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hidePivotFieldList="1"/>
  <xr:revisionPtr revIDLastSave="0" documentId="13_ncr:1_{A93A30B3-9371-4229-B22A-4674E64A622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Totals" sheetId="1" r:id="rId1"/>
    <sheet name="Data" sheetId="10" r:id="rId2"/>
    <sheet name="Appalachia" sheetId="5" r:id="rId3"/>
    <sheet name="OKC" sheetId="6" r:id="rId4"/>
    <sheet name="ND" sheetId="8" r:id="rId5"/>
    <sheet name="Rockies" sheetId="7" r:id="rId6"/>
    <sheet name="ETX" sheetId="3" r:id="rId7"/>
    <sheet name="WTX" sheetId="4" r:id="rId8"/>
    <sheet name="STX" sheetId="2" r:id="rId9"/>
    <sheet name="Canada" sheetId="9" state="hidden" r:id="rId10"/>
    <sheet name="Q-Charts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N11" i="2" l="1"/>
  <c r="HG14" i="1"/>
  <c r="HH14" i="1"/>
  <c r="HI14" i="1"/>
  <c r="HJ14" i="1"/>
  <c r="HF14" i="1"/>
  <c r="HG4" i="1"/>
  <c r="HH4" i="1"/>
  <c r="HJ4" i="1"/>
  <c r="HG5" i="1"/>
  <c r="HH5" i="1"/>
  <c r="HJ5" i="1"/>
  <c r="HG6" i="1"/>
  <c r="HH6" i="1"/>
  <c r="HJ6" i="1"/>
  <c r="HG7" i="1"/>
  <c r="HH7" i="1"/>
  <c r="HJ7" i="1"/>
  <c r="HG8" i="1"/>
  <c r="HH8" i="1"/>
  <c r="HJ8" i="1"/>
  <c r="HG9" i="1"/>
  <c r="HH9" i="1"/>
  <c r="HJ9" i="1"/>
  <c r="HG10" i="1"/>
  <c r="HH10" i="1"/>
  <c r="HJ10" i="1"/>
  <c r="HE14" i="1"/>
  <c r="HD14" i="1"/>
  <c r="HC14" i="1"/>
  <c r="O115" i="4"/>
  <c r="HB14" i="1"/>
  <c r="HA14" i="1"/>
  <c r="GZ11" i="1"/>
  <c r="GZ14" i="1"/>
  <c r="GY14" i="1"/>
  <c r="GX14" i="1"/>
  <c r="GW14" i="1"/>
  <c r="WD30" i="2"/>
  <c r="WE30" i="2"/>
  <c r="WF30" i="2"/>
  <c r="WG30" i="2"/>
  <c r="WH30" i="2"/>
  <c r="WI30" i="2"/>
  <c r="WJ30" i="2"/>
  <c r="WK30" i="2"/>
  <c r="WL30" i="2"/>
  <c r="WM30" i="2"/>
  <c r="WN30" i="2"/>
  <c r="WO30" i="2"/>
  <c r="WP30" i="2"/>
  <c r="WQ30" i="2"/>
  <c r="WR30" i="2"/>
  <c r="WS30" i="2"/>
  <c r="WT30" i="2"/>
  <c r="WU30" i="2"/>
  <c r="WV30" i="2"/>
  <c r="WW30" i="2"/>
  <c r="WX30" i="2"/>
  <c r="WY30" i="2"/>
  <c r="WZ30" i="2"/>
  <c r="XA30" i="2"/>
  <c r="XB30" i="2"/>
  <c r="XC30" i="2"/>
  <c r="XD30" i="2"/>
  <c r="XE30" i="2"/>
  <c r="XF30" i="2"/>
  <c r="XG30" i="2"/>
  <c r="XH30" i="2"/>
  <c r="XI30" i="2"/>
  <c r="XJ30" i="2"/>
  <c r="XK30" i="2"/>
  <c r="XL30" i="2"/>
  <c r="XM30" i="2"/>
  <c r="XN9" i="4"/>
  <c r="XN10" i="4"/>
  <c r="XN11" i="4"/>
  <c r="XN12" i="4"/>
  <c r="XN13" i="4"/>
  <c r="XN14" i="4"/>
  <c r="XN15" i="4"/>
  <c r="XN16" i="4"/>
  <c r="XN17" i="4"/>
  <c r="XN18" i="4"/>
  <c r="XN19" i="4"/>
  <c r="XN20" i="4"/>
  <c r="XN21" i="4"/>
  <c r="XN22" i="4"/>
  <c r="XN23" i="4"/>
  <c r="XN24" i="4"/>
  <c r="XN25" i="4"/>
  <c r="XN26" i="4"/>
  <c r="XN27" i="4"/>
  <c r="XN28" i="4"/>
  <c r="XN29" i="4"/>
  <c r="XN30" i="4"/>
  <c r="XN31" i="4"/>
  <c r="XN32" i="4"/>
  <c r="XN33" i="4"/>
  <c r="XN34" i="4"/>
  <c r="XN35" i="4"/>
  <c r="XN36" i="4"/>
  <c r="XN37" i="4"/>
  <c r="XN38" i="4"/>
  <c r="XN39" i="4"/>
  <c r="XN40" i="4"/>
  <c r="XN41" i="4"/>
  <c r="XN42" i="4"/>
  <c r="XN43" i="4"/>
  <c r="XN44" i="4"/>
  <c r="XN45" i="4"/>
  <c r="XN46" i="4"/>
  <c r="XN47" i="4"/>
  <c r="XN48" i="4"/>
  <c r="XN49" i="4"/>
  <c r="XN50" i="4"/>
  <c r="XN51" i="4"/>
  <c r="XN52" i="4"/>
  <c r="XN53" i="4"/>
  <c r="XN54" i="4"/>
  <c r="XN55" i="4"/>
  <c r="XN56" i="4"/>
  <c r="XN57" i="4"/>
  <c r="XN58" i="4"/>
  <c r="XN59" i="4"/>
  <c r="XN60" i="4"/>
  <c r="XN61" i="4"/>
  <c r="XN62" i="4"/>
  <c r="XN63" i="4"/>
  <c r="XN64" i="4"/>
  <c r="XN65" i="4"/>
  <c r="XN66" i="4"/>
  <c r="XN67" i="4"/>
  <c r="XN68" i="4"/>
  <c r="XN69" i="4"/>
  <c r="XN70" i="4"/>
  <c r="XN71" i="4"/>
  <c r="XN72" i="4"/>
  <c r="XN73" i="4"/>
  <c r="XN74" i="4"/>
  <c r="XN75" i="4"/>
  <c r="XN76" i="4"/>
  <c r="XN8" i="4"/>
  <c r="WD83" i="4"/>
  <c r="WE83" i="4"/>
  <c r="WF83" i="4"/>
  <c r="WG83" i="4"/>
  <c r="WH83" i="4"/>
  <c r="WI83" i="4"/>
  <c r="WJ83" i="4"/>
  <c r="WK83" i="4"/>
  <c r="WL83" i="4"/>
  <c r="WM83" i="4"/>
  <c r="WN83" i="4"/>
  <c r="WO83" i="4"/>
  <c r="WP83" i="4"/>
  <c r="WQ83" i="4"/>
  <c r="WR83" i="4"/>
  <c r="WS83" i="4"/>
  <c r="WT83" i="4"/>
  <c r="WU83" i="4"/>
  <c r="WV83" i="4"/>
  <c r="WW83" i="4"/>
  <c r="WX83" i="4"/>
  <c r="WY83" i="4"/>
  <c r="WZ83" i="4"/>
  <c r="XA83" i="4"/>
  <c r="XB83" i="4"/>
  <c r="XC83" i="4"/>
  <c r="XD83" i="4"/>
  <c r="XE83" i="4"/>
  <c r="XF83" i="4"/>
  <c r="XG83" i="4"/>
  <c r="XH83" i="4"/>
  <c r="XI83" i="4"/>
  <c r="XJ83" i="4"/>
  <c r="XK83" i="4"/>
  <c r="XL83" i="4"/>
  <c r="XM83" i="4"/>
  <c r="XN7" i="3"/>
  <c r="XN8" i="3"/>
  <c r="XN9" i="3"/>
  <c r="XN10" i="3"/>
  <c r="XN11" i="3"/>
  <c r="XN12" i="3"/>
  <c r="XN13" i="3"/>
  <c r="XN14" i="3"/>
  <c r="XN15" i="3"/>
  <c r="XN16" i="3"/>
  <c r="XN17" i="3"/>
  <c r="XN18" i="3"/>
  <c r="XN19" i="3"/>
  <c r="XN20" i="3"/>
  <c r="XN21" i="3"/>
  <c r="XN22" i="3"/>
  <c r="XN23" i="3"/>
  <c r="XN24" i="3"/>
  <c r="XN6" i="3"/>
  <c r="WD33" i="3"/>
  <c r="WE33" i="3"/>
  <c r="WF33" i="3"/>
  <c r="WG33" i="3"/>
  <c r="WH33" i="3"/>
  <c r="WI33" i="3"/>
  <c r="WJ33" i="3"/>
  <c r="WK33" i="3"/>
  <c r="WL33" i="3"/>
  <c r="WM33" i="3"/>
  <c r="WN33" i="3"/>
  <c r="WO33" i="3"/>
  <c r="WP33" i="3"/>
  <c r="WQ33" i="3"/>
  <c r="WR33" i="3"/>
  <c r="WS33" i="3"/>
  <c r="WT33" i="3"/>
  <c r="WU33" i="3"/>
  <c r="WV33" i="3"/>
  <c r="WW33" i="3"/>
  <c r="WX33" i="3"/>
  <c r="WY33" i="3"/>
  <c r="WZ33" i="3"/>
  <c r="XA33" i="3"/>
  <c r="XB33" i="3"/>
  <c r="XC33" i="3"/>
  <c r="XD33" i="3"/>
  <c r="XE33" i="3"/>
  <c r="XF33" i="3"/>
  <c r="XG33" i="3"/>
  <c r="XH33" i="3"/>
  <c r="XI33" i="3"/>
  <c r="XJ33" i="3"/>
  <c r="XK33" i="3"/>
  <c r="XL33" i="3"/>
  <c r="XM33" i="3"/>
  <c r="XN5" i="7"/>
  <c r="XN6" i="7"/>
  <c r="XN7" i="7"/>
  <c r="XN8" i="7"/>
  <c r="XN9" i="7"/>
  <c r="XN10" i="7"/>
  <c r="XN11" i="7"/>
  <c r="XN12" i="7"/>
  <c r="XN13" i="7"/>
  <c r="XN14" i="7"/>
  <c r="XN15" i="7"/>
  <c r="XN4" i="7"/>
  <c r="WD17" i="7"/>
  <c r="WE17" i="7"/>
  <c r="WF17" i="7"/>
  <c r="WG17" i="7"/>
  <c r="WH17" i="7"/>
  <c r="WI17" i="7"/>
  <c r="WJ17" i="7"/>
  <c r="WK17" i="7"/>
  <c r="WL17" i="7"/>
  <c r="WM17" i="7"/>
  <c r="WN17" i="7"/>
  <c r="WO17" i="7"/>
  <c r="WP17" i="7"/>
  <c r="WQ17" i="7"/>
  <c r="WR17" i="7"/>
  <c r="WS17" i="7"/>
  <c r="WT17" i="7"/>
  <c r="WU17" i="7"/>
  <c r="WV17" i="7"/>
  <c r="WW17" i="7"/>
  <c r="WX17" i="7"/>
  <c r="WY17" i="7"/>
  <c r="WZ17" i="7"/>
  <c r="XA17" i="7"/>
  <c r="XB17" i="7"/>
  <c r="XC17" i="7"/>
  <c r="XD17" i="7"/>
  <c r="XE17" i="7"/>
  <c r="XF17" i="7"/>
  <c r="XG17" i="7"/>
  <c r="XH17" i="7"/>
  <c r="XI17" i="7"/>
  <c r="XJ17" i="7"/>
  <c r="XK17" i="7"/>
  <c r="XL17" i="7"/>
  <c r="XM17" i="7"/>
  <c r="XN13" i="8"/>
  <c r="XN5" i="8"/>
  <c r="XN6" i="8"/>
  <c r="XN7" i="8"/>
  <c r="XN8" i="8"/>
  <c r="XN9" i="8"/>
  <c r="XN10" i="8"/>
  <c r="XN11" i="8"/>
  <c r="XN12" i="8"/>
  <c r="XN14" i="8"/>
  <c r="XN4" i="8"/>
  <c r="WD27" i="8"/>
  <c r="WE27" i="8"/>
  <c r="WF27" i="8"/>
  <c r="WG27" i="8"/>
  <c r="WH27" i="8"/>
  <c r="WI27" i="8"/>
  <c r="WJ27" i="8"/>
  <c r="WK27" i="8"/>
  <c r="WL27" i="8"/>
  <c r="WM27" i="8"/>
  <c r="WN27" i="8"/>
  <c r="WO27" i="8"/>
  <c r="WP27" i="8"/>
  <c r="WQ27" i="8"/>
  <c r="WR27" i="8"/>
  <c r="WS27" i="8"/>
  <c r="WT27" i="8"/>
  <c r="WU27" i="8"/>
  <c r="WV27" i="8"/>
  <c r="WW27" i="8"/>
  <c r="WX27" i="8"/>
  <c r="WY27" i="8"/>
  <c r="WZ27" i="8"/>
  <c r="XA27" i="8"/>
  <c r="XB27" i="8"/>
  <c r="XC27" i="8"/>
  <c r="XD27" i="8"/>
  <c r="XE27" i="8"/>
  <c r="XF27" i="8"/>
  <c r="XG27" i="8"/>
  <c r="XH27" i="8"/>
  <c r="XI27" i="8"/>
  <c r="XJ27" i="8"/>
  <c r="XK27" i="8"/>
  <c r="XL27" i="8"/>
  <c r="XM27" i="8"/>
  <c r="XN5" i="6"/>
  <c r="XN6" i="6"/>
  <c r="XN7" i="6"/>
  <c r="XN8" i="6"/>
  <c r="XN9" i="6"/>
  <c r="XN10" i="6"/>
  <c r="XN11" i="6"/>
  <c r="XN12" i="6"/>
  <c r="XN13" i="6"/>
  <c r="XN14" i="6"/>
  <c r="XN15" i="6"/>
  <c r="XN16" i="6"/>
  <c r="XN17" i="6"/>
  <c r="XN18" i="6"/>
  <c r="XN19" i="6"/>
  <c r="XN20" i="6"/>
  <c r="XN21" i="6"/>
  <c r="XN22" i="6"/>
  <c r="XN23" i="6"/>
  <c r="XN4" i="6"/>
  <c r="WD39" i="6"/>
  <c r="WE39" i="6"/>
  <c r="WF39" i="6"/>
  <c r="WG39" i="6"/>
  <c r="WH39" i="6"/>
  <c r="WI39" i="6"/>
  <c r="WJ39" i="6"/>
  <c r="WK39" i="6"/>
  <c r="WL39" i="6"/>
  <c r="WM39" i="6"/>
  <c r="WN39" i="6"/>
  <c r="WO39" i="6"/>
  <c r="WP39" i="6"/>
  <c r="WQ39" i="6"/>
  <c r="WR39" i="6"/>
  <c r="WS39" i="6"/>
  <c r="WT39" i="6"/>
  <c r="WU39" i="6"/>
  <c r="WV39" i="6"/>
  <c r="WW39" i="6"/>
  <c r="WX39" i="6"/>
  <c r="WY39" i="6"/>
  <c r="WZ39" i="6"/>
  <c r="XA39" i="6"/>
  <c r="XB39" i="6"/>
  <c r="XC39" i="6"/>
  <c r="XD39" i="6"/>
  <c r="XE39" i="6"/>
  <c r="XF39" i="6"/>
  <c r="XG39" i="6"/>
  <c r="XH39" i="6"/>
  <c r="XI39" i="6"/>
  <c r="XJ39" i="6"/>
  <c r="XK39" i="6"/>
  <c r="XL39" i="6"/>
  <c r="XM39" i="6"/>
  <c r="XN5" i="5"/>
  <c r="XN6" i="5"/>
  <c r="XN7" i="5"/>
  <c r="XN8" i="5"/>
  <c r="XN9" i="5"/>
  <c r="XN10" i="5"/>
  <c r="XN11" i="5"/>
  <c r="XN12" i="5"/>
  <c r="XN13" i="5"/>
  <c r="XN14" i="5"/>
  <c r="XN15" i="5"/>
  <c r="XN16" i="5"/>
  <c r="XN17" i="5"/>
  <c r="XN18" i="5"/>
  <c r="XN19" i="5"/>
  <c r="XN20" i="5"/>
  <c r="XN21" i="5"/>
  <c r="XN22" i="5"/>
  <c r="XN23" i="5"/>
  <c r="XN24" i="5"/>
  <c r="XN25" i="5"/>
  <c r="XN26" i="5"/>
  <c r="XN27" i="5"/>
  <c r="XN28" i="5"/>
  <c r="XN29" i="5"/>
  <c r="XN30" i="5"/>
  <c r="XN31" i="5"/>
  <c r="XN32" i="5"/>
  <c r="XN4" i="5"/>
  <c r="WD46" i="5"/>
  <c r="WE46" i="5"/>
  <c r="WF46" i="5"/>
  <c r="WG46" i="5"/>
  <c r="WH46" i="5"/>
  <c r="WI46" i="5"/>
  <c r="WJ46" i="5"/>
  <c r="WK46" i="5"/>
  <c r="WL46" i="5"/>
  <c r="WM46" i="5"/>
  <c r="WN46" i="5"/>
  <c r="WO46" i="5"/>
  <c r="WP46" i="5"/>
  <c r="WQ46" i="5"/>
  <c r="WR46" i="5"/>
  <c r="WS46" i="5"/>
  <c r="WT46" i="5"/>
  <c r="WU46" i="5"/>
  <c r="WV46" i="5"/>
  <c r="WW46" i="5"/>
  <c r="WX46" i="5"/>
  <c r="WY46" i="5"/>
  <c r="WZ46" i="5"/>
  <c r="XA46" i="5"/>
  <c r="XB46" i="5"/>
  <c r="XC46" i="5"/>
  <c r="XD46" i="5"/>
  <c r="XE46" i="5"/>
  <c r="XF46" i="5"/>
  <c r="XG46" i="5"/>
  <c r="XH46" i="5"/>
  <c r="XI46" i="5"/>
  <c r="XJ46" i="5"/>
  <c r="XK46" i="5"/>
  <c r="XL46" i="5"/>
  <c r="XM46" i="5"/>
  <c r="GW11" i="1"/>
  <c r="GX11" i="1"/>
  <c r="GY11" i="1"/>
  <c r="HA11" i="1"/>
  <c r="HB11" i="1"/>
  <c r="HC11" i="1"/>
  <c r="HD11" i="1"/>
  <c r="HE11" i="1"/>
  <c r="HF11" i="1"/>
  <c r="HG11" i="1"/>
  <c r="HH11" i="1"/>
  <c r="HI11" i="1"/>
  <c r="HJ11" i="1"/>
  <c r="GV14" i="1"/>
  <c r="GU14" i="1"/>
  <c r="BO41" i="2"/>
  <c r="BO94" i="4"/>
  <c r="BO44" i="3"/>
  <c r="BO28" i="7"/>
  <c r="BO38" i="8"/>
  <c r="BO50" i="6"/>
  <c r="BO57" i="5"/>
  <c r="GT14" i="1"/>
  <c r="GS14" i="1"/>
  <c r="GR14" i="1"/>
  <c r="GQ14" i="1"/>
  <c r="GP14" i="1"/>
  <c r="GN14" i="1"/>
  <c r="GM14" i="1"/>
  <c r="GO14" i="1"/>
  <c r="XN8" i="2"/>
  <c r="XN9" i="2"/>
  <c r="XN10" i="2"/>
  <c r="XN12" i="2"/>
  <c r="XN13" i="2"/>
  <c r="XN14" i="2"/>
  <c r="XN15" i="2"/>
  <c r="XN16" i="2"/>
  <c r="XN17" i="2"/>
  <c r="XN18" i="2"/>
  <c r="XN19" i="2"/>
  <c r="XN20" i="2"/>
  <c r="XN21" i="2"/>
  <c r="XN22" i="2"/>
  <c r="XN7" i="2"/>
  <c r="UZ30" i="2"/>
  <c r="VA30" i="2"/>
  <c r="VB30" i="2"/>
  <c r="VC30" i="2"/>
  <c r="VD30" i="2"/>
  <c r="VE30" i="2"/>
  <c r="VF30" i="2"/>
  <c r="VG30" i="2"/>
  <c r="VH30" i="2"/>
  <c r="VI30" i="2"/>
  <c r="VJ30" i="2"/>
  <c r="VK30" i="2"/>
  <c r="VL30" i="2"/>
  <c r="VM30" i="2"/>
  <c r="VN30" i="2"/>
  <c r="VO30" i="2"/>
  <c r="VP30" i="2"/>
  <c r="VQ30" i="2"/>
  <c r="VR30" i="2"/>
  <c r="VS30" i="2"/>
  <c r="VT30" i="2"/>
  <c r="VU30" i="2"/>
  <c r="VV30" i="2"/>
  <c r="VW30" i="2"/>
  <c r="VX30" i="2"/>
  <c r="VY30" i="2"/>
  <c r="VZ30" i="2"/>
  <c r="WA30" i="2"/>
  <c r="WB30" i="2"/>
  <c r="WC30" i="2"/>
  <c r="UZ83" i="4"/>
  <c r="VA83" i="4"/>
  <c r="VB83" i="4"/>
  <c r="VC83" i="4"/>
  <c r="VD83" i="4"/>
  <c r="VE83" i="4"/>
  <c r="VF83" i="4"/>
  <c r="VG83" i="4"/>
  <c r="VH83" i="4"/>
  <c r="VI83" i="4"/>
  <c r="VJ83" i="4"/>
  <c r="VK83" i="4"/>
  <c r="VL83" i="4"/>
  <c r="VM83" i="4"/>
  <c r="VN83" i="4"/>
  <c r="VO83" i="4"/>
  <c r="VP83" i="4"/>
  <c r="VQ83" i="4"/>
  <c r="VR83" i="4"/>
  <c r="VS83" i="4"/>
  <c r="VT83" i="4"/>
  <c r="VU83" i="4"/>
  <c r="VV83" i="4"/>
  <c r="VW83" i="4"/>
  <c r="VX83" i="4"/>
  <c r="VY83" i="4"/>
  <c r="VZ83" i="4"/>
  <c r="WA83" i="4"/>
  <c r="WB83" i="4"/>
  <c r="WC83" i="4"/>
  <c r="UZ33" i="3"/>
  <c r="VA33" i="3"/>
  <c r="VB33" i="3"/>
  <c r="VC33" i="3"/>
  <c r="VD33" i="3"/>
  <c r="VE33" i="3"/>
  <c r="VF33" i="3"/>
  <c r="VG33" i="3"/>
  <c r="VH33" i="3"/>
  <c r="VI33" i="3"/>
  <c r="VJ33" i="3"/>
  <c r="VK33" i="3"/>
  <c r="VL33" i="3"/>
  <c r="VM33" i="3"/>
  <c r="VN33" i="3"/>
  <c r="VO33" i="3"/>
  <c r="VP33" i="3"/>
  <c r="VQ33" i="3"/>
  <c r="VR33" i="3"/>
  <c r="VS33" i="3"/>
  <c r="VT33" i="3"/>
  <c r="VU33" i="3"/>
  <c r="VV33" i="3"/>
  <c r="VW33" i="3"/>
  <c r="VX33" i="3"/>
  <c r="VY33" i="3"/>
  <c r="VZ33" i="3"/>
  <c r="WA33" i="3"/>
  <c r="WB33" i="3"/>
  <c r="WC33" i="3"/>
  <c r="UZ17" i="7"/>
  <c r="VA17" i="7"/>
  <c r="VB17" i="7"/>
  <c r="VC17" i="7"/>
  <c r="VD17" i="7"/>
  <c r="VE17" i="7"/>
  <c r="VF17" i="7"/>
  <c r="VG17" i="7"/>
  <c r="VH17" i="7"/>
  <c r="VI17" i="7"/>
  <c r="VJ17" i="7"/>
  <c r="VK17" i="7"/>
  <c r="VL17" i="7"/>
  <c r="VM17" i="7"/>
  <c r="VN17" i="7"/>
  <c r="VO17" i="7"/>
  <c r="VP17" i="7"/>
  <c r="VQ17" i="7"/>
  <c r="VR17" i="7"/>
  <c r="VS17" i="7"/>
  <c r="VT17" i="7"/>
  <c r="VU17" i="7"/>
  <c r="VV17" i="7"/>
  <c r="VW17" i="7"/>
  <c r="VX17" i="7"/>
  <c r="VY17" i="7"/>
  <c r="VZ17" i="7"/>
  <c r="WA17" i="7"/>
  <c r="WB17" i="7"/>
  <c r="WC17" i="7"/>
  <c r="UZ27" i="8"/>
  <c r="VA27" i="8"/>
  <c r="VB27" i="8"/>
  <c r="VC27" i="8"/>
  <c r="VD27" i="8"/>
  <c r="VE27" i="8"/>
  <c r="VF27" i="8"/>
  <c r="VG27" i="8"/>
  <c r="VH27" i="8"/>
  <c r="VI27" i="8"/>
  <c r="VJ27" i="8"/>
  <c r="VK27" i="8"/>
  <c r="VL27" i="8"/>
  <c r="VM27" i="8"/>
  <c r="VN27" i="8"/>
  <c r="VO27" i="8"/>
  <c r="VP27" i="8"/>
  <c r="VQ27" i="8"/>
  <c r="VR27" i="8"/>
  <c r="VS27" i="8"/>
  <c r="VT27" i="8"/>
  <c r="VU27" i="8"/>
  <c r="VV27" i="8"/>
  <c r="VW27" i="8"/>
  <c r="VX27" i="8"/>
  <c r="VY27" i="8"/>
  <c r="VZ27" i="8"/>
  <c r="WA27" i="8"/>
  <c r="WB27" i="8"/>
  <c r="WC27" i="8"/>
  <c r="UZ39" i="6"/>
  <c r="VA39" i="6"/>
  <c r="VB39" i="6"/>
  <c r="VC39" i="6"/>
  <c r="VD39" i="6"/>
  <c r="VE39" i="6"/>
  <c r="VF39" i="6"/>
  <c r="VG39" i="6"/>
  <c r="VH39" i="6"/>
  <c r="VI39" i="6"/>
  <c r="VJ39" i="6"/>
  <c r="VK39" i="6"/>
  <c r="VL39" i="6"/>
  <c r="VM39" i="6"/>
  <c r="VN39" i="6"/>
  <c r="VO39" i="6"/>
  <c r="VP39" i="6"/>
  <c r="VQ39" i="6"/>
  <c r="VR39" i="6"/>
  <c r="VS39" i="6"/>
  <c r="VT39" i="6"/>
  <c r="VU39" i="6"/>
  <c r="VV39" i="6"/>
  <c r="VW39" i="6"/>
  <c r="VX39" i="6"/>
  <c r="VY39" i="6"/>
  <c r="VZ39" i="6"/>
  <c r="WA39" i="6"/>
  <c r="WB39" i="6"/>
  <c r="WC39" i="6"/>
  <c r="UZ46" i="5"/>
  <c r="VA46" i="5"/>
  <c r="VB46" i="5"/>
  <c r="VC46" i="5"/>
  <c r="VD46" i="5"/>
  <c r="VE46" i="5"/>
  <c r="VF46" i="5"/>
  <c r="VG46" i="5"/>
  <c r="VH46" i="5"/>
  <c r="VI46" i="5"/>
  <c r="VJ46" i="5"/>
  <c r="VK46" i="5"/>
  <c r="VL46" i="5"/>
  <c r="VM46" i="5"/>
  <c r="VN46" i="5"/>
  <c r="VO46" i="5"/>
  <c r="VP46" i="5"/>
  <c r="VQ46" i="5"/>
  <c r="VR46" i="5"/>
  <c r="VS46" i="5"/>
  <c r="VT46" i="5"/>
  <c r="VU46" i="5"/>
  <c r="VV46" i="5"/>
  <c r="VW46" i="5"/>
  <c r="VX46" i="5"/>
  <c r="VY46" i="5"/>
  <c r="VZ46" i="5"/>
  <c r="WA46" i="5"/>
  <c r="WB46" i="5"/>
  <c r="WC46" i="5"/>
  <c r="GL14" i="1"/>
  <c r="GK14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UZ31" i="2" l="1"/>
  <c r="UZ35" i="2" s="1"/>
  <c r="NS4" i="10" s="1"/>
  <c r="XK84" i="4"/>
  <c r="XK87" i="4" s="1"/>
  <c r="XB84" i="4"/>
  <c r="HI9" i="1" s="1"/>
  <c r="XH84" i="4"/>
  <c r="WV84" i="4"/>
  <c r="HE9" i="1" s="1"/>
  <c r="XE84" i="4"/>
  <c r="XE87" i="4" s="1"/>
  <c r="XB34" i="3"/>
  <c r="XB37" i="3" s="1"/>
  <c r="XE34" i="3"/>
  <c r="XE37" i="3" s="1"/>
  <c r="WG34" i="3"/>
  <c r="GZ8" i="1" s="1"/>
  <c r="WD34" i="3"/>
  <c r="WS34" i="3"/>
  <c r="HD8" i="1" s="1"/>
  <c r="XK34" i="3"/>
  <c r="XK37" i="3" s="1"/>
  <c r="WY34" i="3"/>
  <c r="WY38" i="3" s="1"/>
  <c r="PA5" i="10" s="1"/>
  <c r="XH34" i="3"/>
  <c r="XH37" i="3" s="1"/>
  <c r="WV34" i="3"/>
  <c r="HE8" i="1" s="1"/>
  <c r="XB18" i="7"/>
  <c r="HI7" i="1" s="1"/>
  <c r="WY18" i="7"/>
  <c r="HF7" i="1" s="1"/>
  <c r="VF18" i="7"/>
  <c r="VF21" i="7" s="1"/>
  <c r="NV9" i="10" s="1"/>
  <c r="WD18" i="7"/>
  <c r="GY7" i="1" s="1"/>
  <c r="XK18" i="7"/>
  <c r="XK21" i="7" s="1"/>
  <c r="VR18" i="7"/>
  <c r="VR21" i="7" s="1"/>
  <c r="OD9" i="10" s="1"/>
  <c r="XE18" i="7"/>
  <c r="XE21" i="7" s="1"/>
  <c r="WS18" i="7"/>
  <c r="HD7" i="1" s="1"/>
  <c r="WG18" i="7"/>
  <c r="GZ7" i="1" s="1"/>
  <c r="WP18" i="7"/>
  <c r="WM18" i="7"/>
  <c r="WM21" i="7" s="1"/>
  <c r="OR9" i="10" s="1"/>
  <c r="XH18" i="7"/>
  <c r="XH21" i="7" s="1"/>
  <c r="WV18" i="7"/>
  <c r="HE7" i="1" s="1"/>
  <c r="WJ18" i="7"/>
  <c r="HA7" i="1" s="1"/>
  <c r="UZ18" i="7"/>
  <c r="GO7" i="1" s="1"/>
  <c r="XK28" i="8"/>
  <c r="XK31" i="8" s="1"/>
  <c r="XB28" i="8"/>
  <c r="HI6" i="1" s="1"/>
  <c r="WY28" i="8"/>
  <c r="WY32" i="8" s="1"/>
  <c r="PA8" i="10" s="1"/>
  <c r="XH28" i="8"/>
  <c r="WV28" i="8"/>
  <c r="HE6" i="1" s="1"/>
  <c r="VO28" i="8"/>
  <c r="VO32" i="8" s="1"/>
  <c r="OC8" i="10" s="1"/>
  <c r="XE28" i="8"/>
  <c r="WG28" i="8"/>
  <c r="GZ6" i="1" s="1"/>
  <c r="WY40" i="6"/>
  <c r="WY43" i="6" s="1"/>
  <c r="OZ7" i="10" s="1"/>
  <c r="XK40" i="6"/>
  <c r="XK43" i="6" s="1"/>
  <c r="WA40" i="6"/>
  <c r="WA43" i="6" s="1"/>
  <c r="OJ7" i="10" s="1"/>
  <c r="XH40" i="6"/>
  <c r="WV40" i="6"/>
  <c r="HE5" i="1" s="1"/>
  <c r="XE40" i="6"/>
  <c r="XE44" i="6" s="1"/>
  <c r="XB40" i="6"/>
  <c r="HI5" i="1" s="1"/>
  <c r="XK47" i="5"/>
  <c r="XK50" i="5" s="1"/>
  <c r="WY84" i="4"/>
  <c r="WY88" i="4" s="1"/>
  <c r="PA3" i="10" s="1"/>
  <c r="WP34" i="3"/>
  <c r="WP37" i="3" s="1"/>
  <c r="OT5" i="10" s="1"/>
  <c r="WS40" i="6"/>
  <c r="HD5" i="1" s="1"/>
  <c r="WS28" i="8"/>
  <c r="HD6" i="1" s="1"/>
  <c r="WP28" i="8"/>
  <c r="HC6" i="1" s="1"/>
  <c r="WP40" i="6"/>
  <c r="HC5" i="1" s="1"/>
  <c r="WS84" i="4"/>
  <c r="HD9" i="1" s="1"/>
  <c r="WP84" i="4"/>
  <c r="HC9" i="1" s="1"/>
  <c r="XK31" i="2"/>
  <c r="XK34" i="2" s="1"/>
  <c r="WY31" i="2"/>
  <c r="VX31" i="2"/>
  <c r="GW10" i="1" s="1"/>
  <c r="WP31" i="2"/>
  <c r="XB31" i="2"/>
  <c r="HI10" i="1" s="1"/>
  <c r="XH31" i="2"/>
  <c r="XH35" i="2" s="1"/>
  <c r="XE31" i="2"/>
  <c r="XE34" i="2" s="1"/>
  <c r="WV31" i="2"/>
  <c r="WS31" i="2"/>
  <c r="HD10" i="1" s="1"/>
  <c r="WJ31" i="2"/>
  <c r="HA10" i="1" s="1"/>
  <c r="WJ34" i="3"/>
  <c r="HA8" i="1" s="1"/>
  <c r="VC28" i="8"/>
  <c r="VC32" i="8" s="1"/>
  <c r="NU8" i="10" s="1"/>
  <c r="WM28" i="8"/>
  <c r="WM31" i="8" s="1"/>
  <c r="WJ40" i="6"/>
  <c r="HA5" i="1" s="1"/>
  <c r="WM40" i="6"/>
  <c r="WM43" i="6" s="1"/>
  <c r="WM31" i="2"/>
  <c r="WM34" i="2" s="1"/>
  <c r="WM34" i="3"/>
  <c r="WM37" i="3" s="1"/>
  <c r="WJ28" i="8"/>
  <c r="HA6" i="1" s="1"/>
  <c r="WM84" i="4"/>
  <c r="WM87" i="4" s="1"/>
  <c r="WJ84" i="4"/>
  <c r="HA9" i="1" s="1"/>
  <c r="XE47" i="5"/>
  <c r="XE50" i="5" s="1"/>
  <c r="WS47" i="5"/>
  <c r="HD4" i="1" s="1"/>
  <c r="WG47" i="5"/>
  <c r="GZ4" i="1" s="1"/>
  <c r="WY47" i="5"/>
  <c r="WM47" i="5"/>
  <c r="HB4" i="1" s="1"/>
  <c r="XB47" i="5"/>
  <c r="WP47" i="5"/>
  <c r="WP50" i="5" s="1"/>
  <c r="OT6" i="10" s="1"/>
  <c r="XH47" i="5"/>
  <c r="WV47" i="5"/>
  <c r="WJ47" i="5"/>
  <c r="WD28" i="8"/>
  <c r="WD31" i="8" s="1"/>
  <c r="OL8" i="10" s="1"/>
  <c r="WG40" i="6"/>
  <c r="GZ5" i="1" s="1"/>
  <c r="WD40" i="6"/>
  <c r="GY5" i="1" s="1"/>
  <c r="XN39" i="6"/>
  <c r="WD47" i="5"/>
  <c r="GY4" i="1" s="1"/>
  <c r="WG31" i="2"/>
  <c r="GZ10" i="1" s="1"/>
  <c r="WD31" i="2"/>
  <c r="GY10" i="1" s="1"/>
  <c r="WG84" i="4"/>
  <c r="GZ9" i="1" s="1"/>
  <c r="WD84" i="4"/>
  <c r="GY9" i="1" s="1"/>
  <c r="WA31" i="2"/>
  <c r="WA35" i="2" s="1"/>
  <c r="OK4" i="10" s="1"/>
  <c r="VX18" i="7"/>
  <c r="GW7" i="1" s="1"/>
  <c r="WA28" i="8"/>
  <c r="WA32" i="8" s="1"/>
  <c r="OK8" i="10" s="1"/>
  <c r="WA47" i="5"/>
  <c r="GX4" i="1" s="1"/>
  <c r="VX47" i="5"/>
  <c r="GW4" i="1" s="1"/>
  <c r="VX28" i="8"/>
  <c r="GW6" i="1" s="1"/>
  <c r="XN27" i="8"/>
  <c r="VX34" i="3"/>
  <c r="GW8" i="1" s="1"/>
  <c r="WA18" i="7"/>
  <c r="GX7" i="1" s="1"/>
  <c r="WG35" i="2"/>
  <c r="OO4" i="10" s="1"/>
  <c r="VU31" i="2"/>
  <c r="GV10" i="1" s="1"/>
  <c r="VR31" i="2"/>
  <c r="GU10" i="1" s="1"/>
  <c r="VU18" i="7"/>
  <c r="VU22" i="7" s="1"/>
  <c r="OG9" i="10" s="1"/>
  <c r="VR28" i="8"/>
  <c r="GU6" i="1" s="1"/>
  <c r="XB32" i="8"/>
  <c r="XK32" i="8"/>
  <c r="HG12" i="1"/>
  <c r="HG16" i="1" s="1"/>
  <c r="HJ12" i="1"/>
  <c r="HJ15" i="1" s="1"/>
  <c r="VO47" i="5"/>
  <c r="VO51" i="5" s="1"/>
  <c r="OC6" i="10" s="1"/>
  <c r="VF47" i="5"/>
  <c r="GQ4" i="1" s="1"/>
  <c r="VU28" i="8"/>
  <c r="GV6" i="1" s="1"/>
  <c r="VU47" i="5"/>
  <c r="GV4" i="1" s="1"/>
  <c r="VR47" i="5"/>
  <c r="GU4" i="1" s="1"/>
  <c r="VU84" i="4"/>
  <c r="GV9" i="1" s="1"/>
  <c r="VO31" i="2"/>
  <c r="VO35" i="2" s="1"/>
  <c r="OC4" i="10" s="1"/>
  <c r="VL31" i="2"/>
  <c r="GS10" i="1" s="1"/>
  <c r="VL34" i="3"/>
  <c r="VL37" i="3" s="1"/>
  <c r="NZ5" i="10" s="1"/>
  <c r="WA34" i="3"/>
  <c r="UZ34" i="3"/>
  <c r="UZ37" i="3" s="1"/>
  <c r="NR5" i="10" s="1"/>
  <c r="VO34" i="3"/>
  <c r="VO37" i="3" s="1"/>
  <c r="OB5" i="10" s="1"/>
  <c r="VU34" i="3"/>
  <c r="VU37" i="3" s="1"/>
  <c r="OF5" i="10" s="1"/>
  <c r="VR34" i="3"/>
  <c r="VR37" i="3" s="1"/>
  <c r="OD5" i="10" s="1"/>
  <c r="VO18" i="7"/>
  <c r="GT7" i="1" s="1"/>
  <c r="VL18" i="7"/>
  <c r="VL21" i="7" s="1"/>
  <c r="NZ9" i="10" s="1"/>
  <c r="VL47" i="5"/>
  <c r="VL51" i="5" s="1"/>
  <c r="OA6" i="10" s="1"/>
  <c r="VL28" i="8"/>
  <c r="GS6" i="1" s="1"/>
  <c r="UZ28" i="8"/>
  <c r="GO6" i="1" s="1"/>
  <c r="VF31" i="2"/>
  <c r="GQ10" i="1" s="1"/>
  <c r="VO84" i="4"/>
  <c r="VO88" i="4" s="1"/>
  <c r="OC3" i="10" s="1"/>
  <c r="WA84" i="4"/>
  <c r="VR84" i="4"/>
  <c r="VX84" i="4"/>
  <c r="VL84" i="4"/>
  <c r="GS9" i="1" s="1"/>
  <c r="VF34" i="3"/>
  <c r="GQ8" i="1" s="1"/>
  <c r="VI34" i="3"/>
  <c r="GR8" i="1" s="1"/>
  <c r="VI18" i="7"/>
  <c r="VI22" i="7" s="1"/>
  <c r="NY9" i="10" s="1"/>
  <c r="VI28" i="8"/>
  <c r="GR6" i="1" s="1"/>
  <c r="VF28" i="8"/>
  <c r="GQ6" i="1" s="1"/>
  <c r="VI47" i="5"/>
  <c r="GR4" i="1" s="1"/>
  <c r="VI31" i="2"/>
  <c r="GR10" i="1" s="1"/>
  <c r="VI84" i="4"/>
  <c r="GR9" i="1" s="1"/>
  <c r="VF84" i="4"/>
  <c r="GQ9" i="1" s="1"/>
  <c r="VC31" i="2"/>
  <c r="VC35" i="2" s="1"/>
  <c r="NU4" i="10" s="1"/>
  <c r="VC34" i="3"/>
  <c r="VC38" i="3" s="1"/>
  <c r="NU5" i="10" s="1"/>
  <c r="VC40" i="6"/>
  <c r="VC44" i="6" s="1"/>
  <c r="NU7" i="10" s="1"/>
  <c r="VC18" i="7"/>
  <c r="GP7" i="1" s="1"/>
  <c r="VC47" i="5"/>
  <c r="VC51" i="5" s="1"/>
  <c r="NU6" i="10" s="1"/>
  <c r="UZ47" i="5"/>
  <c r="GO4" i="1" s="1"/>
  <c r="VC84" i="4"/>
  <c r="VC88" i="4" s="1"/>
  <c r="NU3" i="10" s="1"/>
  <c r="UZ84" i="4"/>
  <c r="GO9" i="1" s="1"/>
  <c r="VX40" i="6"/>
  <c r="GW5" i="1" s="1"/>
  <c r="UZ40" i="6"/>
  <c r="UZ44" i="6" s="1"/>
  <c r="NS7" i="10" s="1"/>
  <c r="VL40" i="6"/>
  <c r="VO40" i="6"/>
  <c r="VU40" i="6"/>
  <c r="VU43" i="6" s="1"/>
  <c r="OF7" i="10" s="1"/>
  <c r="VR40" i="6"/>
  <c r="VI40" i="6"/>
  <c r="GR5" i="1" s="1"/>
  <c r="VF40" i="6"/>
  <c r="VF43" i="6" s="1"/>
  <c r="NV7" i="10" s="1"/>
  <c r="BM41" i="2"/>
  <c r="BM94" i="4"/>
  <c r="BM44" i="3"/>
  <c r="BM28" i="7"/>
  <c r="BM38" i="8"/>
  <c r="BM50" i="6"/>
  <c r="BM57" i="5"/>
  <c r="GJ14" i="1"/>
  <c r="GI14" i="1"/>
  <c r="GH14" i="1"/>
  <c r="GG14" i="1"/>
  <c r="GF14" i="1"/>
  <c r="GE14" i="1"/>
  <c r="GD14" i="1"/>
  <c r="GC14" i="1"/>
  <c r="XN5" i="2"/>
  <c r="XN6" i="2"/>
  <c r="XN4" i="2"/>
  <c r="TP30" i="2"/>
  <c r="TQ30" i="2"/>
  <c r="TR30" i="2"/>
  <c r="TS30" i="2"/>
  <c r="TT30" i="2"/>
  <c r="TU30" i="2"/>
  <c r="TV30" i="2"/>
  <c r="TW30" i="2"/>
  <c r="TX30" i="2"/>
  <c r="TY30" i="2"/>
  <c r="TZ30" i="2"/>
  <c r="UA30" i="2"/>
  <c r="UB30" i="2"/>
  <c r="UC30" i="2"/>
  <c r="UD30" i="2"/>
  <c r="UE30" i="2"/>
  <c r="UF30" i="2"/>
  <c r="UG30" i="2"/>
  <c r="UH30" i="2"/>
  <c r="UI30" i="2"/>
  <c r="UJ30" i="2"/>
  <c r="UK30" i="2"/>
  <c r="UL30" i="2"/>
  <c r="UM30" i="2"/>
  <c r="UN30" i="2"/>
  <c r="UO30" i="2"/>
  <c r="UP30" i="2"/>
  <c r="UQ30" i="2"/>
  <c r="UR30" i="2"/>
  <c r="US30" i="2"/>
  <c r="UT30" i="2"/>
  <c r="UU30" i="2"/>
  <c r="UV30" i="2"/>
  <c r="UW30" i="2"/>
  <c r="UX30" i="2"/>
  <c r="UY30" i="2"/>
  <c r="TP83" i="4"/>
  <c r="TQ83" i="4"/>
  <c r="TR83" i="4"/>
  <c r="TS83" i="4"/>
  <c r="TT83" i="4"/>
  <c r="TU83" i="4"/>
  <c r="TV83" i="4"/>
  <c r="TW83" i="4"/>
  <c r="TX83" i="4"/>
  <c r="TY83" i="4"/>
  <c r="TZ83" i="4"/>
  <c r="UA83" i="4"/>
  <c r="UB83" i="4"/>
  <c r="UC83" i="4"/>
  <c r="UD83" i="4"/>
  <c r="UE83" i="4"/>
  <c r="UF83" i="4"/>
  <c r="UG83" i="4"/>
  <c r="UH83" i="4"/>
  <c r="UI83" i="4"/>
  <c r="UJ83" i="4"/>
  <c r="UK83" i="4"/>
  <c r="UL83" i="4"/>
  <c r="UM83" i="4"/>
  <c r="UN83" i="4"/>
  <c r="UO83" i="4"/>
  <c r="UP83" i="4"/>
  <c r="UQ83" i="4"/>
  <c r="UR83" i="4"/>
  <c r="US83" i="4"/>
  <c r="UT83" i="4"/>
  <c r="UU83" i="4"/>
  <c r="UV83" i="4"/>
  <c r="UW83" i="4"/>
  <c r="UX83" i="4"/>
  <c r="UY83" i="4"/>
  <c r="TP33" i="3"/>
  <c r="TQ33" i="3"/>
  <c r="TR33" i="3"/>
  <c r="TS33" i="3"/>
  <c r="TT33" i="3"/>
  <c r="TU33" i="3"/>
  <c r="TV33" i="3"/>
  <c r="TW33" i="3"/>
  <c r="TX33" i="3"/>
  <c r="TY33" i="3"/>
  <c r="TZ33" i="3"/>
  <c r="UA33" i="3"/>
  <c r="UB33" i="3"/>
  <c r="UC33" i="3"/>
  <c r="UD33" i="3"/>
  <c r="UE33" i="3"/>
  <c r="UF33" i="3"/>
  <c r="UG33" i="3"/>
  <c r="UH33" i="3"/>
  <c r="UI33" i="3"/>
  <c r="UJ33" i="3"/>
  <c r="UK33" i="3"/>
  <c r="UL33" i="3"/>
  <c r="UM33" i="3"/>
  <c r="UN33" i="3"/>
  <c r="UO33" i="3"/>
  <c r="UP33" i="3"/>
  <c r="UQ33" i="3"/>
  <c r="UR33" i="3"/>
  <c r="US33" i="3"/>
  <c r="UT33" i="3"/>
  <c r="UU33" i="3"/>
  <c r="UV33" i="3"/>
  <c r="UW33" i="3"/>
  <c r="UX33" i="3"/>
  <c r="UY33" i="3"/>
  <c r="TP17" i="7"/>
  <c r="TQ17" i="7"/>
  <c r="TR17" i="7"/>
  <c r="TS17" i="7"/>
  <c r="TT17" i="7"/>
  <c r="TU17" i="7"/>
  <c r="TV17" i="7"/>
  <c r="TW17" i="7"/>
  <c r="TX17" i="7"/>
  <c r="TY17" i="7"/>
  <c r="TZ17" i="7"/>
  <c r="UA17" i="7"/>
  <c r="UB17" i="7"/>
  <c r="UC17" i="7"/>
  <c r="UD17" i="7"/>
  <c r="UE17" i="7"/>
  <c r="UF17" i="7"/>
  <c r="UG17" i="7"/>
  <c r="UH17" i="7"/>
  <c r="UI17" i="7"/>
  <c r="UJ17" i="7"/>
  <c r="UK17" i="7"/>
  <c r="UL17" i="7"/>
  <c r="UM17" i="7"/>
  <c r="UN17" i="7"/>
  <c r="UO17" i="7"/>
  <c r="UP17" i="7"/>
  <c r="UQ17" i="7"/>
  <c r="UR17" i="7"/>
  <c r="US17" i="7"/>
  <c r="UT17" i="7"/>
  <c r="UU17" i="7"/>
  <c r="UV17" i="7"/>
  <c r="UW17" i="7"/>
  <c r="UX17" i="7"/>
  <c r="UY17" i="7"/>
  <c r="TP27" i="8"/>
  <c r="TQ27" i="8"/>
  <c r="TR27" i="8"/>
  <c r="TS27" i="8"/>
  <c r="TT27" i="8"/>
  <c r="TU27" i="8"/>
  <c r="TV27" i="8"/>
  <c r="TW27" i="8"/>
  <c r="TX27" i="8"/>
  <c r="TY27" i="8"/>
  <c r="TZ27" i="8"/>
  <c r="UA27" i="8"/>
  <c r="UB27" i="8"/>
  <c r="UC27" i="8"/>
  <c r="UD27" i="8"/>
  <c r="UE27" i="8"/>
  <c r="UF27" i="8"/>
  <c r="UG27" i="8"/>
  <c r="UH27" i="8"/>
  <c r="UI27" i="8"/>
  <c r="UJ27" i="8"/>
  <c r="UK27" i="8"/>
  <c r="UL27" i="8"/>
  <c r="UM27" i="8"/>
  <c r="UN27" i="8"/>
  <c r="UO27" i="8"/>
  <c r="UP27" i="8"/>
  <c r="UQ27" i="8"/>
  <c r="UR27" i="8"/>
  <c r="US27" i="8"/>
  <c r="UT27" i="8"/>
  <c r="UU27" i="8"/>
  <c r="UV27" i="8"/>
  <c r="UW27" i="8"/>
  <c r="UX27" i="8"/>
  <c r="UY27" i="8"/>
  <c r="TP39" i="6"/>
  <c r="TQ39" i="6"/>
  <c r="TR39" i="6"/>
  <c r="TS39" i="6"/>
  <c r="TT39" i="6"/>
  <c r="TU39" i="6"/>
  <c r="TV39" i="6"/>
  <c r="TW39" i="6"/>
  <c r="TX39" i="6"/>
  <c r="TY39" i="6"/>
  <c r="TZ39" i="6"/>
  <c r="UA39" i="6"/>
  <c r="UB39" i="6"/>
  <c r="UC39" i="6"/>
  <c r="UD39" i="6"/>
  <c r="UE39" i="6"/>
  <c r="UF39" i="6"/>
  <c r="UG39" i="6"/>
  <c r="UH39" i="6"/>
  <c r="UI39" i="6"/>
  <c r="UJ39" i="6"/>
  <c r="UK39" i="6"/>
  <c r="UL39" i="6"/>
  <c r="UM39" i="6"/>
  <c r="UN39" i="6"/>
  <c r="UO39" i="6"/>
  <c r="UP39" i="6"/>
  <c r="UQ39" i="6"/>
  <c r="UR39" i="6"/>
  <c r="US39" i="6"/>
  <c r="UT39" i="6"/>
  <c r="UU39" i="6"/>
  <c r="UV39" i="6"/>
  <c r="UW39" i="6"/>
  <c r="UX39" i="6"/>
  <c r="UY39" i="6"/>
  <c r="TP46" i="5"/>
  <c r="TQ46" i="5"/>
  <c r="TR46" i="5"/>
  <c r="TS46" i="5"/>
  <c r="TT46" i="5"/>
  <c r="TU46" i="5"/>
  <c r="TV46" i="5"/>
  <c r="TW46" i="5"/>
  <c r="TX46" i="5"/>
  <c r="TY46" i="5"/>
  <c r="TZ46" i="5"/>
  <c r="UA46" i="5"/>
  <c r="UB46" i="5"/>
  <c r="UC46" i="5"/>
  <c r="UD46" i="5"/>
  <c r="UE46" i="5"/>
  <c r="UF46" i="5"/>
  <c r="UG46" i="5"/>
  <c r="UH46" i="5"/>
  <c r="UI46" i="5"/>
  <c r="UJ46" i="5"/>
  <c r="UK46" i="5"/>
  <c r="UL46" i="5"/>
  <c r="UM46" i="5"/>
  <c r="UN46" i="5"/>
  <c r="UO46" i="5"/>
  <c r="UP46" i="5"/>
  <c r="UQ46" i="5"/>
  <c r="UR46" i="5"/>
  <c r="US46" i="5"/>
  <c r="UT46" i="5"/>
  <c r="UU46" i="5"/>
  <c r="UV46" i="5"/>
  <c r="UW46" i="5"/>
  <c r="UX46" i="5"/>
  <c r="UY46" i="5"/>
  <c r="TC39" i="6"/>
  <c r="TB39" i="6"/>
  <c r="TD39" i="6"/>
  <c r="TE39" i="6"/>
  <c r="TF39" i="6"/>
  <c r="TG39" i="6"/>
  <c r="TH39" i="6"/>
  <c r="TI39" i="6"/>
  <c r="TJ39" i="6"/>
  <c r="TK39" i="6"/>
  <c r="TL39" i="6"/>
  <c r="TM39" i="6"/>
  <c r="TN39" i="6"/>
  <c r="TO39" i="6"/>
  <c r="TA39" i="6"/>
  <c r="BK41" i="2"/>
  <c r="BK94" i="4"/>
  <c r="BK44" i="3"/>
  <c r="BK28" i="7"/>
  <c r="BK38" i="8"/>
  <c r="BK50" i="6"/>
  <c r="BK57" i="5"/>
  <c r="AD18" i="11"/>
  <c r="LZ7" i="10"/>
  <c r="LZ8" i="10"/>
  <c r="LZ9" i="10"/>
  <c r="GB14" i="1"/>
  <c r="GA14" i="1"/>
  <c r="FZ14" i="1"/>
  <c r="FY14" i="1"/>
  <c r="FX14" i="1"/>
  <c r="FW14" i="1"/>
  <c r="FV14" i="1"/>
  <c r="FU14" i="1"/>
  <c r="FT14" i="1"/>
  <c r="FS14" i="1"/>
  <c r="FR14" i="1"/>
  <c r="FQ14" i="1"/>
  <c r="SF30" i="2"/>
  <c r="SG30" i="2"/>
  <c r="SH30" i="2"/>
  <c r="SI30" i="2"/>
  <c r="SJ30" i="2"/>
  <c r="SK30" i="2"/>
  <c r="SL30" i="2"/>
  <c r="SM30" i="2"/>
  <c r="SN30" i="2"/>
  <c r="SO30" i="2"/>
  <c r="SP30" i="2"/>
  <c r="SQ30" i="2"/>
  <c r="SR30" i="2"/>
  <c r="SS30" i="2"/>
  <c r="ST30" i="2"/>
  <c r="SU30" i="2"/>
  <c r="SV30" i="2"/>
  <c r="SW30" i="2"/>
  <c r="SX30" i="2"/>
  <c r="SY30" i="2"/>
  <c r="SZ30" i="2"/>
  <c r="TA30" i="2"/>
  <c r="TB30" i="2"/>
  <c r="TC30" i="2"/>
  <c r="TD30" i="2"/>
  <c r="TE30" i="2"/>
  <c r="TF30" i="2"/>
  <c r="TG30" i="2"/>
  <c r="TH30" i="2"/>
  <c r="TI30" i="2"/>
  <c r="TJ30" i="2"/>
  <c r="TK30" i="2"/>
  <c r="TL30" i="2"/>
  <c r="TM30" i="2"/>
  <c r="TN30" i="2"/>
  <c r="TO30" i="2"/>
  <c r="SF83" i="4"/>
  <c r="SG83" i="4"/>
  <c r="SH83" i="4"/>
  <c r="SI83" i="4"/>
  <c r="SJ83" i="4"/>
  <c r="SK83" i="4"/>
  <c r="SL83" i="4"/>
  <c r="SM83" i="4"/>
  <c r="SN83" i="4"/>
  <c r="SO83" i="4"/>
  <c r="SP83" i="4"/>
  <c r="SQ83" i="4"/>
  <c r="SR83" i="4"/>
  <c r="SS83" i="4"/>
  <c r="ST83" i="4"/>
  <c r="SU83" i="4"/>
  <c r="SV83" i="4"/>
  <c r="SW83" i="4"/>
  <c r="SX83" i="4"/>
  <c r="SY83" i="4"/>
  <c r="SZ83" i="4"/>
  <c r="TA83" i="4"/>
  <c r="TB83" i="4"/>
  <c r="TC83" i="4"/>
  <c r="TD83" i="4"/>
  <c r="TE83" i="4"/>
  <c r="TF83" i="4"/>
  <c r="TG83" i="4"/>
  <c r="TH83" i="4"/>
  <c r="TI83" i="4"/>
  <c r="TJ83" i="4"/>
  <c r="TK83" i="4"/>
  <c r="TL83" i="4"/>
  <c r="TM83" i="4"/>
  <c r="TN83" i="4"/>
  <c r="TO83" i="4"/>
  <c r="SF33" i="3"/>
  <c r="SG33" i="3"/>
  <c r="SH33" i="3"/>
  <c r="SI33" i="3"/>
  <c r="SJ33" i="3"/>
  <c r="SK33" i="3"/>
  <c r="SL33" i="3"/>
  <c r="SM33" i="3"/>
  <c r="SN33" i="3"/>
  <c r="SO33" i="3"/>
  <c r="SP33" i="3"/>
  <c r="SQ33" i="3"/>
  <c r="SR33" i="3"/>
  <c r="SS33" i="3"/>
  <c r="ST33" i="3"/>
  <c r="SU33" i="3"/>
  <c r="SV33" i="3"/>
  <c r="SW33" i="3"/>
  <c r="SX33" i="3"/>
  <c r="SY33" i="3"/>
  <c r="SZ33" i="3"/>
  <c r="TA33" i="3"/>
  <c r="TB33" i="3"/>
  <c r="TC33" i="3"/>
  <c r="TD33" i="3"/>
  <c r="TE33" i="3"/>
  <c r="TF33" i="3"/>
  <c r="TG33" i="3"/>
  <c r="TH33" i="3"/>
  <c r="TI33" i="3"/>
  <c r="TJ33" i="3"/>
  <c r="TK33" i="3"/>
  <c r="TL33" i="3"/>
  <c r="TM33" i="3"/>
  <c r="TN33" i="3"/>
  <c r="TO33" i="3"/>
  <c r="SF17" i="7"/>
  <c r="SG17" i="7"/>
  <c r="SH17" i="7"/>
  <c r="SI17" i="7"/>
  <c r="SJ17" i="7"/>
  <c r="SK17" i="7"/>
  <c r="SL17" i="7"/>
  <c r="SM17" i="7"/>
  <c r="SN17" i="7"/>
  <c r="SO17" i="7"/>
  <c r="SP17" i="7"/>
  <c r="SQ17" i="7"/>
  <c r="SR17" i="7"/>
  <c r="SS17" i="7"/>
  <c r="ST17" i="7"/>
  <c r="SU17" i="7"/>
  <c r="SV17" i="7"/>
  <c r="SW17" i="7"/>
  <c r="SX17" i="7"/>
  <c r="SY17" i="7"/>
  <c r="SZ17" i="7"/>
  <c r="TA17" i="7"/>
  <c r="TB17" i="7"/>
  <c r="TC17" i="7"/>
  <c r="TD17" i="7"/>
  <c r="TE17" i="7"/>
  <c r="TF17" i="7"/>
  <c r="TG17" i="7"/>
  <c r="TH17" i="7"/>
  <c r="TI17" i="7"/>
  <c r="TJ17" i="7"/>
  <c r="TK17" i="7"/>
  <c r="TL17" i="7"/>
  <c r="TM17" i="7"/>
  <c r="TN17" i="7"/>
  <c r="TO17" i="7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ST27" i="8"/>
  <c r="SU27" i="8"/>
  <c r="SV27" i="8"/>
  <c r="SW27" i="8"/>
  <c r="SX27" i="8"/>
  <c r="SY27" i="8"/>
  <c r="SZ27" i="8"/>
  <c r="TA27" i="8"/>
  <c r="TB27" i="8"/>
  <c r="TC27" i="8"/>
  <c r="TD27" i="8"/>
  <c r="TE27" i="8"/>
  <c r="TF27" i="8"/>
  <c r="TG27" i="8"/>
  <c r="TH27" i="8"/>
  <c r="TI27" i="8"/>
  <c r="TJ27" i="8"/>
  <c r="TK27" i="8"/>
  <c r="TL27" i="8"/>
  <c r="TM27" i="8"/>
  <c r="TN27" i="8"/>
  <c r="TO27" i="8"/>
  <c r="SF39" i="6"/>
  <c r="SG39" i="6"/>
  <c r="SH39" i="6"/>
  <c r="SI39" i="6"/>
  <c r="SJ39" i="6"/>
  <c r="SK39" i="6"/>
  <c r="SL39" i="6"/>
  <c r="SM39" i="6"/>
  <c r="SN39" i="6"/>
  <c r="SO39" i="6"/>
  <c r="SP39" i="6"/>
  <c r="SQ39" i="6"/>
  <c r="SR39" i="6"/>
  <c r="SS39" i="6"/>
  <c r="ST39" i="6"/>
  <c r="SU39" i="6"/>
  <c r="SV39" i="6"/>
  <c r="SW39" i="6"/>
  <c r="SX39" i="6"/>
  <c r="SY39" i="6"/>
  <c r="SZ39" i="6"/>
  <c r="TJ46" i="5"/>
  <c r="TK46" i="5"/>
  <c r="TL46" i="5"/>
  <c r="TM46" i="5"/>
  <c r="TN46" i="5"/>
  <c r="TO46" i="5"/>
  <c r="SF46" i="5"/>
  <c r="SG46" i="5"/>
  <c r="SH46" i="5"/>
  <c r="SI46" i="5"/>
  <c r="SJ46" i="5"/>
  <c r="SK46" i="5"/>
  <c r="SL46" i="5"/>
  <c r="SM46" i="5"/>
  <c r="SN46" i="5"/>
  <c r="SO46" i="5"/>
  <c r="SP46" i="5"/>
  <c r="SQ46" i="5"/>
  <c r="SR46" i="5"/>
  <c r="SS46" i="5"/>
  <c r="ST46" i="5"/>
  <c r="SU46" i="5"/>
  <c r="SV46" i="5"/>
  <c r="SW46" i="5"/>
  <c r="SX46" i="5"/>
  <c r="SY46" i="5"/>
  <c r="SZ46" i="5"/>
  <c r="TA46" i="5"/>
  <c r="TB46" i="5"/>
  <c r="TC46" i="5"/>
  <c r="TD46" i="5"/>
  <c r="TE46" i="5"/>
  <c r="TF46" i="5"/>
  <c r="TG46" i="5"/>
  <c r="TH46" i="5"/>
  <c r="TI46" i="5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XB31" i="8" l="1"/>
  <c r="HB6" i="1"/>
  <c r="XB35" i="2"/>
  <c r="XH85" i="4"/>
  <c r="XB29" i="8"/>
  <c r="WY44" i="6"/>
  <c r="PA7" i="10" s="1"/>
  <c r="HF5" i="1"/>
  <c r="GO10" i="1"/>
  <c r="UZ34" i="2"/>
  <c r="NR4" i="10" s="1"/>
  <c r="WV32" i="2"/>
  <c r="VF35" i="2"/>
  <c r="NW4" i="10" s="1"/>
  <c r="VO34" i="2"/>
  <c r="OB4" i="10" s="1"/>
  <c r="VU34" i="2"/>
  <c r="OF4" i="10" s="1"/>
  <c r="XK35" i="2"/>
  <c r="WS35" i="2"/>
  <c r="OW4" i="10" s="1"/>
  <c r="XB34" i="2"/>
  <c r="VX32" i="2"/>
  <c r="GT10" i="1"/>
  <c r="VL32" i="2"/>
  <c r="WJ34" i="2"/>
  <c r="OP4" i="10" s="1"/>
  <c r="WD34" i="2"/>
  <c r="OL4" i="10" s="1"/>
  <c r="VL34" i="2"/>
  <c r="NZ4" i="10" s="1"/>
  <c r="XK88" i="4"/>
  <c r="XB87" i="4"/>
  <c r="HF9" i="1"/>
  <c r="WY87" i="4"/>
  <c r="OZ3" i="10" s="1"/>
  <c r="WJ85" i="4"/>
  <c r="WS88" i="4"/>
  <c r="OW3" i="10" s="1"/>
  <c r="XH88" i="4"/>
  <c r="XH87" i="4"/>
  <c r="WV87" i="4"/>
  <c r="OX3" i="10" s="1"/>
  <c r="XB88" i="4"/>
  <c r="HB9" i="1"/>
  <c r="XB85" i="4"/>
  <c r="WS87" i="4"/>
  <c r="OV3" i="10" s="1"/>
  <c r="WV85" i="4"/>
  <c r="WV88" i="4"/>
  <c r="OY3" i="10" s="1"/>
  <c r="XE88" i="4"/>
  <c r="XE38" i="3"/>
  <c r="WS37" i="3"/>
  <c r="OV5" i="10" s="1"/>
  <c r="XB35" i="3"/>
  <c r="XB38" i="3"/>
  <c r="HI8" i="1"/>
  <c r="XK38" i="3"/>
  <c r="WV38" i="3"/>
  <c r="OY5" i="10" s="1"/>
  <c r="LU44" i="10"/>
  <c r="XH35" i="3"/>
  <c r="WJ37" i="3"/>
  <c r="OP5" i="10" s="1"/>
  <c r="WG38" i="3"/>
  <c r="OO5" i="10" s="1"/>
  <c r="HF8" i="1"/>
  <c r="WS38" i="3"/>
  <c r="OW5" i="10" s="1"/>
  <c r="VC37" i="3"/>
  <c r="NT5" i="10" s="1"/>
  <c r="WD35" i="3"/>
  <c r="XH38" i="3"/>
  <c r="GP8" i="1"/>
  <c r="GT8" i="1"/>
  <c r="WM38" i="3"/>
  <c r="OS5" i="10" s="1"/>
  <c r="WV37" i="3"/>
  <c r="OX5" i="10" s="1"/>
  <c r="WY37" i="3"/>
  <c r="OZ5" i="10" s="1"/>
  <c r="GY8" i="1"/>
  <c r="LO44" i="10" s="1"/>
  <c r="WJ38" i="3"/>
  <c r="OQ5" i="10" s="1"/>
  <c r="LQ44" i="10"/>
  <c r="WD38" i="3"/>
  <c r="OM5" i="10" s="1"/>
  <c r="WD37" i="3"/>
  <c r="OL5" i="10" s="1"/>
  <c r="VF35" i="3"/>
  <c r="UZ35" i="3"/>
  <c r="WG37" i="3"/>
  <c r="ON5" i="10" s="1"/>
  <c r="VF37" i="3"/>
  <c r="NV5" i="10" s="1"/>
  <c r="GO8" i="1"/>
  <c r="WV35" i="3"/>
  <c r="WP38" i="3"/>
  <c r="OU5" i="10" s="1"/>
  <c r="WP35" i="3"/>
  <c r="HC8" i="1"/>
  <c r="VL35" i="3"/>
  <c r="UZ38" i="3"/>
  <c r="NS5" i="10" s="1"/>
  <c r="VL38" i="3"/>
  <c r="OA5" i="10" s="1"/>
  <c r="GS8" i="1"/>
  <c r="LG44" i="10" s="1"/>
  <c r="WD22" i="7"/>
  <c r="OM9" i="10" s="1"/>
  <c r="WD21" i="7"/>
  <c r="OL9" i="10" s="1"/>
  <c r="XK22" i="7"/>
  <c r="WP19" i="7"/>
  <c r="UZ22" i="7"/>
  <c r="NS9" i="10" s="1"/>
  <c r="WJ22" i="7"/>
  <c r="OQ9" i="10" s="1"/>
  <c r="WJ21" i="7"/>
  <c r="OP9" i="10" s="1"/>
  <c r="GU7" i="1"/>
  <c r="XB21" i="7"/>
  <c r="WY22" i="7"/>
  <c r="PA9" i="10" s="1"/>
  <c r="WY21" i="7"/>
  <c r="OZ9" i="10" s="1"/>
  <c r="VR22" i="7"/>
  <c r="OE9" i="10" s="1"/>
  <c r="UZ21" i="7"/>
  <c r="NR9" i="10" s="1"/>
  <c r="XB22" i="7"/>
  <c r="SI18" i="7"/>
  <c r="SI21" i="7" s="1"/>
  <c r="LX9" i="10" s="1"/>
  <c r="WM22" i="7"/>
  <c r="OS9" i="10" s="1"/>
  <c r="XB19" i="7"/>
  <c r="WG22" i="7"/>
  <c r="OO9" i="10" s="1"/>
  <c r="WP21" i="7"/>
  <c r="OT9" i="10" s="1"/>
  <c r="WJ19" i="7"/>
  <c r="HB7" i="1"/>
  <c r="VL19" i="7"/>
  <c r="GQ7" i="1"/>
  <c r="WS21" i="7"/>
  <c r="OV9" i="10" s="1"/>
  <c r="VR19" i="7"/>
  <c r="WS22" i="7"/>
  <c r="OW9" i="10" s="1"/>
  <c r="VO21" i="7"/>
  <c r="OB9" i="10" s="1"/>
  <c r="VF22" i="7"/>
  <c r="NW9" i="10" s="1"/>
  <c r="UQ18" i="7"/>
  <c r="GL7" i="1" s="1"/>
  <c r="UE18" i="7"/>
  <c r="GH7" i="1" s="1"/>
  <c r="TS18" i="7"/>
  <c r="GD7" i="1" s="1"/>
  <c r="VO22" i="7"/>
  <c r="OC9" i="10" s="1"/>
  <c r="UB18" i="7"/>
  <c r="UB22" i="7" s="1"/>
  <c r="NC9" i="10" s="1"/>
  <c r="XE22" i="7"/>
  <c r="WV19" i="7"/>
  <c r="UN18" i="7"/>
  <c r="GK7" i="1" s="1"/>
  <c r="VI21" i="7"/>
  <c r="NX9" i="10" s="1"/>
  <c r="VX22" i="7"/>
  <c r="OI9" i="10" s="1"/>
  <c r="GR7" i="1"/>
  <c r="LF43" i="10" s="1"/>
  <c r="HC7" i="1"/>
  <c r="TP18" i="7"/>
  <c r="VF19" i="7"/>
  <c r="WV21" i="7"/>
  <c r="OX9" i="10" s="1"/>
  <c r="WP22" i="7"/>
  <c r="OU9" i="10" s="1"/>
  <c r="VX21" i="7"/>
  <c r="OH9" i="10" s="1"/>
  <c r="GV7" i="1"/>
  <c r="WG21" i="7"/>
  <c r="ON9" i="10" s="1"/>
  <c r="WV22" i="7"/>
  <c r="OY9" i="10" s="1"/>
  <c r="SX18" i="7"/>
  <c r="FW7" i="1" s="1"/>
  <c r="TY18" i="7"/>
  <c r="TY21" i="7" s="1"/>
  <c r="MZ9" i="10" s="1"/>
  <c r="WD19" i="7"/>
  <c r="UZ19" i="7"/>
  <c r="XH22" i="7"/>
  <c r="XH19" i="7"/>
  <c r="SF18" i="7"/>
  <c r="SF21" i="7" s="1"/>
  <c r="LV9" i="10" s="1"/>
  <c r="VC21" i="7"/>
  <c r="NT9" i="10" s="1"/>
  <c r="WY31" i="8"/>
  <c r="OZ8" i="10" s="1"/>
  <c r="HF6" i="1"/>
  <c r="XH29" i="8"/>
  <c r="WM32" i="8"/>
  <c r="OS8" i="10" s="1"/>
  <c r="VO31" i="8"/>
  <c r="OB8" i="10" s="1"/>
  <c r="WA31" i="8"/>
  <c r="OJ8" i="10" s="1"/>
  <c r="XH32" i="8"/>
  <c r="WV32" i="8"/>
  <c r="OY8" i="10" s="1"/>
  <c r="VU31" i="8"/>
  <c r="OF8" i="10" s="1"/>
  <c r="GP6" i="1"/>
  <c r="WJ31" i="8"/>
  <c r="OP8" i="10" s="1"/>
  <c r="XH31" i="8"/>
  <c r="VI31" i="8"/>
  <c r="NX8" i="10" s="1"/>
  <c r="GT6" i="1"/>
  <c r="VC31" i="8"/>
  <c r="NT8" i="10" s="1"/>
  <c r="VU32" i="8"/>
  <c r="OG8" i="10" s="1"/>
  <c r="WJ32" i="8"/>
  <c r="OQ8" i="10" s="1"/>
  <c r="WG31" i="8"/>
  <c r="ON8" i="10" s="1"/>
  <c r="XE32" i="8"/>
  <c r="WG32" i="8"/>
  <c r="OO8" i="10" s="1"/>
  <c r="VR31" i="8"/>
  <c r="OD8" i="10" s="1"/>
  <c r="WS31" i="8"/>
  <c r="OV8" i="10" s="1"/>
  <c r="VR29" i="8"/>
  <c r="VX29" i="8"/>
  <c r="WV29" i="8"/>
  <c r="VR32" i="8"/>
  <c r="OE8" i="10" s="1"/>
  <c r="WV31" i="8"/>
  <c r="OX8" i="10" s="1"/>
  <c r="XE31" i="8"/>
  <c r="WS32" i="8"/>
  <c r="OW8" i="10" s="1"/>
  <c r="WJ29" i="8"/>
  <c r="XE43" i="6"/>
  <c r="XH41" i="6"/>
  <c r="XK44" i="6"/>
  <c r="WP44" i="6"/>
  <c r="OU7" i="10" s="1"/>
  <c r="WM44" i="6"/>
  <c r="OS7" i="10" s="1"/>
  <c r="XH44" i="6"/>
  <c r="XH43" i="6"/>
  <c r="XB41" i="6"/>
  <c r="WS44" i="6"/>
  <c r="OW7" i="10" s="1"/>
  <c r="WP41" i="6"/>
  <c r="XB44" i="6"/>
  <c r="WG43" i="6"/>
  <c r="ON7" i="10" s="1"/>
  <c r="WV44" i="6"/>
  <c r="OY7" i="10" s="1"/>
  <c r="GX5" i="1"/>
  <c r="WA44" i="6"/>
  <c r="OK7" i="10" s="1"/>
  <c r="WJ43" i="6"/>
  <c r="OP7" i="10" s="1"/>
  <c r="WP43" i="6"/>
  <c r="OT7" i="10" s="1"/>
  <c r="LU43" i="10"/>
  <c r="VX41" i="6"/>
  <c r="XB43" i="6"/>
  <c r="WV41" i="6"/>
  <c r="WJ44" i="6"/>
  <c r="OQ7" i="10" s="1"/>
  <c r="WV43" i="6"/>
  <c r="OX7" i="10" s="1"/>
  <c r="VC43" i="6"/>
  <c r="NT7" i="10" s="1"/>
  <c r="WS43" i="6"/>
  <c r="OV7" i="10" s="1"/>
  <c r="WJ41" i="6"/>
  <c r="GP5" i="1"/>
  <c r="UB40" i="6"/>
  <c r="UB44" i="6" s="1"/>
  <c r="NC7" i="10" s="1"/>
  <c r="WD44" i="6"/>
  <c r="OM7" i="10" s="1"/>
  <c r="HB5" i="1"/>
  <c r="WD43" i="6"/>
  <c r="OL7" i="10" s="1"/>
  <c r="VR51" i="5"/>
  <c r="OE6" i="10" s="1"/>
  <c r="XK51" i="5"/>
  <c r="WG51" i="5"/>
  <c r="OO6" i="10" s="1"/>
  <c r="WG50" i="5"/>
  <c r="ON6" i="10" s="1"/>
  <c r="VI50" i="5"/>
  <c r="NX6" i="10" s="1"/>
  <c r="WS51" i="5"/>
  <c r="OW6" i="10" s="1"/>
  <c r="TP47" i="5"/>
  <c r="GC4" i="1" s="1"/>
  <c r="WS50" i="5"/>
  <c r="OV6" i="10" s="1"/>
  <c r="VO50" i="5"/>
  <c r="OB6" i="10" s="1"/>
  <c r="UZ51" i="5"/>
  <c r="NS6" i="10" s="1"/>
  <c r="F53" i="5"/>
  <c r="AT64" i="1" s="1"/>
  <c r="XE51" i="5"/>
  <c r="XH48" i="5"/>
  <c r="WJ48" i="5"/>
  <c r="VX50" i="5"/>
  <c r="OH6" i="10" s="1"/>
  <c r="WM51" i="5"/>
  <c r="OS6" i="10" s="1"/>
  <c r="VU50" i="5"/>
  <c r="OF6" i="10" s="1"/>
  <c r="WD50" i="5"/>
  <c r="OL6" i="10" s="1"/>
  <c r="WD51" i="5"/>
  <c r="OM6" i="10" s="1"/>
  <c r="WD48" i="5"/>
  <c r="XH51" i="5"/>
  <c r="XB51" i="5"/>
  <c r="HI4" i="1"/>
  <c r="HI12" i="1" s="1"/>
  <c r="XH50" i="5"/>
  <c r="WM50" i="5"/>
  <c r="OR6" i="10" s="1"/>
  <c r="WV34" i="2"/>
  <c r="OX4" i="10" s="1"/>
  <c r="HE10" i="1"/>
  <c r="LV44" i="10" s="1"/>
  <c r="WY34" i="2"/>
  <c r="OZ4" i="10" s="1"/>
  <c r="HF10" i="1"/>
  <c r="WV51" i="5"/>
  <c r="OY6" i="10" s="1"/>
  <c r="HE4" i="1"/>
  <c r="LV43" i="10" s="1"/>
  <c r="WY50" i="5"/>
  <c r="OZ6" i="10" s="1"/>
  <c r="HF4" i="1"/>
  <c r="HC4" i="1"/>
  <c r="HD12" i="1"/>
  <c r="HD16" i="1" s="1"/>
  <c r="OW10" i="10" s="1"/>
  <c r="WP31" i="8"/>
  <c r="OT8" i="10" s="1"/>
  <c r="WP32" i="8"/>
  <c r="OU8" i="10" s="1"/>
  <c r="WP29" i="8"/>
  <c r="WS34" i="2"/>
  <c r="OV4" i="10" s="1"/>
  <c r="HC10" i="1"/>
  <c r="WP88" i="4"/>
  <c r="OU3" i="10" s="1"/>
  <c r="WP87" i="4"/>
  <c r="OT3" i="10" s="1"/>
  <c r="WP85" i="4"/>
  <c r="WV35" i="2"/>
  <c r="OY4" i="10" s="1"/>
  <c r="WP32" i="2"/>
  <c r="VX34" i="2"/>
  <c r="OH4" i="10" s="1"/>
  <c r="VR34" i="2"/>
  <c r="OD4" i="10" s="1"/>
  <c r="WP35" i="2"/>
  <c r="OU4" i="10" s="1"/>
  <c r="VC34" i="2"/>
  <c r="NT4" i="10" s="1"/>
  <c r="VU35" i="2"/>
  <c r="OG4" i="10" s="1"/>
  <c r="WY35" i="2"/>
  <c r="PA4" i="10" s="1"/>
  <c r="XH34" i="2"/>
  <c r="WP34" i="2"/>
  <c r="OT4" i="10" s="1"/>
  <c r="VX35" i="2"/>
  <c r="OI4" i="10" s="1"/>
  <c r="XB32" i="2"/>
  <c r="XE35" i="2"/>
  <c r="GX10" i="1"/>
  <c r="WA34" i="2"/>
  <c r="OJ4" i="10" s="1"/>
  <c r="VR32" i="2"/>
  <c r="GP10" i="1"/>
  <c r="WJ32" i="2"/>
  <c r="XH32" i="2"/>
  <c r="HB10" i="1"/>
  <c r="VF34" i="2"/>
  <c r="NV4" i="10" s="1"/>
  <c r="VR35" i="2"/>
  <c r="OE4" i="10" s="1"/>
  <c r="UZ32" i="2"/>
  <c r="VL35" i="2"/>
  <c r="OA4" i="10" s="1"/>
  <c r="WM35" i="2"/>
  <c r="OS4" i="10" s="1"/>
  <c r="WJ35" i="2"/>
  <c r="OR4" i="10"/>
  <c r="OR3" i="10"/>
  <c r="WJ87" i="4"/>
  <c r="WM88" i="4"/>
  <c r="OR5" i="10"/>
  <c r="HB8" i="1"/>
  <c r="WJ35" i="3"/>
  <c r="SF28" i="8"/>
  <c r="FQ6" i="1" s="1"/>
  <c r="VF31" i="8"/>
  <c r="NV8" i="10" s="1"/>
  <c r="WD32" i="8"/>
  <c r="OM8" i="10" s="1"/>
  <c r="GX6" i="1"/>
  <c r="GY6" i="1"/>
  <c r="TG28" i="8"/>
  <c r="FZ6" i="1" s="1"/>
  <c r="SU28" i="8"/>
  <c r="FV6" i="1" s="1"/>
  <c r="SI28" i="8"/>
  <c r="FR6" i="1" s="1"/>
  <c r="VF32" i="8"/>
  <c r="NW8" i="10" s="1"/>
  <c r="WD29" i="8"/>
  <c r="OR8" i="10"/>
  <c r="OR7" i="10"/>
  <c r="WD32" i="2"/>
  <c r="WD35" i="2"/>
  <c r="OM4" i="10" s="1"/>
  <c r="HA4" i="1"/>
  <c r="WJ88" i="4"/>
  <c r="WG87" i="4"/>
  <c r="ON3" i="10" s="1"/>
  <c r="WD85" i="4"/>
  <c r="GZ12" i="1"/>
  <c r="GZ16" i="1" s="1"/>
  <c r="OO10" i="10" s="1"/>
  <c r="LP43" i="10"/>
  <c r="WD41" i="6"/>
  <c r="WG44" i="6"/>
  <c r="OO7" i="10" s="1"/>
  <c r="VX48" i="5"/>
  <c r="WY51" i="5"/>
  <c r="PA6" i="10" s="1"/>
  <c r="WV48" i="5"/>
  <c r="GT4" i="1"/>
  <c r="WV50" i="5"/>
  <c r="OX6" i="10" s="1"/>
  <c r="XB48" i="5"/>
  <c r="WP48" i="5"/>
  <c r="WA50" i="5"/>
  <c r="OJ6" i="10" s="1"/>
  <c r="VF50" i="5"/>
  <c r="NV6" i="10" s="1"/>
  <c r="VX51" i="5"/>
  <c r="OI6" i="10" s="1"/>
  <c r="WA51" i="5"/>
  <c r="OK6" i="10" s="1"/>
  <c r="XB50" i="5"/>
  <c r="WJ51" i="5"/>
  <c r="UZ50" i="5"/>
  <c r="NR6" i="10" s="1"/>
  <c r="VI51" i="5"/>
  <c r="NY6" i="10" s="1"/>
  <c r="VU51" i="5"/>
  <c r="OG6" i="10" s="1"/>
  <c r="VL48" i="5"/>
  <c r="WP51" i="5"/>
  <c r="OU6" i="10" s="1"/>
  <c r="WJ50" i="5"/>
  <c r="LP44" i="10"/>
  <c r="WG34" i="2"/>
  <c r="ON4" i="10" s="1"/>
  <c r="WG88" i="4"/>
  <c r="OO3" i="10" s="1"/>
  <c r="WD88" i="4"/>
  <c r="OM3" i="10" s="1"/>
  <c r="WD87" i="4"/>
  <c r="OL3" i="10" s="1"/>
  <c r="VX37" i="3"/>
  <c r="OH5" i="10" s="1"/>
  <c r="VX38" i="3"/>
  <c r="OI5" i="10" s="1"/>
  <c r="VX19" i="7"/>
  <c r="WA21" i="7"/>
  <c r="OJ9" i="10" s="1"/>
  <c r="LL43" i="10"/>
  <c r="VX31" i="8"/>
  <c r="OH8" i="10" s="1"/>
  <c r="VX32" i="8"/>
  <c r="OI8" i="10" s="1"/>
  <c r="VX43" i="6"/>
  <c r="OH7" i="10" s="1"/>
  <c r="VX44" i="6"/>
  <c r="OI7" i="10" s="1"/>
  <c r="WA38" i="3"/>
  <c r="OK5" i="10" s="1"/>
  <c r="GX8" i="1"/>
  <c r="WA37" i="3"/>
  <c r="OJ5" i="10" s="1"/>
  <c r="VX35" i="3"/>
  <c r="WA22" i="7"/>
  <c r="OK9" i="10" s="1"/>
  <c r="WA88" i="4"/>
  <c r="OK3" i="10" s="1"/>
  <c r="GX9" i="1"/>
  <c r="VX85" i="4"/>
  <c r="VX87" i="4"/>
  <c r="OH3" i="10" s="1"/>
  <c r="GW9" i="1"/>
  <c r="VX88" i="4"/>
  <c r="OI3" i="10" s="1"/>
  <c r="HH12" i="1"/>
  <c r="HH16" i="1" s="1"/>
  <c r="VR38" i="3"/>
  <c r="OE5" i="10" s="1"/>
  <c r="GU8" i="1"/>
  <c r="VU21" i="7"/>
  <c r="OF9" i="10" s="1"/>
  <c r="HG15" i="1"/>
  <c r="HJ16" i="1"/>
  <c r="VF51" i="5"/>
  <c r="NW6" i="10" s="1"/>
  <c r="VL50" i="5"/>
  <c r="NZ6" i="10" s="1"/>
  <c r="UN47" i="5"/>
  <c r="GK4" i="1" s="1"/>
  <c r="UW47" i="5"/>
  <c r="UW51" i="5" s="1"/>
  <c r="NQ6" i="10" s="1"/>
  <c r="TD47" i="5"/>
  <c r="TD51" i="5" s="1"/>
  <c r="MM6" i="10" s="1"/>
  <c r="SF47" i="5"/>
  <c r="FQ4" i="1" s="1"/>
  <c r="UT47" i="5"/>
  <c r="GM4" i="1" s="1"/>
  <c r="UQ47" i="5"/>
  <c r="GL4" i="1" s="1"/>
  <c r="GS4" i="1"/>
  <c r="VR50" i="5"/>
  <c r="OD6" i="10" s="1"/>
  <c r="VR48" i="5"/>
  <c r="VU38" i="3"/>
  <c r="OG5" i="10" s="1"/>
  <c r="GV8" i="1"/>
  <c r="LK44" i="10" s="1"/>
  <c r="VU44" i="6"/>
  <c r="OG7" i="10" s="1"/>
  <c r="GV5" i="1"/>
  <c r="VR43" i="6"/>
  <c r="OD7" i="10" s="1"/>
  <c r="GU5" i="1"/>
  <c r="VR85" i="4"/>
  <c r="VU87" i="4"/>
  <c r="OF3" i="10" s="1"/>
  <c r="VU88" i="4"/>
  <c r="OG3" i="10" s="1"/>
  <c r="GF23" i="1"/>
  <c r="VR87" i="4"/>
  <c r="OD3" i="10" s="1"/>
  <c r="GU9" i="1"/>
  <c r="VR88" i="4"/>
  <c r="OE3" i="10" s="1"/>
  <c r="VC87" i="4"/>
  <c r="NT3" i="10" s="1"/>
  <c r="WA87" i="4"/>
  <c r="OJ3" i="10" s="1"/>
  <c r="UZ85" i="4"/>
  <c r="VR35" i="3"/>
  <c r="UN34" i="3"/>
  <c r="GK8" i="1" s="1"/>
  <c r="TP34" i="3"/>
  <c r="TP37" i="3" s="1"/>
  <c r="MT5" i="10" s="1"/>
  <c r="VI38" i="3"/>
  <c r="NY5" i="10" s="1"/>
  <c r="VO38" i="3"/>
  <c r="OC5" i="10" s="1"/>
  <c r="UT34" i="3"/>
  <c r="GM8" i="1" s="1"/>
  <c r="UQ34" i="3"/>
  <c r="GL8" i="1" s="1"/>
  <c r="TS34" i="3"/>
  <c r="GD8" i="1" s="1"/>
  <c r="VF38" i="3"/>
  <c r="NW5" i="10" s="1"/>
  <c r="VI37" i="3"/>
  <c r="NX5" i="10" s="1"/>
  <c r="GS7" i="1"/>
  <c r="VL22" i="7"/>
  <c r="OA9" i="10" s="1"/>
  <c r="VL31" i="8"/>
  <c r="NZ8" i="10" s="1"/>
  <c r="VO44" i="6"/>
  <c r="OC7" i="10" s="1"/>
  <c r="GT5" i="1"/>
  <c r="VF29" i="8"/>
  <c r="UZ32" i="8"/>
  <c r="NS8" i="10" s="1"/>
  <c r="UZ29" i="8"/>
  <c r="VL32" i="8"/>
  <c r="OA8" i="10" s="1"/>
  <c r="TA28" i="8"/>
  <c r="TA31" i="8" s="1"/>
  <c r="MJ8" i="10" s="1"/>
  <c r="TD28" i="8"/>
  <c r="FY6" i="1" s="1"/>
  <c r="VL29" i="8"/>
  <c r="UZ31" i="8"/>
  <c r="NR8" i="10" s="1"/>
  <c r="VI32" i="8"/>
  <c r="NY8" i="10" s="1"/>
  <c r="VO87" i="4"/>
  <c r="OB3" i="10" s="1"/>
  <c r="GT9" i="1"/>
  <c r="VL43" i="6"/>
  <c r="NZ7" i="10" s="1"/>
  <c r="GS5" i="1"/>
  <c r="VI34" i="2"/>
  <c r="NX4" i="10" s="1"/>
  <c r="LE44" i="10"/>
  <c r="VI35" i="2"/>
  <c r="NY4" i="10" s="1"/>
  <c r="VF32" i="2"/>
  <c r="VF88" i="4"/>
  <c r="NW3" i="10" s="1"/>
  <c r="VI88" i="4"/>
  <c r="NY3" i="10" s="1"/>
  <c r="UZ87" i="4"/>
  <c r="NR3" i="10" s="1"/>
  <c r="VI87" i="4"/>
  <c r="NX3" i="10" s="1"/>
  <c r="VF85" i="4"/>
  <c r="UZ88" i="4"/>
  <c r="NS3" i="10" s="1"/>
  <c r="VL88" i="4"/>
  <c r="OA3" i="10" s="1"/>
  <c r="VL85" i="4"/>
  <c r="VL87" i="4"/>
  <c r="NZ3" i="10" s="1"/>
  <c r="VF87" i="4"/>
  <c r="NV3" i="10" s="1"/>
  <c r="VF48" i="5"/>
  <c r="VI44" i="6"/>
  <c r="NY7" i="10" s="1"/>
  <c r="VI43" i="6"/>
  <c r="NX7" i="10" s="1"/>
  <c r="VF41" i="6"/>
  <c r="GQ5" i="1"/>
  <c r="LF44" i="10"/>
  <c r="VC22" i="7"/>
  <c r="NU9" i="10" s="1"/>
  <c r="UZ48" i="5"/>
  <c r="VC50" i="5"/>
  <c r="NT6" i="10" s="1"/>
  <c r="GP4" i="1"/>
  <c r="UZ43" i="6"/>
  <c r="NR7" i="10" s="1"/>
  <c r="GO5" i="1"/>
  <c r="UZ41" i="6"/>
  <c r="GP9" i="1"/>
  <c r="UW34" i="3"/>
  <c r="GN8" i="1" s="1"/>
  <c r="UW18" i="7"/>
  <c r="UW21" i="7" s="1"/>
  <c r="NP9" i="10" s="1"/>
  <c r="F36" i="8"/>
  <c r="AV66" i="1" s="1"/>
  <c r="UW28" i="8"/>
  <c r="GN6" i="1" s="1"/>
  <c r="UT18" i="7"/>
  <c r="GM7" i="1" s="1"/>
  <c r="UT28" i="8"/>
  <c r="GM6" i="1" s="1"/>
  <c r="F54" i="5"/>
  <c r="AU64" i="1" s="1"/>
  <c r="UN28" i="8"/>
  <c r="GK6" i="1" s="1"/>
  <c r="VL41" i="6"/>
  <c r="VL44" i="6"/>
  <c r="OA7" i="10" s="1"/>
  <c r="VO43" i="6"/>
  <c r="OB7" i="10" s="1"/>
  <c r="VF44" i="6"/>
  <c r="NW7" i="10" s="1"/>
  <c r="UW40" i="6"/>
  <c r="GN5" i="1" s="1"/>
  <c r="VR41" i="6"/>
  <c r="UT40" i="6"/>
  <c r="VR44" i="6"/>
  <c r="OE7" i="10" s="1"/>
  <c r="UQ40" i="6"/>
  <c r="GL5" i="1" s="1"/>
  <c r="UN38" i="3"/>
  <c r="NK5" i="10" s="1"/>
  <c r="UQ28" i="8"/>
  <c r="GL6" i="1" s="1"/>
  <c r="UN40" i="6"/>
  <c r="UN44" i="6" s="1"/>
  <c r="NK7" i="10" s="1"/>
  <c r="UK34" i="3"/>
  <c r="UK37" i="3" s="1"/>
  <c r="NH5" i="10" s="1"/>
  <c r="UK18" i="7"/>
  <c r="UK21" i="7" s="1"/>
  <c r="NH9" i="10" s="1"/>
  <c r="UK40" i="6"/>
  <c r="GJ5" i="1" s="1"/>
  <c r="UH34" i="3"/>
  <c r="GI8" i="1" s="1"/>
  <c r="UH18" i="7"/>
  <c r="GI7" i="1" s="1"/>
  <c r="UK28" i="8"/>
  <c r="UK31" i="8" s="1"/>
  <c r="NH8" i="10" s="1"/>
  <c r="UH28" i="8"/>
  <c r="GI6" i="1" s="1"/>
  <c r="UH40" i="6"/>
  <c r="GI5" i="1" s="1"/>
  <c r="UK47" i="5"/>
  <c r="UK51" i="5" s="1"/>
  <c r="NI6" i="10" s="1"/>
  <c r="UH47" i="5"/>
  <c r="GI4" i="1" s="1"/>
  <c r="UQ84" i="4"/>
  <c r="UE84" i="4"/>
  <c r="GH9" i="1" s="1"/>
  <c r="UW84" i="4"/>
  <c r="UW88" i="4" s="1"/>
  <c r="NQ3" i="10" s="1"/>
  <c r="UN84" i="4"/>
  <c r="UT84" i="4"/>
  <c r="UT88" i="4" s="1"/>
  <c r="NO3" i="10" s="1"/>
  <c r="UK84" i="4"/>
  <c r="UK87" i="4" s="1"/>
  <c r="NH3" i="10" s="1"/>
  <c r="UH84" i="4"/>
  <c r="GI9" i="1" s="1"/>
  <c r="F41" i="3"/>
  <c r="AU68" i="1" s="1"/>
  <c r="UB34" i="3"/>
  <c r="UB38" i="3" s="1"/>
  <c r="NC5" i="10" s="1"/>
  <c r="UE34" i="3"/>
  <c r="GH8" i="1" s="1"/>
  <c r="UE28" i="8"/>
  <c r="GH6" i="1" s="1"/>
  <c r="UE40" i="6"/>
  <c r="GH5" i="1" s="1"/>
  <c r="F48" i="6"/>
  <c r="AV65" i="1" s="1"/>
  <c r="UB28" i="8"/>
  <c r="GG6" i="1" s="1"/>
  <c r="UE47" i="5"/>
  <c r="GH4" i="1" s="1"/>
  <c r="UB47" i="5"/>
  <c r="GG4" i="1" s="1"/>
  <c r="UB84" i="4"/>
  <c r="UB88" i="4" s="1"/>
  <c r="NC3" i="10" s="1"/>
  <c r="UW31" i="2"/>
  <c r="UW35" i="2" s="1"/>
  <c r="NQ4" i="10" s="1"/>
  <c r="TP31" i="2"/>
  <c r="TP34" i="2" s="1"/>
  <c r="MT4" i="10" s="1"/>
  <c r="UK31" i="2"/>
  <c r="UK34" i="2" s="1"/>
  <c r="NH4" i="10" s="1"/>
  <c r="UN31" i="2"/>
  <c r="UB31" i="2"/>
  <c r="GG10" i="1" s="1"/>
  <c r="UT31" i="2"/>
  <c r="UQ31" i="2"/>
  <c r="GL10" i="1" s="1"/>
  <c r="UH31" i="2"/>
  <c r="GI10" i="1" s="1"/>
  <c r="UE31" i="2"/>
  <c r="GH10" i="1" s="1"/>
  <c r="F39" i="2"/>
  <c r="AV70" i="1" s="1"/>
  <c r="F92" i="4"/>
  <c r="AV69" i="1" s="1"/>
  <c r="TY84" i="4"/>
  <c r="TY87" i="4" s="1"/>
  <c r="MZ3" i="10" s="1"/>
  <c r="TV34" i="3"/>
  <c r="GE8" i="1" s="1"/>
  <c r="F42" i="3"/>
  <c r="AV68" i="1" s="1"/>
  <c r="F24" i="7"/>
  <c r="F26" i="7"/>
  <c r="AV67" i="1" s="1"/>
  <c r="TV40" i="6"/>
  <c r="GE5" i="1" s="1"/>
  <c r="F40" i="3"/>
  <c r="TY34" i="3"/>
  <c r="TY37" i="3" s="1"/>
  <c r="MZ5" i="10" s="1"/>
  <c r="TV18" i="7"/>
  <c r="GE7" i="1" s="1"/>
  <c r="TY28" i="8"/>
  <c r="TV28" i="8"/>
  <c r="GE6" i="1" s="1"/>
  <c r="F34" i="8"/>
  <c r="AT66" i="1" s="1"/>
  <c r="TY40" i="6"/>
  <c r="TY44" i="6" s="1"/>
  <c r="NA7" i="10" s="1"/>
  <c r="F46" i="6"/>
  <c r="AT65" i="1" s="1"/>
  <c r="TY47" i="5"/>
  <c r="TY50" i="5" s="1"/>
  <c r="MZ6" i="10" s="1"/>
  <c r="TV47" i="5"/>
  <c r="GE4" i="1" s="1"/>
  <c r="TY31" i="2"/>
  <c r="TY34" i="2" s="1"/>
  <c r="MZ4" i="10" s="1"/>
  <c r="F38" i="2"/>
  <c r="AU70" i="1" s="1"/>
  <c r="TV31" i="2"/>
  <c r="GE10" i="1" s="1"/>
  <c r="F90" i="4"/>
  <c r="AT69" i="1" s="1"/>
  <c r="TV84" i="4"/>
  <c r="GE9" i="1" s="1"/>
  <c r="F91" i="4"/>
  <c r="AU69" i="1" s="1"/>
  <c r="F25" i="7"/>
  <c r="AU67" i="1" s="1"/>
  <c r="TP28" i="8"/>
  <c r="GC6" i="1" s="1"/>
  <c r="F35" i="8"/>
  <c r="AU66" i="1" s="1"/>
  <c r="F55" i="5"/>
  <c r="AV64" i="1" s="1"/>
  <c r="TS47" i="5"/>
  <c r="GD4" i="1" s="1"/>
  <c r="TS28" i="8"/>
  <c r="GD6" i="1" s="1"/>
  <c r="TS40" i="6"/>
  <c r="GD5" i="1" s="1"/>
  <c r="F47" i="6"/>
  <c r="AU65" i="1" s="1"/>
  <c r="TP40" i="6"/>
  <c r="TS31" i="2"/>
  <c r="GD10" i="1" s="1"/>
  <c r="F37" i="2"/>
  <c r="AT70" i="1" s="1"/>
  <c r="TS84" i="4"/>
  <c r="GD9" i="1" s="1"/>
  <c r="TP84" i="4"/>
  <c r="GC9" i="1" s="1"/>
  <c r="TJ31" i="2"/>
  <c r="GA10" i="1" s="1"/>
  <c r="TM31" i="2"/>
  <c r="TM34" i="2" s="1"/>
  <c r="MR4" i="10" s="1"/>
  <c r="TJ18" i="7"/>
  <c r="GA7" i="1" s="1"/>
  <c r="TM18" i="7"/>
  <c r="GB7" i="1" s="1"/>
  <c r="TM28" i="8"/>
  <c r="GB6" i="1" s="1"/>
  <c r="UT43" i="6"/>
  <c r="NN7" i="10" s="1"/>
  <c r="TJ47" i="5"/>
  <c r="GA4" i="1" s="1"/>
  <c r="TJ28" i="8"/>
  <c r="GA6" i="1" s="1"/>
  <c r="TM47" i="5"/>
  <c r="GB4" i="1" s="1"/>
  <c r="TG31" i="2"/>
  <c r="FZ10" i="1" s="1"/>
  <c r="TJ84" i="4"/>
  <c r="GA9" i="1" s="1"/>
  <c r="TM84" i="4"/>
  <c r="GB9" i="1" s="1"/>
  <c r="TD18" i="7"/>
  <c r="TD21" i="7" s="1"/>
  <c r="ML9" i="10" s="1"/>
  <c r="TG18" i="7"/>
  <c r="FZ7" i="1" s="1"/>
  <c r="TG47" i="5"/>
  <c r="TG50" i="5" s="1"/>
  <c r="MN6" i="10" s="1"/>
  <c r="TM34" i="3"/>
  <c r="SO34" i="3"/>
  <c r="FT8" i="1" s="1"/>
  <c r="TJ34" i="3"/>
  <c r="TG34" i="3"/>
  <c r="FZ8" i="1" s="1"/>
  <c r="TD34" i="3"/>
  <c r="FY8" i="1" s="1"/>
  <c r="TD31" i="2"/>
  <c r="FY10" i="1" s="1"/>
  <c r="TG84" i="4"/>
  <c r="FZ9" i="1" s="1"/>
  <c r="TD84" i="4"/>
  <c r="FY9" i="1" s="1"/>
  <c r="TA18" i="7"/>
  <c r="FX7" i="1" s="1"/>
  <c r="TA34" i="3"/>
  <c r="TA37" i="3" s="1"/>
  <c r="MJ5" i="10" s="1"/>
  <c r="SX34" i="3"/>
  <c r="FW8" i="1" s="1"/>
  <c r="SX28" i="8"/>
  <c r="FW6" i="1" s="1"/>
  <c r="TM40" i="6"/>
  <c r="GB5" i="1" s="1"/>
  <c r="TA40" i="6"/>
  <c r="TA43" i="6" s="1"/>
  <c r="MJ7" i="10" s="1"/>
  <c r="TA31" i="2"/>
  <c r="TA35" i="2" s="1"/>
  <c r="MK4" i="10" s="1"/>
  <c r="SX31" i="2"/>
  <c r="SX35" i="2" s="1"/>
  <c r="MI4" i="10" s="1"/>
  <c r="TA84" i="4"/>
  <c r="TA87" i="4" s="1"/>
  <c r="MJ3" i="10" s="1"/>
  <c r="SX84" i="4"/>
  <c r="FW9" i="1" s="1"/>
  <c r="SU34" i="3"/>
  <c r="FV8" i="1" s="1"/>
  <c r="SU18" i="7"/>
  <c r="SU22" i="7" s="1"/>
  <c r="MG9" i="10" s="1"/>
  <c r="SR18" i="7"/>
  <c r="SR28" i="8"/>
  <c r="SR32" i="8" s="1"/>
  <c r="ME8" i="10" s="1"/>
  <c r="SR34" i="3"/>
  <c r="FU8" i="1" s="1"/>
  <c r="SU47" i="5"/>
  <c r="SU51" i="5" s="1"/>
  <c r="MG6" i="10" s="1"/>
  <c r="SR47" i="5"/>
  <c r="SR50" i="5" s="1"/>
  <c r="MD6" i="10" s="1"/>
  <c r="SU31" i="2"/>
  <c r="FV10" i="1" s="1"/>
  <c r="SR31" i="2"/>
  <c r="FU10" i="1" s="1"/>
  <c r="SU84" i="4"/>
  <c r="FV9" i="1" s="1"/>
  <c r="SR84" i="4"/>
  <c r="SR87" i="4" s="1"/>
  <c r="MD3" i="10" s="1"/>
  <c r="SL18" i="7"/>
  <c r="SO18" i="7"/>
  <c r="SO21" i="7" s="1"/>
  <c r="MB9" i="10" s="1"/>
  <c r="FT23" i="1"/>
  <c r="SO40" i="6"/>
  <c r="SO28" i="8"/>
  <c r="SO32" i="8" s="1"/>
  <c r="MC8" i="10" s="1"/>
  <c r="SO31" i="2"/>
  <c r="SO84" i="4"/>
  <c r="SL34" i="3"/>
  <c r="SL28" i="8"/>
  <c r="SL31" i="2"/>
  <c r="SL84" i="4"/>
  <c r="SL87" i="4" s="1"/>
  <c r="LZ3" i="10" s="1"/>
  <c r="SF84" i="4"/>
  <c r="FQ9" i="1" s="1"/>
  <c r="SI34" i="3"/>
  <c r="FR8" i="1" s="1"/>
  <c r="SI31" i="2"/>
  <c r="FR10" i="1" s="1"/>
  <c r="SF31" i="2"/>
  <c r="FQ10" i="1" s="1"/>
  <c r="SF34" i="3"/>
  <c r="FQ8" i="1" s="1"/>
  <c r="SI47" i="5"/>
  <c r="FR4" i="1" s="1"/>
  <c r="SI84" i="4"/>
  <c r="FR9" i="1" s="1"/>
  <c r="TJ40" i="6"/>
  <c r="TG40" i="6"/>
  <c r="FZ5" i="1" s="1"/>
  <c r="SX40" i="6"/>
  <c r="FW5" i="1" s="1"/>
  <c r="SU40" i="6"/>
  <c r="SL40" i="6"/>
  <c r="SL43" i="6" s="1"/>
  <c r="SI40" i="6"/>
  <c r="FR5" i="1" s="1"/>
  <c r="TD40" i="6"/>
  <c r="FY5" i="1" s="1"/>
  <c r="SR40" i="6"/>
  <c r="SF40" i="6"/>
  <c r="FQ5" i="1" s="1"/>
  <c r="TA47" i="5"/>
  <c r="SX47" i="5"/>
  <c r="SO47" i="5"/>
  <c r="SO51" i="5" s="1"/>
  <c r="MC6" i="10" s="1"/>
  <c r="SL47" i="5"/>
  <c r="AJ21" i="11"/>
  <c r="AI21" i="11"/>
  <c r="AH21" i="11"/>
  <c r="AG21" i="11"/>
  <c r="AF21" i="11"/>
  <c r="AE21" i="11"/>
  <c r="AD21" i="11"/>
  <c r="AJ20" i="11"/>
  <c r="AI20" i="11"/>
  <c r="AH20" i="11"/>
  <c r="AG20" i="11"/>
  <c r="AF20" i="11"/>
  <c r="AE20" i="11"/>
  <c r="AD20" i="11"/>
  <c r="AJ19" i="11"/>
  <c r="AI19" i="11"/>
  <c r="AH19" i="11"/>
  <c r="AG19" i="11"/>
  <c r="AF19" i="11"/>
  <c r="AE19" i="11"/>
  <c r="AD19" i="11"/>
  <c r="AJ18" i="11"/>
  <c r="AI18" i="11"/>
  <c r="AH18" i="11"/>
  <c r="AG18" i="11"/>
  <c r="AF18" i="11"/>
  <c r="AE18" i="11"/>
  <c r="BI41" i="2"/>
  <c r="BI94" i="4"/>
  <c r="BI28" i="7"/>
  <c r="BI44" i="3"/>
  <c r="BI38" i="8"/>
  <c r="BI50" i="6"/>
  <c r="BI57" i="5"/>
  <c r="KV3" i="10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XN23" i="2"/>
  <c r="XN24" i="2"/>
  <c r="XN25" i="2"/>
  <c r="XN26" i="2"/>
  <c r="XN27" i="2"/>
  <c r="XN28" i="2"/>
  <c r="XN29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RB30" i="2"/>
  <c r="RC30" i="2"/>
  <c r="RD30" i="2"/>
  <c r="RE30" i="2"/>
  <c r="RF30" i="2"/>
  <c r="RG30" i="2"/>
  <c r="RH30" i="2"/>
  <c r="RI30" i="2"/>
  <c r="RJ30" i="2"/>
  <c r="RK30" i="2"/>
  <c r="RL30" i="2"/>
  <c r="RM30" i="2"/>
  <c r="RN30" i="2"/>
  <c r="RO30" i="2"/>
  <c r="RP30" i="2"/>
  <c r="RQ30" i="2"/>
  <c r="RR30" i="2"/>
  <c r="RS30" i="2"/>
  <c r="RT30" i="2"/>
  <c r="RU30" i="2"/>
  <c r="RV30" i="2"/>
  <c r="RW30" i="2"/>
  <c r="RX30" i="2"/>
  <c r="RY30" i="2"/>
  <c r="RZ30" i="2"/>
  <c r="SA30" i="2"/>
  <c r="SB30" i="2"/>
  <c r="SC30" i="2"/>
  <c r="SD30" i="2"/>
  <c r="SE30" i="2"/>
  <c r="QP83" i="4"/>
  <c r="QQ83" i="4"/>
  <c r="QR83" i="4"/>
  <c r="QS83" i="4"/>
  <c r="QT83" i="4"/>
  <c r="QU83" i="4"/>
  <c r="QV83" i="4"/>
  <c r="QW83" i="4"/>
  <c r="QX83" i="4"/>
  <c r="QY83" i="4"/>
  <c r="QZ83" i="4"/>
  <c r="RA83" i="4"/>
  <c r="RB83" i="4"/>
  <c r="RC83" i="4"/>
  <c r="RD83" i="4"/>
  <c r="RE83" i="4"/>
  <c r="RF83" i="4"/>
  <c r="RG83" i="4"/>
  <c r="RH83" i="4"/>
  <c r="RI83" i="4"/>
  <c r="RJ83" i="4"/>
  <c r="RK83" i="4"/>
  <c r="RL83" i="4"/>
  <c r="RM83" i="4"/>
  <c r="RN83" i="4"/>
  <c r="RO83" i="4"/>
  <c r="RP83" i="4"/>
  <c r="RQ83" i="4"/>
  <c r="RR83" i="4"/>
  <c r="RS83" i="4"/>
  <c r="RT83" i="4"/>
  <c r="RU83" i="4"/>
  <c r="RV83" i="4"/>
  <c r="RW83" i="4"/>
  <c r="RX83" i="4"/>
  <c r="RY83" i="4"/>
  <c r="RZ83" i="4"/>
  <c r="SA83" i="4"/>
  <c r="SB83" i="4"/>
  <c r="SC83" i="4"/>
  <c r="SD83" i="4"/>
  <c r="SE83" i="4"/>
  <c r="QP33" i="3"/>
  <c r="QQ33" i="3"/>
  <c r="QR33" i="3"/>
  <c r="QS33" i="3"/>
  <c r="QT33" i="3"/>
  <c r="QU33" i="3"/>
  <c r="QV33" i="3"/>
  <c r="QW33" i="3"/>
  <c r="QX33" i="3"/>
  <c r="QY33" i="3"/>
  <c r="QZ33" i="3"/>
  <c r="RA33" i="3"/>
  <c r="RB33" i="3"/>
  <c r="RC33" i="3"/>
  <c r="RD33" i="3"/>
  <c r="RE33" i="3"/>
  <c r="RF33" i="3"/>
  <c r="RG33" i="3"/>
  <c r="RH33" i="3"/>
  <c r="RI33" i="3"/>
  <c r="RJ33" i="3"/>
  <c r="RK33" i="3"/>
  <c r="RL33" i="3"/>
  <c r="RM33" i="3"/>
  <c r="RN33" i="3"/>
  <c r="RO33" i="3"/>
  <c r="RP33" i="3"/>
  <c r="RQ33" i="3"/>
  <c r="RR33" i="3"/>
  <c r="RS33" i="3"/>
  <c r="RT33" i="3"/>
  <c r="RU33" i="3"/>
  <c r="RV33" i="3"/>
  <c r="RW33" i="3"/>
  <c r="RX33" i="3"/>
  <c r="RY33" i="3"/>
  <c r="RZ33" i="3"/>
  <c r="SA33" i="3"/>
  <c r="SB33" i="3"/>
  <c r="SC33" i="3"/>
  <c r="SD33" i="3"/>
  <c r="SE33" i="3"/>
  <c r="QP17" i="7"/>
  <c r="QQ17" i="7"/>
  <c r="QR17" i="7"/>
  <c r="QS17" i="7"/>
  <c r="QT17" i="7"/>
  <c r="QU17" i="7"/>
  <c r="QV17" i="7"/>
  <c r="QW17" i="7"/>
  <c r="QX17" i="7"/>
  <c r="QY17" i="7"/>
  <c r="QZ17" i="7"/>
  <c r="RA17" i="7"/>
  <c r="RB17" i="7"/>
  <c r="RC17" i="7"/>
  <c r="RD17" i="7"/>
  <c r="RE17" i="7"/>
  <c r="RF17" i="7"/>
  <c r="RG17" i="7"/>
  <c r="RH17" i="7"/>
  <c r="RI17" i="7"/>
  <c r="RJ17" i="7"/>
  <c r="RK17" i="7"/>
  <c r="RL17" i="7"/>
  <c r="RM17" i="7"/>
  <c r="RN17" i="7"/>
  <c r="RO17" i="7"/>
  <c r="RP17" i="7"/>
  <c r="RQ17" i="7"/>
  <c r="RR17" i="7"/>
  <c r="RS17" i="7"/>
  <c r="RT17" i="7"/>
  <c r="RU17" i="7"/>
  <c r="RV17" i="7"/>
  <c r="RW17" i="7"/>
  <c r="RX17" i="7"/>
  <c r="RY17" i="7"/>
  <c r="RZ17" i="7"/>
  <c r="SA17" i="7"/>
  <c r="SB17" i="7"/>
  <c r="SC17" i="7"/>
  <c r="SD17" i="7"/>
  <c r="SE17" i="7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QP39" i="6"/>
  <c r="QQ39" i="6"/>
  <c r="QR39" i="6"/>
  <c r="QS39" i="6"/>
  <c r="QT39" i="6"/>
  <c r="QU39" i="6"/>
  <c r="QV39" i="6"/>
  <c r="QW39" i="6"/>
  <c r="QX39" i="6"/>
  <c r="QY39" i="6"/>
  <c r="QZ39" i="6"/>
  <c r="RA39" i="6"/>
  <c r="RB39" i="6"/>
  <c r="RC39" i="6"/>
  <c r="RD39" i="6"/>
  <c r="RE39" i="6"/>
  <c r="RF39" i="6"/>
  <c r="RG39" i="6"/>
  <c r="RH39" i="6"/>
  <c r="RI39" i="6"/>
  <c r="RJ39" i="6"/>
  <c r="RK39" i="6"/>
  <c r="RL39" i="6"/>
  <c r="RM39" i="6"/>
  <c r="RN39" i="6"/>
  <c r="RO39" i="6"/>
  <c r="RP39" i="6"/>
  <c r="RQ39" i="6"/>
  <c r="RR39" i="6"/>
  <c r="RS39" i="6"/>
  <c r="RT39" i="6"/>
  <c r="RU39" i="6"/>
  <c r="RV39" i="6"/>
  <c r="RW39" i="6"/>
  <c r="RX39" i="6"/>
  <c r="RY39" i="6"/>
  <c r="RZ39" i="6"/>
  <c r="SA39" i="6"/>
  <c r="SB39" i="6"/>
  <c r="SC39" i="6"/>
  <c r="SD39" i="6"/>
  <c r="SE39" i="6"/>
  <c r="RZ46" i="5"/>
  <c r="SA46" i="5"/>
  <c r="SB46" i="5"/>
  <c r="SC46" i="5"/>
  <c r="SD46" i="5"/>
  <c r="SE46" i="5"/>
  <c r="QP46" i="5"/>
  <c r="QQ46" i="5"/>
  <c r="QR46" i="5"/>
  <c r="QS46" i="5"/>
  <c r="QT46" i="5"/>
  <c r="QU46" i="5"/>
  <c r="QV46" i="5"/>
  <c r="QW46" i="5"/>
  <c r="QX46" i="5"/>
  <c r="QY46" i="5"/>
  <c r="QZ46" i="5"/>
  <c r="RA46" i="5"/>
  <c r="RB46" i="5"/>
  <c r="RC46" i="5"/>
  <c r="RD46" i="5"/>
  <c r="RE46" i="5"/>
  <c r="RF46" i="5"/>
  <c r="RG46" i="5"/>
  <c r="RH46" i="5"/>
  <c r="RI46" i="5"/>
  <c r="RJ46" i="5"/>
  <c r="RK46" i="5"/>
  <c r="RL46" i="5"/>
  <c r="RM46" i="5"/>
  <c r="RN46" i="5"/>
  <c r="RO46" i="5"/>
  <c r="RP46" i="5"/>
  <c r="RQ46" i="5"/>
  <c r="RR46" i="5"/>
  <c r="RS46" i="5"/>
  <c r="RT46" i="5"/>
  <c r="RU46" i="5"/>
  <c r="RV46" i="5"/>
  <c r="RW46" i="5"/>
  <c r="RX46" i="5"/>
  <c r="RY46" i="5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PX83" i="4"/>
  <c r="BG41" i="2"/>
  <c r="BG94" i="4"/>
  <c r="BG44" i="3"/>
  <c r="BG28" i="7"/>
  <c r="BG38" i="8"/>
  <c r="BG50" i="6"/>
  <c r="BG57" i="5"/>
  <c r="FB14" i="1"/>
  <c r="FA14" i="1"/>
  <c r="EZ14" i="1"/>
  <c r="EY14" i="1"/>
  <c r="EX14" i="1"/>
  <c r="EW14" i="1"/>
  <c r="EV14" i="1"/>
  <c r="EU14" i="1"/>
  <c r="ET14" i="1"/>
  <c r="ES14" i="1"/>
  <c r="PL30" i="2"/>
  <c r="PM30" i="2"/>
  <c r="PN30" i="2"/>
  <c r="PO30" i="2"/>
  <c r="PP30" i="2"/>
  <c r="PQ30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PL83" i="4"/>
  <c r="PM83" i="4"/>
  <c r="PN83" i="4"/>
  <c r="PO83" i="4"/>
  <c r="PP83" i="4"/>
  <c r="PQ83" i="4"/>
  <c r="PR83" i="4"/>
  <c r="PS83" i="4"/>
  <c r="PT83" i="4"/>
  <c r="PU83" i="4"/>
  <c r="PV83" i="4"/>
  <c r="PW83" i="4"/>
  <c r="PY83" i="4"/>
  <c r="PZ83" i="4"/>
  <c r="QA83" i="4"/>
  <c r="QB83" i="4"/>
  <c r="QC83" i="4"/>
  <c r="QD83" i="4"/>
  <c r="QE83" i="4"/>
  <c r="QF83" i="4"/>
  <c r="QG83" i="4"/>
  <c r="QH83" i="4"/>
  <c r="QI83" i="4"/>
  <c r="QJ83" i="4"/>
  <c r="QK83" i="4"/>
  <c r="QL83" i="4"/>
  <c r="QM83" i="4"/>
  <c r="QN83" i="4"/>
  <c r="QO83" i="4"/>
  <c r="PL33" i="3"/>
  <c r="PM33" i="3"/>
  <c r="PN33" i="3"/>
  <c r="PO33" i="3"/>
  <c r="PP33" i="3"/>
  <c r="PQ33" i="3"/>
  <c r="PR33" i="3"/>
  <c r="PS33" i="3"/>
  <c r="PT33" i="3"/>
  <c r="PU33" i="3"/>
  <c r="PV33" i="3"/>
  <c r="PW33" i="3"/>
  <c r="PX33" i="3"/>
  <c r="PY33" i="3"/>
  <c r="PZ33" i="3"/>
  <c r="QA33" i="3"/>
  <c r="QB33" i="3"/>
  <c r="QC33" i="3"/>
  <c r="QD33" i="3"/>
  <c r="QE33" i="3"/>
  <c r="QF33" i="3"/>
  <c r="QG33" i="3"/>
  <c r="QH33" i="3"/>
  <c r="QI33" i="3"/>
  <c r="QJ33" i="3"/>
  <c r="QK33" i="3"/>
  <c r="QL33" i="3"/>
  <c r="QM33" i="3"/>
  <c r="QN33" i="3"/>
  <c r="QO33" i="3"/>
  <c r="PL17" i="7"/>
  <c r="PM17" i="7"/>
  <c r="PN17" i="7"/>
  <c r="PO17" i="7"/>
  <c r="PP17" i="7"/>
  <c r="PQ17" i="7"/>
  <c r="PR17" i="7"/>
  <c r="PS17" i="7"/>
  <c r="PT17" i="7"/>
  <c r="PU17" i="7"/>
  <c r="PV17" i="7"/>
  <c r="PW17" i="7"/>
  <c r="PX17" i="7"/>
  <c r="PY17" i="7"/>
  <c r="PZ17" i="7"/>
  <c r="QA17" i="7"/>
  <c r="QB17" i="7"/>
  <c r="QC17" i="7"/>
  <c r="QD17" i="7"/>
  <c r="QE17" i="7"/>
  <c r="QF17" i="7"/>
  <c r="QG17" i="7"/>
  <c r="QH17" i="7"/>
  <c r="QI17" i="7"/>
  <c r="QJ17" i="7"/>
  <c r="QK17" i="7"/>
  <c r="QL17" i="7"/>
  <c r="QM17" i="7"/>
  <c r="QN17" i="7"/>
  <c r="QO17" i="7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PL39" i="6"/>
  <c r="PM39" i="6"/>
  <c r="PN39" i="6"/>
  <c r="PO39" i="6"/>
  <c r="PP39" i="6"/>
  <c r="PQ39" i="6"/>
  <c r="PR39" i="6"/>
  <c r="PS39" i="6"/>
  <c r="PT39" i="6"/>
  <c r="PU39" i="6"/>
  <c r="PV39" i="6"/>
  <c r="PW39" i="6"/>
  <c r="PX39" i="6"/>
  <c r="PY39" i="6"/>
  <c r="PZ39" i="6"/>
  <c r="QA39" i="6"/>
  <c r="QB39" i="6"/>
  <c r="QC39" i="6"/>
  <c r="QD39" i="6"/>
  <c r="QE39" i="6"/>
  <c r="QF39" i="6"/>
  <c r="QG39" i="6"/>
  <c r="QH39" i="6"/>
  <c r="QI39" i="6"/>
  <c r="QJ39" i="6"/>
  <c r="QK39" i="6"/>
  <c r="QL39" i="6"/>
  <c r="QM39" i="6"/>
  <c r="QN39" i="6"/>
  <c r="QO39" i="6"/>
  <c r="PL46" i="5"/>
  <c r="PM46" i="5"/>
  <c r="PN46" i="5"/>
  <c r="PO46" i="5"/>
  <c r="PP46" i="5"/>
  <c r="PQ46" i="5"/>
  <c r="PR46" i="5"/>
  <c r="PS46" i="5"/>
  <c r="PT46" i="5"/>
  <c r="PU46" i="5"/>
  <c r="PV46" i="5"/>
  <c r="PW46" i="5"/>
  <c r="PX46" i="5"/>
  <c r="PY46" i="5"/>
  <c r="PZ46" i="5"/>
  <c r="QA46" i="5"/>
  <c r="QB46" i="5"/>
  <c r="QC46" i="5"/>
  <c r="QD46" i="5"/>
  <c r="QE46" i="5"/>
  <c r="QF46" i="5"/>
  <c r="QG46" i="5"/>
  <c r="QH46" i="5"/>
  <c r="QI46" i="5"/>
  <c r="QJ46" i="5"/>
  <c r="QK46" i="5"/>
  <c r="QL46" i="5"/>
  <c r="QM46" i="5"/>
  <c r="QN46" i="5"/>
  <c r="QO46" i="5"/>
  <c r="ES11" i="1"/>
  <c r="ET11" i="1"/>
  <c r="EU11" i="1"/>
  <c r="EV11" i="1"/>
  <c r="EW11" i="1"/>
  <c r="EX11" i="1"/>
  <c r="EY11" i="1"/>
  <c r="EZ11" i="1"/>
  <c r="FA11" i="1"/>
  <c r="FB11" i="1"/>
  <c r="O62" i="2"/>
  <c r="OM27" i="8"/>
  <c r="OK27" i="8"/>
  <c r="OL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OI27" i="8"/>
  <c r="OJ27" i="8"/>
  <c r="OH27" i="8"/>
  <c r="EI14" i="1"/>
  <c r="BE41" i="2"/>
  <c r="BE94" i="4"/>
  <c r="BE44" i="3"/>
  <c r="BE28" i="7"/>
  <c r="BE38" i="8"/>
  <c r="BE50" i="6"/>
  <c r="BE57" i="5"/>
  <c r="ER14" i="1"/>
  <c r="EQ14" i="1"/>
  <c r="EP14" i="1"/>
  <c r="EO14" i="1"/>
  <c r="EN14" i="1"/>
  <c r="EM14" i="1"/>
  <c r="EL14" i="1"/>
  <c r="EK14" i="1"/>
  <c r="EJ14" i="1"/>
  <c r="EH14" i="1"/>
  <c r="EG14" i="1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XN77" i="4"/>
  <c r="XN78" i="4"/>
  <c r="XN79" i="4"/>
  <c r="XN80" i="4"/>
  <c r="XN81" i="4"/>
  <c r="OB83" i="4"/>
  <c r="OC83" i="4"/>
  <c r="OD83" i="4"/>
  <c r="OE83" i="4"/>
  <c r="OF83" i="4"/>
  <c r="OG83" i="4"/>
  <c r="OH83" i="4"/>
  <c r="OI83" i="4"/>
  <c r="OJ83" i="4"/>
  <c r="OK83" i="4"/>
  <c r="OL83" i="4"/>
  <c r="OM83" i="4"/>
  <c r="ON83" i="4"/>
  <c r="OO83" i="4"/>
  <c r="OP83" i="4"/>
  <c r="OQ83" i="4"/>
  <c r="OR83" i="4"/>
  <c r="OS83" i="4"/>
  <c r="OT83" i="4"/>
  <c r="OU83" i="4"/>
  <c r="OV83" i="4"/>
  <c r="OW83" i="4"/>
  <c r="OX83" i="4"/>
  <c r="OY83" i="4"/>
  <c r="OZ83" i="4"/>
  <c r="PA83" i="4"/>
  <c r="PB83" i="4"/>
  <c r="PC83" i="4"/>
  <c r="PD83" i="4"/>
  <c r="PE83" i="4"/>
  <c r="PF83" i="4"/>
  <c r="PG83" i="4"/>
  <c r="PH83" i="4"/>
  <c r="PI83" i="4"/>
  <c r="PJ83" i="4"/>
  <c r="PK83" i="4"/>
  <c r="OB33" i="3"/>
  <c r="OC33" i="3"/>
  <c r="OD33" i="3"/>
  <c r="OE33" i="3"/>
  <c r="OF33" i="3"/>
  <c r="OG33" i="3"/>
  <c r="OH33" i="3"/>
  <c r="OI33" i="3"/>
  <c r="OJ33" i="3"/>
  <c r="OK33" i="3"/>
  <c r="OL33" i="3"/>
  <c r="OM33" i="3"/>
  <c r="ON33" i="3"/>
  <c r="OO33" i="3"/>
  <c r="OP33" i="3"/>
  <c r="OQ33" i="3"/>
  <c r="OR33" i="3"/>
  <c r="OS33" i="3"/>
  <c r="OT33" i="3"/>
  <c r="OU33" i="3"/>
  <c r="OV33" i="3"/>
  <c r="OW33" i="3"/>
  <c r="OX33" i="3"/>
  <c r="OY33" i="3"/>
  <c r="OZ33" i="3"/>
  <c r="PA33" i="3"/>
  <c r="PB33" i="3"/>
  <c r="PC33" i="3"/>
  <c r="PD33" i="3"/>
  <c r="PE33" i="3"/>
  <c r="PF33" i="3"/>
  <c r="PG33" i="3"/>
  <c r="PH33" i="3"/>
  <c r="PI33" i="3"/>
  <c r="PJ33" i="3"/>
  <c r="PK33" i="3"/>
  <c r="OB17" i="7"/>
  <c r="OC17" i="7"/>
  <c r="OD17" i="7"/>
  <c r="OE17" i="7"/>
  <c r="OF17" i="7"/>
  <c r="OG17" i="7"/>
  <c r="OH17" i="7"/>
  <c r="OI17" i="7"/>
  <c r="OJ17" i="7"/>
  <c r="OK17" i="7"/>
  <c r="OL17" i="7"/>
  <c r="OM17" i="7"/>
  <c r="ON17" i="7"/>
  <c r="OO17" i="7"/>
  <c r="OP17" i="7"/>
  <c r="OQ17" i="7"/>
  <c r="OR17" i="7"/>
  <c r="OS17" i="7"/>
  <c r="OT17" i="7"/>
  <c r="OU17" i="7"/>
  <c r="OV17" i="7"/>
  <c r="OW17" i="7"/>
  <c r="OX17" i="7"/>
  <c r="OY17" i="7"/>
  <c r="OZ17" i="7"/>
  <c r="PA17" i="7"/>
  <c r="PB17" i="7"/>
  <c r="PC17" i="7"/>
  <c r="PD17" i="7"/>
  <c r="PE17" i="7"/>
  <c r="PF17" i="7"/>
  <c r="PG17" i="7"/>
  <c r="PH17" i="7"/>
  <c r="PI17" i="7"/>
  <c r="PJ17" i="7"/>
  <c r="PK17" i="7"/>
  <c r="OB27" i="8"/>
  <c r="OC27" i="8"/>
  <c r="OD27" i="8"/>
  <c r="OE27" i="8"/>
  <c r="OF27" i="8"/>
  <c r="OG27" i="8"/>
  <c r="OB39" i="6"/>
  <c r="OC39" i="6"/>
  <c r="OD39" i="6"/>
  <c r="OE39" i="6"/>
  <c r="OF39" i="6"/>
  <c r="OG39" i="6"/>
  <c r="OH39" i="6"/>
  <c r="OI39" i="6"/>
  <c r="OJ39" i="6"/>
  <c r="OK39" i="6"/>
  <c r="OL39" i="6"/>
  <c r="OM39" i="6"/>
  <c r="ON39" i="6"/>
  <c r="OO39" i="6"/>
  <c r="OP39" i="6"/>
  <c r="OQ39" i="6"/>
  <c r="OR39" i="6"/>
  <c r="OS39" i="6"/>
  <c r="OT39" i="6"/>
  <c r="OU39" i="6"/>
  <c r="OV39" i="6"/>
  <c r="OW39" i="6"/>
  <c r="OX39" i="6"/>
  <c r="OY39" i="6"/>
  <c r="OZ39" i="6"/>
  <c r="PA39" i="6"/>
  <c r="PB39" i="6"/>
  <c r="PC39" i="6"/>
  <c r="PD39" i="6"/>
  <c r="PE39" i="6"/>
  <c r="PF39" i="6"/>
  <c r="PG39" i="6"/>
  <c r="PH39" i="6"/>
  <c r="PI39" i="6"/>
  <c r="PJ39" i="6"/>
  <c r="PK39" i="6"/>
  <c r="OB46" i="5"/>
  <c r="OC46" i="5"/>
  <c r="OD46" i="5"/>
  <c r="OE46" i="5"/>
  <c r="OF46" i="5"/>
  <c r="OG46" i="5"/>
  <c r="OH46" i="5"/>
  <c r="OI46" i="5"/>
  <c r="OJ46" i="5"/>
  <c r="OK46" i="5"/>
  <c r="OL46" i="5"/>
  <c r="OM46" i="5"/>
  <c r="ON46" i="5"/>
  <c r="OO46" i="5"/>
  <c r="OP46" i="5"/>
  <c r="OQ46" i="5"/>
  <c r="OR46" i="5"/>
  <c r="OS46" i="5"/>
  <c r="OT46" i="5"/>
  <c r="OU46" i="5"/>
  <c r="OV46" i="5"/>
  <c r="OW46" i="5"/>
  <c r="OX46" i="5"/>
  <c r="OY46" i="5"/>
  <c r="OZ46" i="5"/>
  <c r="PA46" i="5"/>
  <c r="PB46" i="5"/>
  <c r="PC46" i="5"/>
  <c r="PD46" i="5"/>
  <c r="PE46" i="5"/>
  <c r="PF46" i="5"/>
  <c r="PG46" i="5"/>
  <c r="PH46" i="5"/>
  <c r="PI46" i="5"/>
  <c r="PJ46" i="5"/>
  <c r="PK46" i="5"/>
  <c r="EG11" i="1"/>
  <c r="EH11" i="1"/>
  <c r="EI11" i="1"/>
  <c r="EJ11" i="1"/>
  <c r="EK11" i="1"/>
  <c r="EL11" i="1"/>
  <c r="EM11" i="1"/>
  <c r="EN11" i="1"/>
  <c r="EO11" i="1"/>
  <c r="EP11" i="1"/>
  <c r="EQ11" i="1"/>
  <c r="ER11" i="1"/>
  <c r="L65" i="1"/>
  <c r="AE14" i="11"/>
  <c r="AF14" i="11"/>
  <c r="AG14" i="11"/>
  <c r="AH14" i="11"/>
  <c r="AI14" i="11"/>
  <c r="AJ14" i="11"/>
  <c r="AD14" i="11"/>
  <c r="AE13" i="11"/>
  <c r="AF13" i="11"/>
  <c r="AG13" i="11"/>
  <c r="AH13" i="11"/>
  <c r="AI13" i="11"/>
  <c r="AJ13" i="11"/>
  <c r="AD13" i="11"/>
  <c r="AE12" i="11"/>
  <c r="AF12" i="11"/>
  <c r="AG12" i="11"/>
  <c r="AH12" i="11"/>
  <c r="AI12" i="11"/>
  <c r="AJ12" i="11"/>
  <c r="AD12" i="11"/>
  <c r="AE11" i="11"/>
  <c r="AF11" i="11"/>
  <c r="AG11" i="11"/>
  <c r="AH11" i="11"/>
  <c r="AI11" i="11"/>
  <c r="AJ11" i="11"/>
  <c r="AD11" i="11"/>
  <c r="OA30" i="2"/>
  <c r="NZ30" i="2"/>
  <c r="NY30" i="2"/>
  <c r="NX30" i="2"/>
  <c r="NW30" i="2"/>
  <c r="NV30" i="2"/>
  <c r="NU30" i="2"/>
  <c r="NT30" i="2"/>
  <c r="NS30" i="2"/>
  <c r="NR30" i="2"/>
  <c r="NQ30" i="2"/>
  <c r="NP30" i="2"/>
  <c r="NO30" i="2"/>
  <c r="NN30" i="2"/>
  <c r="NM30" i="2"/>
  <c r="NK30" i="2"/>
  <c r="NL30" i="2"/>
  <c r="NJ30" i="2"/>
  <c r="SF50" i="5" l="1"/>
  <c r="LV6" i="10" s="1"/>
  <c r="TS22" i="7"/>
  <c r="MW9" i="10" s="1"/>
  <c r="LB44" i="10"/>
  <c r="SX34" i="2"/>
  <c r="MH4" i="10" s="1"/>
  <c r="SL32" i="2"/>
  <c r="SU34" i="2"/>
  <c r="MF4" i="10" s="1"/>
  <c r="GY12" i="1"/>
  <c r="GY13" i="1" s="1"/>
  <c r="GY17" i="1" s="1"/>
  <c r="UB37" i="3"/>
  <c r="NB5" i="10" s="1"/>
  <c r="TS38" i="3"/>
  <c r="MW5" i="10" s="1"/>
  <c r="LW44" i="10"/>
  <c r="UK38" i="3"/>
  <c r="NI5" i="10" s="1"/>
  <c r="UW38" i="3"/>
  <c r="NQ5" i="10" s="1"/>
  <c r="UQ37" i="3"/>
  <c r="NL5" i="10" s="1"/>
  <c r="LU45" i="10"/>
  <c r="TA38" i="3"/>
  <c r="MK5" i="10" s="1"/>
  <c r="SL35" i="3"/>
  <c r="LI44" i="10"/>
  <c r="UQ38" i="3"/>
  <c r="NM5" i="10" s="1"/>
  <c r="LR44" i="10"/>
  <c r="UN35" i="3"/>
  <c r="UB35" i="3"/>
  <c r="FX8" i="1"/>
  <c r="UN37" i="3"/>
  <c r="NJ5" i="10" s="1"/>
  <c r="LV45" i="10"/>
  <c r="TS37" i="3"/>
  <c r="MV5" i="10" s="1"/>
  <c r="SU38" i="3"/>
  <c r="MG5" i="10" s="1"/>
  <c r="TP35" i="3"/>
  <c r="UT37" i="3"/>
  <c r="NN5" i="10" s="1"/>
  <c r="LT44" i="10"/>
  <c r="SR19" i="7"/>
  <c r="TA22" i="7"/>
  <c r="MK9" i="10" s="1"/>
  <c r="SI22" i="7"/>
  <c r="LY9" i="10" s="1"/>
  <c r="FR7" i="1"/>
  <c r="JZ43" i="10" s="1"/>
  <c r="TA21" i="7"/>
  <c r="MJ9" i="10" s="1"/>
  <c r="LJ43" i="10"/>
  <c r="RE18" i="7"/>
  <c r="RE21" i="7" s="1"/>
  <c r="LD9" i="10" s="1"/>
  <c r="RN18" i="7"/>
  <c r="RN22" i="7" s="1"/>
  <c r="LK9" i="10" s="1"/>
  <c r="LR43" i="10"/>
  <c r="UQ21" i="7"/>
  <c r="NL9" i="10" s="1"/>
  <c r="UB21" i="7"/>
  <c r="NB9" i="10" s="1"/>
  <c r="GG7" i="1"/>
  <c r="UW22" i="7"/>
  <c r="NQ9" i="10" s="1"/>
  <c r="UN19" i="7"/>
  <c r="UN21" i="7"/>
  <c r="NJ9" i="10" s="1"/>
  <c r="SX21" i="7"/>
  <c r="MH9" i="10" s="1"/>
  <c r="UN22" i="7"/>
  <c r="NK9" i="10" s="1"/>
  <c r="SX19" i="7"/>
  <c r="LT43" i="10"/>
  <c r="SX22" i="7"/>
  <c r="MI9" i="10" s="1"/>
  <c r="SL19" i="7"/>
  <c r="GN7" i="1"/>
  <c r="TM21" i="7"/>
  <c r="MR9" i="10" s="1"/>
  <c r="UT19" i="7"/>
  <c r="GF7" i="1"/>
  <c r="TP19" i="7"/>
  <c r="RK18" i="7"/>
  <c r="FJ7" i="1" s="1"/>
  <c r="TM22" i="7"/>
  <c r="MS9" i="10" s="1"/>
  <c r="TY22" i="7"/>
  <c r="NA9" i="10" s="1"/>
  <c r="UT22" i="7"/>
  <c r="NO9" i="10" s="1"/>
  <c r="UT21" i="7"/>
  <c r="NN9" i="10" s="1"/>
  <c r="SF22" i="7"/>
  <c r="LW9" i="10" s="1"/>
  <c r="TJ19" i="7"/>
  <c r="UB19" i="7"/>
  <c r="TS21" i="7"/>
  <c r="MV9" i="10" s="1"/>
  <c r="TJ22" i="7"/>
  <c r="MQ9" i="10" s="1"/>
  <c r="UE22" i="7"/>
  <c r="NE9" i="10" s="1"/>
  <c r="TJ21" i="7"/>
  <c r="MP9" i="10" s="1"/>
  <c r="UE21" i="7"/>
  <c r="ND9" i="10" s="1"/>
  <c r="OB18" i="7"/>
  <c r="EG7" i="1" s="1"/>
  <c r="TG22" i="7"/>
  <c r="MO9" i="10" s="1"/>
  <c r="UH19" i="7"/>
  <c r="TP21" i="7"/>
  <c r="MT9" i="10" s="1"/>
  <c r="SF19" i="7"/>
  <c r="UQ22" i="7"/>
  <c r="NM9" i="10" s="1"/>
  <c r="GC7" i="1"/>
  <c r="SO22" i="7"/>
  <c r="MC9" i="10" s="1"/>
  <c r="TP22" i="7"/>
  <c r="MU9" i="10" s="1"/>
  <c r="OZ18" i="7"/>
  <c r="EO7" i="1" s="1"/>
  <c r="UK22" i="7"/>
  <c r="NI9" i="10" s="1"/>
  <c r="QM18" i="7"/>
  <c r="QM21" i="7" s="1"/>
  <c r="KR9" i="10" s="1"/>
  <c r="FT7" i="1"/>
  <c r="BM29" i="7"/>
  <c r="BM30" i="7" s="1"/>
  <c r="SR22" i="7"/>
  <c r="ME9" i="10" s="1"/>
  <c r="TD19" i="7"/>
  <c r="QJ18" i="7"/>
  <c r="QJ21" i="7" s="1"/>
  <c r="KP9" i="10" s="1"/>
  <c r="RQ18" i="7"/>
  <c r="TD22" i="7"/>
  <c r="MM9" i="10" s="1"/>
  <c r="SL22" i="7"/>
  <c r="MA9" i="10" s="1"/>
  <c r="FY7" i="1"/>
  <c r="TV19" i="7"/>
  <c r="TG21" i="7"/>
  <c r="MN9" i="10" s="1"/>
  <c r="SL21" i="7"/>
  <c r="BO29" i="7"/>
  <c r="BO30" i="7" s="1"/>
  <c r="LK43" i="10"/>
  <c r="LK45" i="10" s="1"/>
  <c r="QP18" i="7"/>
  <c r="QP21" i="7" s="1"/>
  <c r="KT9" i="10" s="1"/>
  <c r="FQ7" i="1"/>
  <c r="JY43" i="10" s="1"/>
  <c r="SU32" i="8"/>
  <c r="MG8" i="10" s="1"/>
  <c r="SU31" i="8"/>
  <c r="MF8" i="10" s="1"/>
  <c r="LO43" i="10"/>
  <c r="LO45" i="10" s="1"/>
  <c r="FX6" i="1"/>
  <c r="TA32" i="8"/>
  <c r="MK8" i="10" s="1"/>
  <c r="TG31" i="8"/>
  <c r="MN8" i="10" s="1"/>
  <c r="PI28" i="8"/>
  <c r="PI31" i="8" s="1"/>
  <c r="JX8" i="10" s="1"/>
  <c r="TP32" i="8"/>
  <c r="MU8" i="10" s="1"/>
  <c r="TP31" i="8"/>
  <c r="MT8" i="10" s="1"/>
  <c r="OQ28" i="8"/>
  <c r="EL6" i="1" s="1"/>
  <c r="TD31" i="8"/>
  <c r="ML8" i="10" s="1"/>
  <c r="TD32" i="8"/>
  <c r="MM8" i="10" s="1"/>
  <c r="SR31" i="8"/>
  <c r="MD8" i="10" s="1"/>
  <c r="TV29" i="8"/>
  <c r="UW31" i="8"/>
  <c r="NP8" i="10" s="1"/>
  <c r="TG32" i="8"/>
  <c r="MO8" i="10" s="1"/>
  <c r="TD29" i="8"/>
  <c r="LP45" i="10"/>
  <c r="OZ28" i="8"/>
  <c r="OZ32" i="8" s="1"/>
  <c r="JS8" i="10" s="1"/>
  <c r="UB31" i="8"/>
  <c r="NB8" i="10" s="1"/>
  <c r="SF31" i="8"/>
  <c r="LV8" i="10" s="1"/>
  <c r="UQ31" i="8"/>
  <c r="NL8" i="10" s="1"/>
  <c r="UQ32" i="8"/>
  <c r="NM8" i="10" s="1"/>
  <c r="SF29" i="8"/>
  <c r="SF32" i="8"/>
  <c r="LW8" i="10" s="1"/>
  <c r="LN43" i="10"/>
  <c r="UE43" i="6"/>
  <c r="ND7" i="10" s="1"/>
  <c r="GG5" i="1"/>
  <c r="UK44" i="6"/>
  <c r="NI7" i="10" s="1"/>
  <c r="UB43" i="6"/>
  <c r="NB7" i="10" s="1"/>
  <c r="UB41" i="6"/>
  <c r="LD43" i="10"/>
  <c r="TS44" i="6"/>
  <c r="MW7" i="10" s="1"/>
  <c r="GS12" i="1"/>
  <c r="GS15" i="1" s="1"/>
  <c r="BO51" i="6"/>
  <c r="BO52" i="6" s="1"/>
  <c r="TP50" i="5"/>
  <c r="MT6" i="10" s="1"/>
  <c r="HE12" i="1"/>
  <c r="HE15" i="1" s="1"/>
  <c r="OX10" i="10" s="1"/>
  <c r="TD50" i="5"/>
  <c r="ML6" i="10" s="1"/>
  <c r="GP12" i="1"/>
  <c r="GP16" i="1" s="1"/>
  <c r="NU10" i="10" s="1"/>
  <c r="HD15" i="1"/>
  <c r="OV10" i="10" s="1"/>
  <c r="TP51" i="5"/>
  <c r="MU6" i="10" s="1"/>
  <c r="PL47" i="5"/>
  <c r="ES4" i="1" s="1"/>
  <c r="SU50" i="5"/>
  <c r="MF6" i="10" s="1"/>
  <c r="TP48" i="5"/>
  <c r="TS51" i="5"/>
  <c r="MW6" i="10" s="1"/>
  <c r="SF48" i="5"/>
  <c r="HI16" i="1"/>
  <c r="HI15" i="1"/>
  <c r="UT51" i="5"/>
  <c r="NO6" i="10" s="1"/>
  <c r="TM51" i="5"/>
  <c r="MS6" i="10" s="1"/>
  <c r="UT50" i="5"/>
  <c r="NN6" i="10" s="1"/>
  <c r="UN51" i="5"/>
  <c r="NK6" i="10" s="1"/>
  <c r="HF12" i="1"/>
  <c r="LW43" i="10"/>
  <c r="HI13" i="1"/>
  <c r="HI17" i="1" s="1"/>
  <c r="HC12" i="1"/>
  <c r="HC16" i="1" s="1"/>
  <c r="OU10" i="10" s="1"/>
  <c r="HB12" i="1"/>
  <c r="HB15" i="1" s="1"/>
  <c r="OR10" i="10" s="1"/>
  <c r="GC10" i="1"/>
  <c r="LN44" i="10"/>
  <c r="OQ4" i="10"/>
  <c r="TP35" i="2"/>
  <c r="MU4" i="10" s="1"/>
  <c r="SO35" i="2"/>
  <c r="MC4" i="10" s="1"/>
  <c r="BM42" i="2"/>
  <c r="BM43" i="2" s="1"/>
  <c r="BO42" i="2"/>
  <c r="BO43" i="2" s="1"/>
  <c r="OQ3" i="10"/>
  <c r="OS3" i="10"/>
  <c r="OP3" i="10"/>
  <c r="ON28" i="8"/>
  <c r="EK6" i="1" s="1"/>
  <c r="TJ29" i="8"/>
  <c r="SR29" i="8"/>
  <c r="TY32" i="8"/>
  <c r="NA8" i="10" s="1"/>
  <c r="BO39" i="8"/>
  <c r="BO40" i="8" s="1"/>
  <c r="SI31" i="8"/>
  <c r="LX8" i="10" s="1"/>
  <c r="SI32" i="8"/>
  <c r="LY8" i="10" s="1"/>
  <c r="FU6" i="1"/>
  <c r="TM31" i="8"/>
  <c r="MR8" i="10" s="1"/>
  <c r="OQ6" i="10"/>
  <c r="OP6" i="10"/>
  <c r="LQ43" i="10"/>
  <c r="LQ45" i="10" s="1"/>
  <c r="HA12" i="1"/>
  <c r="GZ15" i="1"/>
  <c r="ON10" i="10" s="1"/>
  <c r="UT48" i="5"/>
  <c r="GN4" i="1"/>
  <c r="SI50" i="5"/>
  <c r="LX6" i="10" s="1"/>
  <c r="LI43" i="10"/>
  <c r="SI51" i="5"/>
  <c r="LY6" i="10" s="1"/>
  <c r="TJ48" i="5"/>
  <c r="UW50" i="5"/>
  <c r="NP6" i="10" s="1"/>
  <c r="TJ50" i="5"/>
  <c r="MP6" i="10" s="1"/>
  <c r="TJ51" i="5"/>
  <c r="MQ6" i="10" s="1"/>
  <c r="UB51" i="5"/>
  <c r="NC6" i="10" s="1"/>
  <c r="UQ50" i="5"/>
  <c r="NL6" i="10" s="1"/>
  <c r="SR48" i="5"/>
  <c r="TM50" i="5"/>
  <c r="MR6" i="10" s="1"/>
  <c r="TD48" i="5"/>
  <c r="FY4" i="1"/>
  <c r="UB50" i="5"/>
  <c r="NB6" i="10" s="1"/>
  <c r="UQ51" i="5"/>
  <c r="NM6" i="10" s="1"/>
  <c r="GX12" i="1"/>
  <c r="GX16" i="1" s="1"/>
  <c r="OK10" i="10" s="1"/>
  <c r="LL44" i="10"/>
  <c r="LL45" i="10" s="1"/>
  <c r="GW12" i="1"/>
  <c r="HG13" i="1"/>
  <c r="HG17" i="1" s="1"/>
  <c r="HH15" i="1"/>
  <c r="KO44" i="10"/>
  <c r="LG43" i="10"/>
  <c r="LG45" i="10" s="1"/>
  <c r="FT4" i="1"/>
  <c r="BM58" i="5"/>
  <c r="BM59" i="5" s="1"/>
  <c r="UE50" i="5"/>
  <c r="ND6" i="10" s="1"/>
  <c r="TV48" i="5"/>
  <c r="UN50" i="5"/>
  <c r="NJ6" i="10" s="1"/>
  <c r="PO47" i="5"/>
  <c r="TY51" i="5"/>
  <c r="NA6" i="10" s="1"/>
  <c r="UN48" i="5"/>
  <c r="RT47" i="5"/>
  <c r="FM4" i="1" s="1"/>
  <c r="RH47" i="5"/>
  <c r="FI4" i="1" s="1"/>
  <c r="QS47" i="5"/>
  <c r="FD4" i="1" s="1"/>
  <c r="SF51" i="5"/>
  <c r="LW6" i="10" s="1"/>
  <c r="SR51" i="5"/>
  <c r="ME6" i="10" s="1"/>
  <c r="UB48" i="5"/>
  <c r="TS50" i="5"/>
  <c r="MV6" i="10" s="1"/>
  <c r="GF4" i="1"/>
  <c r="BO58" i="5"/>
  <c r="BO59" i="5" s="1"/>
  <c r="GV12" i="1"/>
  <c r="GV16" i="1" s="1"/>
  <c r="OG10" i="10" s="1"/>
  <c r="GU12" i="1"/>
  <c r="LJ44" i="10"/>
  <c r="GG9" i="1"/>
  <c r="BO95" i="4"/>
  <c r="BO96" i="4" s="1"/>
  <c r="TV87" i="4"/>
  <c r="MX3" i="10" s="1"/>
  <c r="UB85" i="4"/>
  <c r="UB87" i="4"/>
  <c r="NB3" i="10" s="1"/>
  <c r="SI38" i="3"/>
  <c r="LY5" i="10" s="1"/>
  <c r="UE38" i="3"/>
  <c r="NE5" i="10" s="1"/>
  <c r="TG37" i="3"/>
  <c r="MN5" i="10" s="1"/>
  <c r="UE37" i="3"/>
  <c r="ND5" i="10" s="1"/>
  <c r="UT35" i="3"/>
  <c r="TP38" i="3"/>
  <c r="MU5" i="10" s="1"/>
  <c r="UW37" i="3"/>
  <c r="NP5" i="10" s="1"/>
  <c r="UT38" i="3"/>
  <c r="NO5" i="10" s="1"/>
  <c r="GC8" i="1"/>
  <c r="TV38" i="3"/>
  <c r="MY5" i="10" s="1"/>
  <c r="SF38" i="3"/>
  <c r="LW5" i="10" s="1"/>
  <c r="TV37" i="3"/>
  <c r="MX5" i="10" s="1"/>
  <c r="SO37" i="3"/>
  <c r="MB5" i="10" s="1"/>
  <c r="BM45" i="3"/>
  <c r="BM46" i="3" s="1"/>
  <c r="GG8" i="1"/>
  <c r="BO45" i="3"/>
  <c r="BO46" i="3" s="1"/>
  <c r="GJ8" i="1"/>
  <c r="GT12" i="1"/>
  <c r="GT15" i="1" s="1"/>
  <c r="FT6" i="1"/>
  <c r="BM39" i="8"/>
  <c r="BM40" i="8" s="1"/>
  <c r="UW32" i="8"/>
  <c r="NQ8" i="10" s="1"/>
  <c r="UN32" i="8"/>
  <c r="NK8" i="10" s="1"/>
  <c r="TV32" i="8"/>
  <c r="MY8" i="10" s="1"/>
  <c r="PC28" i="8"/>
  <c r="EP6" i="1" s="1"/>
  <c r="QM28" i="8"/>
  <c r="QM32" i="8" s="1"/>
  <c r="KS8" i="10" s="1"/>
  <c r="QJ28" i="8"/>
  <c r="PO28" i="8"/>
  <c r="PL28" i="8"/>
  <c r="ES6" i="1" s="1"/>
  <c r="RZ28" i="8"/>
  <c r="RZ31" i="8" s="1"/>
  <c r="LR8" i="10" s="1"/>
  <c r="QP28" i="8"/>
  <c r="QP32" i="8" s="1"/>
  <c r="KU8" i="10" s="1"/>
  <c r="TM32" i="8"/>
  <c r="MS8" i="10" s="1"/>
  <c r="TS32" i="8"/>
  <c r="MW8" i="10" s="1"/>
  <c r="TP29" i="8"/>
  <c r="UN31" i="8"/>
  <c r="NJ8" i="10" s="1"/>
  <c r="UE32" i="8"/>
  <c r="NE8" i="10" s="1"/>
  <c r="OT28" i="8"/>
  <c r="EM6" i="1" s="1"/>
  <c r="QS28" i="8"/>
  <c r="FD6" i="1" s="1"/>
  <c r="SO31" i="8"/>
  <c r="MB8" i="10" s="1"/>
  <c r="TS31" i="8"/>
  <c r="MV8" i="10" s="1"/>
  <c r="UB32" i="8"/>
  <c r="NC8" i="10" s="1"/>
  <c r="UN29" i="8"/>
  <c r="UE87" i="4"/>
  <c r="ND3" i="10" s="1"/>
  <c r="TJ88" i="4"/>
  <c r="MQ3" i="10" s="1"/>
  <c r="TY88" i="4"/>
  <c r="NA3" i="10" s="1"/>
  <c r="UE88" i="4"/>
  <c r="NE3" i="10" s="1"/>
  <c r="SU87" i="4"/>
  <c r="MF3" i="10" s="1"/>
  <c r="TP87" i="4"/>
  <c r="MT3" i="10" s="1"/>
  <c r="LF45" i="10"/>
  <c r="LE43" i="10"/>
  <c r="LE45" i="10" s="1"/>
  <c r="GQ12" i="1"/>
  <c r="LD44" i="10"/>
  <c r="LH44" i="10" s="1"/>
  <c r="UT32" i="8"/>
  <c r="NO8" i="10" s="1"/>
  <c r="UT31" i="8"/>
  <c r="NN8" i="10" s="1"/>
  <c r="UT29" i="8"/>
  <c r="UW43" i="6"/>
  <c r="NP7" i="10" s="1"/>
  <c r="UW44" i="6"/>
  <c r="NQ7" i="10" s="1"/>
  <c r="LB43" i="10"/>
  <c r="GM5" i="1"/>
  <c r="KZ43" i="10" s="1"/>
  <c r="UT41" i="6"/>
  <c r="UT44" i="6"/>
  <c r="NO7" i="10" s="1"/>
  <c r="UW34" i="2"/>
  <c r="NP4" i="10" s="1"/>
  <c r="GN10" i="1"/>
  <c r="UT35" i="2"/>
  <c r="NO4" i="10" s="1"/>
  <c r="GM10" i="1"/>
  <c r="UW87" i="4"/>
  <c r="NP3" i="10" s="1"/>
  <c r="GN9" i="1"/>
  <c r="GR12" i="1"/>
  <c r="UT85" i="4"/>
  <c r="GM9" i="1"/>
  <c r="KY43" i="10"/>
  <c r="UQ43" i="6"/>
  <c r="NL7" i="10" s="1"/>
  <c r="UQ44" i="6"/>
  <c r="NM7" i="10" s="1"/>
  <c r="UN41" i="6"/>
  <c r="TS43" i="6"/>
  <c r="MV7" i="10" s="1"/>
  <c r="UE44" i="6"/>
  <c r="NE7" i="10" s="1"/>
  <c r="UK43" i="6"/>
  <c r="NH7" i="10" s="1"/>
  <c r="UN43" i="6"/>
  <c r="NJ7" i="10" s="1"/>
  <c r="SI43" i="6"/>
  <c r="LX7" i="10" s="1"/>
  <c r="TP41" i="6"/>
  <c r="GK5" i="1"/>
  <c r="KX43" i="10" s="1"/>
  <c r="FT5" i="1"/>
  <c r="BM51" i="6"/>
  <c r="BM52" i="6" s="1"/>
  <c r="TV41" i="6"/>
  <c r="TV44" i="6"/>
  <c r="MY7" i="10" s="1"/>
  <c r="TV43" i="6"/>
  <c r="MX7" i="10" s="1"/>
  <c r="UN34" i="2"/>
  <c r="NJ4" i="10" s="1"/>
  <c r="GK10" i="1"/>
  <c r="UQ88" i="4"/>
  <c r="NM3" i="10" s="1"/>
  <c r="GL9" i="1"/>
  <c r="UN85" i="4"/>
  <c r="GO12" i="1"/>
  <c r="GK9" i="1"/>
  <c r="UN88" i="4"/>
  <c r="NK3" i="10" s="1"/>
  <c r="UK88" i="4"/>
  <c r="NI3" i="10" s="1"/>
  <c r="UH37" i="3"/>
  <c r="NF5" i="10" s="1"/>
  <c r="GJ7" i="1"/>
  <c r="UH50" i="5"/>
  <c r="NF6" i="10" s="1"/>
  <c r="UH35" i="3"/>
  <c r="UH38" i="3"/>
  <c r="NG5" i="10" s="1"/>
  <c r="UH22" i="7"/>
  <c r="NG9" i="10" s="1"/>
  <c r="UH21" i="7"/>
  <c r="NF9" i="10" s="1"/>
  <c r="UK32" i="8"/>
  <c r="NI8" i="10" s="1"/>
  <c r="GJ6" i="1"/>
  <c r="UH32" i="8"/>
  <c r="NG8" i="10" s="1"/>
  <c r="UH31" i="8"/>
  <c r="NF8" i="10" s="1"/>
  <c r="UH29" i="8"/>
  <c r="UH44" i="6"/>
  <c r="NG7" i="10" s="1"/>
  <c r="UH43" i="6"/>
  <c r="NF7" i="10" s="1"/>
  <c r="KU43" i="10"/>
  <c r="UH41" i="6"/>
  <c r="UK50" i="5"/>
  <c r="NH6" i="10" s="1"/>
  <c r="GJ4" i="1"/>
  <c r="UH48" i="5"/>
  <c r="UH51" i="5"/>
  <c r="NG6" i="10" s="1"/>
  <c r="UH35" i="2"/>
  <c r="NG4" i="10" s="1"/>
  <c r="UH34" i="2"/>
  <c r="NF4" i="10" s="1"/>
  <c r="KU44" i="10"/>
  <c r="TD88" i="4"/>
  <c r="MM3" i="10" s="1"/>
  <c r="FT9" i="1"/>
  <c r="BM95" i="4"/>
  <c r="BM96" i="4" s="1"/>
  <c r="UQ87" i="4"/>
  <c r="NL3" i="10" s="1"/>
  <c r="TS87" i="4"/>
  <c r="MV3" i="10" s="1"/>
  <c r="UN87" i="4"/>
  <c r="NJ3" i="10" s="1"/>
  <c r="GJ9" i="1"/>
  <c r="UT87" i="4"/>
  <c r="NN3" i="10" s="1"/>
  <c r="TD87" i="4"/>
  <c r="ML3" i="10" s="1"/>
  <c r="TV88" i="4"/>
  <c r="MY3" i="10" s="1"/>
  <c r="TP85" i="4"/>
  <c r="GF9" i="1"/>
  <c r="UH85" i="4"/>
  <c r="GI12" i="1"/>
  <c r="GI16" i="1" s="1"/>
  <c r="NG10" i="10" s="1"/>
  <c r="UH88" i="4"/>
  <c r="NG3" i="10" s="1"/>
  <c r="UH87" i="4"/>
  <c r="NF3" i="10" s="1"/>
  <c r="KT44" i="10"/>
  <c r="UE31" i="8"/>
  <c r="ND8" i="10" s="1"/>
  <c r="KT43" i="10"/>
  <c r="UB29" i="8"/>
  <c r="UE51" i="5"/>
  <c r="NE6" i="10" s="1"/>
  <c r="GH12" i="1"/>
  <c r="GH16" i="1" s="1"/>
  <c r="NE10" i="10" s="1"/>
  <c r="UB34" i="2"/>
  <c r="NB4" i="10" s="1"/>
  <c r="TV35" i="2"/>
  <c r="MY4" i="10" s="1"/>
  <c r="SR34" i="2"/>
  <c r="MD4" i="10" s="1"/>
  <c r="TG35" i="2"/>
  <c r="MO4" i="10" s="1"/>
  <c r="UK35" i="2"/>
  <c r="NI4" i="10" s="1"/>
  <c r="UH32" i="2"/>
  <c r="TS35" i="2"/>
  <c r="MW4" i="10" s="1"/>
  <c r="UN35" i="2"/>
  <c r="NK4" i="10" s="1"/>
  <c r="UN32" i="2"/>
  <c r="GJ10" i="1"/>
  <c r="UE35" i="2"/>
  <c r="NE4" i="10" s="1"/>
  <c r="TJ32" i="2"/>
  <c r="SR35" i="2"/>
  <c r="ME4" i="10" s="1"/>
  <c r="TJ35" i="2"/>
  <c r="MQ4" i="10" s="1"/>
  <c r="TY35" i="2"/>
  <c r="NA4" i="10" s="1"/>
  <c r="UQ35" i="2"/>
  <c r="NM4" i="10" s="1"/>
  <c r="TJ34" i="2"/>
  <c r="MP4" i="10" s="1"/>
  <c r="UQ34" i="2"/>
  <c r="NL4" i="10" s="1"/>
  <c r="UB32" i="2"/>
  <c r="UT34" i="2"/>
  <c r="NN4" i="10" s="1"/>
  <c r="UB35" i="2"/>
  <c r="NC4" i="10" s="1"/>
  <c r="SL35" i="2"/>
  <c r="MA4" i="10" s="1"/>
  <c r="SF34" i="2"/>
  <c r="LV4" i="10" s="1"/>
  <c r="GF10" i="1"/>
  <c r="SU35" i="2"/>
  <c r="MG4" i="10" s="1"/>
  <c r="TV34" i="2"/>
  <c r="MX4" i="10" s="1"/>
  <c r="TM35" i="2"/>
  <c r="MS4" i="10" s="1"/>
  <c r="SX32" i="2"/>
  <c r="TG34" i="2"/>
  <c r="MN4" i="10" s="1"/>
  <c r="TS34" i="2"/>
  <c r="MV4" i="10" s="1"/>
  <c r="UE34" i="2"/>
  <c r="ND4" i="10" s="1"/>
  <c r="UT32" i="2"/>
  <c r="SR32" i="2"/>
  <c r="TV32" i="2"/>
  <c r="TP32" i="2"/>
  <c r="TV35" i="3"/>
  <c r="TY38" i="3"/>
  <c r="NA5" i="10" s="1"/>
  <c r="TV22" i="7"/>
  <c r="MY9" i="10" s="1"/>
  <c r="TV21" i="7"/>
  <c r="MX9" i="10" s="1"/>
  <c r="TV31" i="8"/>
  <c r="MX8" i="10" s="1"/>
  <c r="KP43" i="10"/>
  <c r="TV50" i="5"/>
  <c r="MX6" i="10" s="1"/>
  <c r="TV51" i="5"/>
  <c r="MY6" i="10" s="1"/>
  <c r="GF8" i="1"/>
  <c r="TY31" i="8"/>
  <c r="MZ8" i="10" s="1"/>
  <c r="GF6" i="1"/>
  <c r="TY43" i="6"/>
  <c r="MZ7" i="10" s="1"/>
  <c r="GF5" i="1"/>
  <c r="KP44" i="10"/>
  <c r="GE12" i="1"/>
  <c r="TV85" i="4"/>
  <c r="TP88" i="4"/>
  <c r="MU3" i="10" s="1"/>
  <c r="TS88" i="4"/>
  <c r="MW3" i="10" s="1"/>
  <c r="KO43" i="10"/>
  <c r="AW66" i="1"/>
  <c r="GC5" i="1"/>
  <c r="TP43" i="6"/>
  <c r="MT7" i="10" s="1"/>
  <c r="TP44" i="6"/>
  <c r="MU7" i="10" s="1"/>
  <c r="GB10" i="1"/>
  <c r="KE44" i="10"/>
  <c r="TJ87" i="4"/>
  <c r="MP3" i="10" s="1"/>
  <c r="TJ32" i="8"/>
  <c r="MQ8" i="10" s="1"/>
  <c r="TJ31" i="8"/>
  <c r="MP8" i="10" s="1"/>
  <c r="TM37" i="3"/>
  <c r="MR5" i="10" s="1"/>
  <c r="GB8" i="1"/>
  <c r="GA8" i="1"/>
  <c r="KK44" i="10" s="1"/>
  <c r="TM44" i="6"/>
  <c r="MS7" i="10" s="1"/>
  <c r="KL43" i="10"/>
  <c r="GA5" i="1"/>
  <c r="KK43" i="10" s="1"/>
  <c r="TJ43" i="6"/>
  <c r="MP7" i="10" s="1"/>
  <c r="AW70" i="1"/>
  <c r="TM88" i="4"/>
  <c r="MS3" i="10" s="1"/>
  <c r="TD34" i="2"/>
  <c r="ML4" i="10" s="1"/>
  <c r="TD35" i="2"/>
  <c r="MM4" i="10" s="1"/>
  <c r="TD32" i="2"/>
  <c r="SX85" i="4"/>
  <c r="SO87" i="4"/>
  <c r="MB3" i="10" s="1"/>
  <c r="TG87" i="4"/>
  <c r="MN3" i="10" s="1"/>
  <c r="SX87" i="4"/>
  <c r="MH3" i="10" s="1"/>
  <c r="SO88" i="4"/>
  <c r="MC3" i="10" s="1"/>
  <c r="TG88" i="4"/>
  <c r="MO3" i="10" s="1"/>
  <c r="TM87" i="4"/>
  <c r="MR3" i="10" s="1"/>
  <c r="SF87" i="4"/>
  <c r="LV3" i="10" s="1"/>
  <c r="TA88" i="4"/>
  <c r="MK3" i="10" s="1"/>
  <c r="TJ85" i="4"/>
  <c r="SF88" i="4"/>
  <c r="LW3" i="10" s="1"/>
  <c r="KI44" i="10"/>
  <c r="TD85" i="4"/>
  <c r="KJ44" i="10"/>
  <c r="SI37" i="3"/>
  <c r="LX5" i="10" s="1"/>
  <c r="SF37" i="3"/>
  <c r="LV5" i="10" s="1"/>
  <c r="TG38" i="3"/>
  <c r="MO5" i="10" s="1"/>
  <c r="SF35" i="3"/>
  <c r="TM38" i="3"/>
  <c r="MS5" i="10" s="1"/>
  <c r="TJ35" i="3"/>
  <c r="TG51" i="5"/>
  <c r="MO6" i="10" s="1"/>
  <c r="FZ4" i="1"/>
  <c r="KJ43" i="10" s="1"/>
  <c r="TD38" i="3"/>
  <c r="MM5" i="10" s="1"/>
  <c r="SR38" i="3"/>
  <c r="ME5" i="10" s="1"/>
  <c r="TD35" i="3"/>
  <c r="SR37" i="3"/>
  <c r="MD5" i="10" s="1"/>
  <c r="SL38" i="3"/>
  <c r="MA5" i="10" s="1"/>
  <c r="SO38" i="3"/>
  <c r="MC5" i="10" s="1"/>
  <c r="TD37" i="3"/>
  <c r="ML5" i="10" s="1"/>
  <c r="SL37" i="3"/>
  <c r="LZ5" i="10" s="1"/>
  <c r="TJ38" i="3"/>
  <c r="MQ5" i="10" s="1"/>
  <c r="SX38" i="3"/>
  <c r="MI5" i="10" s="1"/>
  <c r="TJ37" i="3"/>
  <c r="MP5" i="10" s="1"/>
  <c r="SX37" i="3"/>
  <c r="MH5" i="10" s="1"/>
  <c r="SR35" i="3"/>
  <c r="SU37" i="3"/>
  <c r="MF5" i="10" s="1"/>
  <c r="F43" i="3"/>
  <c r="F27" i="7"/>
  <c r="F37" i="8"/>
  <c r="AW65" i="1"/>
  <c r="AT67" i="1"/>
  <c r="AW67" i="1" s="1"/>
  <c r="AV71" i="1"/>
  <c r="AW64" i="1"/>
  <c r="AT68" i="1"/>
  <c r="AW68" i="1" s="1"/>
  <c r="SX35" i="3"/>
  <c r="SX29" i="8"/>
  <c r="SX31" i="8"/>
  <c r="MH8" i="10" s="1"/>
  <c r="SX32" i="8"/>
  <c r="MI8" i="10" s="1"/>
  <c r="TJ44" i="6"/>
  <c r="MQ7" i="10" s="1"/>
  <c r="FX5" i="1"/>
  <c r="ET23" i="1"/>
  <c r="SO43" i="6"/>
  <c r="MB7" i="10" s="1"/>
  <c r="SX43" i="6"/>
  <c r="MH7" i="10" s="1"/>
  <c r="FG23" i="1"/>
  <c r="TG44" i="6"/>
  <c r="MO7" i="10" s="1"/>
  <c r="AU71" i="1"/>
  <c r="TD44" i="6"/>
  <c r="MM7" i="10" s="1"/>
  <c r="RQ40" i="6"/>
  <c r="FL5" i="1" s="1"/>
  <c r="SO44" i="6"/>
  <c r="MC7" i="10" s="1"/>
  <c r="TD43" i="6"/>
  <c r="ML7" i="10" s="1"/>
  <c r="SX41" i="6"/>
  <c r="TG43" i="6"/>
  <c r="MN7" i="10" s="1"/>
  <c r="F49" i="6"/>
  <c r="RE40" i="6"/>
  <c r="RE43" i="6" s="1"/>
  <c r="LD7" i="10" s="1"/>
  <c r="TA44" i="6"/>
  <c r="MK7" i="10" s="1"/>
  <c r="TD41" i="6"/>
  <c r="SX44" i="6"/>
  <c r="MI7" i="10" s="1"/>
  <c r="TJ41" i="6"/>
  <c r="TM43" i="6"/>
  <c r="MR7" i="10" s="1"/>
  <c r="FX4" i="1"/>
  <c r="TA51" i="5"/>
  <c r="MK6" i="10" s="1"/>
  <c r="TA50" i="5"/>
  <c r="MJ6" i="10" s="1"/>
  <c r="F56" i="5"/>
  <c r="SX50" i="5"/>
  <c r="MH6" i="10" s="1"/>
  <c r="FW4" i="1"/>
  <c r="KF43" i="10" s="1"/>
  <c r="F40" i="2"/>
  <c r="TA34" i="2"/>
  <c r="MJ4" i="10" s="1"/>
  <c r="FX10" i="1"/>
  <c r="FW10" i="1"/>
  <c r="KF44" i="10" s="1"/>
  <c r="FX9" i="1"/>
  <c r="AW69" i="1"/>
  <c r="F93" i="4"/>
  <c r="SX88" i="4"/>
  <c r="MI3" i="10" s="1"/>
  <c r="SU88" i="4"/>
  <c r="MG3" i="10" s="1"/>
  <c r="SR21" i="7"/>
  <c r="MD9" i="10" s="1"/>
  <c r="FU7" i="1"/>
  <c r="SU21" i="7"/>
  <c r="MF9" i="10" s="1"/>
  <c r="FV7" i="1"/>
  <c r="FV4" i="1"/>
  <c r="FU4" i="1"/>
  <c r="SU44" i="6"/>
  <c r="MG7" i="10" s="1"/>
  <c r="FV5" i="1"/>
  <c r="SR41" i="6"/>
  <c r="FU5" i="1"/>
  <c r="SR85" i="4"/>
  <c r="SR88" i="4"/>
  <c r="ME3" i="10" s="1"/>
  <c r="FU9" i="1"/>
  <c r="FS10" i="1"/>
  <c r="FS9" i="1"/>
  <c r="SL85" i="4"/>
  <c r="SL88" i="4"/>
  <c r="MA3" i="10" s="1"/>
  <c r="FS8" i="1"/>
  <c r="FS7" i="1"/>
  <c r="FS6" i="1"/>
  <c r="FS5" i="1"/>
  <c r="SL50" i="5"/>
  <c r="LZ6" i="10" s="1"/>
  <c r="SO50" i="5"/>
  <c r="MB6" i="10" s="1"/>
  <c r="SO34" i="2"/>
  <c r="MB4" i="10" s="1"/>
  <c r="FT10" i="1"/>
  <c r="SL32" i="8"/>
  <c r="MA8" i="10" s="1"/>
  <c r="SL31" i="8"/>
  <c r="SL29" i="8"/>
  <c r="SL41" i="6"/>
  <c r="SL44" i="6"/>
  <c r="MA7" i="10" s="1"/>
  <c r="SL51" i="5"/>
  <c r="MA6" i="10" s="1"/>
  <c r="FS4" i="1"/>
  <c r="SL48" i="5"/>
  <c r="SL34" i="2"/>
  <c r="LZ4" i="10" s="1"/>
  <c r="SI34" i="2"/>
  <c r="LX4" i="10" s="1"/>
  <c r="SI88" i="4"/>
  <c r="LY3" i="10" s="1"/>
  <c r="SI35" i="2"/>
  <c r="LY4" i="10" s="1"/>
  <c r="JZ44" i="10"/>
  <c r="SF32" i="2"/>
  <c r="SF35" i="2"/>
  <c r="LW4" i="10" s="1"/>
  <c r="JY44" i="10"/>
  <c r="RZ18" i="7"/>
  <c r="FO7" i="1" s="1"/>
  <c r="SC18" i="7"/>
  <c r="SC22" i="7" s="1"/>
  <c r="LU9" i="10" s="1"/>
  <c r="SI44" i="6"/>
  <c r="LY7" i="10" s="1"/>
  <c r="SF41" i="6"/>
  <c r="SF44" i="6"/>
  <c r="LW7" i="10" s="1"/>
  <c r="SF43" i="6"/>
  <c r="LV7" i="10" s="1"/>
  <c r="SI87" i="4"/>
  <c r="LX3" i="10" s="1"/>
  <c r="SF85" i="4"/>
  <c r="SC28" i="8"/>
  <c r="SC31" i="8" s="1"/>
  <c r="LT8" i="10" s="1"/>
  <c r="SC40" i="6"/>
  <c r="SC43" i="6" s="1"/>
  <c r="LT7" i="10" s="1"/>
  <c r="SR43" i="6"/>
  <c r="MD7" i="10" s="1"/>
  <c r="SR44" i="6"/>
  <c r="ME7" i="10" s="1"/>
  <c r="SU43" i="6"/>
  <c r="MF7" i="10" s="1"/>
  <c r="SC47" i="5"/>
  <c r="FP4" i="1" s="1"/>
  <c r="SX51" i="5"/>
  <c r="MI6" i="10" s="1"/>
  <c r="SX48" i="5"/>
  <c r="RZ31" i="2"/>
  <c r="RZ34" i="2" s="1"/>
  <c r="LR4" i="10" s="1"/>
  <c r="RZ40" i="6"/>
  <c r="RZ44" i="6" s="1"/>
  <c r="LS7" i="10" s="1"/>
  <c r="RZ47" i="5"/>
  <c r="FO4" i="1" s="1"/>
  <c r="RW18" i="7"/>
  <c r="FN7" i="1" s="1"/>
  <c r="RT18" i="7"/>
  <c r="FM7" i="1" s="1"/>
  <c r="RW28" i="8"/>
  <c r="FN6" i="1" s="1"/>
  <c r="RT28" i="8"/>
  <c r="FM6" i="1" s="1"/>
  <c r="RW47" i="5"/>
  <c r="RW51" i="5" s="1"/>
  <c r="LQ6" i="10" s="1"/>
  <c r="QM31" i="2"/>
  <c r="FB10" i="1" s="1"/>
  <c r="QJ31" i="2"/>
  <c r="QJ35" i="2" s="1"/>
  <c r="KQ4" i="10" s="1"/>
  <c r="PO31" i="2"/>
  <c r="PO35" i="2" s="1"/>
  <c r="KC4" i="10" s="1"/>
  <c r="PL31" i="2"/>
  <c r="PL35" i="2" s="1"/>
  <c r="KA4" i="10" s="1"/>
  <c r="OT31" i="2"/>
  <c r="EM10" i="1" s="1"/>
  <c r="PC31" i="2"/>
  <c r="EP10" i="1" s="1"/>
  <c r="QA31" i="2"/>
  <c r="QA35" i="2" s="1"/>
  <c r="KK4" i="10" s="1"/>
  <c r="OW31" i="2"/>
  <c r="EN10" i="1" s="1"/>
  <c r="ON31" i="2"/>
  <c r="EK10" i="1" s="1"/>
  <c r="OB31" i="2"/>
  <c r="EG10" i="1" s="1"/>
  <c r="SC31" i="2"/>
  <c r="RW31" i="2"/>
  <c r="FN10" i="1" s="1"/>
  <c r="RT31" i="2"/>
  <c r="FM10" i="1" s="1"/>
  <c r="QV31" i="2"/>
  <c r="FE10" i="1" s="1"/>
  <c r="RN31" i="2"/>
  <c r="FK10" i="1" s="1"/>
  <c r="RN28" i="8"/>
  <c r="RN32" i="8" s="1"/>
  <c r="LK8" i="10" s="1"/>
  <c r="RQ28" i="8"/>
  <c r="FL6" i="1" s="1"/>
  <c r="RN40" i="6"/>
  <c r="FK5" i="1" s="1"/>
  <c r="RQ47" i="5"/>
  <c r="FL4" i="1" s="1"/>
  <c r="RN47" i="5"/>
  <c r="FK4" i="1" s="1"/>
  <c r="RQ31" i="2"/>
  <c r="FL10" i="1" s="1"/>
  <c r="RH18" i="7"/>
  <c r="FI7" i="1" s="1"/>
  <c r="RH28" i="8"/>
  <c r="FI6" i="1" s="1"/>
  <c r="RK47" i="5"/>
  <c r="RK50" i="5" s="1"/>
  <c r="LH6" i="10" s="1"/>
  <c r="RK28" i="8"/>
  <c r="FJ6" i="1" s="1"/>
  <c r="RK31" i="2"/>
  <c r="FJ10" i="1" s="1"/>
  <c r="RH31" i="2"/>
  <c r="FI10" i="1" s="1"/>
  <c r="RB31" i="2"/>
  <c r="FG10" i="1" s="1"/>
  <c r="RE31" i="2"/>
  <c r="RE34" i="2" s="1"/>
  <c r="LD4" i="10" s="1"/>
  <c r="RB18" i="7"/>
  <c r="FG7" i="1" s="1"/>
  <c r="RB28" i="8"/>
  <c r="RB31" i="8" s="1"/>
  <c r="LB8" i="10" s="1"/>
  <c r="RE28" i="8"/>
  <c r="RE31" i="8" s="1"/>
  <c r="LD8" i="10" s="1"/>
  <c r="RW40" i="6"/>
  <c r="FN5" i="1" s="1"/>
  <c r="RT40" i="6"/>
  <c r="FM5" i="1" s="1"/>
  <c r="RK40" i="6"/>
  <c r="FJ5" i="1" s="1"/>
  <c r="RH40" i="6"/>
  <c r="FI5" i="1" s="1"/>
  <c r="QY40" i="6"/>
  <c r="FF5" i="1" s="1"/>
  <c r="QS40" i="6"/>
  <c r="FD5" i="1" s="1"/>
  <c r="QA40" i="6"/>
  <c r="QA44" i="6" s="1"/>
  <c r="KK7" i="10" s="1"/>
  <c r="RB47" i="5"/>
  <c r="FG4" i="1" s="1"/>
  <c r="RE47" i="5"/>
  <c r="FH4" i="1" s="1"/>
  <c r="RB40" i="6"/>
  <c r="FG5" i="1" s="1"/>
  <c r="QY18" i="7"/>
  <c r="FF7" i="1" s="1"/>
  <c r="QV47" i="5"/>
  <c r="FE4" i="1" s="1"/>
  <c r="QV18" i="7"/>
  <c r="FE7" i="1" s="1"/>
  <c r="QY28" i="8"/>
  <c r="FF6" i="1" s="1"/>
  <c r="QV28" i="8"/>
  <c r="FE6" i="1" s="1"/>
  <c r="QV40" i="6"/>
  <c r="FE5" i="1" s="1"/>
  <c r="QY47" i="5"/>
  <c r="QY51" i="5" s="1"/>
  <c r="LA6" i="10" s="1"/>
  <c r="QY31" i="2"/>
  <c r="FF10" i="1" s="1"/>
  <c r="QP31" i="2"/>
  <c r="FC10" i="1" s="1"/>
  <c r="QS31" i="2"/>
  <c r="FD10" i="1" s="1"/>
  <c r="RZ84" i="4"/>
  <c r="FO9" i="1" s="1"/>
  <c r="RN84" i="4"/>
  <c r="FK9" i="1" s="1"/>
  <c r="RW84" i="4"/>
  <c r="RW88" i="4" s="1"/>
  <c r="LQ3" i="10" s="1"/>
  <c r="QY84" i="4"/>
  <c r="PO84" i="4"/>
  <c r="PO87" i="4" s="1"/>
  <c r="KB3" i="10" s="1"/>
  <c r="PL84" i="4"/>
  <c r="ES9" i="1" s="1"/>
  <c r="SC84" i="4"/>
  <c r="RT84" i="4"/>
  <c r="FM9" i="1" s="1"/>
  <c r="RQ84" i="4"/>
  <c r="RQ88" i="4" s="1"/>
  <c r="LM3" i="10" s="1"/>
  <c r="RK84" i="4"/>
  <c r="RK87" i="4" s="1"/>
  <c r="LH3" i="10" s="1"/>
  <c r="RH84" i="4"/>
  <c r="FI9" i="1" s="1"/>
  <c r="RE84" i="4"/>
  <c r="QV84" i="4"/>
  <c r="FE9" i="1" s="1"/>
  <c r="QY34" i="3"/>
  <c r="QY38" i="3" s="1"/>
  <c r="LA5" i="10" s="1"/>
  <c r="RW34" i="3"/>
  <c r="FN8" i="1" s="1"/>
  <c r="SC34" i="3"/>
  <c r="SC38" i="3" s="1"/>
  <c r="LU5" i="10" s="1"/>
  <c r="RT34" i="3"/>
  <c r="FM8" i="1" s="1"/>
  <c r="RQ34" i="3"/>
  <c r="RQ38" i="3" s="1"/>
  <c r="LM5" i="10" s="1"/>
  <c r="RK34" i="3"/>
  <c r="RH34" i="3"/>
  <c r="FI8" i="1" s="1"/>
  <c r="RE34" i="3"/>
  <c r="RE38" i="3" s="1"/>
  <c r="LE5" i="10" s="1"/>
  <c r="QV34" i="3"/>
  <c r="FE8" i="1" s="1"/>
  <c r="RZ34" i="3"/>
  <c r="FO8" i="1" s="1"/>
  <c r="RN34" i="3"/>
  <c r="FK8" i="1" s="1"/>
  <c r="RB34" i="3"/>
  <c r="FG8" i="1" s="1"/>
  <c r="QS34" i="3"/>
  <c r="QS37" i="3" s="1"/>
  <c r="KV5" i="10" s="1"/>
  <c r="QS18" i="7"/>
  <c r="FD7" i="1" s="1"/>
  <c r="QP40" i="6"/>
  <c r="QP44" i="6" s="1"/>
  <c r="KU7" i="10" s="1"/>
  <c r="QP47" i="5"/>
  <c r="QP51" i="5" s="1"/>
  <c r="KU6" i="10" s="1"/>
  <c r="QP34" i="3"/>
  <c r="FC8" i="1" s="1"/>
  <c r="QS84" i="4"/>
  <c r="FD9" i="1" s="1"/>
  <c r="RB84" i="4"/>
  <c r="QP84" i="4"/>
  <c r="FC9" i="1" s="1"/>
  <c r="QM47" i="5"/>
  <c r="QM51" i="5" s="1"/>
  <c r="KS6" i="10" s="1"/>
  <c r="QJ47" i="5"/>
  <c r="QJ51" i="5" s="1"/>
  <c r="KQ6" i="10" s="1"/>
  <c r="QJ84" i="4"/>
  <c r="QJ88" i="4" s="1"/>
  <c r="KQ3" i="10" s="1"/>
  <c r="QM34" i="3"/>
  <c r="FB8" i="1" s="1"/>
  <c r="QG31" i="2"/>
  <c r="EZ10" i="1" s="1"/>
  <c r="QD31" i="2"/>
  <c r="EY10" i="1" s="1"/>
  <c r="QG40" i="6"/>
  <c r="EZ5" i="1" s="1"/>
  <c r="QM40" i="6"/>
  <c r="QM44" i="6" s="1"/>
  <c r="KS7" i="10" s="1"/>
  <c r="QJ40" i="6"/>
  <c r="FA5" i="1" s="1"/>
  <c r="PI40" i="6"/>
  <c r="PI43" i="6" s="1"/>
  <c r="JX7" i="10" s="1"/>
  <c r="OZ40" i="6"/>
  <c r="EO5" i="1" s="1"/>
  <c r="OK40" i="6"/>
  <c r="OK43" i="6" s="1"/>
  <c r="JH7" i="10" s="1"/>
  <c r="QD40" i="6"/>
  <c r="EY5" i="1" s="1"/>
  <c r="QG34" i="3"/>
  <c r="EZ8" i="1" s="1"/>
  <c r="PO34" i="3"/>
  <c r="ET8" i="1" s="1"/>
  <c r="PL34" i="3"/>
  <c r="PL38" i="3" s="1"/>
  <c r="KA5" i="10" s="1"/>
  <c r="QD34" i="3"/>
  <c r="EY8" i="1" s="1"/>
  <c r="PU34" i="3"/>
  <c r="EV8" i="1" s="1"/>
  <c r="PR34" i="3"/>
  <c r="EU8" i="1" s="1"/>
  <c r="QJ34" i="3"/>
  <c r="FA8" i="1" s="1"/>
  <c r="PF34" i="3"/>
  <c r="EQ8" i="1" s="1"/>
  <c r="QA34" i="3"/>
  <c r="QA38" i="3" s="1"/>
  <c r="KK5" i="10" s="1"/>
  <c r="PX34" i="3"/>
  <c r="EW8" i="1" s="1"/>
  <c r="PX18" i="7"/>
  <c r="EW7" i="1" s="1"/>
  <c r="PX28" i="8"/>
  <c r="EW6" i="1" s="1"/>
  <c r="QA28" i="8"/>
  <c r="QA32" i="8" s="1"/>
  <c r="KK8" i="10" s="1"/>
  <c r="PX40" i="6"/>
  <c r="EW5" i="1" s="1"/>
  <c r="PX47" i="5"/>
  <c r="PX51" i="5" s="1"/>
  <c r="KI6" i="10" s="1"/>
  <c r="QA47" i="5"/>
  <c r="QA51" i="5" s="1"/>
  <c r="KK6" i="10" s="1"/>
  <c r="PX31" i="2"/>
  <c r="EW10" i="1" s="1"/>
  <c r="QG84" i="4"/>
  <c r="EZ9" i="1" s="1"/>
  <c r="PX84" i="4"/>
  <c r="EW9" i="1" s="1"/>
  <c r="PU31" i="2"/>
  <c r="EV10" i="1" s="1"/>
  <c r="PR31" i="2"/>
  <c r="EU10" i="1" s="1"/>
  <c r="FB7" i="1"/>
  <c r="PL18" i="7"/>
  <c r="PL22" i="7" s="1"/>
  <c r="KA9" i="10" s="1"/>
  <c r="QA18" i="7"/>
  <c r="PO18" i="7"/>
  <c r="PO21" i="7" s="1"/>
  <c r="KB9" i="10" s="1"/>
  <c r="PU40" i="6"/>
  <c r="EV5" i="1" s="1"/>
  <c r="PR40" i="6"/>
  <c r="EU5" i="1" s="1"/>
  <c r="PU84" i="4"/>
  <c r="EV9" i="1" s="1"/>
  <c r="PO40" i="6"/>
  <c r="PL40" i="6"/>
  <c r="ES5" i="1" s="1"/>
  <c r="OW84" i="4"/>
  <c r="OW87" i="4" s="1"/>
  <c r="JP3" i="10" s="1"/>
  <c r="QM84" i="4"/>
  <c r="FB9" i="1" s="1"/>
  <c r="QD84" i="4"/>
  <c r="EY9" i="1" s="1"/>
  <c r="QA84" i="4"/>
  <c r="PR84" i="4"/>
  <c r="EU9" i="1" s="1"/>
  <c r="PI34" i="3"/>
  <c r="PI37" i="3" s="1"/>
  <c r="JX5" i="10" s="1"/>
  <c r="PI18" i="7"/>
  <c r="PI21" i="7" s="1"/>
  <c r="JX9" i="10" s="1"/>
  <c r="QD18" i="7"/>
  <c r="PR18" i="7"/>
  <c r="EU7" i="1" s="1"/>
  <c r="QG18" i="7"/>
  <c r="PU18" i="7"/>
  <c r="PF40" i="6"/>
  <c r="EQ5" i="1" s="1"/>
  <c r="PF28" i="8"/>
  <c r="EQ6" i="1" s="1"/>
  <c r="QD28" i="8"/>
  <c r="PR28" i="8"/>
  <c r="EU6" i="1" s="1"/>
  <c r="QG28" i="8"/>
  <c r="EZ6" i="1" s="1"/>
  <c r="PU28" i="8"/>
  <c r="QG47" i="5"/>
  <c r="QG50" i="5" s="1"/>
  <c r="KN6" i="10" s="1"/>
  <c r="QD47" i="5"/>
  <c r="PU47" i="5"/>
  <c r="EV4" i="1" s="1"/>
  <c r="PR47" i="5"/>
  <c r="PR51" i="5" s="1"/>
  <c r="KE6" i="10" s="1"/>
  <c r="PI31" i="2"/>
  <c r="PI35" i="2" s="1"/>
  <c r="JY4" i="10" s="1"/>
  <c r="PF31" i="2"/>
  <c r="EQ10" i="1" s="1"/>
  <c r="OZ31" i="2"/>
  <c r="OZ35" i="2" s="1"/>
  <c r="JS4" i="10" s="1"/>
  <c r="PC34" i="3"/>
  <c r="EP8" i="1" s="1"/>
  <c r="OZ34" i="3"/>
  <c r="EO8" i="1" s="1"/>
  <c r="OW34" i="3"/>
  <c r="OW37" i="3" s="1"/>
  <c r="JP5" i="10" s="1"/>
  <c r="OW28" i="8"/>
  <c r="OW31" i="8" s="1"/>
  <c r="JP8" i="10" s="1"/>
  <c r="OW40" i="6"/>
  <c r="EN5" i="1" s="1"/>
  <c r="ON40" i="6"/>
  <c r="EK5" i="1" s="1"/>
  <c r="PC40" i="6"/>
  <c r="EP5" i="1" s="1"/>
  <c r="OT40" i="6"/>
  <c r="EM5" i="1" s="1"/>
  <c r="OE40" i="6"/>
  <c r="EH5" i="1" s="1"/>
  <c r="OT34" i="3"/>
  <c r="EM8" i="1" s="1"/>
  <c r="OW18" i="7"/>
  <c r="EN7" i="1" s="1"/>
  <c r="PF18" i="7"/>
  <c r="EQ7" i="1" s="1"/>
  <c r="PC18" i="7"/>
  <c r="EP7" i="1" s="1"/>
  <c r="OT18" i="7"/>
  <c r="EM7" i="1" s="1"/>
  <c r="OQ18" i="7"/>
  <c r="EL7" i="1" s="1"/>
  <c r="ON18" i="7"/>
  <c r="EK7" i="1" s="1"/>
  <c r="OZ84" i="4"/>
  <c r="OZ87" i="4" s="1"/>
  <c r="JR3" i="10" s="1"/>
  <c r="PI84" i="4"/>
  <c r="PI87" i="4" s="1"/>
  <c r="JX3" i="10" s="1"/>
  <c r="PF84" i="4"/>
  <c r="EQ9" i="1" s="1"/>
  <c r="ON84" i="4"/>
  <c r="ON88" i="4" s="1"/>
  <c r="JK3" i="10" s="1"/>
  <c r="PC84" i="4"/>
  <c r="EP9" i="1" s="1"/>
  <c r="OT84" i="4"/>
  <c r="EM9" i="1" s="1"/>
  <c r="OQ34" i="3"/>
  <c r="EL8" i="1" s="1"/>
  <c r="OH34" i="3"/>
  <c r="EI8" i="1" s="1"/>
  <c r="ON34" i="3"/>
  <c r="EK8" i="1" s="1"/>
  <c r="OQ40" i="6"/>
  <c r="EL5" i="1" s="1"/>
  <c r="OW47" i="5"/>
  <c r="OW50" i="5" s="1"/>
  <c r="JP6" i="10" s="1"/>
  <c r="PF47" i="5"/>
  <c r="EQ4" i="1" s="1"/>
  <c r="PC47" i="5"/>
  <c r="EP4" i="1" s="1"/>
  <c r="OT47" i="5"/>
  <c r="EM4" i="1" s="1"/>
  <c r="PI47" i="5"/>
  <c r="PI51" i="5" s="1"/>
  <c r="JY6" i="10" s="1"/>
  <c r="OZ47" i="5"/>
  <c r="EO4" i="1" s="1"/>
  <c r="OQ47" i="5"/>
  <c r="EL4" i="1" s="1"/>
  <c r="OB28" i="8"/>
  <c r="EG6" i="1" s="1"/>
  <c r="OH28" i="8"/>
  <c r="EI6" i="1" s="1"/>
  <c r="OK28" i="8"/>
  <c r="EJ6" i="1" s="1"/>
  <c r="OQ31" i="2"/>
  <c r="EL10" i="1" s="1"/>
  <c r="ON47" i="5"/>
  <c r="EK4" i="1" s="1"/>
  <c r="OQ84" i="4"/>
  <c r="EL9" i="1" s="1"/>
  <c r="OK31" i="2"/>
  <c r="EJ10" i="1" s="1"/>
  <c r="OH31" i="2"/>
  <c r="EI10" i="1" s="1"/>
  <c r="OK84" i="4"/>
  <c r="EJ9" i="1" s="1"/>
  <c r="OH84" i="4"/>
  <c r="EI9" i="1" s="1"/>
  <c r="OK34" i="3"/>
  <c r="OE34" i="3"/>
  <c r="EH8" i="1" s="1"/>
  <c r="OK18" i="7"/>
  <c r="EJ7" i="1" s="1"/>
  <c r="OE18" i="7"/>
  <c r="EH7" i="1" s="1"/>
  <c r="OH18" i="7"/>
  <c r="EI7" i="1" s="1"/>
  <c r="OE28" i="8"/>
  <c r="EH6" i="1" s="1"/>
  <c r="OB40" i="6"/>
  <c r="OB44" i="6" s="1"/>
  <c r="JC7" i="10" s="1"/>
  <c r="OH40" i="6"/>
  <c r="EI5" i="1" s="1"/>
  <c r="OK47" i="5"/>
  <c r="OK51" i="5" s="1"/>
  <c r="JI6" i="10" s="1"/>
  <c r="OH47" i="5"/>
  <c r="EI4" i="1" s="1"/>
  <c r="OE31" i="2"/>
  <c r="EH10" i="1" s="1"/>
  <c r="OB34" i="3"/>
  <c r="OE47" i="5"/>
  <c r="EH4" i="1" s="1"/>
  <c r="OB47" i="5"/>
  <c r="XN46" i="5"/>
  <c r="OE84" i="4"/>
  <c r="EH9" i="1" s="1"/>
  <c r="OB84" i="4"/>
  <c r="BC41" i="2"/>
  <c r="BC94" i="4"/>
  <c r="BC44" i="3"/>
  <c r="BC28" i="7"/>
  <c r="BC38" i="8"/>
  <c r="BC50" i="6"/>
  <c r="BA57" i="5"/>
  <c r="BC57" i="5"/>
  <c r="EF14" i="1"/>
  <c r="EE14" i="1"/>
  <c r="EE11" i="1"/>
  <c r="EF11" i="1"/>
  <c r="ED14" i="1"/>
  <c r="EC14" i="1"/>
  <c r="EB14" i="1"/>
  <c r="EA14" i="1"/>
  <c r="DZ14" i="1"/>
  <c r="DY14" i="1"/>
  <c r="DX14" i="1"/>
  <c r="DX11" i="1"/>
  <c r="DY11" i="1"/>
  <c r="DZ11" i="1"/>
  <c r="EA11" i="1"/>
  <c r="EB11" i="1"/>
  <c r="EC11" i="1"/>
  <c r="ED11" i="1"/>
  <c r="DW14" i="1"/>
  <c r="DV14" i="1"/>
  <c r="DV11" i="1"/>
  <c r="DW11" i="1"/>
  <c r="DU14" i="1"/>
  <c r="DT14" i="1"/>
  <c r="NY31" i="2"/>
  <c r="NY34" i="2" s="1"/>
  <c r="IZ4" i="10" s="1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P31" i="2"/>
  <c r="NS31" i="2"/>
  <c r="ED10" i="1" s="1"/>
  <c r="NV31" i="2"/>
  <c r="NJ31" i="2"/>
  <c r="NM31" i="2"/>
  <c r="NM35" i="2" s="1"/>
  <c r="IS4" i="10" s="1"/>
  <c r="NY83" i="4"/>
  <c r="NZ83" i="4"/>
  <c r="OA83" i="4"/>
  <c r="MO83" i="4"/>
  <c r="MP83" i="4"/>
  <c r="MQ83" i="4"/>
  <c r="MR83" i="4"/>
  <c r="MS83" i="4"/>
  <c r="MT83" i="4"/>
  <c r="MU83" i="4"/>
  <c r="MV83" i="4"/>
  <c r="MW83" i="4"/>
  <c r="MX83" i="4"/>
  <c r="MY83" i="4"/>
  <c r="MZ83" i="4"/>
  <c r="NA83" i="4"/>
  <c r="NB83" i="4"/>
  <c r="NC83" i="4"/>
  <c r="ND83" i="4"/>
  <c r="NE83" i="4"/>
  <c r="NF83" i="4"/>
  <c r="NG83" i="4"/>
  <c r="NH83" i="4"/>
  <c r="NI83" i="4"/>
  <c r="NJ83" i="4"/>
  <c r="NK83" i="4"/>
  <c r="NL83" i="4"/>
  <c r="NM83" i="4"/>
  <c r="NN83" i="4"/>
  <c r="NO83" i="4"/>
  <c r="NP83" i="4"/>
  <c r="NQ83" i="4"/>
  <c r="NR83" i="4"/>
  <c r="NS83" i="4"/>
  <c r="NT83" i="4"/>
  <c r="NU83" i="4"/>
  <c r="NV83" i="4"/>
  <c r="NW83" i="4"/>
  <c r="NX83" i="4"/>
  <c r="NY33" i="3"/>
  <c r="NZ33" i="3"/>
  <c r="OA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17" i="7"/>
  <c r="NZ17" i="7"/>
  <c r="OA17" i="7"/>
  <c r="MO17" i="7"/>
  <c r="MP17" i="7"/>
  <c r="MQ17" i="7"/>
  <c r="MR17" i="7"/>
  <c r="MS17" i="7"/>
  <c r="MT17" i="7"/>
  <c r="MU17" i="7"/>
  <c r="MV17" i="7"/>
  <c r="MW17" i="7"/>
  <c r="MX17" i="7"/>
  <c r="MY17" i="7"/>
  <c r="MZ17" i="7"/>
  <c r="NA17" i="7"/>
  <c r="NB17" i="7"/>
  <c r="NC17" i="7"/>
  <c r="ND17" i="7"/>
  <c r="NE17" i="7"/>
  <c r="NF17" i="7"/>
  <c r="NG17" i="7"/>
  <c r="NH17" i="7"/>
  <c r="NI17" i="7"/>
  <c r="NJ17" i="7"/>
  <c r="NK17" i="7"/>
  <c r="NL17" i="7"/>
  <c r="NM17" i="7"/>
  <c r="NN17" i="7"/>
  <c r="NO17" i="7"/>
  <c r="NP17" i="7"/>
  <c r="NQ17" i="7"/>
  <c r="NR17" i="7"/>
  <c r="NS17" i="7"/>
  <c r="NT17" i="7"/>
  <c r="NU17" i="7"/>
  <c r="NV17" i="7"/>
  <c r="NW17" i="7"/>
  <c r="NX17" i="7"/>
  <c r="NY27" i="8"/>
  <c r="NZ27" i="8"/>
  <c r="OA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MR39" i="6"/>
  <c r="MS39" i="6"/>
  <c r="MT39" i="6"/>
  <c r="MU39" i="6"/>
  <c r="MV39" i="6"/>
  <c r="MW39" i="6"/>
  <c r="MX39" i="6"/>
  <c r="MY39" i="6"/>
  <c r="MZ39" i="6"/>
  <c r="NA39" i="6"/>
  <c r="NB39" i="6"/>
  <c r="NC39" i="6"/>
  <c r="ND39" i="6"/>
  <c r="NE39" i="6"/>
  <c r="NF39" i="6"/>
  <c r="NG39" i="6"/>
  <c r="NH39" i="6"/>
  <c r="NI39" i="6"/>
  <c r="NJ39" i="6"/>
  <c r="NK39" i="6"/>
  <c r="NL39" i="6"/>
  <c r="NM39" i="6"/>
  <c r="NN39" i="6"/>
  <c r="NO39" i="6"/>
  <c r="NP39" i="6"/>
  <c r="NQ39" i="6"/>
  <c r="NR39" i="6"/>
  <c r="NS39" i="6"/>
  <c r="NT39" i="6"/>
  <c r="NU39" i="6"/>
  <c r="NV39" i="6"/>
  <c r="NW39" i="6"/>
  <c r="NX39" i="6"/>
  <c r="NY39" i="6"/>
  <c r="NZ39" i="6"/>
  <c r="OA39" i="6"/>
  <c r="NP46" i="5"/>
  <c r="NQ46" i="5"/>
  <c r="NR46" i="5"/>
  <c r="NS46" i="5"/>
  <c r="NT46" i="5"/>
  <c r="NU46" i="5"/>
  <c r="NV46" i="5"/>
  <c r="NW46" i="5"/>
  <c r="NX46" i="5"/>
  <c r="NY46" i="5"/>
  <c r="NZ46" i="5"/>
  <c r="OA46" i="5"/>
  <c r="NJ46" i="5"/>
  <c r="NK46" i="5"/>
  <c r="NL46" i="5"/>
  <c r="NM46" i="5"/>
  <c r="NN46" i="5"/>
  <c r="NO46" i="5"/>
  <c r="MR46" i="5"/>
  <c r="MS46" i="5"/>
  <c r="MT46" i="5"/>
  <c r="MU46" i="5"/>
  <c r="MV46" i="5"/>
  <c r="MW46" i="5"/>
  <c r="MX46" i="5"/>
  <c r="MY46" i="5"/>
  <c r="MZ46" i="5"/>
  <c r="NA46" i="5"/>
  <c r="NB46" i="5"/>
  <c r="NC46" i="5"/>
  <c r="ND46" i="5"/>
  <c r="NE46" i="5"/>
  <c r="NF46" i="5"/>
  <c r="NG46" i="5"/>
  <c r="NH46" i="5"/>
  <c r="NI46" i="5"/>
  <c r="DT11" i="1"/>
  <c r="DU11" i="1"/>
  <c r="L68" i="1"/>
  <c r="KS44" i="10" l="1"/>
  <c r="FH7" i="1"/>
  <c r="LJ45" i="10"/>
  <c r="LB45" i="10"/>
  <c r="OW35" i="2"/>
  <c r="JQ4" i="10" s="1"/>
  <c r="OW34" i="2"/>
  <c r="JP4" i="10" s="1"/>
  <c r="OT35" i="2"/>
  <c r="JO4" i="10" s="1"/>
  <c r="KN44" i="10"/>
  <c r="KQ44" i="10"/>
  <c r="GY15" i="1"/>
  <c r="OL10" i="10" s="1"/>
  <c r="GY16" i="1"/>
  <c r="OM10" i="10" s="1"/>
  <c r="LW45" i="10"/>
  <c r="LX44" i="10"/>
  <c r="LR45" i="10"/>
  <c r="LI45" i="10"/>
  <c r="LS44" i="10"/>
  <c r="LT45" i="10"/>
  <c r="FR12" i="1"/>
  <c r="FR16" i="1" s="1"/>
  <c r="LY10" i="10" s="1"/>
  <c r="RZ21" i="7"/>
  <c r="LR9" i="10" s="1"/>
  <c r="RE22" i="7"/>
  <c r="LE9" i="10" s="1"/>
  <c r="FK7" i="1"/>
  <c r="OQ22" i="7"/>
  <c r="JM9" i="10" s="1"/>
  <c r="QM22" i="7"/>
  <c r="KS9" i="10" s="1"/>
  <c r="RK21" i="7"/>
  <c r="LH9" i="10" s="1"/>
  <c r="KN43" i="10"/>
  <c r="RK22" i="7"/>
  <c r="LI9" i="10" s="1"/>
  <c r="KS43" i="10"/>
  <c r="FY12" i="1"/>
  <c r="FY16" i="1" s="1"/>
  <c r="MM10" i="10" s="1"/>
  <c r="RW21" i="7"/>
  <c r="LP9" i="10" s="1"/>
  <c r="RN21" i="7"/>
  <c r="LJ9" i="10" s="1"/>
  <c r="LA43" i="10"/>
  <c r="LC43" i="10" s="1"/>
  <c r="RN19" i="7"/>
  <c r="PX21" i="7"/>
  <c r="KH9" i="10" s="1"/>
  <c r="RW22" i="7"/>
  <c r="LQ9" i="10" s="1"/>
  <c r="PO22" i="7"/>
  <c r="KC9" i="10" s="1"/>
  <c r="QD19" i="7"/>
  <c r="OZ19" i="7"/>
  <c r="E25" i="7"/>
  <c r="AU55" i="1" s="1"/>
  <c r="E24" i="7"/>
  <c r="AT55" i="1" s="1"/>
  <c r="OZ22" i="7"/>
  <c r="JS9" i="10" s="1"/>
  <c r="QJ22" i="7"/>
  <c r="KQ9" i="10" s="1"/>
  <c r="PR21" i="7"/>
  <c r="KD9" i="10" s="1"/>
  <c r="E26" i="7"/>
  <c r="AV55" i="1" s="1"/>
  <c r="FA7" i="1"/>
  <c r="BK29" i="7"/>
  <c r="BK30" i="7" s="1"/>
  <c r="RQ22" i="7"/>
  <c r="LM9" i="10" s="1"/>
  <c r="QJ19" i="7"/>
  <c r="QV21" i="7"/>
  <c r="KX9" i="10" s="1"/>
  <c r="RZ22" i="7"/>
  <c r="LS9" i="10" s="1"/>
  <c r="OZ21" i="7"/>
  <c r="JR9" i="10" s="1"/>
  <c r="PX22" i="7"/>
  <c r="KI9" i="10" s="1"/>
  <c r="OB21" i="7"/>
  <c r="JB9" i="10" s="1"/>
  <c r="RT21" i="7"/>
  <c r="LN9" i="10" s="1"/>
  <c r="QP22" i="7"/>
  <c r="KU9" i="10" s="1"/>
  <c r="SC21" i="7"/>
  <c r="LT9" i="10" s="1"/>
  <c r="FP7" i="1"/>
  <c r="OB22" i="7"/>
  <c r="JC9" i="10" s="1"/>
  <c r="RT19" i="7"/>
  <c r="FC7" i="1"/>
  <c r="OB19" i="7"/>
  <c r="RT22" i="7"/>
  <c r="LO9" i="10" s="1"/>
  <c r="RB22" i="7"/>
  <c r="LC9" i="10" s="1"/>
  <c r="ON22" i="7"/>
  <c r="JK9" i="10" s="1"/>
  <c r="QY21" i="7"/>
  <c r="KZ9" i="10" s="1"/>
  <c r="RB21" i="7"/>
  <c r="LB9" i="10" s="1"/>
  <c r="FL7" i="1"/>
  <c r="JS43" i="10" s="1"/>
  <c r="FQ12" i="1"/>
  <c r="QY22" i="7"/>
  <c r="LA9" i="10" s="1"/>
  <c r="BI29" i="7"/>
  <c r="BI30" i="7" s="1"/>
  <c r="QV19" i="7"/>
  <c r="PL19" i="7"/>
  <c r="RH22" i="7"/>
  <c r="LG9" i="10" s="1"/>
  <c r="QV22" i="7"/>
  <c r="KY9" i="10" s="1"/>
  <c r="OT21" i="7"/>
  <c r="JN9" i="10" s="1"/>
  <c r="OW21" i="7"/>
  <c r="JP9" i="10" s="1"/>
  <c r="RQ21" i="7"/>
  <c r="LL9" i="10" s="1"/>
  <c r="RH21" i="7"/>
  <c r="LF9" i="10" s="1"/>
  <c r="OE22" i="7"/>
  <c r="JE9" i="10" s="1"/>
  <c r="RB19" i="7"/>
  <c r="RH19" i="7"/>
  <c r="OE21" i="7"/>
  <c r="JD9" i="10" s="1"/>
  <c r="ET7" i="1"/>
  <c r="RZ19" i="7"/>
  <c r="PF32" i="8"/>
  <c r="JW8" i="10" s="1"/>
  <c r="OQ32" i="8"/>
  <c r="JM8" i="10" s="1"/>
  <c r="EO6" i="1"/>
  <c r="IP43" i="10" s="1"/>
  <c r="OB31" i="8"/>
  <c r="JB8" i="10" s="1"/>
  <c r="QM31" i="8"/>
  <c r="KR8" i="10" s="1"/>
  <c r="PC31" i="8"/>
  <c r="JT8" i="10" s="1"/>
  <c r="ER6" i="1"/>
  <c r="QS32" i="8"/>
  <c r="KW8" i="10" s="1"/>
  <c r="PI32" i="8"/>
  <c r="JY8" i="10" s="1"/>
  <c r="GY18" i="1"/>
  <c r="OK31" i="8"/>
  <c r="JH8" i="10" s="1"/>
  <c r="PL29" i="8"/>
  <c r="ON29" i="8"/>
  <c r="RE32" i="8"/>
  <c r="LE8" i="10" s="1"/>
  <c r="RZ32" i="8"/>
  <c r="LS8" i="10" s="1"/>
  <c r="PF29" i="8"/>
  <c r="RZ29" i="8"/>
  <c r="FO6" i="1"/>
  <c r="OQ31" i="8"/>
  <c r="JL8" i="10" s="1"/>
  <c r="QY32" i="8"/>
  <c r="LA8" i="10" s="1"/>
  <c r="FP6" i="1"/>
  <c r="QP31" i="8"/>
  <c r="KT8" i="10" s="1"/>
  <c r="QJ29" i="8"/>
  <c r="FC6" i="1"/>
  <c r="QA31" i="8"/>
  <c r="KJ8" i="10" s="1"/>
  <c r="SC32" i="8"/>
  <c r="LU8" i="10" s="1"/>
  <c r="RH32" i="8"/>
  <c r="LG8" i="10" s="1"/>
  <c r="OZ31" i="8"/>
  <c r="JR8" i="10" s="1"/>
  <c r="EN6" i="1"/>
  <c r="OW32" i="8"/>
  <c r="JQ8" i="10" s="1"/>
  <c r="QJ31" i="8"/>
  <c r="KP8" i="10" s="1"/>
  <c r="FA6" i="1"/>
  <c r="OH32" i="8"/>
  <c r="JG8" i="10" s="1"/>
  <c r="FB6" i="1"/>
  <c r="ON31" i="8"/>
  <c r="JJ8" i="10" s="1"/>
  <c r="ON32" i="8"/>
  <c r="JK8" i="10" s="1"/>
  <c r="QJ32" i="8"/>
  <c r="KQ8" i="10" s="1"/>
  <c r="QP29" i="8"/>
  <c r="QS31" i="8"/>
  <c r="KV8" i="10" s="1"/>
  <c r="LN45" i="10"/>
  <c r="GG12" i="1"/>
  <c r="GG13" i="1" s="1"/>
  <c r="RE44" i="6"/>
  <c r="LE7" i="10" s="1"/>
  <c r="FH5" i="1"/>
  <c r="GS16" i="1"/>
  <c r="OA10" i="10" s="1"/>
  <c r="GP15" i="1"/>
  <c r="NT10" i="10" s="1"/>
  <c r="PL48" i="5"/>
  <c r="PL51" i="5"/>
  <c r="KA6" i="10" s="1"/>
  <c r="HE16" i="1"/>
  <c r="OY10" i="10" s="1"/>
  <c r="HE13" i="1"/>
  <c r="HE18" i="1" s="1"/>
  <c r="PL50" i="5"/>
  <c r="JZ6" i="10" s="1"/>
  <c r="RQ51" i="5"/>
  <c r="LM6" i="10" s="1"/>
  <c r="QV51" i="5"/>
  <c r="KY6" i="10" s="1"/>
  <c r="RT51" i="5"/>
  <c r="LO6" i="10" s="1"/>
  <c r="QV50" i="5"/>
  <c r="KX6" i="10" s="1"/>
  <c r="RK51" i="5"/>
  <c r="LI6" i="10" s="1"/>
  <c r="RH50" i="5"/>
  <c r="LF6" i="10" s="1"/>
  <c r="HI18" i="1"/>
  <c r="RE50" i="5"/>
  <c r="LD6" i="10" s="1"/>
  <c r="HB16" i="1"/>
  <c r="OS10" i="10" s="1"/>
  <c r="PU51" i="5"/>
  <c r="KG6" i="10" s="1"/>
  <c r="RN50" i="5"/>
  <c r="LJ6" i="10" s="1"/>
  <c r="RB51" i="5"/>
  <c r="LC6" i="10" s="1"/>
  <c r="LX43" i="10"/>
  <c r="QV48" i="5"/>
  <c r="HF16" i="1"/>
  <c r="PA10" i="10" s="1"/>
  <c r="HF15" i="1"/>
  <c r="HC15" i="1"/>
  <c r="OT10" i="10" s="1"/>
  <c r="HC13" i="1"/>
  <c r="FO10" i="1"/>
  <c r="JV44" i="10" s="1"/>
  <c r="QV35" i="2"/>
  <c r="KY4" i="10" s="1"/>
  <c r="RN35" i="2"/>
  <c r="LK4" i="10" s="1"/>
  <c r="OT29" i="8"/>
  <c r="OZ29" i="8"/>
  <c r="FG6" i="1"/>
  <c r="JM43" i="10" s="1"/>
  <c r="EX6" i="1"/>
  <c r="E36" i="8"/>
  <c r="AV54" i="1" s="1"/>
  <c r="OE32" i="8"/>
  <c r="JE8" i="10" s="1"/>
  <c r="OT32" i="8"/>
  <c r="JO8" i="10" s="1"/>
  <c r="PF31" i="8"/>
  <c r="JV8" i="10" s="1"/>
  <c r="PL31" i="8"/>
  <c r="JZ8" i="10" s="1"/>
  <c r="PL32" i="8"/>
  <c r="KA8" i="10" s="1"/>
  <c r="RH31" i="8"/>
  <c r="LF8" i="10" s="1"/>
  <c r="FH6" i="1"/>
  <c r="RN31" i="8"/>
  <c r="LJ8" i="10" s="1"/>
  <c r="QG32" i="8"/>
  <c r="KO8" i="10" s="1"/>
  <c r="OE31" i="8"/>
  <c r="JD8" i="10" s="1"/>
  <c r="OT31" i="8"/>
  <c r="JN8" i="10" s="1"/>
  <c r="PC32" i="8"/>
  <c r="JU8" i="10" s="1"/>
  <c r="RW32" i="8"/>
  <c r="LQ8" i="10" s="1"/>
  <c r="LS43" i="10"/>
  <c r="HA16" i="1"/>
  <c r="OQ10" i="10" s="1"/>
  <c r="HA13" i="1"/>
  <c r="HA15" i="1"/>
  <c r="RQ50" i="5"/>
  <c r="LL6" i="10" s="1"/>
  <c r="RZ48" i="5"/>
  <c r="FC4" i="1"/>
  <c r="LM43" i="10"/>
  <c r="QP48" i="5"/>
  <c r="ET4" i="1"/>
  <c r="EW4" i="1"/>
  <c r="EW12" i="1" s="1"/>
  <c r="EW16" i="1" s="1"/>
  <c r="KI10" i="10" s="1"/>
  <c r="RZ50" i="5"/>
  <c r="LR6" i="10" s="1"/>
  <c r="RN51" i="5"/>
  <c r="LK6" i="10" s="1"/>
  <c r="PX50" i="5"/>
  <c r="KH6" i="10" s="1"/>
  <c r="RN48" i="5"/>
  <c r="RH48" i="5"/>
  <c r="RT50" i="5"/>
  <c r="LN6" i="10" s="1"/>
  <c r="SC50" i="5"/>
  <c r="LT6" i="10" s="1"/>
  <c r="QP50" i="5"/>
  <c r="KT6" i="10" s="1"/>
  <c r="PU50" i="5"/>
  <c r="KF6" i="10" s="1"/>
  <c r="KI43" i="10"/>
  <c r="KM43" i="10" s="1"/>
  <c r="OH50" i="5"/>
  <c r="JF6" i="10" s="1"/>
  <c r="PO50" i="5"/>
  <c r="KB6" i="10" s="1"/>
  <c r="FA4" i="1"/>
  <c r="RH51" i="5"/>
  <c r="LG6" i="10" s="1"/>
  <c r="SC51" i="5"/>
  <c r="LU6" i="10" s="1"/>
  <c r="RT48" i="5"/>
  <c r="GX15" i="1"/>
  <c r="OJ10" i="10" s="1"/>
  <c r="GW13" i="1"/>
  <c r="GW16" i="1"/>
  <c r="OI10" i="10" s="1"/>
  <c r="GW15" i="1"/>
  <c r="OH10" i="10" s="1"/>
  <c r="HG18" i="1"/>
  <c r="KO45" i="10"/>
  <c r="KC43" i="10"/>
  <c r="JO43" i="10"/>
  <c r="OZ51" i="5"/>
  <c r="JS6" i="10" s="1"/>
  <c r="OZ50" i="5"/>
  <c r="JR6" i="10" s="1"/>
  <c r="QJ50" i="5"/>
  <c r="KP6" i="10" s="1"/>
  <c r="QM50" i="5"/>
  <c r="KR6" i="10" s="1"/>
  <c r="EX4" i="1"/>
  <c r="FB4" i="1"/>
  <c r="QS51" i="5"/>
  <c r="KW6" i="10" s="1"/>
  <c r="RB48" i="5"/>
  <c r="FJ4" i="1"/>
  <c r="JP43" i="10" s="1"/>
  <c r="PO51" i="5"/>
  <c r="KC6" i="10" s="1"/>
  <c r="BI58" i="5"/>
  <c r="BI59" i="5" s="1"/>
  <c r="EG4" i="1"/>
  <c r="BG58" i="5"/>
  <c r="BG59" i="5" s="1"/>
  <c r="QA50" i="5"/>
  <c r="KJ6" i="10" s="1"/>
  <c r="PX48" i="5"/>
  <c r="QJ48" i="5"/>
  <c r="QS50" i="5"/>
  <c r="KV6" i="10" s="1"/>
  <c r="RE51" i="5"/>
  <c r="LE6" i="10" s="1"/>
  <c r="BK58" i="5"/>
  <c r="BK59" i="5" s="1"/>
  <c r="GV15" i="1"/>
  <c r="OF10" i="10" s="1"/>
  <c r="RN88" i="4"/>
  <c r="LK3" i="10" s="1"/>
  <c r="LM44" i="10"/>
  <c r="GU16" i="1"/>
  <c r="GU15" i="1"/>
  <c r="GU13" i="1"/>
  <c r="LD45" i="10"/>
  <c r="NZ10" i="10"/>
  <c r="OB10" i="10"/>
  <c r="GS13" i="1"/>
  <c r="GS18" i="1" s="1"/>
  <c r="GT16" i="1"/>
  <c r="OC10" i="10" s="1"/>
  <c r="QG31" i="8"/>
  <c r="KN8" i="10" s="1"/>
  <c r="PX32" i="8"/>
  <c r="KI8" i="10" s="1"/>
  <c r="QV31" i="8"/>
  <c r="KX8" i="10" s="1"/>
  <c r="RN29" i="8"/>
  <c r="BK39" i="8"/>
  <c r="BK40" i="8" s="1"/>
  <c r="OB32" i="8"/>
  <c r="JC8" i="10" s="1"/>
  <c r="BG39" i="8"/>
  <c r="BG40" i="8" s="1"/>
  <c r="E35" i="8"/>
  <c r="AU54" i="1" s="1"/>
  <c r="QV32" i="8"/>
  <c r="KY8" i="10" s="1"/>
  <c r="FK6" i="1"/>
  <c r="BI39" i="8"/>
  <c r="BI40" i="8" s="1"/>
  <c r="E34" i="8"/>
  <c r="AT54" i="1" s="1"/>
  <c r="OB29" i="8"/>
  <c r="PO31" i="8"/>
  <c r="KB8" i="10" s="1"/>
  <c r="PX29" i="8"/>
  <c r="PX31" i="8"/>
  <c r="KH8" i="10" s="1"/>
  <c r="ET6" i="1"/>
  <c r="OK32" i="8"/>
  <c r="JI8" i="10" s="1"/>
  <c r="PO32" i="8"/>
  <c r="KC8" i="10" s="1"/>
  <c r="RQ31" i="8"/>
  <c r="LL8" i="10" s="1"/>
  <c r="RQ32" i="8"/>
  <c r="LM8" i="10" s="1"/>
  <c r="RW31" i="8"/>
  <c r="LP8" i="10" s="1"/>
  <c r="RH29" i="8"/>
  <c r="LH43" i="10"/>
  <c r="LH45" i="10" s="1"/>
  <c r="GQ13" i="1"/>
  <c r="GQ17" i="1" s="1"/>
  <c r="GQ15" i="1"/>
  <c r="GQ16" i="1"/>
  <c r="NW10" i="10" s="1"/>
  <c r="GR16" i="1"/>
  <c r="NY10" i="10" s="1"/>
  <c r="GR15" i="1"/>
  <c r="NX10" i="10" s="1"/>
  <c r="LA44" i="10"/>
  <c r="GN12" i="1"/>
  <c r="KZ44" i="10"/>
  <c r="KZ45" i="10" s="1"/>
  <c r="GM12" i="1"/>
  <c r="KX44" i="10"/>
  <c r="KX45" i="10" s="1"/>
  <c r="GL12" i="1"/>
  <c r="GL16" i="1" s="1"/>
  <c r="NM10" i="10" s="1"/>
  <c r="KY44" i="10"/>
  <c r="FT12" i="1"/>
  <c r="FT16" i="1" s="1"/>
  <c r="MC10" i="10" s="1"/>
  <c r="SC44" i="6"/>
  <c r="LU7" i="10" s="1"/>
  <c r="RQ44" i="6"/>
  <c r="LM7" i="10" s="1"/>
  <c r="RQ43" i="6"/>
  <c r="LL7" i="10" s="1"/>
  <c r="RH44" i="6"/>
  <c r="LG7" i="10" s="1"/>
  <c r="FZ12" i="1"/>
  <c r="FZ16" i="1" s="1"/>
  <c r="MO10" i="10" s="1"/>
  <c r="GK12" i="1"/>
  <c r="GK16" i="1" s="1"/>
  <c r="NK10" i="10" s="1"/>
  <c r="GO13" i="1"/>
  <c r="GO16" i="1"/>
  <c r="NS10" i="10" s="1"/>
  <c r="GO15" i="1"/>
  <c r="JY45" i="10"/>
  <c r="KU45" i="10"/>
  <c r="KV43" i="10"/>
  <c r="KV44" i="10"/>
  <c r="GI15" i="1"/>
  <c r="GJ12" i="1"/>
  <c r="GJ15" i="1" s="1"/>
  <c r="NH10" i="10" s="1"/>
  <c r="KT45" i="10"/>
  <c r="GH15" i="1"/>
  <c r="ND10" i="10" s="1"/>
  <c r="QM35" i="2"/>
  <c r="KS4" i="10" s="1"/>
  <c r="RW35" i="2"/>
  <c r="LQ4" i="10" s="1"/>
  <c r="QJ34" i="2"/>
  <c r="KP4" i="10" s="1"/>
  <c r="RT34" i="2"/>
  <c r="LN4" i="10" s="1"/>
  <c r="QM34" i="2"/>
  <c r="KR4" i="10" s="1"/>
  <c r="RB35" i="2"/>
  <c r="LC4" i="10" s="1"/>
  <c r="PU35" i="2"/>
  <c r="KG4" i="10" s="1"/>
  <c r="OT34" i="2"/>
  <c r="JN4" i="10" s="1"/>
  <c r="PU34" i="2"/>
  <c r="KF4" i="10" s="1"/>
  <c r="RZ35" i="2"/>
  <c r="LS4" i="10" s="1"/>
  <c r="E38" i="2"/>
  <c r="AU58" i="1" s="1"/>
  <c r="RZ32" i="2"/>
  <c r="E39" i="2"/>
  <c r="AV58" i="1" s="1"/>
  <c r="PO34" i="2"/>
  <c r="KB4" i="10" s="1"/>
  <c r="PR34" i="2"/>
  <c r="KD4" i="10" s="1"/>
  <c r="E37" i="2"/>
  <c r="AT58" i="1" s="1"/>
  <c r="PR32" i="2"/>
  <c r="KL44" i="10"/>
  <c r="KL45" i="10" s="1"/>
  <c r="OB34" i="2"/>
  <c r="JB4" i="10" s="1"/>
  <c r="OZ34" i="2"/>
  <c r="JR4" i="10" s="1"/>
  <c r="OE35" i="2"/>
  <c r="JE4" i="10" s="1"/>
  <c r="OZ32" i="2"/>
  <c r="ON34" i="2"/>
  <c r="JJ4" i="10" s="1"/>
  <c r="EO10" i="1"/>
  <c r="OQ34" i="2"/>
  <c r="JL4" i="10" s="1"/>
  <c r="FA10" i="1"/>
  <c r="RE35" i="2"/>
  <c r="LE4" i="10" s="1"/>
  <c r="KG44" i="10"/>
  <c r="QP35" i="2"/>
  <c r="KU4" i="10" s="1"/>
  <c r="BK42" i="2"/>
  <c r="BK43" i="2" s="1"/>
  <c r="QG35" i="2"/>
  <c r="KO4" i="10" s="1"/>
  <c r="PL34" i="2"/>
  <c r="JZ4" i="10" s="1"/>
  <c r="QV34" i="2"/>
  <c r="KX4" i="10" s="1"/>
  <c r="QP34" i="2"/>
  <c r="KT4" i="10" s="1"/>
  <c r="OH34" i="2"/>
  <c r="JF4" i="10" s="1"/>
  <c r="OB35" i="2"/>
  <c r="JC4" i="10" s="1"/>
  <c r="PX32" i="2"/>
  <c r="PX34" i="2"/>
  <c r="KH4" i="10" s="1"/>
  <c r="ET10" i="1"/>
  <c r="QJ32" i="2"/>
  <c r="RH34" i="2"/>
  <c r="LF4" i="10" s="1"/>
  <c r="KP45" i="10"/>
  <c r="GE16" i="1"/>
  <c r="GE15" i="1"/>
  <c r="KQ43" i="10"/>
  <c r="GF12" i="1"/>
  <c r="GF15" i="1" s="1"/>
  <c r="MZ10" i="10" s="1"/>
  <c r="GC12" i="1"/>
  <c r="GC16" i="1" s="1"/>
  <c r="MU10" i="10" s="1"/>
  <c r="KD43" i="10"/>
  <c r="GB12" i="1"/>
  <c r="GB16" i="1" s="1"/>
  <c r="MS10" i="10" s="1"/>
  <c r="KK45" i="10"/>
  <c r="BK95" i="4"/>
  <c r="BK96" i="4" s="1"/>
  <c r="QV88" i="4"/>
  <c r="KY3" i="10" s="1"/>
  <c r="QV87" i="4"/>
  <c r="KX3" i="10" s="1"/>
  <c r="E91" i="4"/>
  <c r="AU57" i="1" s="1"/>
  <c r="BI95" i="4"/>
  <c r="BI96" i="4" s="1"/>
  <c r="E90" i="4"/>
  <c r="AT57" i="1" s="1"/>
  <c r="E92" i="4"/>
  <c r="AV57" i="1" s="1"/>
  <c r="PO88" i="4"/>
  <c r="KC3" i="10" s="1"/>
  <c r="ET9" i="1"/>
  <c r="KJ45" i="10"/>
  <c r="OQ38" i="3"/>
  <c r="JM5" i="10" s="1"/>
  <c r="PO38" i="3"/>
  <c r="KC5" i="10" s="1"/>
  <c r="QG38" i="3"/>
  <c r="KO5" i="10" s="1"/>
  <c r="E42" i="3"/>
  <c r="AV56" i="1" s="1"/>
  <c r="E41" i="3"/>
  <c r="AU56" i="1" s="1"/>
  <c r="BK45" i="3"/>
  <c r="BK46" i="3" s="1"/>
  <c r="E40" i="3"/>
  <c r="AT56" i="1" s="1"/>
  <c r="PX38" i="3"/>
  <c r="KI5" i="10" s="1"/>
  <c r="OH37" i="3"/>
  <c r="JF5" i="10" s="1"/>
  <c r="QY37" i="3"/>
  <c r="KZ5" i="10" s="1"/>
  <c r="AT71" i="1"/>
  <c r="AW71" i="1"/>
  <c r="FW12" i="1"/>
  <c r="FW16" i="1" s="1"/>
  <c r="MI10" i="10" s="1"/>
  <c r="KG43" i="10"/>
  <c r="KF45" i="10"/>
  <c r="RZ41" i="6"/>
  <c r="QY43" i="6"/>
  <c r="KZ7" i="10" s="1"/>
  <c r="FP5" i="1"/>
  <c r="RN41" i="6"/>
  <c r="EG5" i="1"/>
  <c r="RH43" i="6"/>
  <c r="LF7" i="10" s="1"/>
  <c r="JI43" i="10"/>
  <c r="RN44" i="6"/>
  <c r="LK7" i="10" s="1"/>
  <c r="RN43" i="6"/>
  <c r="LJ7" i="10" s="1"/>
  <c r="JZ45" i="10"/>
  <c r="BK51" i="6"/>
  <c r="BK52" i="6" s="1"/>
  <c r="GD12" i="1"/>
  <c r="GD16" i="1" s="1"/>
  <c r="MW10" i="10" s="1"/>
  <c r="GA12" i="1"/>
  <c r="GA16" i="1" s="1"/>
  <c r="MQ10" i="10" s="1"/>
  <c r="FX12" i="1"/>
  <c r="FX15" i="1" s="1"/>
  <c r="MJ10" i="10" s="1"/>
  <c r="KE43" i="10"/>
  <c r="KE45" i="10" s="1"/>
  <c r="FV12" i="1"/>
  <c r="KD44" i="10"/>
  <c r="FU12" i="1"/>
  <c r="KA44" i="10"/>
  <c r="KC44" i="10"/>
  <c r="KA43" i="10"/>
  <c r="FS12" i="1"/>
  <c r="RZ87" i="4"/>
  <c r="LR3" i="10" s="1"/>
  <c r="RZ88" i="4"/>
  <c r="LS3" i="10" s="1"/>
  <c r="FO5" i="1"/>
  <c r="RZ43" i="6"/>
  <c r="LR7" i="10" s="1"/>
  <c r="RZ51" i="5"/>
  <c r="LS6" i="10" s="1"/>
  <c r="RZ85" i="4"/>
  <c r="RT31" i="8"/>
  <c r="LN8" i="10" s="1"/>
  <c r="RT29" i="8"/>
  <c r="JT43" i="10"/>
  <c r="RT32" i="8"/>
  <c r="LO8" i="10" s="1"/>
  <c r="RW44" i="6"/>
  <c r="LQ7" i="10" s="1"/>
  <c r="RW50" i="5"/>
  <c r="LP6" i="10" s="1"/>
  <c r="FN4" i="1"/>
  <c r="JU43" i="10" s="1"/>
  <c r="FN9" i="1"/>
  <c r="RW87" i="4"/>
  <c r="LP3" i="10" s="1"/>
  <c r="JT44" i="10"/>
  <c r="OE34" i="2"/>
  <c r="JD4" i="10" s="1"/>
  <c r="RB34" i="2"/>
  <c r="LB4" i="10" s="1"/>
  <c r="NA31" i="2"/>
  <c r="DX10" i="1" s="1"/>
  <c r="OB32" i="2"/>
  <c r="PC35" i="2"/>
  <c r="JU4" i="10" s="1"/>
  <c r="QA34" i="2"/>
  <c r="KJ4" i="10" s="1"/>
  <c r="PL32" i="2"/>
  <c r="QS34" i="2"/>
  <c r="KV4" i="10" s="1"/>
  <c r="QV32" i="2"/>
  <c r="RN34" i="2"/>
  <c r="LJ4" i="10" s="1"/>
  <c r="SC35" i="2"/>
  <c r="LU4" i="10" s="1"/>
  <c r="PC34" i="2"/>
  <c r="JT4" i="10" s="1"/>
  <c r="PR35" i="2"/>
  <c r="KE4" i="10" s="1"/>
  <c r="PX35" i="2"/>
  <c r="KI4" i="10" s="1"/>
  <c r="ES10" i="1"/>
  <c r="EX10" i="1"/>
  <c r="QP32" i="2"/>
  <c r="RH35" i="2"/>
  <c r="LG4" i="10" s="1"/>
  <c r="NJ34" i="2"/>
  <c r="IP4" i="10" s="1"/>
  <c r="NJ32" i="2"/>
  <c r="ON32" i="2"/>
  <c r="PF32" i="2"/>
  <c r="ON35" i="2"/>
  <c r="JK4" i="10" s="1"/>
  <c r="OH32" i="2"/>
  <c r="OQ35" i="2"/>
  <c r="JM4" i="10" s="1"/>
  <c r="QG34" i="2"/>
  <c r="KN4" i="10" s="1"/>
  <c r="RT35" i="2"/>
  <c r="LO4" i="10" s="1"/>
  <c r="JR44" i="10"/>
  <c r="SC34" i="2"/>
  <c r="LT4" i="10" s="1"/>
  <c r="FP10" i="1"/>
  <c r="RT32" i="2"/>
  <c r="OH35" i="2"/>
  <c r="JG4" i="10" s="1"/>
  <c r="OT32" i="2"/>
  <c r="QD32" i="2"/>
  <c r="RB32" i="2"/>
  <c r="QS35" i="2"/>
  <c r="KW4" i="10" s="1"/>
  <c r="RK35" i="2"/>
  <c r="LI4" i="10" s="1"/>
  <c r="RW34" i="2"/>
  <c r="LP4" i="10" s="1"/>
  <c r="FH10" i="1"/>
  <c r="BG42" i="2"/>
  <c r="BG43" i="2" s="1"/>
  <c r="BI42" i="2"/>
  <c r="BI43" i="2" s="1"/>
  <c r="RN32" i="2"/>
  <c r="RQ34" i="2"/>
  <c r="LL4" i="10" s="1"/>
  <c r="RQ35" i="2"/>
  <c r="LM4" i="10" s="1"/>
  <c r="RN38" i="3"/>
  <c r="LK5" i="10" s="1"/>
  <c r="RN87" i="4"/>
  <c r="LJ3" i="10" s="1"/>
  <c r="RN85" i="4"/>
  <c r="RH32" i="2"/>
  <c r="RK34" i="2"/>
  <c r="LH4" i="10" s="1"/>
  <c r="OE37" i="3"/>
  <c r="JD5" i="10" s="1"/>
  <c r="BI45" i="3"/>
  <c r="BI46" i="3" s="1"/>
  <c r="OH38" i="3"/>
  <c r="JG5" i="10" s="1"/>
  <c r="PO37" i="3"/>
  <c r="KB5" i="10" s="1"/>
  <c r="RK31" i="8"/>
  <c r="LH8" i="10" s="1"/>
  <c r="RK32" i="8"/>
  <c r="LI8" i="10" s="1"/>
  <c r="RH37" i="3"/>
  <c r="LF5" i="10" s="1"/>
  <c r="RH35" i="3"/>
  <c r="JO44" i="10"/>
  <c r="RH87" i="4"/>
  <c r="LF3" i="10" s="1"/>
  <c r="RB32" i="8"/>
  <c r="LC8" i="10" s="1"/>
  <c r="RB29" i="8"/>
  <c r="OZ43" i="6"/>
  <c r="JR7" i="10" s="1"/>
  <c r="QG43" i="6"/>
  <c r="KN7" i="10" s="1"/>
  <c r="QV44" i="6"/>
  <c r="KY7" i="10" s="1"/>
  <c r="RT44" i="6"/>
  <c r="LO7" i="10" s="1"/>
  <c r="RH41" i="6"/>
  <c r="PF44" i="6"/>
  <c r="JW7" i="10" s="1"/>
  <c r="RK43" i="6"/>
  <c r="LH7" i="10" s="1"/>
  <c r="PF43" i="6"/>
  <c r="JV7" i="10" s="1"/>
  <c r="RK44" i="6"/>
  <c r="LI7" i="10" s="1"/>
  <c r="QM43" i="6"/>
  <c r="KR7" i="10" s="1"/>
  <c r="EJ5" i="1"/>
  <c r="OZ44" i="6"/>
  <c r="JS7" i="10" s="1"/>
  <c r="PX43" i="6"/>
  <c r="KH7" i="10" s="1"/>
  <c r="QS44" i="6"/>
  <c r="KW7" i="10" s="1"/>
  <c r="QV43" i="6"/>
  <c r="KX7" i="10" s="1"/>
  <c r="QY44" i="6"/>
  <c r="LA7" i="10" s="1"/>
  <c r="RT41" i="6"/>
  <c r="OZ41" i="6"/>
  <c r="RT43" i="6"/>
  <c r="LN7" i="10" s="1"/>
  <c r="QG44" i="6"/>
  <c r="KO7" i="10" s="1"/>
  <c r="QS43" i="6"/>
  <c r="KV7" i="10" s="1"/>
  <c r="QV41" i="6"/>
  <c r="RW43" i="6"/>
  <c r="LP7" i="10" s="1"/>
  <c r="EX5" i="1"/>
  <c r="PX41" i="6"/>
  <c r="PO43" i="6"/>
  <c r="KB7" i="10" s="1"/>
  <c r="BI51" i="6"/>
  <c r="BI52" i="6" s="1"/>
  <c r="OT43" i="6"/>
  <c r="JN7" i="10" s="1"/>
  <c r="QA43" i="6"/>
  <c r="KJ7" i="10" s="1"/>
  <c r="RB41" i="6"/>
  <c r="RB44" i="6"/>
  <c r="LC7" i="10" s="1"/>
  <c r="RB43" i="6"/>
  <c r="LB7" i="10" s="1"/>
  <c r="RB50" i="5"/>
  <c r="LB6" i="10" s="1"/>
  <c r="RB38" i="3"/>
  <c r="LC5" i="10" s="1"/>
  <c r="RB37" i="3"/>
  <c r="LB5" i="10" s="1"/>
  <c r="QY34" i="2"/>
  <c r="KZ4" i="10" s="1"/>
  <c r="QY35" i="2"/>
  <c r="LA4" i="10" s="1"/>
  <c r="QV38" i="3"/>
  <c r="KY5" i="10" s="1"/>
  <c r="JJ43" i="10"/>
  <c r="QV29" i="8"/>
  <c r="QY31" i="8"/>
  <c r="KZ8" i="10" s="1"/>
  <c r="FF8" i="1"/>
  <c r="QY50" i="5"/>
  <c r="KZ6" i="10" s="1"/>
  <c r="FF4" i="1"/>
  <c r="JK43" i="10" s="1"/>
  <c r="QV85" i="4"/>
  <c r="FI12" i="1"/>
  <c r="FI16" i="1" s="1"/>
  <c r="LG10" i="10" s="1"/>
  <c r="OQ87" i="4"/>
  <c r="JL3" i="10" s="1"/>
  <c r="QY87" i="4"/>
  <c r="KZ3" i="10" s="1"/>
  <c r="JJ44" i="10"/>
  <c r="QY88" i="4"/>
  <c r="LA3" i="10" s="1"/>
  <c r="FF9" i="1"/>
  <c r="OT85" i="4"/>
  <c r="PL87" i="4"/>
  <c r="JZ3" i="10" s="1"/>
  <c r="PL85" i="4"/>
  <c r="EN9" i="1"/>
  <c r="PL88" i="4"/>
  <c r="KA3" i="10" s="1"/>
  <c r="ON87" i="4"/>
  <c r="JJ3" i="10" s="1"/>
  <c r="SC87" i="4"/>
  <c r="LT3" i="10" s="1"/>
  <c r="FP9" i="1"/>
  <c r="RH88" i="4"/>
  <c r="LG3" i="10" s="1"/>
  <c r="RT87" i="4"/>
  <c r="LN3" i="10" s="1"/>
  <c r="RK88" i="4"/>
  <c r="LI3" i="10" s="1"/>
  <c r="FJ9" i="1"/>
  <c r="RE87" i="4"/>
  <c r="LD3" i="10" s="1"/>
  <c r="FH9" i="1"/>
  <c r="EK9" i="1"/>
  <c r="EK12" i="1" s="1"/>
  <c r="EK15" i="1" s="1"/>
  <c r="JJ10" i="10" s="1"/>
  <c r="RE88" i="4"/>
  <c r="LE3" i="10" s="1"/>
  <c r="RT88" i="4"/>
  <c r="LO3" i="10" s="1"/>
  <c r="RB85" i="4"/>
  <c r="FG9" i="1"/>
  <c r="SC88" i="4"/>
  <c r="LU3" i="10" s="1"/>
  <c r="RB87" i="4"/>
  <c r="LB3" i="10" s="1"/>
  <c r="RH85" i="4"/>
  <c r="RT85" i="4"/>
  <c r="RQ87" i="4"/>
  <c r="LL3" i="10" s="1"/>
  <c r="FL9" i="1"/>
  <c r="RZ38" i="3"/>
  <c r="LS5" i="10" s="1"/>
  <c r="RW37" i="3"/>
  <c r="LP5" i="10" s="1"/>
  <c r="RW38" i="3"/>
  <c r="LQ5" i="10" s="1"/>
  <c r="QV35" i="3"/>
  <c r="FE12" i="1"/>
  <c r="FE16" i="1" s="1"/>
  <c r="KY10" i="10" s="1"/>
  <c r="QS38" i="3"/>
  <c r="KW5" i="10" s="1"/>
  <c r="QV37" i="3"/>
  <c r="KX5" i="10" s="1"/>
  <c r="FD8" i="1"/>
  <c r="JI44" i="10" s="1"/>
  <c r="RT38" i="3"/>
  <c r="LO5" i="10" s="1"/>
  <c r="QP37" i="3"/>
  <c r="KT5" i="10" s="1"/>
  <c r="RN35" i="3"/>
  <c r="SC37" i="3"/>
  <c r="LT5" i="10" s="1"/>
  <c r="FP8" i="1"/>
  <c r="QP38" i="3"/>
  <c r="KU5" i="10" s="1"/>
  <c r="RZ37" i="3"/>
  <c r="LR5" i="10" s="1"/>
  <c r="RT35" i="3"/>
  <c r="RK38" i="3"/>
  <c r="LI5" i="10" s="1"/>
  <c r="FJ8" i="1"/>
  <c r="JH44" i="10"/>
  <c r="RE37" i="3"/>
  <c r="LD5" i="10" s="1"/>
  <c r="FH8" i="1"/>
  <c r="RB35" i="3"/>
  <c r="RT37" i="3"/>
  <c r="LN5" i="10" s="1"/>
  <c r="PI38" i="3"/>
  <c r="JY5" i="10" s="1"/>
  <c r="QM37" i="3"/>
  <c r="KR5" i="10" s="1"/>
  <c r="RK37" i="3"/>
  <c r="LH5" i="10" s="1"/>
  <c r="QP35" i="3"/>
  <c r="RN37" i="3"/>
  <c r="LJ5" i="10" s="1"/>
  <c r="RZ35" i="3"/>
  <c r="RH38" i="3"/>
  <c r="LG5" i="10" s="1"/>
  <c r="RQ37" i="3"/>
  <c r="LL5" i="10" s="1"/>
  <c r="FL8" i="1"/>
  <c r="QP19" i="7"/>
  <c r="QS21" i="7"/>
  <c r="KV9" i="10" s="1"/>
  <c r="QS22" i="7"/>
  <c r="KW9" i="10" s="1"/>
  <c r="FC5" i="1"/>
  <c r="QP43" i="6"/>
  <c r="KT7" i="10" s="1"/>
  <c r="QP41" i="6"/>
  <c r="QS87" i="4"/>
  <c r="QS88" i="4"/>
  <c r="KW3" i="10" s="1"/>
  <c r="QP87" i="4"/>
  <c r="KT3" i="10" s="1"/>
  <c r="QP85" i="4"/>
  <c r="QP88" i="4"/>
  <c r="KU3" i="10" s="1"/>
  <c r="RB88" i="4"/>
  <c r="LC3" i="10" s="1"/>
  <c r="FM12" i="1"/>
  <c r="FM16" i="1" s="1"/>
  <c r="LO10" i="10" s="1"/>
  <c r="IX44" i="10"/>
  <c r="FB5" i="1"/>
  <c r="QM88" i="4"/>
  <c r="KS3" i="10" s="1"/>
  <c r="JF44" i="10"/>
  <c r="QJ87" i="4"/>
  <c r="KP3" i="10" s="1"/>
  <c r="FA9" i="1"/>
  <c r="QJ85" i="4"/>
  <c r="QD87" i="4"/>
  <c r="KL3" i="10" s="1"/>
  <c r="ES8" i="1"/>
  <c r="OT37" i="3"/>
  <c r="JN5" i="10" s="1"/>
  <c r="OZ35" i="3"/>
  <c r="PU38" i="3"/>
  <c r="KG5" i="10" s="1"/>
  <c r="QG37" i="3"/>
  <c r="KN5" i="10" s="1"/>
  <c r="QM38" i="3"/>
  <c r="KS5" i="10" s="1"/>
  <c r="PU37" i="3"/>
  <c r="KF5" i="10" s="1"/>
  <c r="IY44" i="10"/>
  <c r="MO34" i="3"/>
  <c r="MO37" i="3" s="1"/>
  <c r="IB5" i="10" s="1"/>
  <c r="OW38" i="3"/>
  <c r="JQ5" i="10" s="1"/>
  <c r="PF37" i="3"/>
  <c r="JV5" i="10" s="1"/>
  <c r="QD35" i="3"/>
  <c r="PL37" i="3"/>
  <c r="JZ5" i="10" s="1"/>
  <c r="QD34" i="2"/>
  <c r="KL4" i="10" s="1"/>
  <c r="QD35" i="2"/>
  <c r="KM4" i="10" s="1"/>
  <c r="QD31" i="8"/>
  <c r="KL8" i="10" s="1"/>
  <c r="EY6" i="1"/>
  <c r="OE44" i="6"/>
  <c r="JE7" i="10" s="1"/>
  <c r="PL44" i="6"/>
  <c r="KA7" i="10" s="1"/>
  <c r="QJ41" i="6"/>
  <c r="OT44" i="6"/>
  <c r="JO7" i="10" s="1"/>
  <c r="OT41" i="6"/>
  <c r="PL43" i="6"/>
  <c r="JZ7" i="10" s="1"/>
  <c r="QD43" i="6"/>
  <c r="KL7" i="10" s="1"/>
  <c r="PR43" i="6"/>
  <c r="KD7" i="10" s="1"/>
  <c r="OK44" i="6"/>
  <c r="JI7" i="10" s="1"/>
  <c r="OQ44" i="6"/>
  <c r="JM7" i="10" s="1"/>
  <c r="OW43" i="6"/>
  <c r="JP7" i="10" s="1"/>
  <c r="PR44" i="6"/>
  <c r="KE7" i="10" s="1"/>
  <c r="QD44" i="6"/>
  <c r="KM7" i="10" s="1"/>
  <c r="OQ43" i="6"/>
  <c r="JL7" i="10" s="1"/>
  <c r="QD41" i="6"/>
  <c r="OW44" i="6"/>
  <c r="JQ7" i="10" s="1"/>
  <c r="PU44" i="6"/>
  <c r="KG7" i="10" s="1"/>
  <c r="ER5" i="1"/>
  <c r="PU43" i="6"/>
  <c r="KF7" i="10" s="1"/>
  <c r="PI44" i="6"/>
  <c r="JY7" i="10" s="1"/>
  <c r="ON44" i="6"/>
  <c r="JK7" i="10" s="1"/>
  <c r="OB43" i="6"/>
  <c r="JB7" i="10" s="1"/>
  <c r="BG51" i="6"/>
  <c r="BG52" i="6" s="1"/>
  <c r="PL41" i="6"/>
  <c r="QJ44" i="6"/>
  <c r="KQ7" i="10" s="1"/>
  <c r="PC43" i="6"/>
  <c r="JT7" i="10" s="1"/>
  <c r="PF41" i="6"/>
  <c r="PX44" i="6"/>
  <c r="KI7" i="10" s="1"/>
  <c r="QJ43" i="6"/>
  <c r="KP7" i="10" s="1"/>
  <c r="PR41" i="6"/>
  <c r="QD48" i="5"/>
  <c r="QG51" i="5"/>
  <c r="KO6" i="10" s="1"/>
  <c r="EZ4" i="1"/>
  <c r="QD50" i="5"/>
  <c r="KL6" i="10" s="1"/>
  <c r="QD51" i="5"/>
  <c r="KM6" i="10" s="1"/>
  <c r="EY4" i="1"/>
  <c r="QG88" i="4"/>
  <c r="KO3" i="10" s="1"/>
  <c r="PC87" i="4"/>
  <c r="JT3" i="10" s="1"/>
  <c r="QG87" i="4"/>
  <c r="KN3" i="10" s="1"/>
  <c r="JD44" i="10"/>
  <c r="QD85" i="4"/>
  <c r="JC44" i="10"/>
  <c r="OQ37" i="3"/>
  <c r="JL5" i="10" s="1"/>
  <c r="OZ37" i="3"/>
  <c r="JR5" i="10" s="1"/>
  <c r="OT35" i="3"/>
  <c r="IN44" i="10"/>
  <c r="EN8" i="1"/>
  <c r="ER8" i="1"/>
  <c r="QJ35" i="3"/>
  <c r="OZ38" i="3"/>
  <c r="JS5" i="10" s="1"/>
  <c r="OT38" i="3"/>
  <c r="JO5" i="10" s="1"/>
  <c r="PC38" i="3"/>
  <c r="JU5" i="10" s="1"/>
  <c r="QD37" i="3"/>
  <c r="KL5" i="10" s="1"/>
  <c r="PX37" i="3"/>
  <c r="KH5" i="10" s="1"/>
  <c r="QJ38" i="3"/>
  <c r="KQ5" i="10" s="1"/>
  <c r="PL35" i="3"/>
  <c r="EG8" i="1"/>
  <c r="BG45" i="3"/>
  <c r="BG46" i="3" s="1"/>
  <c r="PR37" i="3"/>
  <c r="KD5" i="10" s="1"/>
  <c r="PF35" i="3"/>
  <c r="OH35" i="3"/>
  <c r="ON35" i="3"/>
  <c r="OE38" i="3"/>
  <c r="JE5" i="10" s="1"/>
  <c r="PC37" i="3"/>
  <c r="JT5" i="10" s="1"/>
  <c r="PF38" i="3"/>
  <c r="JW5" i="10" s="1"/>
  <c r="QA37" i="3"/>
  <c r="KJ5" i="10" s="1"/>
  <c r="PR35" i="3"/>
  <c r="QD38" i="3"/>
  <c r="KM5" i="10" s="1"/>
  <c r="QJ37" i="3"/>
  <c r="KP5" i="10" s="1"/>
  <c r="EX8" i="1"/>
  <c r="ON38" i="3"/>
  <c r="JK5" i="10" s="1"/>
  <c r="PX35" i="3"/>
  <c r="ON37" i="3"/>
  <c r="JJ5" i="10" s="1"/>
  <c r="PR38" i="3"/>
  <c r="KE5" i="10" s="1"/>
  <c r="OW88" i="4"/>
  <c r="JQ3" i="10" s="1"/>
  <c r="QM87" i="4"/>
  <c r="KR3" i="10" s="1"/>
  <c r="ER9" i="1"/>
  <c r="PX87" i="4"/>
  <c r="KH3" i="10" s="1"/>
  <c r="PX85" i="4"/>
  <c r="PX88" i="4"/>
  <c r="KI3" i="10" s="1"/>
  <c r="IZ44" i="10"/>
  <c r="EG9" i="1"/>
  <c r="BG95" i="4"/>
  <c r="BG96" i="4" s="1"/>
  <c r="QA87" i="4"/>
  <c r="KJ3" i="10" s="1"/>
  <c r="PU88" i="4"/>
  <c r="KG3" i="10" s="1"/>
  <c r="QD88" i="4"/>
  <c r="KM3" i="10" s="1"/>
  <c r="PU87" i="4"/>
  <c r="KF3" i="10" s="1"/>
  <c r="QA22" i="7"/>
  <c r="KK9" i="10" s="1"/>
  <c r="EX7" i="1"/>
  <c r="OH19" i="7"/>
  <c r="PF22" i="7"/>
  <c r="JW9" i="10" s="1"/>
  <c r="PX19" i="7"/>
  <c r="QA21" i="7"/>
  <c r="KJ9" i="10" s="1"/>
  <c r="MO18" i="7"/>
  <c r="DT7" i="1" s="1"/>
  <c r="OW22" i="7"/>
  <c r="JQ9" i="10" s="1"/>
  <c r="ON19" i="7"/>
  <c r="QD21" i="7"/>
  <c r="KL9" i="10" s="1"/>
  <c r="EY7" i="1"/>
  <c r="BG29" i="7"/>
  <c r="BG30" i="7" s="1"/>
  <c r="PI22" i="7"/>
  <c r="JY9" i="10" s="1"/>
  <c r="OQ21" i="7"/>
  <c r="JL9" i="10" s="1"/>
  <c r="ON21" i="7"/>
  <c r="JJ9" i="10" s="1"/>
  <c r="ER7" i="1"/>
  <c r="PL21" i="7"/>
  <c r="JZ9" i="10" s="1"/>
  <c r="PR22" i="7"/>
  <c r="KE9" i="10" s="1"/>
  <c r="QG21" i="7"/>
  <c r="KN9" i="10" s="1"/>
  <c r="EZ7" i="1"/>
  <c r="ES7" i="1"/>
  <c r="PR32" i="8"/>
  <c r="KE8" i="10" s="1"/>
  <c r="PR31" i="8"/>
  <c r="KD8" i="10" s="1"/>
  <c r="PU31" i="8"/>
  <c r="KF8" i="10" s="1"/>
  <c r="EV6" i="1"/>
  <c r="PR19" i="7"/>
  <c r="EV7" i="1"/>
  <c r="PR50" i="5"/>
  <c r="KD6" i="10" s="1"/>
  <c r="EU4" i="1"/>
  <c r="IX43" i="10" s="1"/>
  <c r="PR87" i="4"/>
  <c r="KD3" i="10" s="1"/>
  <c r="PR88" i="4"/>
  <c r="KE3" i="10" s="1"/>
  <c r="PR85" i="4"/>
  <c r="PO44" i="6"/>
  <c r="KC7" i="10" s="1"/>
  <c r="ET5" i="1"/>
  <c r="QA88" i="4"/>
  <c r="KK3" i="10" s="1"/>
  <c r="EX9" i="1"/>
  <c r="IS44" i="10"/>
  <c r="PF35" i="2"/>
  <c r="JW4" i="10" s="1"/>
  <c r="PF34" i="2"/>
  <c r="JV4" i="10" s="1"/>
  <c r="II44" i="10"/>
  <c r="PU22" i="7"/>
  <c r="KG9" i="10" s="1"/>
  <c r="QD22" i="7"/>
  <c r="KM9" i="10" s="1"/>
  <c r="PU21" i="7"/>
  <c r="KF9" i="10" s="1"/>
  <c r="QG22" i="7"/>
  <c r="KO9" i="10" s="1"/>
  <c r="QD29" i="8"/>
  <c r="PR29" i="8"/>
  <c r="PU32" i="8"/>
  <c r="KG8" i="10" s="1"/>
  <c r="QD32" i="8"/>
  <c r="KM8" i="10" s="1"/>
  <c r="IM43" i="10"/>
  <c r="PR48" i="5"/>
  <c r="DT23" i="1"/>
  <c r="PI34" i="2"/>
  <c r="JX4" i="10" s="1"/>
  <c r="ER10" i="1"/>
  <c r="PI88" i="4"/>
  <c r="JY3" i="10" s="1"/>
  <c r="PF88" i="4"/>
  <c r="JW3" i="10" s="1"/>
  <c r="IS43" i="10"/>
  <c r="PF19" i="7"/>
  <c r="PF50" i="5"/>
  <c r="JV6" i="10" s="1"/>
  <c r="PF48" i="5"/>
  <c r="PF51" i="5"/>
  <c r="JW6" i="10" s="1"/>
  <c r="IR44" i="10"/>
  <c r="IR43" i="10"/>
  <c r="PC44" i="6"/>
  <c r="JU7" i="10" s="1"/>
  <c r="EO9" i="1"/>
  <c r="OZ88" i="4"/>
  <c r="JS3" i="10" s="1"/>
  <c r="IN43" i="10"/>
  <c r="OH41" i="6"/>
  <c r="OH44" i="6"/>
  <c r="JG7" i="10" s="1"/>
  <c r="OE43" i="6"/>
  <c r="JD7" i="10" s="1"/>
  <c r="OH43" i="6"/>
  <c r="JF7" i="10" s="1"/>
  <c r="ON41" i="6"/>
  <c r="OB41" i="6"/>
  <c r="ON43" i="6"/>
  <c r="JJ7" i="10" s="1"/>
  <c r="IH43" i="10"/>
  <c r="IL43" i="10"/>
  <c r="OT19" i="7"/>
  <c r="OH22" i="7"/>
  <c r="JG9" i="10" s="1"/>
  <c r="PC22" i="7"/>
  <c r="JU9" i="10" s="1"/>
  <c r="OT22" i="7"/>
  <c r="JO9" i="10" s="1"/>
  <c r="OH21" i="7"/>
  <c r="JF9" i="10" s="1"/>
  <c r="PC21" i="7"/>
  <c r="JT9" i="10" s="1"/>
  <c r="PF21" i="7"/>
  <c r="JV9" i="10" s="1"/>
  <c r="OW51" i="5"/>
  <c r="JQ6" i="10" s="1"/>
  <c r="EN4" i="1"/>
  <c r="PC88" i="4"/>
  <c r="JU3" i="10" s="1"/>
  <c r="OT88" i="4"/>
  <c r="JO3" i="10" s="1"/>
  <c r="OZ85" i="4"/>
  <c r="OE88" i="4"/>
  <c r="JE3" i="10" s="1"/>
  <c r="OT87" i="4"/>
  <c r="JN3" i="10" s="1"/>
  <c r="PF87" i="4"/>
  <c r="JV3" i="10" s="1"/>
  <c r="OK88" i="4"/>
  <c r="JI3" i="10" s="1"/>
  <c r="ON85" i="4"/>
  <c r="IM44" i="10"/>
  <c r="OQ88" i="4"/>
  <c r="JM3" i="10" s="1"/>
  <c r="PF85" i="4"/>
  <c r="OK35" i="2"/>
  <c r="JI4" i="10" s="1"/>
  <c r="OK34" i="2"/>
  <c r="JH4" i="10" s="1"/>
  <c r="OK38" i="3"/>
  <c r="JI5" i="10" s="1"/>
  <c r="OK22" i="7"/>
  <c r="JI9" i="10" s="1"/>
  <c r="OK21" i="7"/>
  <c r="JH9" i="10" s="1"/>
  <c r="OH31" i="8"/>
  <c r="JF8" i="10" s="1"/>
  <c r="II43" i="10"/>
  <c r="OH29" i="8"/>
  <c r="OT50" i="5"/>
  <c r="JN6" i="10" s="1"/>
  <c r="OH51" i="5"/>
  <c r="JG6" i="10" s="1"/>
  <c r="PC51" i="5"/>
  <c r="JU6" i="10" s="1"/>
  <c r="OQ51" i="5"/>
  <c r="JM6" i="10" s="1"/>
  <c r="OZ48" i="5"/>
  <c r="PC50" i="5"/>
  <c r="JT6" i="10" s="1"/>
  <c r="EM12" i="1"/>
  <c r="EM16" i="1" s="1"/>
  <c r="JO10" i="10" s="1"/>
  <c r="OQ50" i="5"/>
  <c r="JL6" i="10" s="1"/>
  <c r="ON48" i="5"/>
  <c r="OT48" i="5"/>
  <c r="OB48" i="5"/>
  <c r="OE51" i="5"/>
  <c r="JE6" i="10" s="1"/>
  <c r="OE50" i="5"/>
  <c r="JD6" i="10" s="1"/>
  <c r="OT51" i="5"/>
  <c r="JO6" i="10" s="1"/>
  <c r="PI50" i="5"/>
  <c r="JX6" i="10" s="1"/>
  <c r="ER4" i="1"/>
  <c r="ON50" i="5"/>
  <c r="JJ6" i="10" s="1"/>
  <c r="EL12" i="1"/>
  <c r="EL15" i="1" s="1"/>
  <c r="JL10" i="10" s="1"/>
  <c r="ON51" i="5"/>
  <c r="JK6" i="10" s="1"/>
  <c r="OK87" i="4"/>
  <c r="JH3" i="10" s="1"/>
  <c r="OH88" i="4"/>
  <c r="JG3" i="10" s="1"/>
  <c r="OH87" i="4"/>
  <c r="JF3" i="10" s="1"/>
  <c r="EI12" i="1"/>
  <c r="EI15" i="1" s="1"/>
  <c r="JF10" i="10" s="1"/>
  <c r="OH85" i="4"/>
  <c r="IH44" i="10"/>
  <c r="OK37" i="3"/>
  <c r="JH5" i="10" s="1"/>
  <c r="EJ8" i="1"/>
  <c r="IJ44" i="10" s="1"/>
  <c r="OK50" i="5"/>
  <c r="JH6" i="10" s="1"/>
  <c r="EJ4" i="1"/>
  <c r="OH48" i="5"/>
  <c r="OB51" i="5"/>
  <c r="JC6" i="10" s="1"/>
  <c r="OB50" i="5"/>
  <c r="JB6" i="10" s="1"/>
  <c r="EH12" i="1"/>
  <c r="EH16" i="1" s="1"/>
  <c r="JE10" i="10" s="1"/>
  <c r="OB38" i="3"/>
  <c r="JC5" i="10" s="1"/>
  <c r="OB37" i="3"/>
  <c r="JB5" i="10" s="1"/>
  <c r="OB35" i="3"/>
  <c r="NV28" i="8"/>
  <c r="EE6" i="1" s="1"/>
  <c r="OE87" i="4"/>
  <c r="JD3" i="10" s="1"/>
  <c r="OB85" i="4"/>
  <c r="OB88" i="4"/>
  <c r="JC3" i="10" s="1"/>
  <c r="OB87" i="4"/>
  <c r="JB3" i="10" s="1"/>
  <c r="NP34" i="3"/>
  <c r="EC8" i="1" s="1"/>
  <c r="NY34" i="3"/>
  <c r="EF8" i="1" s="1"/>
  <c r="NY28" i="8"/>
  <c r="NY32" i="8" s="1"/>
  <c r="JA8" i="10" s="1"/>
  <c r="NY40" i="6"/>
  <c r="NY44" i="6" s="1"/>
  <c r="JA7" i="10" s="1"/>
  <c r="EP12" i="1"/>
  <c r="EQ12" i="1"/>
  <c r="EQ15" i="1" s="1"/>
  <c r="EE10" i="1"/>
  <c r="NV32" i="2"/>
  <c r="EC10" i="1"/>
  <c r="NP32" i="2"/>
  <c r="NS47" i="5"/>
  <c r="ED4" i="1" s="1"/>
  <c r="NM18" i="7"/>
  <c r="EB7" i="1" s="1"/>
  <c r="NS28" i="8"/>
  <c r="ED6" i="1" s="1"/>
  <c r="ND28" i="8"/>
  <c r="ND31" i="8" s="1"/>
  <c r="IL8" i="10" s="1"/>
  <c r="NP28" i="8"/>
  <c r="NP32" i="8" s="1"/>
  <c r="IU8" i="10" s="1"/>
  <c r="MU28" i="8"/>
  <c r="DV6" i="1" s="1"/>
  <c r="EF5" i="1"/>
  <c r="NA40" i="6"/>
  <c r="DX5" i="1" s="1"/>
  <c r="NP40" i="6"/>
  <c r="EC5" i="1" s="1"/>
  <c r="NV40" i="6"/>
  <c r="EE5" i="1" s="1"/>
  <c r="NM28" i="8"/>
  <c r="EB6" i="1" s="1"/>
  <c r="EB10" i="1"/>
  <c r="NM34" i="2"/>
  <c r="IR4" i="10" s="1"/>
  <c r="NM34" i="3"/>
  <c r="EB8" i="1" s="1"/>
  <c r="NM40" i="6"/>
  <c r="NM44" i="6" s="1"/>
  <c r="IS7" i="10" s="1"/>
  <c r="NJ18" i="7"/>
  <c r="NJ21" i="7" s="1"/>
  <c r="IP9" i="10" s="1"/>
  <c r="EF10" i="1"/>
  <c r="NJ35" i="2"/>
  <c r="IQ4" i="10" s="1"/>
  <c r="EA10" i="1"/>
  <c r="NJ28" i="8"/>
  <c r="NJ32" i="8" s="1"/>
  <c r="IQ8" i="10" s="1"/>
  <c r="NM84" i="4"/>
  <c r="NM88" i="4" s="1"/>
  <c r="IS3" i="10" s="1"/>
  <c r="NG28" i="8"/>
  <c r="DZ6" i="1" s="1"/>
  <c r="NP47" i="5"/>
  <c r="NP50" i="5" s="1"/>
  <c r="IT6" i="10" s="1"/>
  <c r="NG31" i="2"/>
  <c r="DZ10" i="1" s="1"/>
  <c r="NG40" i="6"/>
  <c r="DZ5" i="1" s="1"/>
  <c r="ND31" i="2"/>
  <c r="ND35" i="2" s="1"/>
  <c r="IM4" i="10" s="1"/>
  <c r="ND34" i="3"/>
  <c r="ND38" i="3" s="1"/>
  <c r="IM5" i="10" s="1"/>
  <c r="ND47" i="5"/>
  <c r="ND40" i="6"/>
  <c r="DY5" i="1" s="1"/>
  <c r="NA34" i="3"/>
  <c r="DX8" i="1" s="1"/>
  <c r="NV34" i="3"/>
  <c r="NS34" i="3"/>
  <c r="NJ34" i="3"/>
  <c r="NJ38" i="3" s="1"/>
  <c r="IQ5" i="10" s="1"/>
  <c r="NG34" i="3"/>
  <c r="DZ8" i="1" s="1"/>
  <c r="NA18" i="7"/>
  <c r="NA22" i="7" s="1"/>
  <c r="IK9" i="10" s="1"/>
  <c r="NV18" i="7"/>
  <c r="EE7" i="1" s="1"/>
  <c r="MX18" i="7"/>
  <c r="MX22" i="7" s="1"/>
  <c r="II9" i="10" s="1"/>
  <c r="NP18" i="7"/>
  <c r="NP21" i="7" s="1"/>
  <c r="IT9" i="10" s="1"/>
  <c r="NG18" i="7"/>
  <c r="DZ7" i="1" s="1"/>
  <c r="NS18" i="7"/>
  <c r="ED7" i="1" s="1"/>
  <c r="ND18" i="7"/>
  <c r="NY18" i="7"/>
  <c r="EF7" i="1" s="1"/>
  <c r="NA28" i="8"/>
  <c r="DX6" i="1" s="1"/>
  <c r="MX31" i="2"/>
  <c r="DW10" i="1" s="1"/>
  <c r="MX34" i="3"/>
  <c r="DW8" i="1" s="1"/>
  <c r="MX28" i="8"/>
  <c r="DW6" i="1" s="1"/>
  <c r="MU31" i="2"/>
  <c r="DV10" i="1" s="1"/>
  <c r="MU34" i="3"/>
  <c r="DV8" i="1" s="1"/>
  <c r="MU18" i="7"/>
  <c r="DV7" i="1" s="1"/>
  <c r="NJ84" i="4"/>
  <c r="NA84" i="4"/>
  <c r="NA88" i="4" s="1"/>
  <c r="IK3" i="10" s="1"/>
  <c r="NY84" i="4"/>
  <c r="NY87" i="4" s="1"/>
  <c r="IZ3" i="10" s="1"/>
  <c r="NV84" i="4"/>
  <c r="NV88" i="4" s="1"/>
  <c r="IY3" i="10" s="1"/>
  <c r="NS84" i="4"/>
  <c r="ED9" i="1" s="1"/>
  <c r="NP84" i="4"/>
  <c r="NG84" i="4"/>
  <c r="DZ9" i="1" s="1"/>
  <c r="ND84" i="4"/>
  <c r="ND87" i="4" s="1"/>
  <c r="IL3" i="10" s="1"/>
  <c r="MX84" i="4"/>
  <c r="DW9" i="1" s="1"/>
  <c r="MU84" i="4"/>
  <c r="DV9" i="1" s="1"/>
  <c r="MR84" i="4"/>
  <c r="DU9" i="1" s="1"/>
  <c r="MR34" i="3"/>
  <c r="DU8" i="1" s="1"/>
  <c r="MR18" i="7"/>
  <c r="DU7" i="1" s="1"/>
  <c r="MR31" i="2"/>
  <c r="DU10" i="1" s="1"/>
  <c r="MR28" i="8"/>
  <c r="DU6" i="1" s="1"/>
  <c r="MR40" i="6"/>
  <c r="DU5" i="1" s="1"/>
  <c r="MR47" i="5"/>
  <c r="MR50" i="5" s="1"/>
  <c r="ID6" i="10" s="1"/>
  <c r="NM47" i="5"/>
  <c r="NM50" i="5" s="1"/>
  <c r="IR6" i="10" s="1"/>
  <c r="NY47" i="5"/>
  <c r="EF4" i="1" s="1"/>
  <c r="NV47" i="5"/>
  <c r="MU47" i="5"/>
  <c r="DV4" i="1" s="1"/>
  <c r="NG47" i="5"/>
  <c r="DZ4" i="1" s="1"/>
  <c r="NA47" i="5"/>
  <c r="DX4" i="1" s="1"/>
  <c r="MX47" i="5"/>
  <c r="DW4" i="1" s="1"/>
  <c r="NJ47" i="5"/>
  <c r="MO31" i="2"/>
  <c r="DT10" i="1" s="1"/>
  <c r="MO84" i="4"/>
  <c r="MO28" i="8"/>
  <c r="DT6" i="1" s="1"/>
  <c r="NV35" i="2"/>
  <c r="IY4" i="10" s="1"/>
  <c r="NV34" i="2"/>
  <c r="IX4" i="10" s="1"/>
  <c r="NY35" i="2"/>
  <c r="JA4" i="10" s="1"/>
  <c r="NP34" i="2"/>
  <c r="IT4" i="10" s="1"/>
  <c r="NP35" i="2"/>
  <c r="IU4" i="10" s="1"/>
  <c r="NS34" i="2"/>
  <c r="IV4" i="10" s="1"/>
  <c r="NS35" i="2"/>
  <c r="IW4" i="10" s="1"/>
  <c r="NS40" i="6"/>
  <c r="NJ40" i="6"/>
  <c r="MX40" i="6"/>
  <c r="MX44" i="6" s="1"/>
  <c r="II7" i="10" s="1"/>
  <c r="MU40" i="6"/>
  <c r="AF7" i="11"/>
  <c r="AG7" i="11"/>
  <c r="AH7" i="11"/>
  <c r="AI7" i="11"/>
  <c r="BA41" i="2"/>
  <c r="BA94" i="4"/>
  <c r="BA44" i="3"/>
  <c r="BA28" i="7"/>
  <c r="BA38" i="8"/>
  <c r="BA50" i="6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LB83" i="4"/>
  <c r="LC83" i="4"/>
  <c r="LD83" i="4"/>
  <c r="LE83" i="4"/>
  <c r="LF83" i="4"/>
  <c r="LG83" i="4"/>
  <c r="LH83" i="4"/>
  <c r="LI83" i="4"/>
  <c r="LJ83" i="4"/>
  <c r="LK83" i="4"/>
  <c r="LL83" i="4"/>
  <c r="LM83" i="4"/>
  <c r="LN83" i="4"/>
  <c r="LO83" i="4"/>
  <c r="LP83" i="4"/>
  <c r="LQ83" i="4"/>
  <c r="LR83" i="4"/>
  <c r="LS83" i="4"/>
  <c r="LT83" i="4"/>
  <c r="LU83" i="4"/>
  <c r="LV83" i="4"/>
  <c r="LW83" i="4"/>
  <c r="LX83" i="4"/>
  <c r="LY83" i="4"/>
  <c r="LZ83" i="4"/>
  <c r="MA83" i="4"/>
  <c r="MB83" i="4"/>
  <c r="MC83" i="4"/>
  <c r="MD83" i="4"/>
  <c r="ME83" i="4"/>
  <c r="MF83" i="4"/>
  <c r="MG83" i="4"/>
  <c r="MH83" i="4"/>
  <c r="MI83" i="4"/>
  <c r="MJ83" i="4"/>
  <c r="MK83" i="4"/>
  <c r="ML83" i="4"/>
  <c r="MM83" i="4"/>
  <c r="MN83" i="4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LB17" i="7"/>
  <c r="LC17" i="7"/>
  <c r="LD17" i="7"/>
  <c r="LE17" i="7"/>
  <c r="LF17" i="7"/>
  <c r="LG17" i="7"/>
  <c r="LH17" i="7"/>
  <c r="LI17" i="7"/>
  <c r="LJ17" i="7"/>
  <c r="LK17" i="7"/>
  <c r="LL17" i="7"/>
  <c r="LM17" i="7"/>
  <c r="LN17" i="7"/>
  <c r="LO17" i="7"/>
  <c r="LP17" i="7"/>
  <c r="LQ17" i="7"/>
  <c r="LR17" i="7"/>
  <c r="LS17" i="7"/>
  <c r="LT17" i="7"/>
  <c r="LU17" i="7"/>
  <c r="LV17" i="7"/>
  <c r="LW17" i="7"/>
  <c r="LX17" i="7"/>
  <c r="LY17" i="7"/>
  <c r="LZ17" i="7"/>
  <c r="MA17" i="7"/>
  <c r="MB17" i="7"/>
  <c r="MC17" i="7"/>
  <c r="MD17" i="7"/>
  <c r="ME17" i="7"/>
  <c r="MF17" i="7"/>
  <c r="MG17" i="7"/>
  <c r="MH17" i="7"/>
  <c r="MI17" i="7"/>
  <c r="MJ17" i="7"/>
  <c r="MK17" i="7"/>
  <c r="ML17" i="7"/>
  <c r="MM17" i="7"/>
  <c r="MN17" i="7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J39" i="6"/>
  <c r="LB39" i="6"/>
  <c r="LC39" i="6"/>
  <c r="LD39" i="6"/>
  <c r="LE39" i="6"/>
  <c r="LF39" i="6"/>
  <c r="LG39" i="6"/>
  <c r="LH39" i="6"/>
  <c r="LI39" i="6"/>
  <c r="LJ39" i="6"/>
  <c r="LK39" i="6"/>
  <c r="LL39" i="6"/>
  <c r="LM39" i="6"/>
  <c r="LN39" i="6"/>
  <c r="LO39" i="6"/>
  <c r="LP39" i="6"/>
  <c r="LQ39" i="6"/>
  <c r="LR39" i="6"/>
  <c r="LS39" i="6"/>
  <c r="LT39" i="6"/>
  <c r="LU39" i="6"/>
  <c r="LV39" i="6"/>
  <c r="LW39" i="6"/>
  <c r="LX39" i="6"/>
  <c r="LY39" i="6"/>
  <c r="LZ39" i="6"/>
  <c r="MA39" i="6"/>
  <c r="MB39" i="6"/>
  <c r="MC39" i="6"/>
  <c r="MD39" i="6"/>
  <c r="ME39" i="6"/>
  <c r="MF39" i="6"/>
  <c r="MG39" i="6"/>
  <c r="MH39" i="6"/>
  <c r="MI39" i="6"/>
  <c r="MK39" i="6"/>
  <c r="ML39" i="6"/>
  <c r="MM39" i="6"/>
  <c r="MN39" i="6"/>
  <c r="MO39" i="6"/>
  <c r="E46" i="6" s="1"/>
  <c r="MP39" i="6"/>
  <c r="E47" i="6" s="1"/>
  <c r="MQ39" i="6"/>
  <c r="E48" i="6" s="1"/>
  <c r="MO46" i="5"/>
  <c r="E53" i="5" s="1"/>
  <c r="MP46" i="5"/>
  <c r="E54" i="5" s="1"/>
  <c r="MQ46" i="5"/>
  <c r="E55" i="5" s="1"/>
  <c r="ML46" i="5"/>
  <c r="MM46" i="5"/>
  <c r="MN46" i="5"/>
  <c r="MF46" i="5"/>
  <c r="MG46" i="5"/>
  <c r="MH46" i="5"/>
  <c r="MI46" i="5"/>
  <c r="MJ46" i="5"/>
  <c r="MK46" i="5"/>
  <c r="LB46" i="5"/>
  <c r="LC46" i="5"/>
  <c r="LD46" i="5"/>
  <c r="LE46" i="5"/>
  <c r="LF46" i="5"/>
  <c r="LG46" i="5"/>
  <c r="LH46" i="5"/>
  <c r="LI46" i="5"/>
  <c r="LJ46" i="5"/>
  <c r="LK46" i="5"/>
  <c r="LL46" i="5"/>
  <c r="LM46" i="5"/>
  <c r="LN46" i="5"/>
  <c r="LO46" i="5"/>
  <c r="LP46" i="5"/>
  <c r="LQ46" i="5"/>
  <c r="LR46" i="5"/>
  <c r="LS46" i="5"/>
  <c r="LT46" i="5"/>
  <c r="LU46" i="5"/>
  <c r="LV46" i="5"/>
  <c r="LW46" i="5"/>
  <c r="LX46" i="5"/>
  <c r="LY46" i="5"/>
  <c r="LZ46" i="5"/>
  <c r="MA46" i="5"/>
  <c r="MB46" i="5"/>
  <c r="MC46" i="5"/>
  <c r="MD46" i="5"/>
  <c r="ME46" i="5"/>
  <c r="DS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J85" i="1"/>
  <c r="KR44" i="10" l="1"/>
  <c r="JR43" i="10"/>
  <c r="KS45" i="10"/>
  <c r="KN45" i="10"/>
  <c r="KQ45" i="10"/>
  <c r="LX45" i="10"/>
  <c r="FR15" i="1"/>
  <c r="LX10" i="10" s="1"/>
  <c r="FQ13" i="1"/>
  <c r="FQ17" i="1" s="1"/>
  <c r="LS45" i="10"/>
  <c r="KW43" i="10"/>
  <c r="FY15" i="1"/>
  <c r="ML10" i="10" s="1"/>
  <c r="LA45" i="10"/>
  <c r="NP22" i="7"/>
  <c r="IU9" i="10" s="1"/>
  <c r="FQ15" i="1"/>
  <c r="LV10" i="10" s="1"/>
  <c r="FQ16" i="1"/>
  <c r="LW10" i="10" s="1"/>
  <c r="GG16" i="1"/>
  <c r="NC10" i="10" s="1"/>
  <c r="MX21" i="7"/>
  <c r="IH9" i="10" s="1"/>
  <c r="NV22" i="7"/>
  <c r="IY9" i="10" s="1"/>
  <c r="NM21" i="7"/>
  <c r="IR9" i="10" s="1"/>
  <c r="FK12" i="1"/>
  <c r="FK16" i="1" s="1"/>
  <c r="LK10" i="10" s="1"/>
  <c r="NS32" i="8"/>
  <c r="IW8" i="10" s="1"/>
  <c r="GG15" i="1"/>
  <c r="NB10" i="10" s="1"/>
  <c r="IO43" i="10"/>
  <c r="IQ43" i="10" s="1"/>
  <c r="FO12" i="1"/>
  <c r="FO15" i="1" s="1"/>
  <c r="MU31" i="8"/>
  <c r="IF8" i="10" s="1"/>
  <c r="NG31" i="8"/>
  <c r="IN8" i="10" s="1"/>
  <c r="NM31" i="8"/>
  <c r="IR8" i="10" s="1"/>
  <c r="MU32" i="8"/>
  <c r="IG8" i="10" s="1"/>
  <c r="JX43" i="10"/>
  <c r="KB43" i="10" s="1"/>
  <c r="NP31" i="8"/>
  <c r="IT8" i="10" s="1"/>
  <c r="JN43" i="10"/>
  <c r="JQ43" i="10" s="1"/>
  <c r="NA32" i="8"/>
  <c r="IK8" i="10" s="1"/>
  <c r="JE43" i="10"/>
  <c r="HE17" i="1"/>
  <c r="NY50" i="5"/>
  <c r="IZ6" i="10" s="1"/>
  <c r="HE20" i="1"/>
  <c r="IZ43" i="10"/>
  <c r="IZ45" i="10" s="1"/>
  <c r="IG43" i="10"/>
  <c r="JH43" i="10"/>
  <c r="JH45" i="10" s="1"/>
  <c r="HB20" i="1"/>
  <c r="HC20" i="1"/>
  <c r="HD20" i="1"/>
  <c r="OZ10" i="10"/>
  <c r="HF20" i="1"/>
  <c r="HC18" i="1"/>
  <c r="HC17" i="1"/>
  <c r="NV29" i="8"/>
  <c r="NV31" i="8"/>
  <c r="IX8" i="10" s="1"/>
  <c r="NY31" i="8"/>
  <c r="IZ8" i="10" s="1"/>
  <c r="NV32" i="8"/>
  <c r="IY8" i="10" s="1"/>
  <c r="FG12" i="1"/>
  <c r="FG16" i="1" s="1"/>
  <c r="LC10" i="10" s="1"/>
  <c r="JO45" i="10"/>
  <c r="GZ20" i="1"/>
  <c r="HJ20" i="1"/>
  <c r="OP10" i="10"/>
  <c r="HG20" i="1"/>
  <c r="HA20" i="1"/>
  <c r="HH20" i="1"/>
  <c r="HI20" i="1"/>
  <c r="HA17" i="1"/>
  <c r="HA18" i="1"/>
  <c r="KI45" i="10"/>
  <c r="LM45" i="10"/>
  <c r="GW18" i="1"/>
  <c r="GW17" i="1"/>
  <c r="JF43" i="10"/>
  <c r="JF45" i="10" s="1"/>
  <c r="OD10" i="10"/>
  <c r="OE10" i="10"/>
  <c r="GU18" i="1"/>
  <c r="GU17" i="1"/>
  <c r="GL15" i="1"/>
  <c r="NL10" i="10" s="1"/>
  <c r="DT8" i="1"/>
  <c r="GF22" i="1"/>
  <c r="GF24" i="1" s="1"/>
  <c r="GS17" i="1"/>
  <c r="NS31" i="8"/>
  <c r="IV8" i="10" s="1"/>
  <c r="MX32" i="8"/>
  <c r="II8" i="10" s="1"/>
  <c r="EF6" i="1"/>
  <c r="IE43" i="10" s="1"/>
  <c r="NM32" i="8"/>
  <c r="IS8" i="10" s="1"/>
  <c r="NV10" i="10"/>
  <c r="GQ18" i="1"/>
  <c r="NR10" i="10"/>
  <c r="GN16" i="1"/>
  <c r="NQ10" i="10" s="1"/>
  <c r="GN15" i="1"/>
  <c r="LC44" i="10"/>
  <c r="GM15" i="1"/>
  <c r="GM13" i="1"/>
  <c r="GM16" i="1"/>
  <c r="NO10" i="10" s="1"/>
  <c r="FT15" i="1"/>
  <c r="MB10" i="10" s="1"/>
  <c r="KY45" i="10"/>
  <c r="FZ15" i="1"/>
  <c r="MN10" i="10" s="1"/>
  <c r="FY13" i="1"/>
  <c r="FY17" i="1" s="1"/>
  <c r="JV43" i="10"/>
  <c r="JV45" i="10" s="1"/>
  <c r="FT22" i="1"/>
  <c r="FT24" i="1" s="1"/>
  <c r="NY43" i="6"/>
  <c r="IZ7" i="10" s="1"/>
  <c r="NG44" i="6"/>
  <c r="IO7" i="10" s="1"/>
  <c r="KD45" i="10"/>
  <c r="GK15" i="1"/>
  <c r="GK13" i="1"/>
  <c r="GK18" i="1" s="1"/>
  <c r="GO18" i="1"/>
  <c r="GO17" i="1"/>
  <c r="NF10" i="10"/>
  <c r="KV45" i="10"/>
  <c r="GJ16" i="1"/>
  <c r="NI10" i="10" s="1"/>
  <c r="KW44" i="10"/>
  <c r="GI13" i="1"/>
  <c r="GG18" i="1"/>
  <c r="GG17" i="1"/>
  <c r="NA35" i="2"/>
  <c r="IK4" i="10" s="1"/>
  <c r="NA34" i="2"/>
  <c r="IJ4" i="10" s="1"/>
  <c r="MR35" i="2"/>
  <c r="IE4" i="10" s="1"/>
  <c r="MO35" i="2"/>
  <c r="IC4" i="10" s="1"/>
  <c r="KM44" i="10"/>
  <c r="KM45" i="10" s="1"/>
  <c r="JE44" i="10"/>
  <c r="IP44" i="10"/>
  <c r="IP45" i="10" s="1"/>
  <c r="GC15" i="1"/>
  <c r="KG45" i="10"/>
  <c r="ET12" i="1"/>
  <c r="ET15" i="1" s="1"/>
  <c r="KB10" i="10" s="1"/>
  <c r="IW44" i="10"/>
  <c r="JA44" i="10" s="1"/>
  <c r="KR43" i="10"/>
  <c r="KR45" i="10" s="1"/>
  <c r="MX10" i="10"/>
  <c r="MY10" i="10"/>
  <c r="GE13" i="1"/>
  <c r="GE18" i="1" s="1"/>
  <c r="GF16" i="1"/>
  <c r="NA10" i="10" s="1"/>
  <c r="GB15" i="1"/>
  <c r="MR10" i="10" s="1"/>
  <c r="FN12" i="1"/>
  <c r="FN15" i="1" s="1"/>
  <c r="FW15" i="1"/>
  <c r="MH10" i="10" s="1"/>
  <c r="FF12" i="1"/>
  <c r="FF16" i="1" s="1"/>
  <c r="LA10" i="10" s="1"/>
  <c r="KA45" i="10"/>
  <c r="GA15" i="1"/>
  <c r="GC13" i="1"/>
  <c r="GC17" i="1" s="1"/>
  <c r="JI45" i="10"/>
  <c r="GA13" i="1"/>
  <c r="GA17" i="1" s="1"/>
  <c r="GD15" i="1"/>
  <c r="FW13" i="1"/>
  <c r="FW18" i="1" s="1"/>
  <c r="FX16" i="1"/>
  <c r="MK10" i="10" s="1"/>
  <c r="KH43" i="10"/>
  <c r="FV16" i="1"/>
  <c r="MG10" i="10" s="1"/>
  <c r="FV15" i="1"/>
  <c r="MF10" i="10" s="1"/>
  <c r="FU16" i="1"/>
  <c r="ME10" i="10" s="1"/>
  <c r="FU15" i="1"/>
  <c r="MD10" i="10" s="1"/>
  <c r="FU13" i="1"/>
  <c r="KH44" i="10"/>
  <c r="KC45" i="10"/>
  <c r="FS15" i="1"/>
  <c r="FS16" i="1"/>
  <c r="MA10" i="10" s="1"/>
  <c r="FS13" i="1"/>
  <c r="JX44" i="10"/>
  <c r="KB44" i="10" s="1"/>
  <c r="IT43" i="10"/>
  <c r="JB43" i="10"/>
  <c r="JR45" i="10"/>
  <c r="JU44" i="10"/>
  <c r="JU45" i="10" s="1"/>
  <c r="JT45" i="10"/>
  <c r="IU44" i="10"/>
  <c r="MU35" i="2"/>
  <c r="IG4" i="10" s="1"/>
  <c r="MU34" i="2"/>
  <c r="IF4" i="10" s="1"/>
  <c r="BE42" i="2"/>
  <c r="BE43" i="2" s="1"/>
  <c r="NG34" i="2"/>
  <c r="IN4" i="10" s="1"/>
  <c r="MO34" i="2"/>
  <c r="IB4" i="10" s="1"/>
  <c r="DY10" i="1"/>
  <c r="ND32" i="2"/>
  <c r="JS44" i="10"/>
  <c r="JP44" i="10"/>
  <c r="JP45" i="10" s="1"/>
  <c r="JN44" i="10"/>
  <c r="JM44" i="10"/>
  <c r="JM45" i="10" s="1"/>
  <c r="FC12" i="1"/>
  <c r="FC16" i="1" s="1"/>
  <c r="KU10" i="10" s="1"/>
  <c r="FI15" i="1"/>
  <c r="FB12" i="1"/>
  <c r="FB16" i="1" s="1"/>
  <c r="KS10" i="10" s="1"/>
  <c r="JJ45" i="10"/>
  <c r="FD12" i="1"/>
  <c r="FD16" i="1" s="1"/>
  <c r="KW10" i="10" s="1"/>
  <c r="FH12" i="1"/>
  <c r="FH15" i="1" s="1"/>
  <c r="JK44" i="10"/>
  <c r="JK45" i="10" s="1"/>
  <c r="IO44" i="10"/>
  <c r="FL12" i="1"/>
  <c r="FL16" i="1" s="1"/>
  <c r="LM10" i="10" s="1"/>
  <c r="FA12" i="1"/>
  <c r="FA16" i="1" s="1"/>
  <c r="KQ10" i="10" s="1"/>
  <c r="FJ12" i="1"/>
  <c r="FJ16" i="1" s="1"/>
  <c r="LI10" i="10" s="1"/>
  <c r="IL44" i="10"/>
  <c r="IL45" i="10" s="1"/>
  <c r="FP12" i="1"/>
  <c r="FP16" i="1" s="1"/>
  <c r="LU10" i="10" s="1"/>
  <c r="NM38" i="3"/>
  <c r="IS5" i="10" s="1"/>
  <c r="NJ37" i="3"/>
  <c r="IP5" i="10" s="1"/>
  <c r="FE15" i="1"/>
  <c r="JV10" i="10"/>
  <c r="IX45" i="10"/>
  <c r="FM15" i="1"/>
  <c r="LN10" i="10" s="1"/>
  <c r="EV12" i="1"/>
  <c r="EV16" i="1" s="1"/>
  <c r="KG10" i="10" s="1"/>
  <c r="MR37" i="3"/>
  <c r="ID5" i="10" s="1"/>
  <c r="NY37" i="3"/>
  <c r="IZ5" i="10" s="1"/>
  <c r="MO38" i="3"/>
  <c r="IC5" i="10" s="1"/>
  <c r="ND37" i="3"/>
  <c r="IL5" i="10" s="1"/>
  <c r="JD43" i="10"/>
  <c r="EZ12" i="1"/>
  <c r="EZ16" i="1" s="1"/>
  <c r="KO10" i="10" s="1"/>
  <c r="JC43" i="10"/>
  <c r="JC45" i="10" s="1"/>
  <c r="IW43" i="10"/>
  <c r="NP41" i="6"/>
  <c r="NA43" i="6"/>
  <c r="IJ7" i="10" s="1"/>
  <c r="ND44" i="6"/>
  <c r="IM7" i="10" s="1"/>
  <c r="NP43" i="6"/>
  <c r="IT7" i="10" s="1"/>
  <c r="MR44" i="6"/>
  <c r="IE7" i="10" s="1"/>
  <c r="EY12" i="1"/>
  <c r="EY15" i="1" s="1"/>
  <c r="KL10" i="10" s="1"/>
  <c r="IN45" i="10"/>
  <c r="EG12" i="1"/>
  <c r="JB44" i="10"/>
  <c r="NP38" i="3"/>
  <c r="IU5" i="10" s="1"/>
  <c r="MU38" i="3"/>
  <c r="IG5" i="10" s="1"/>
  <c r="NP37" i="3"/>
  <c r="IT5" i="10" s="1"/>
  <c r="IS45" i="10"/>
  <c r="NY38" i="3"/>
  <c r="JA5" i="10" s="1"/>
  <c r="NM37" i="3"/>
  <c r="IR5" i="10" s="1"/>
  <c r="MX37" i="3"/>
  <c r="IH5" i="10" s="1"/>
  <c r="BE45" i="3"/>
  <c r="BE46" i="3" s="1"/>
  <c r="IG44" i="10"/>
  <c r="IK44" i="10" s="1"/>
  <c r="DY8" i="1"/>
  <c r="ND35" i="3"/>
  <c r="MU37" i="3"/>
  <c r="IF5" i="10" s="1"/>
  <c r="NG37" i="3"/>
  <c r="IN5" i="10" s="1"/>
  <c r="EA8" i="1"/>
  <c r="NJ35" i="3"/>
  <c r="EW15" i="1"/>
  <c r="KH10" i="10" s="1"/>
  <c r="II45" i="10"/>
  <c r="IT44" i="10"/>
  <c r="EX12" i="1"/>
  <c r="EX15" i="1" s="1"/>
  <c r="KJ10" i="10" s="1"/>
  <c r="MO22" i="7"/>
  <c r="IC9" i="10" s="1"/>
  <c r="NV21" i="7"/>
  <c r="IX9" i="10" s="1"/>
  <c r="MO21" i="7"/>
  <c r="IB9" i="10" s="1"/>
  <c r="IY43" i="10"/>
  <c r="IY45" i="10" s="1"/>
  <c r="IU43" i="10"/>
  <c r="ES12" i="1"/>
  <c r="MR21" i="7"/>
  <c r="ID9" i="10" s="1"/>
  <c r="EU12" i="1"/>
  <c r="ER12" i="1"/>
  <c r="ER15" i="1" s="1"/>
  <c r="IR45" i="10"/>
  <c r="IH45" i="10"/>
  <c r="EO12" i="1"/>
  <c r="EO15" i="1" s="1"/>
  <c r="NG43" i="6"/>
  <c r="IN7" i="10" s="1"/>
  <c r="ND43" i="6"/>
  <c r="IL7" i="10" s="1"/>
  <c r="NV44" i="6"/>
  <c r="IY7" i="10" s="1"/>
  <c r="EA5" i="1"/>
  <c r="NJ41" i="6"/>
  <c r="NV43" i="6"/>
  <c r="IX7" i="10" s="1"/>
  <c r="BE29" i="7"/>
  <c r="BE30" i="7" s="1"/>
  <c r="NM22" i="7"/>
  <c r="IS9" i="10" s="1"/>
  <c r="EA7" i="1"/>
  <c r="NJ19" i="7"/>
  <c r="DY7" i="1"/>
  <c r="ND19" i="7"/>
  <c r="EN12" i="1"/>
  <c r="EN16" i="1" s="1"/>
  <c r="JQ10" i="10" s="1"/>
  <c r="IM45" i="10"/>
  <c r="MO88" i="4"/>
  <c r="IC3" i="10" s="1"/>
  <c r="BE95" i="4"/>
  <c r="BE96" i="4" s="1"/>
  <c r="NA87" i="4"/>
  <c r="IJ3" i="10" s="1"/>
  <c r="EL16" i="1"/>
  <c r="JM10" i="10" s="1"/>
  <c r="EM15" i="1"/>
  <c r="EK16" i="1"/>
  <c r="JK10" i="10" s="1"/>
  <c r="DY4" i="1"/>
  <c r="ND48" i="5"/>
  <c r="EA4" i="1"/>
  <c r="NJ48" i="5"/>
  <c r="EK13" i="1"/>
  <c r="EK18" i="1" s="1"/>
  <c r="EA6" i="1"/>
  <c r="NJ29" i="8"/>
  <c r="DY6" i="1"/>
  <c r="ND29" i="8"/>
  <c r="EI16" i="1"/>
  <c r="JG10" i="10" s="1"/>
  <c r="EH15" i="1"/>
  <c r="IJ43" i="10"/>
  <c r="EJ12" i="1"/>
  <c r="BE39" i="8"/>
  <c r="BE40" i="8" s="1"/>
  <c r="AV53" i="1"/>
  <c r="AT53" i="1"/>
  <c r="NP44" i="6"/>
  <c r="IU7" i="10" s="1"/>
  <c r="AU53" i="1"/>
  <c r="NV41" i="6"/>
  <c r="NP48" i="5"/>
  <c r="EQ16" i="1"/>
  <c r="JW10" i="10" s="1"/>
  <c r="EP16" i="1"/>
  <c r="JU10" i="10" s="1"/>
  <c r="EP15" i="1"/>
  <c r="EE8" i="1"/>
  <c r="NV35" i="3"/>
  <c r="NV19" i="7"/>
  <c r="EE4" i="1"/>
  <c r="ID43" i="10" s="1"/>
  <c r="NV48" i="5"/>
  <c r="NJ87" i="4"/>
  <c r="IP3" i="10" s="1"/>
  <c r="NJ85" i="4"/>
  <c r="DY9" i="1"/>
  <c r="ND85" i="4"/>
  <c r="EE9" i="1"/>
  <c r="NV85" i="4"/>
  <c r="EC9" i="1"/>
  <c r="IB44" i="10" s="1"/>
  <c r="NP85" i="4"/>
  <c r="ED8" i="1"/>
  <c r="IC44" i="10" s="1"/>
  <c r="NS37" i="3"/>
  <c r="IV5" i="10" s="1"/>
  <c r="NP35" i="3"/>
  <c r="EC7" i="1"/>
  <c r="NP19" i="7"/>
  <c r="EC6" i="1"/>
  <c r="NP29" i="8"/>
  <c r="ND34" i="2"/>
  <c r="IL4" i="10" s="1"/>
  <c r="MX34" i="2"/>
  <c r="IH4" i="10" s="1"/>
  <c r="MX35" i="2"/>
  <c r="II4" i="10" s="1"/>
  <c r="MR38" i="3"/>
  <c r="IE5" i="10" s="1"/>
  <c r="DW7" i="1"/>
  <c r="NJ22" i="7"/>
  <c r="IQ9" i="10" s="1"/>
  <c r="MR22" i="7"/>
  <c r="IE9" i="10" s="1"/>
  <c r="MR32" i="8"/>
  <c r="IE8" i="10" s="1"/>
  <c r="MR31" i="8"/>
  <c r="ID8" i="10" s="1"/>
  <c r="NG32" i="8"/>
  <c r="IO8" i="10" s="1"/>
  <c r="ND32" i="8"/>
  <c r="IM8" i="10" s="1"/>
  <c r="NS43" i="6"/>
  <c r="IV7" i="10" s="1"/>
  <c r="ED5" i="1"/>
  <c r="NA44" i="6"/>
  <c r="IK7" i="10" s="1"/>
  <c r="HS44" i="10"/>
  <c r="DG23" i="1"/>
  <c r="NV51" i="5"/>
  <c r="IY6" i="10" s="1"/>
  <c r="NG51" i="5"/>
  <c r="IO6" i="10" s="1"/>
  <c r="NY51" i="5"/>
  <c r="JA6" i="10" s="1"/>
  <c r="ND50" i="5"/>
  <c r="IL6" i="10" s="1"/>
  <c r="NP51" i="5"/>
  <c r="IU6" i="10" s="1"/>
  <c r="NM87" i="4"/>
  <c r="IR3" i="10" s="1"/>
  <c r="EB9" i="1"/>
  <c r="HZ44" i="10" s="1"/>
  <c r="NM43" i="6"/>
  <c r="IR7" i="10" s="1"/>
  <c r="EB5" i="1"/>
  <c r="NJ31" i="8"/>
  <c r="IP8" i="10" s="1"/>
  <c r="NJ88" i="4"/>
  <c r="IQ3" i="10" s="1"/>
  <c r="NJ43" i="6"/>
  <c r="IP7" i="10" s="1"/>
  <c r="NJ44" i="6"/>
  <c r="IQ7" i="10" s="1"/>
  <c r="NG50" i="5"/>
  <c r="IN6" i="10" s="1"/>
  <c r="EC4" i="1"/>
  <c r="DU4" i="1"/>
  <c r="DU12" i="1" s="1"/>
  <c r="DU16" i="1" s="1"/>
  <c r="IE10" i="10" s="1"/>
  <c r="NV50" i="5"/>
  <c r="IX6" i="10" s="1"/>
  <c r="MR51" i="5"/>
  <c r="IE6" i="10" s="1"/>
  <c r="ND51" i="5"/>
  <c r="IM6" i="10" s="1"/>
  <c r="NG35" i="2"/>
  <c r="IO4" i="10" s="1"/>
  <c r="EA9" i="1"/>
  <c r="NG88" i="4"/>
  <c r="IO3" i="10" s="1"/>
  <c r="NG38" i="3"/>
  <c r="IO5" i="10" s="1"/>
  <c r="HX43" i="10"/>
  <c r="NM51" i="5"/>
  <c r="IS6" i="10" s="1"/>
  <c r="EB4" i="1"/>
  <c r="MR88" i="4"/>
  <c r="IE3" i="10" s="1"/>
  <c r="MR87" i="4"/>
  <c r="ID3" i="10" s="1"/>
  <c r="EF9" i="1"/>
  <c r="HX44" i="10"/>
  <c r="NA38" i="3"/>
  <c r="IK5" i="10" s="1"/>
  <c r="NA37" i="3"/>
  <c r="IJ5" i="10" s="1"/>
  <c r="NS38" i="3"/>
  <c r="IW5" i="10" s="1"/>
  <c r="NV37" i="3"/>
  <c r="IX5" i="10" s="1"/>
  <c r="NV38" i="3"/>
  <c r="IY5" i="10" s="1"/>
  <c r="NG22" i="7"/>
  <c r="IO9" i="10" s="1"/>
  <c r="DX7" i="1"/>
  <c r="HU43" i="10" s="1"/>
  <c r="NS21" i="7"/>
  <c r="IV9" i="10" s="1"/>
  <c r="NG21" i="7"/>
  <c r="IN9" i="10" s="1"/>
  <c r="NA21" i="7"/>
  <c r="IJ9" i="10" s="1"/>
  <c r="NS22" i="7"/>
  <c r="IW9" i="10" s="1"/>
  <c r="AW55" i="1"/>
  <c r="DZ12" i="1"/>
  <c r="DZ16" i="1" s="1"/>
  <c r="IO10" i="10" s="1"/>
  <c r="ND22" i="7"/>
  <c r="IM9" i="10" s="1"/>
  <c r="MU22" i="7"/>
  <c r="IG9" i="10" s="1"/>
  <c r="NY22" i="7"/>
  <c r="JA9" i="10" s="1"/>
  <c r="ND21" i="7"/>
  <c r="IL9" i="10" s="1"/>
  <c r="MU21" i="7"/>
  <c r="IF9" i="10" s="1"/>
  <c r="NY21" i="7"/>
  <c r="IZ9" i="10" s="1"/>
  <c r="NA31" i="8"/>
  <c r="IJ8" i="10" s="1"/>
  <c r="DX9" i="1"/>
  <c r="HU44" i="10" s="1"/>
  <c r="AW54" i="1"/>
  <c r="NA50" i="5"/>
  <c r="IJ6" i="10" s="1"/>
  <c r="NA51" i="5"/>
  <c r="IK6" i="10" s="1"/>
  <c r="MX38" i="3"/>
  <c r="II5" i="10" s="1"/>
  <c r="HT44" i="10"/>
  <c r="MX31" i="8"/>
  <c r="IH8" i="10" s="1"/>
  <c r="E37" i="8"/>
  <c r="MX43" i="6"/>
  <c r="IH7" i="10" s="1"/>
  <c r="DW5" i="1"/>
  <c r="MU44" i="6"/>
  <c r="IG7" i="10" s="1"/>
  <c r="DV5" i="1"/>
  <c r="HS43" i="10" s="1"/>
  <c r="NS87" i="4"/>
  <c r="IV3" i="10" s="1"/>
  <c r="NY88" i="4"/>
  <c r="JA3" i="10" s="1"/>
  <c r="NG87" i="4"/>
  <c r="IN3" i="10" s="1"/>
  <c r="NV87" i="4"/>
  <c r="IX3" i="10" s="1"/>
  <c r="HR44" i="10"/>
  <c r="MU88" i="4"/>
  <c r="IG3" i="10" s="1"/>
  <c r="NP88" i="4"/>
  <c r="IU3" i="10" s="1"/>
  <c r="MU87" i="4"/>
  <c r="IF3" i="10" s="1"/>
  <c r="NP87" i="4"/>
  <c r="IT3" i="10" s="1"/>
  <c r="MX87" i="4"/>
  <c r="IH3" i="10" s="1"/>
  <c r="ND88" i="4"/>
  <c r="IM3" i="10" s="1"/>
  <c r="NS88" i="4"/>
  <c r="IW3" i="10" s="1"/>
  <c r="MX88" i="4"/>
  <c r="II3" i="10" s="1"/>
  <c r="E93" i="4"/>
  <c r="AW56" i="1"/>
  <c r="MR34" i="2"/>
  <c r="ID4" i="10" s="1"/>
  <c r="AW58" i="1"/>
  <c r="E27" i="7"/>
  <c r="MR43" i="6"/>
  <c r="ID7" i="10" s="1"/>
  <c r="MU51" i="5"/>
  <c r="IG6" i="10" s="1"/>
  <c r="MU50" i="5"/>
  <c r="IF6" i="10" s="1"/>
  <c r="NS50" i="5"/>
  <c r="IV6" i="10" s="1"/>
  <c r="NJ51" i="5"/>
  <c r="IQ6" i="10" s="1"/>
  <c r="MX50" i="5"/>
  <c r="IH6" i="10" s="1"/>
  <c r="NJ50" i="5"/>
  <c r="IP6" i="10" s="1"/>
  <c r="LZ47" i="5"/>
  <c r="DO4" i="1" s="1"/>
  <c r="LN47" i="5"/>
  <c r="LN50" i="5" s="1"/>
  <c r="HJ6" i="10" s="1"/>
  <c r="MX51" i="5"/>
  <c r="II6" i="10" s="1"/>
  <c r="NS51" i="5"/>
  <c r="IW6" i="10" s="1"/>
  <c r="AW57" i="1"/>
  <c r="E43" i="3"/>
  <c r="MO31" i="8"/>
  <c r="IB8" i="10" s="1"/>
  <c r="AV52" i="1"/>
  <c r="E40" i="2"/>
  <c r="DT9" i="1"/>
  <c r="HQ44" i="10" s="1"/>
  <c r="MO87" i="4"/>
  <c r="IB3" i="10" s="1"/>
  <c r="MO32" i="8"/>
  <c r="IC8" i="10" s="1"/>
  <c r="E49" i="6"/>
  <c r="AU52" i="1"/>
  <c r="MU43" i="6"/>
  <c r="IF7" i="10" s="1"/>
  <c r="NS44" i="6"/>
  <c r="IW7" i="10" s="1"/>
  <c r="ML84" i="4"/>
  <c r="ML87" i="4" s="1"/>
  <c r="HZ3" i="10" s="1"/>
  <c r="ML34" i="3"/>
  <c r="DS8" i="1" s="1"/>
  <c r="ML28" i="8"/>
  <c r="DS6" i="1" s="1"/>
  <c r="LN28" i="8"/>
  <c r="LN31" i="8" s="1"/>
  <c r="HJ8" i="10" s="1"/>
  <c r="MC47" i="5"/>
  <c r="DP4" i="1" s="1"/>
  <c r="ML31" i="2"/>
  <c r="ML34" i="2" s="1"/>
  <c r="HZ4" i="10" s="1"/>
  <c r="LN31" i="2"/>
  <c r="LN34" i="2" s="1"/>
  <c r="HJ4" i="10" s="1"/>
  <c r="LB31" i="2"/>
  <c r="MI31" i="2"/>
  <c r="DR10" i="1" s="1"/>
  <c r="LK31" i="2"/>
  <c r="DJ10" i="1" s="1"/>
  <c r="LW31" i="2"/>
  <c r="DN10" i="1" s="1"/>
  <c r="LZ28" i="8"/>
  <c r="LZ31" i="8" s="1"/>
  <c r="HR8" i="10" s="1"/>
  <c r="MI28" i="8"/>
  <c r="DR6" i="1" s="1"/>
  <c r="MF28" i="8"/>
  <c r="DQ6" i="1" s="1"/>
  <c r="MC28" i="8"/>
  <c r="DP6" i="1" s="1"/>
  <c r="LW28" i="8"/>
  <c r="DN6" i="1" s="1"/>
  <c r="LT28" i="8"/>
  <c r="DM6" i="1" s="1"/>
  <c r="LH28" i="8"/>
  <c r="DI6" i="1" s="1"/>
  <c r="LE28" i="8"/>
  <c r="DH6" i="1" s="1"/>
  <c r="MO47" i="5"/>
  <c r="ML47" i="5"/>
  <c r="DS4" i="1" s="1"/>
  <c r="MI47" i="5"/>
  <c r="DR4" i="1" s="1"/>
  <c r="MF47" i="5"/>
  <c r="DQ4" i="1" s="1"/>
  <c r="LQ28" i="8"/>
  <c r="DL6" i="1" s="1"/>
  <c r="MI40" i="6"/>
  <c r="DR5" i="1" s="1"/>
  <c r="LQ47" i="5"/>
  <c r="LQ50" i="5" s="1"/>
  <c r="HL6" i="10" s="1"/>
  <c r="LN34" i="3"/>
  <c r="DK8" i="1" s="1"/>
  <c r="LK28" i="8"/>
  <c r="DJ6" i="1" s="1"/>
  <c r="LQ40" i="6"/>
  <c r="LQ43" i="6" s="1"/>
  <c r="HL7" i="10" s="1"/>
  <c r="LW40" i="6"/>
  <c r="DN5" i="1" s="1"/>
  <c r="LZ40" i="6"/>
  <c r="DO5" i="1" s="1"/>
  <c r="ML40" i="6"/>
  <c r="DS5" i="1" s="1"/>
  <c r="MF40" i="6"/>
  <c r="DQ5" i="1" s="1"/>
  <c r="MC40" i="6"/>
  <c r="DP5" i="1" s="1"/>
  <c r="LT40" i="6"/>
  <c r="DM5" i="1" s="1"/>
  <c r="MO40" i="6"/>
  <c r="BE51" i="6" s="1"/>
  <c r="BE52" i="6" s="1"/>
  <c r="LN40" i="6"/>
  <c r="LZ84" i="4"/>
  <c r="LZ88" i="4" s="1"/>
  <c r="HS3" i="10" s="1"/>
  <c r="LN84" i="4"/>
  <c r="DK9" i="1" s="1"/>
  <c r="MI84" i="4"/>
  <c r="DR9" i="1" s="1"/>
  <c r="MC84" i="4"/>
  <c r="DP9" i="1" s="1"/>
  <c r="LW84" i="4"/>
  <c r="DN9" i="1" s="1"/>
  <c r="LQ84" i="4"/>
  <c r="DL9" i="1" s="1"/>
  <c r="LK84" i="4"/>
  <c r="DJ9" i="1" s="1"/>
  <c r="LK40" i="6"/>
  <c r="LK44" i="6" s="1"/>
  <c r="HI7" i="10" s="1"/>
  <c r="LZ34" i="3"/>
  <c r="LZ37" i="3" s="1"/>
  <c r="HR5" i="10" s="1"/>
  <c r="MI34" i="3"/>
  <c r="DR8" i="1" s="1"/>
  <c r="MC34" i="3"/>
  <c r="DP8" i="1" s="1"/>
  <c r="LW34" i="3"/>
  <c r="DN8" i="1" s="1"/>
  <c r="LQ34" i="3"/>
  <c r="DL8" i="1" s="1"/>
  <c r="LK34" i="3"/>
  <c r="DJ8" i="1" s="1"/>
  <c r="LN18" i="7"/>
  <c r="LN21" i="7" s="1"/>
  <c r="HJ9" i="10" s="1"/>
  <c r="LB18" i="7"/>
  <c r="LH40" i="6"/>
  <c r="DI5" i="1" s="1"/>
  <c r="MC31" i="2"/>
  <c r="DP10" i="1" s="1"/>
  <c r="LE31" i="2"/>
  <c r="DH10" i="1" s="1"/>
  <c r="LZ31" i="2"/>
  <c r="LZ34" i="2" s="1"/>
  <c r="HR4" i="10" s="1"/>
  <c r="LQ31" i="2"/>
  <c r="DL10" i="1" s="1"/>
  <c r="LE34" i="3"/>
  <c r="DH8" i="1" s="1"/>
  <c r="LB28" i="8"/>
  <c r="DG6" i="1" s="1"/>
  <c r="LB40" i="6"/>
  <c r="DG5" i="1" s="1"/>
  <c r="LE47" i="5"/>
  <c r="DH4" i="1" s="1"/>
  <c r="LB47" i="5"/>
  <c r="LB50" i="5" s="1"/>
  <c r="HB6" i="10" s="1"/>
  <c r="LE84" i="4"/>
  <c r="DH9" i="1" s="1"/>
  <c r="LE40" i="6"/>
  <c r="DH5" i="1" s="1"/>
  <c r="LB84" i="4"/>
  <c r="LB88" i="4" s="1"/>
  <c r="HC3" i="10" s="1"/>
  <c r="LB34" i="3"/>
  <c r="ML18" i="7"/>
  <c r="ML22" i="7" s="1"/>
  <c r="IA9" i="10" s="1"/>
  <c r="LZ18" i="7"/>
  <c r="DO7" i="1" s="1"/>
  <c r="MI18" i="7"/>
  <c r="DR7" i="1" s="1"/>
  <c r="MF18" i="7"/>
  <c r="DQ7" i="1" s="1"/>
  <c r="MC18" i="7"/>
  <c r="DP7" i="1" s="1"/>
  <c r="LW18" i="7"/>
  <c r="DN7" i="1" s="1"/>
  <c r="LT18" i="7"/>
  <c r="DM7" i="1" s="1"/>
  <c r="LQ18" i="7"/>
  <c r="DL7" i="1" s="1"/>
  <c r="LK18" i="7"/>
  <c r="DJ7" i="1" s="1"/>
  <c r="LH18" i="7"/>
  <c r="DI7" i="1" s="1"/>
  <c r="LE18" i="7"/>
  <c r="DH7" i="1" s="1"/>
  <c r="MF31" i="2"/>
  <c r="DQ10" i="1" s="1"/>
  <c r="LT31" i="2"/>
  <c r="DM10" i="1" s="1"/>
  <c r="LH31" i="2"/>
  <c r="DI10" i="1" s="1"/>
  <c r="MF84" i="4"/>
  <c r="DQ9" i="1" s="1"/>
  <c r="LT84" i="4"/>
  <c r="LH84" i="4"/>
  <c r="LH88" i="4" s="1"/>
  <c r="HG3" i="10" s="1"/>
  <c r="MF34" i="3"/>
  <c r="DQ8" i="1" s="1"/>
  <c r="LT34" i="3"/>
  <c r="DM8" i="1" s="1"/>
  <c r="LH34" i="3"/>
  <c r="DI8" i="1" s="1"/>
  <c r="LW47" i="5"/>
  <c r="LT47" i="5"/>
  <c r="DM4" i="1" s="1"/>
  <c r="LK47" i="5"/>
  <c r="DJ4" i="1" s="1"/>
  <c r="LH47" i="5"/>
  <c r="DI4" i="1" s="1"/>
  <c r="AY41" i="2"/>
  <c r="AY94" i="4"/>
  <c r="AY44" i="3"/>
  <c r="AY28" i="7"/>
  <c r="AY38" i="8"/>
  <c r="AY50" i="6"/>
  <c r="AY57" i="5"/>
  <c r="AW57" i="5"/>
  <c r="DF14" i="1"/>
  <c r="DE14" i="1"/>
  <c r="DE11" i="1"/>
  <c r="DF11" i="1"/>
  <c r="DD14" i="1"/>
  <c r="DC14" i="1"/>
  <c r="DB14" i="1"/>
  <c r="DA14" i="1"/>
  <c r="CZ14" i="1"/>
  <c r="CY14" i="1"/>
  <c r="CX14" i="1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KA83" i="4"/>
  <c r="KB83" i="4"/>
  <c r="KC83" i="4"/>
  <c r="KD83" i="4"/>
  <c r="KE83" i="4"/>
  <c r="KF83" i="4"/>
  <c r="KG83" i="4"/>
  <c r="KH83" i="4"/>
  <c r="KI83" i="4"/>
  <c r="KJ83" i="4"/>
  <c r="KK83" i="4"/>
  <c r="KL83" i="4"/>
  <c r="KM83" i="4"/>
  <c r="KN83" i="4"/>
  <c r="KO83" i="4"/>
  <c r="KP83" i="4"/>
  <c r="KQ83" i="4"/>
  <c r="KR83" i="4"/>
  <c r="KS83" i="4"/>
  <c r="KT83" i="4"/>
  <c r="KU83" i="4"/>
  <c r="KV83" i="4"/>
  <c r="KW83" i="4"/>
  <c r="KX83" i="4"/>
  <c r="KY83" i="4"/>
  <c r="KZ83" i="4"/>
  <c r="LA83" i="4"/>
  <c r="XN5" i="3"/>
  <c r="XN4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KA17" i="7"/>
  <c r="KB17" i="7"/>
  <c r="KC17" i="7"/>
  <c r="KD17" i="7"/>
  <c r="KE17" i="7"/>
  <c r="KF17" i="7"/>
  <c r="KG17" i="7"/>
  <c r="KH17" i="7"/>
  <c r="KI17" i="7"/>
  <c r="KJ17" i="7"/>
  <c r="KK17" i="7"/>
  <c r="KL17" i="7"/>
  <c r="KM17" i="7"/>
  <c r="KN17" i="7"/>
  <c r="KO17" i="7"/>
  <c r="KP17" i="7"/>
  <c r="KQ17" i="7"/>
  <c r="KR17" i="7"/>
  <c r="KS17" i="7"/>
  <c r="KT17" i="7"/>
  <c r="KU17" i="7"/>
  <c r="KV17" i="7"/>
  <c r="KW17" i="7"/>
  <c r="KX17" i="7"/>
  <c r="KY17" i="7"/>
  <c r="KZ17" i="7"/>
  <c r="LA17" i="7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KA39" i="6"/>
  <c r="KB39" i="6"/>
  <c r="KC39" i="6"/>
  <c r="KD39" i="6"/>
  <c r="KE39" i="6"/>
  <c r="KF39" i="6"/>
  <c r="KG39" i="6"/>
  <c r="KH39" i="6"/>
  <c r="KI39" i="6"/>
  <c r="KJ39" i="6"/>
  <c r="KK39" i="6"/>
  <c r="KL39" i="6"/>
  <c r="KM39" i="6"/>
  <c r="KN39" i="6"/>
  <c r="KO39" i="6"/>
  <c r="KP39" i="6"/>
  <c r="KQ39" i="6"/>
  <c r="KR39" i="6"/>
  <c r="KS39" i="6"/>
  <c r="KT39" i="6"/>
  <c r="KU39" i="6"/>
  <c r="KV39" i="6"/>
  <c r="KW39" i="6"/>
  <c r="KX39" i="6"/>
  <c r="KY39" i="6"/>
  <c r="KZ39" i="6"/>
  <c r="LA39" i="6"/>
  <c r="KE46" i="5"/>
  <c r="KA46" i="5"/>
  <c r="KB46" i="5"/>
  <c r="KC46" i="5"/>
  <c r="KD46" i="5"/>
  <c r="KF46" i="5"/>
  <c r="KG46" i="5"/>
  <c r="KH46" i="5"/>
  <c r="KI46" i="5"/>
  <c r="KJ46" i="5"/>
  <c r="KK46" i="5"/>
  <c r="KL46" i="5"/>
  <c r="KM46" i="5"/>
  <c r="KN46" i="5"/>
  <c r="KO46" i="5"/>
  <c r="KP46" i="5"/>
  <c r="KQ46" i="5"/>
  <c r="KR46" i="5"/>
  <c r="KS46" i="5"/>
  <c r="KT46" i="5"/>
  <c r="KU46" i="5"/>
  <c r="KV46" i="5"/>
  <c r="KW46" i="5"/>
  <c r="KX46" i="5"/>
  <c r="KY46" i="5"/>
  <c r="KZ46" i="5"/>
  <c r="LA46" i="5"/>
  <c r="CX11" i="1"/>
  <c r="CY11" i="1"/>
  <c r="CZ11" i="1"/>
  <c r="DA11" i="1"/>
  <c r="DB11" i="1"/>
  <c r="DC11" i="1"/>
  <c r="DD11" i="1"/>
  <c r="KW45" i="10" l="1"/>
  <c r="DK10" i="1"/>
  <c r="FQ18" i="1"/>
  <c r="XN33" i="3"/>
  <c r="LN22" i="7"/>
  <c r="HK9" i="10" s="1"/>
  <c r="FO16" i="1"/>
  <c r="LS10" i="10" s="1"/>
  <c r="DK7" i="1"/>
  <c r="FK15" i="1"/>
  <c r="LJ10" i="10" s="1"/>
  <c r="IO45" i="10"/>
  <c r="LN32" i="8"/>
  <c r="HK8" i="10" s="1"/>
  <c r="JN45" i="10"/>
  <c r="LH31" i="8"/>
  <c r="HF8" i="10" s="1"/>
  <c r="JE45" i="10"/>
  <c r="EF12" i="1"/>
  <c r="EF16" i="1" s="1"/>
  <c r="JA10" i="10" s="1"/>
  <c r="LB31" i="8"/>
  <c r="HB8" i="10" s="1"/>
  <c r="FG15" i="1"/>
  <c r="LB10" i="10" s="1"/>
  <c r="JL43" i="10"/>
  <c r="JW43" i="10"/>
  <c r="LK34" i="2"/>
  <c r="HH4" i="10" s="1"/>
  <c r="LN35" i="2"/>
  <c r="HK4" i="10" s="1"/>
  <c r="DS10" i="1"/>
  <c r="MI31" i="8"/>
  <c r="HX8" i="10" s="1"/>
  <c r="GT20" i="1"/>
  <c r="GX20" i="1"/>
  <c r="NP10" i="10"/>
  <c r="GY20" i="1"/>
  <c r="GW20" i="1"/>
  <c r="GV20" i="1"/>
  <c r="GU20" i="1"/>
  <c r="GS20" i="1"/>
  <c r="DK6" i="1"/>
  <c r="GP20" i="1"/>
  <c r="GQ20" i="1"/>
  <c r="GR20" i="1"/>
  <c r="MT10" i="10"/>
  <c r="GN20" i="1"/>
  <c r="FY18" i="1"/>
  <c r="MV10" i="10"/>
  <c r="GO20" i="1"/>
  <c r="LC45" i="10"/>
  <c r="GM18" i="1"/>
  <c r="GM17" i="1"/>
  <c r="GM20" i="1"/>
  <c r="NN10" i="10"/>
  <c r="IW45" i="10"/>
  <c r="GK20" i="1"/>
  <c r="GJ20" i="1"/>
  <c r="NJ10" i="10"/>
  <c r="MP10" i="10"/>
  <c r="GL20" i="1"/>
  <c r="GI20" i="1"/>
  <c r="GK17" i="1"/>
  <c r="GI18" i="1"/>
  <c r="GI17" i="1"/>
  <c r="LK35" i="2"/>
  <c r="HI4" i="10" s="1"/>
  <c r="FN16" i="1"/>
  <c r="LQ10" i="10" s="1"/>
  <c r="FM13" i="1"/>
  <c r="FM18" i="1" s="1"/>
  <c r="JG44" i="10"/>
  <c r="ES13" i="1"/>
  <c r="ES18" i="1" s="1"/>
  <c r="ML35" i="2"/>
  <c r="IA4" i="10" s="1"/>
  <c r="LW34" i="2"/>
  <c r="HP4" i="10" s="1"/>
  <c r="GC20" i="1"/>
  <c r="GE20" i="1"/>
  <c r="GF20" i="1"/>
  <c r="ET16" i="1"/>
  <c r="KC10" i="10" s="1"/>
  <c r="GE17" i="1"/>
  <c r="GD20" i="1"/>
  <c r="GH20" i="1"/>
  <c r="GG20" i="1"/>
  <c r="GB20" i="1"/>
  <c r="FE13" i="1"/>
  <c r="FE18" i="1" s="1"/>
  <c r="LR10" i="10"/>
  <c r="LP10" i="10"/>
  <c r="FF15" i="1"/>
  <c r="KZ10" i="10" s="1"/>
  <c r="GC18" i="1"/>
  <c r="GA18" i="1"/>
  <c r="LD10" i="10"/>
  <c r="FG22" i="1"/>
  <c r="FG24" i="1" s="1"/>
  <c r="KH45" i="10"/>
  <c r="FW17" i="1"/>
  <c r="FU18" i="1"/>
  <c r="FU17" i="1"/>
  <c r="LZ10" i="10"/>
  <c r="FS17" i="1"/>
  <c r="FS18" i="1"/>
  <c r="KB45" i="10"/>
  <c r="JX45" i="10"/>
  <c r="IU45" i="10"/>
  <c r="IT45" i="10"/>
  <c r="KX10" i="10"/>
  <c r="JW44" i="10"/>
  <c r="FC15" i="1"/>
  <c r="JS45" i="10"/>
  <c r="FC13" i="1"/>
  <c r="FC17" i="1" s="1"/>
  <c r="FB15" i="1"/>
  <c r="LF10" i="10"/>
  <c r="JQ44" i="10"/>
  <c r="FD15" i="1"/>
  <c r="ET22" i="1"/>
  <c r="ET24" i="1" s="1"/>
  <c r="FJ15" i="1"/>
  <c r="EG16" i="1"/>
  <c r="JC10" i="10" s="1"/>
  <c r="EG22" i="1"/>
  <c r="FG13" i="1"/>
  <c r="JL44" i="10"/>
  <c r="IQ44" i="10"/>
  <c r="IQ45" i="10" s="1"/>
  <c r="FK13" i="1"/>
  <c r="FK17" i="1" s="1"/>
  <c r="FH16" i="1"/>
  <c r="LE10" i="10" s="1"/>
  <c r="FL15" i="1"/>
  <c r="FA13" i="1"/>
  <c r="FA17" i="1" s="1"/>
  <c r="FA15" i="1"/>
  <c r="FI13" i="1"/>
  <c r="FI18" i="1" s="1"/>
  <c r="FO13" i="1"/>
  <c r="FP15" i="1"/>
  <c r="GA20" i="1" s="1"/>
  <c r="EV15" i="1"/>
  <c r="KF10" i="10" s="1"/>
  <c r="JG43" i="10"/>
  <c r="JD45" i="10"/>
  <c r="IG45" i="10"/>
  <c r="LN37" i="3"/>
  <c r="HJ5" i="10" s="1"/>
  <c r="HY44" i="10"/>
  <c r="EZ15" i="1"/>
  <c r="KN10" i="10" s="1"/>
  <c r="EG13" i="1"/>
  <c r="EG18" i="1" s="1"/>
  <c r="EY16" i="1"/>
  <c r="KM10" i="10" s="1"/>
  <c r="EY13" i="1"/>
  <c r="EY17" i="1" s="1"/>
  <c r="JA43" i="10"/>
  <c r="JA45" i="10" s="1"/>
  <c r="IV43" i="10"/>
  <c r="EG15" i="1"/>
  <c r="JB10" i="10" s="1"/>
  <c r="IV44" i="10"/>
  <c r="JB45" i="10"/>
  <c r="EW13" i="1"/>
  <c r="EW18" i="1" s="1"/>
  <c r="EX16" i="1"/>
  <c r="KK10" i="10" s="1"/>
  <c r="EQ13" i="1"/>
  <c r="EQ17" i="1" s="1"/>
  <c r="ES16" i="1"/>
  <c r="KA10" i="10" s="1"/>
  <c r="ES15" i="1"/>
  <c r="JZ10" i="10" s="1"/>
  <c r="ER16" i="1"/>
  <c r="JY10" i="10" s="1"/>
  <c r="EU16" i="1"/>
  <c r="KE10" i="10" s="1"/>
  <c r="EU13" i="1"/>
  <c r="EU15" i="1"/>
  <c r="DW12" i="1"/>
  <c r="DW15" i="1" s="1"/>
  <c r="HW43" i="10"/>
  <c r="JT10" i="10"/>
  <c r="JD10" i="10"/>
  <c r="JN10" i="10"/>
  <c r="JR10" i="10"/>
  <c r="JX10" i="10"/>
  <c r="ID44" i="10"/>
  <c r="ID45" i="10" s="1"/>
  <c r="DY12" i="1"/>
  <c r="DY16" i="1" s="1"/>
  <c r="IM10" i="10" s="1"/>
  <c r="AU59" i="1"/>
  <c r="EO13" i="1"/>
  <c r="EO17" i="1" s="1"/>
  <c r="EO16" i="1"/>
  <c r="JS10" i="10" s="1"/>
  <c r="AV59" i="1"/>
  <c r="MF21" i="7"/>
  <c r="HV9" i="10" s="1"/>
  <c r="HY43" i="10"/>
  <c r="EK17" i="1"/>
  <c r="EN15" i="1"/>
  <c r="EM13" i="1"/>
  <c r="DT4" i="1"/>
  <c r="BE58" i="5"/>
  <c r="BE59" i="5" s="1"/>
  <c r="AW53" i="1"/>
  <c r="EJ16" i="1"/>
  <c r="JI10" i="10" s="1"/>
  <c r="EJ15" i="1"/>
  <c r="EI13" i="1"/>
  <c r="IJ45" i="10"/>
  <c r="IK43" i="10"/>
  <c r="HW44" i="10"/>
  <c r="EE12" i="1"/>
  <c r="HT43" i="10"/>
  <c r="HT45" i="10" s="1"/>
  <c r="ED12" i="1"/>
  <c r="ED16" i="1" s="1"/>
  <c r="IW10" i="10" s="1"/>
  <c r="LB34" i="2"/>
  <c r="HB4" i="10" s="1"/>
  <c r="BC42" i="2"/>
  <c r="BC43" i="2" s="1"/>
  <c r="LW35" i="2"/>
  <c r="HQ4" i="10" s="1"/>
  <c r="ML37" i="3"/>
  <c r="HZ5" i="10" s="1"/>
  <c r="BC39" i="8"/>
  <c r="BC40" i="8" s="1"/>
  <c r="IC43" i="10"/>
  <c r="IC45" i="10" s="1"/>
  <c r="HS45" i="10"/>
  <c r="LZ44" i="6"/>
  <c r="HS7" i="10" s="1"/>
  <c r="LZ43" i="6"/>
  <c r="HR7" i="10" s="1"/>
  <c r="DK5" i="1"/>
  <c r="BC51" i="6"/>
  <c r="BC52" i="6" s="1"/>
  <c r="DV12" i="1"/>
  <c r="DV15" i="1" s="1"/>
  <c r="IF10" i="10" s="1"/>
  <c r="IE44" i="10"/>
  <c r="IE45" i="10" s="1"/>
  <c r="LE51" i="5"/>
  <c r="HE6" i="10" s="1"/>
  <c r="EC12" i="1"/>
  <c r="IB43" i="10"/>
  <c r="HR43" i="10"/>
  <c r="HR45" i="10" s="1"/>
  <c r="HX45" i="10"/>
  <c r="HZ43" i="10"/>
  <c r="HZ45" i="10" s="1"/>
  <c r="EA12" i="1"/>
  <c r="LH51" i="5"/>
  <c r="HG6" i="10" s="1"/>
  <c r="LZ51" i="5"/>
  <c r="HS6" i="10" s="1"/>
  <c r="MF51" i="5"/>
  <c r="HW6" i="10" s="1"/>
  <c r="LZ50" i="5"/>
  <c r="HR6" i="10" s="1"/>
  <c r="MF50" i="5"/>
  <c r="HV6" i="10" s="1"/>
  <c r="LQ51" i="5"/>
  <c r="HM6" i="10" s="1"/>
  <c r="MI51" i="5"/>
  <c r="HY6" i="10" s="1"/>
  <c r="DK4" i="1"/>
  <c r="BC58" i="5"/>
  <c r="BC59" i="5" s="1"/>
  <c r="EB12" i="1"/>
  <c r="EB15" i="1" s="1"/>
  <c r="IR10" i="10" s="1"/>
  <c r="LN87" i="4"/>
  <c r="HJ3" i="10" s="1"/>
  <c r="BC95" i="4"/>
  <c r="BC96" i="4" s="1"/>
  <c r="ML38" i="3"/>
  <c r="IA5" i="10" s="1"/>
  <c r="LH37" i="3"/>
  <c r="HF5" i="10" s="1"/>
  <c r="LE38" i="3"/>
  <c r="HE5" i="10" s="1"/>
  <c r="LB38" i="3"/>
  <c r="HC5" i="10" s="1"/>
  <c r="BC45" i="3"/>
  <c r="BC46" i="3" s="1"/>
  <c r="DZ15" i="1"/>
  <c r="IN10" i="10" s="1"/>
  <c r="HU45" i="10"/>
  <c r="LB21" i="7"/>
  <c r="HB9" i="10" s="1"/>
  <c r="BC29" i="7"/>
  <c r="BC30" i="7" s="1"/>
  <c r="LK22" i="7"/>
  <c r="HI9" i="10" s="1"/>
  <c r="DX12" i="1"/>
  <c r="HV44" i="10"/>
  <c r="ML88" i="4"/>
  <c r="IA3" i="10" s="1"/>
  <c r="LN88" i="4"/>
  <c r="HK3" i="10" s="1"/>
  <c r="DU15" i="1"/>
  <c r="MI50" i="5"/>
  <c r="HX6" i="10" s="1"/>
  <c r="KA47" i="5"/>
  <c r="KA50" i="5" s="1"/>
  <c r="GJ6" i="10" s="1"/>
  <c r="DG4" i="1"/>
  <c r="MC51" i="5"/>
  <c r="HU6" i="10" s="1"/>
  <c r="LB51" i="5"/>
  <c r="HC6" i="10" s="1"/>
  <c r="DL4" i="1"/>
  <c r="LN51" i="5"/>
  <c r="HK6" i="10" s="1"/>
  <c r="MC50" i="5"/>
  <c r="HT6" i="10" s="1"/>
  <c r="MO43" i="6"/>
  <c r="IB7" i="10" s="1"/>
  <c r="DT5" i="1"/>
  <c r="MO50" i="5"/>
  <c r="IB6" i="10" s="1"/>
  <c r="MO51" i="5"/>
  <c r="IC6" i="10" s="1"/>
  <c r="E56" i="5"/>
  <c r="AT52" i="1"/>
  <c r="HL44" i="10"/>
  <c r="ML31" i="8"/>
  <c r="HZ8" i="10" s="1"/>
  <c r="ML32" i="8"/>
  <c r="IA8" i="10" s="1"/>
  <c r="DS9" i="1"/>
  <c r="ML51" i="5"/>
  <c r="IA6" i="10" s="1"/>
  <c r="MI44" i="6"/>
  <c r="HY7" i="10" s="1"/>
  <c r="MF43" i="6"/>
  <c r="HV7" i="10" s="1"/>
  <c r="HN43" i="10"/>
  <c r="MI43" i="6"/>
  <c r="HX7" i="10" s="1"/>
  <c r="HM44" i="10"/>
  <c r="HM43" i="10"/>
  <c r="HN44" i="10"/>
  <c r="MI34" i="2"/>
  <c r="HX4" i="10" s="1"/>
  <c r="LN38" i="3"/>
  <c r="HK5" i="10" s="1"/>
  <c r="LE37" i="3"/>
  <c r="HD5" i="10" s="1"/>
  <c r="LB32" i="8"/>
  <c r="HC8" i="10" s="1"/>
  <c r="LE31" i="8"/>
  <c r="HD8" i="10" s="1"/>
  <c r="LT31" i="8"/>
  <c r="HN8" i="10" s="1"/>
  <c r="LK31" i="8"/>
  <c r="HH8" i="10" s="1"/>
  <c r="MI32" i="8"/>
  <c r="HY8" i="10" s="1"/>
  <c r="DO6" i="1"/>
  <c r="HJ43" i="10" s="1"/>
  <c r="LZ32" i="8"/>
  <c r="HS8" i="10" s="1"/>
  <c r="LT32" i="8"/>
  <c r="HO8" i="10" s="1"/>
  <c r="LK32" i="8"/>
  <c r="HI8" i="10" s="1"/>
  <c r="HL43" i="10"/>
  <c r="MC88" i="4"/>
  <c r="HU3" i="10" s="1"/>
  <c r="MC87" i="4"/>
  <c r="HT3" i="10" s="1"/>
  <c r="LZ38" i="3"/>
  <c r="HS5" i="10" s="1"/>
  <c r="DO8" i="1"/>
  <c r="LZ21" i="7"/>
  <c r="HR9" i="10" s="1"/>
  <c r="LB35" i="2"/>
  <c r="HC4" i="10" s="1"/>
  <c r="LE35" i="2"/>
  <c r="HE4" i="10" s="1"/>
  <c r="MI35" i="2"/>
  <c r="HY4" i="10" s="1"/>
  <c r="MC35" i="2"/>
  <c r="HU4" i="10" s="1"/>
  <c r="MF35" i="2"/>
  <c r="HW4" i="10" s="1"/>
  <c r="MC34" i="2"/>
  <c r="HT4" i="10" s="1"/>
  <c r="DG10" i="1"/>
  <c r="LZ35" i="2"/>
  <c r="HS4" i="10" s="1"/>
  <c r="LW31" i="8"/>
  <c r="HP8" i="10" s="1"/>
  <c r="HI44" i="10"/>
  <c r="LW88" i="4"/>
  <c r="HQ3" i="10" s="1"/>
  <c r="LW37" i="3"/>
  <c r="HP5" i="10" s="1"/>
  <c r="LW43" i="6"/>
  <c r="HP7" i="10" s="1"/>
  <c r="LW44" i="6"/>
  <c r="HQ7" i="10" s="1"/>
  <c r="LB22" i="7"/>
  <c r="HC9" i="10" s="1"/>
  <c r="DG7" i="1"/>
  <c r="LH32" i="8"/>
  <c r="HG8" i="10" s="1"/>
  <c r="MC32" i="8"/>
  <c r="HU8" i="10" s="1"/>
  <c r="MF31" i="8"/>
  <c r="HV8" i="10" s="1"/>
  <c r="MC31" i="8"/>
  <c r="HT8" i="10" s="1"/>
  <c r="LE32" i="8"/>
  <c r="HE8" i="10" s="1"/>
  <c r="KM28" i="8"/>
  <c r="DB6" i="1" s="1"/>
  <c r="LW32" i="8"/>
  <c r="HQ8" i="10" s="1"/>
  <c r="LQ32" i="8"/>
  <c r="HM8" i="10" s="1"/>
  <c r="KS28" i="8"/>
  <c r="DD6" i="1" s="1"/>
  <c r="KD28" i="8"/>
  <c r="CY6" i="1" s="1"/>
  <c r="MF32" i="8"/>
  <c r="HW8" i="10" s="1"/>
  <c r="LQ31" i="8"/>
  <c r="HL8" i="10" s="1"/>
  <c r="LT50" i="5"/>
  <c r="HN6" i="10" s="1"/>
  <c r="LT51" i="5"/>
  <c r="HO6" i="10" s="1"/>
  <c r="LE50" i="5"/>
  <c r="HD6" i="10" s="1"/>
  <c r="ML50" i="5"/>
  <c r="HZ6" i="10" s="1"/>
  <c r="LW50" i="5"/>
  <c r="HP6" i="10" s="1"/>
  <c r="DN4" i="1"/>
  <c r="HI43" i="10" s="1"/>
  <c r="LW51" i="5"/>
  <c r="HQ6" i="10" s="1"/>
  <c r="HH43" i="10"/>
  <c r="LT35" i="2"/>
  <c r="HO4" i="10" s="1"/>
  <c r="LE34" i="2"/>
  <c r="HD4" i="10" s="1"/>
  <c r="LT34" i="2"/>
  <c r="HN4" i="10" s="1"/>
  <c r="HG44" i="10"/>
  <c r="DL5" i="1"/>
  <c r="LT43" i="6"/>
  <c r="HN7" i="10" s="1"/>
  <c r="LQ44" i="6"/>
  <c r="HM7" i="10" s="1"/>
  <c r="MC44" i="6"/>
  <c r="HU7" i="10" s="1"/>
  <c r="MC43" i="6"/>
  <c r="HT7" i="10" s="1"/>
  <c r="LQ35" i="2"/>
  <c r="HM4" i="10" s="1"/>
  <c r="MF88" i="4"/>
  <c r="HW3" i="10" s="1"/>
  <c r="DO9" i="1"/>
  <c r="MF87" i="4"/>
  <c r="HV3" i="10" s="1"/>
  <c r="LE88" i="4"/>
  <c r="HE3" i="10" s="1"/>
  <c r="LZ87" i="4"/>
  <c r="HR3" i="10" s="1"/>
  <c r="LE87" i="4"/>
  <c r="HD3" i="10" s="1"/>
  <c r="LW87" i="4"/>
  <c r="HP3" i="10" s="1"/>
  <c r="HE44" i="10"/>
  <c r="LQ87" i="4"/>
  <c r="HL3" i="10" s="1"/>
  <c r="LQ88" i="4"/>
  <c r="HM3" i="10" s="1"/>
  <c r="LQ38" i="3"/>
  <c r="HM5" i="10" s="1"/>
  <c r="LQ37" i="3"/>
  <c r="HL5" i="10" s="1"/>
  <c r="MF44" i="6"/>
  <c r="HW7" i="10" s="1"/>
  <c r="LN44" i="6"/>
  <c r="HK7" i="10" s="1"/>
  <c r="ML44" i="6"/>
  <c r="IA7" i="10" s="1"/>
  <c r="LN43" i="6"/>
  <c r="HJ7" i="10" s="1"/>
  <c r="KM40" i="6"/>
  <c r="KM43" i="6" s="1"/>
  <c r="GR7" i="10" s="1"/>
  <c r="ML43" i="6"/>
  <c r="HZ7" i="10" s="1"/>
  <c r="LT44" i="6"/>
  <c r="HO7" i="10" s="1"/>
  <c r="LH43" i="6"/>
  <c r="HF7" i="10" s="1"/>
  <c r="MO44" i="6"/>
  <c r="IC7" i="10" s="1"/>
  <c r="LH44" i="6"/>
  <c r="HG7" i="10" s="1"/>
  <c r="HD44" i="10"/>
  <c r="LT88" i="4"/>
  <c r="HO3" i="10" s="1"/>
  <c r="DM9" i="1"/>
  <c r="DM12" i="1" s="1"/>
  <c r="DM15" i="1" s="1"/>
  <c r="LK87" i="4"/>
  <c r="HH3" i="10" s="1"/>
  <c r="MI87" i="4"/>
  <c r="HX3" i="10" s="1"/>
  <c r="LK88" i="4"/>
  <c r="HI3" i="10" s="1"/>
  <c r="MI88" i="4"/>
  <c r="HY3" i="10" s="1"/>
  <c r="LK37" i="3"/>
  <c r="HH5" i="10" s="1"/>
  <c r="LK43" i="6"/>
  <c r="HH7" i="10" s="1"/>
  <c r="DJ5" i="1"/>
  <c r="HD43" i="10" s="1"/>
  <c r="MF38" i="3"/>
  <c r="HW5" i="10" s="1"/>
  <c r="LK38" i="3"/>
  <c r="HI5" i="10" s="1"/>
  <c r="MI37" i="3"/>
  <c r="HX5" i="10" s="1"/>
  <c r="LT37" i="3"/>
  <c r="HN5" i="10" s="1"/>
  <c r="MI38" i="3"/>
  <c r="HY5" i="10" s="1"/>
  <c r="DP12" i="1"/>
  <c r="DP16" i="1" s="1"/>
  <c r="HU10" i="10" s="1"/>
  <c r="LT38" i="3"/>
  <c r="HO5" i="10" s="1"/>
  <c r="MF37" i="3"/>
  <c r="HV5" i="10" s="1"/>
  <c r="MC37" i="3"/>
  <c r="HT5" i="10" s="1"/>
  <c r="LW38" i="3"/>
  <c r="HQ5" i="10" s="1"/>
  <c r="MC38" i="3"/>
  <c r="HU5" i="10" s="1"/>
  <c r="HB44" i="10"/>
  <c r="ML21" i="7"/>
  <c r="HZ9" i="10" s="1"/>
  <c r="MC22" i="7"/>
  <c r="HU9" i="10" s="1"/>
  <c r="DS7" i="1"/>
  <c r="HO43" i="10" s="1"/>
  <c r="LZ22" i="7"/>
  <c r="HS9" i="10" s="1"/>
  <c r="LH50" i="5"/>
  <c r="HF6" i="10" s="1"/>
  <c r="LH87" i="4"/>
  <c r="HF3" i="10" s="1"/>
  <c r="DI9" i="1"/>
  <c r="DI12" i="1" s="1"/>
  <c r="DI16" i="1" s="1"/>
  <c r="HG10" i="10" s="1"/>
  <c r="LH38" i="3"/>
  <c r="HG5" i="10" s="1"/>
  <c r="MF34" i="2"/>
  <c r="HV4" i="10" s="1"/>
  <c r="LQ34" i="2"/>
  <c r="HL4" i="10" s="1"/>
  <c r="KM31" i="2"/>
  <c r="DB10" i="1" s="1"/>
  <c r="DO10" i="1"/>
  <c r="LH35" i="2"/>
  <c r="HG4" i="10" s="1"/>
  <c r="LH34" i="2"/>
  <c r="HF4" i="10" s="1"/>
  <c r="LB44" i="6"/>
  <c r="HC7" i="10" s="1"/>
  <c r="LE44" i="6"/>
  <c r="HE7" i="10" s="1"/>
  <c r="LB43" i="6"/>
  <c r="HB7" i="10" s="1"/>
  <c r="LE43" i="6"/>
  <c r="HD7" i="10" s="1"/>
  <c r="DH12" i="1"/>
  <c r="DH16" i="1" s="1"/>
  <c r="HE10" i="10" s="1"/>
  <c r="HB43" i="10"/>
  <c r="HC43" i="10"/>
  <c r="LB87" i="4"/>
  <c r="HB3" i="10" s="1"/>
  <c r="DG9" i="1"/>
  <c r="LB37" i="3"/>
  <c r="HB5" i="10" s="1"/>
  <c r="DG8" i="1"/>
  <c r="KY31" i="2"/>
  <c r="KY35" i="2" s="1"/>
  <c r="HA4" i="10" s="1"/>
  <c r="LE22" i="7"/>
  <c r="HE9" i="10" s="1"/>
  <c r="LT22" i="7"/>
  <c r="HO9" i="10" s="1"/>
  <c r="LE21" i="7"/>
  <c r="HD9" i="10" s="1"/>
  <c r="LT21" i="7"/>
  <c r="HN9" i="10" s="1"/>
  <c r="MI21" i="7"/>
  <c r="HX9" i="10" s="1"/>
  <c r="LQ22" i="7"/>
  <c r="HM9" i="10" s="1"/>
  <c r="MF22" i="7"/>
  <c r="HW9" i="10" s="1"/>
  <c r="MI22" i="7"/>
  <c r="HY9" i="10" s="1"/>
  <c r="LQ21" i="7"/>
  <c r="HL9" i="10" s="1"/>
  <c r="LH21" i="7"/>
  <c r="HF9" i="10" s="1"/>
  <c r="LW22" i="7"/>
  <c r="HQ9" i="10" s="1"/>
  <c r="MC21" i="7"/>
  <c r="HT9" i="10" s="1"/>
  <c r="LH22" i="7"/>
  <c r="HG9" i="10" s="1"/>
  <c r="LW21" i="7"/>
  <c r="HP9" i="10" s="1"/>
  <c r="LK21" i="7"/>
  <c r="HH9" i="10" s="1"/>
  <c r="KY28" i="8"/>
  <c r="KY32" i="8" s="1"/>
  <c r="HA8" i="10" s="1"/>
  <c r="LT87" i="4"/>
  <c r="HN3" i="10" s="1"/>
  <c r="DQ12" i="1"/>
  <c r="DQ16" i="1" s="1"/>
  <c r="HW10" i="10" s="1"/>
  <c r="DR12" i="1"/>
  <c r="DR16" i="1" s="1"/>
  <c r="HY10" i="10" s="1"/>
  <c r="LK50" i="5"/>
  <c r="HH6" i="10" s="1"/>
  <c r="LK51" i="5"/>
  <c r="HI6" i="10" s="1"/>
  <c r="KY84" i="4"/>
  <c r="KY87" i="4" s="1"/>
  <c r="GZ3" i="10" s="1"/>
  <c r="KV28" i="8"/>
  <c r="DE6" i="1" s="1"/>
  <c r="KY40" i="6"/>
  <c r="KY44" i="6" s="1"/>
  <c r="HA7" i="10" s="1"/>
  <c r="KA40" i="6"/>
  <c r="CX5" i="1" s="1"/>
  <c r="KV47" i="5"/>
  <c r="DE4" i="1" s="1"/>
  <c r="KV31" i="2"/>
  <c r="DE10" i="1" s="1"/>
  <c r="KV84" i="4"/>
  <c r="DE9" i="1" s="1"/>
  <c r="KV40" i="6"/>
  <c r="DE5" i="1" s="1"/>
  <c r="KS47" i="5"/>
  <c r="DD4" i="1" s="1"/>
  <c r="KS31" i="2"/>
  <c r="DD10" i="1" s="1"/>
  <c r="KP31" i="2"/>
  <c r="DC10" i="1" s="1"/>
  <c r="KP28" i="8"/>
  <c r="DC6" i="1" s="1"/>
  <c r="KJ28" i="8"/>
  <c r="DA6" i="1" s="1"/>
  <c r="KS40" i="6"/>
  <c r="DD5" i="1" s="1"/>
  <c r="KP40" i="6"/>
  <c r="DC5" i="1" s="1"/>
  <c r="KJ31" i="2"/>
  <c r="DA10" i="1" s="1"/>
  <c r="KJ84" i="4"/>
  <c r="DA9" i="1" s="1"/>
  <c r="KJ40" i="6"/>
  <c r="DA5" i="1" s="1"/>
  <c r="KG31" i="2"/>
  <c r="CZ10" i="1" s="1"/>
  <c r="KG28" i="8"/>
  <c r="CZ6" i="1" s="1"/>
  <c r="KG40" i="6"/>
  <c r="CZ5" i="1" s="1"/>
  <c r="KG47" i="5"/>
  <c r="CZ4" i="1" s="1"/>
  <c r="KM18" i="7"/>
  <c r="DB7" i="1" s="1"/>
  <c r="KY18" i="7"/>
  <c r="KY21" i="7" s="1"/>
  <c r="GZ9" i="10" s="1"/>
  <c r="KV18" i="7"/>
  <c r="DE7" i="1" s="1"/>
  <c r="KS18" i="7"/>
  <c r="DD7" i="1" s="1"/>
  <c r="KP18" i="7"/>
  <c r="DC7" i="1" s="1"/>
  <c r="KJ18" i="7"/>
  <c r="DA7" i="1" s="1"/>
  <c r="KG18" i="7"/>
  <c r="CZ7" i="1" s="1"/>
  <c r="KD18" i="7"/>
  <c r="CY7" i="1" s="1"/>
  <c r="KD40" i="6"/>
  <c r="CY5" i="1" s="1"/>
  <c r="KD31" i="2"/>
  <c r="CY10" i="1" s="1"/>
  <c r="KM47" i="5"/>
  <c r="KM51" i="5" s="1"/>
  <c r="GS6" i="10" s="1"/>
  <c r="KY47" i="5"/>
  <c r="KP84" i="4"/>
  <c r="DC9" i="1" s="1"/>
  <c r="KD84" i="4"/>
  <c r="CY9" i="1" s="1"/>
  <c r="KM84" i="4"/>
  <c r="KM88" i="4" s="1"/>
  <c r="GS3" i="10" s="1"/>
  <c r="KS34" i="3"/>
  <c r="KS37" i="3" s="1"/>
  <c r="GV5" i="10" s="1"/>
  <c r="KG34" i="3"/>
  <c r="KG37" i="3" s="1"/>
  <c r="GN5" i="10" s="1"/>
  <c r="KV34" i="3"/>
  <c r="DE8" i="1" s="1"/>
  <c r="KP34" i="3"/>
  <c r="DC8" i="1" s="1"/>
  <c r="KJ34" i="3"/>
  <c r="DA8" i="1" s="1"/>
  <c r="KD34" i="3"/>
  <c r="CY8" i="1" s="1"/>
  <c r="KY34" i="3"/>
  <c r="DF8" i="1" s="1"/>
  <c r="KM34" i="3"/>
  <c r="DB8" i="1" s="1"/>
  <c r="KA34" i="3"/>
  <c r="CX8" i="1" s="1"/>
  <c r="KA18" i="7"/>
  <c r="KA22" i="7" s="1"/>
  <c r="GK9" i="10" s="1"/>
  <c r="KA31" i="2"/>
  <c r="KA35" i="2" s="1"/>
  <c r="GK4" i="10" s="1"/>
  <c r="KA84" i="4"/>
  <c r="KA88" i="4" s="1"/>
  <c r="GK3" i="10" s="1"/>
  <c r="KA28" i="8"/>
  <c r="KA32" i="8" s="1"/>
  <c r="GK8" i="10" s="1"/>
  <c r="KS84" i="4"/>
  <c r="DD9" i="1" s="1"/>
  <c r="KG84" i="4"/>
  <c r="CZ9" i="1" s="1"/>
  <c r="KP47" i="5"/>
  <c r="DC4" i="1" s="1"/>
  <c r="KJ47" i="5"/>
  <c r="KD47" i="5"/>
  <c r="KD50" i="5" s="1"/>
  <c r="GL6" i="10" s="1"/>
  <c r="O59" i="8"/>
  <c r="HO44" i="10" l="1"/>
  <c r="HP44" i="10" s="1"/>
  <c r="EF15" i="1"/>
  <c r="IZ10" i="10" s="1"/>
  <c r="EE13" i="1"/>
  <c r="EE17" i="1" s="1"/>
  <c r="KG32" i="8"/>
  <c r="GO8" i="10" s="1"/>
  <c r="KM32" i="8"/>
  <c r="GS8" i="10" s="1"/>
  <c r="JL45" i="10"/>
  <c r="FM17" i="1"/>
  <c r="JW45" i="10"/>
  <c r="FE17" i="1"/>
  <c r="KM31" i="8"/>
  <c r="GR8" i="10" s="1"/>
  <c r="JG45" i="10"/>
  <c r="ES17" i="1"/>
  <c r="FY20" i="1"/>
  <c r="FZ20" i="1"/>
  <c r="FQ20" i="1"/>
  <c r="FO20" i="1"/>
  <c r="FS20" i="1"/>
  <c r="FP20" i="1"/>
  <c r="FT20" i="1"/>
  <c r="FV20" i="1"/>
  <c r="LL10" i="10"/>
  <c r="FW20" i="1"/>
  <c r="LH10" i="10"/>
  <c r="FU20" i="1"/>
  <c r="FX20" i="1"/>
  <c r="FR20" i="1"/>
  <c r="LT10" i="10"/>
  <c r="KR10" i="10"/>
  <c r="KV10" i="10"/>
  <c r="KT10" i="10"/>
  <c r="FC18" i="1"/>
  <c r="FJ20" i="1"/>
  <c r="JQ45" i="10"/>
  <c r="FM20" i="1"/>
  <c r="FL20" i="1"/>
  <c r="FN20" i="1"/>
  <c r="FH20" i="1"/>
  <c r="FG20" i="1"/>
  <c r="FG17" i="1"/>
  <c r="EG23" i="1"/>
  <c r="EG24" i="1" s="1"/>
  <c r="FG18" i="1"/>
  <c r="EG17" i="1"/>
  <c r="FK18" i="1"/>
  <c r="FA18" i="1"/>
  <c r="KP10" i="10"/>
  <c r="FI17" i="1"/>
  <c r="FO17" i="1"/>
  <c r="FO18" i="1"/>
  <c r="FE20" i="1"/>
  <c r="FI20" i="1"/>
  <c r="FC20" i="1"/>
  <c r="FK20" i="1"/>
  <c r="FF20" i="1"/>
  <c r="FD20" i="1"/>
  <c r="FB20" i="1"/>
  <c r="HY45" i="10"/>
  <c r="IV45" i="10"/>
  <c r="DT12" i="1"/>
  <c r="DT22" i="1" s="1"/>
  <c r="DT24" i="1" s="1"/>
  <c r="HW45" i="10"/>
  <c r="EY18" i="1"/>
  <c r="EX20" i="1"/>
  <c r="DY13" i="1"/>
  <c r="EW17" i="1"/>
  <c r="DW16" i="1"/>
  <c r="II10" i="10" s="1"/>
  <c r="EQ18" i="1"/>
  <c r="DY15" i="1"/>
  <c r="IL10" i="10" s="1"/>
  <c r="EZ20" i="1"/>
  <c r="FA20" i="1"/>
  <c r="KD10" i="10"/>
  <c r="EU20" i="1"/>
  <c r="EV20" i="1"/>
  <c r="EU17" i="1"/>
  <c r="EU18" i="1"/>
  <c r="JH10" i="10"/>
  <c r="ET20" i="1"/>
  <c r="ES20" i="1"/>
  <c r="JP10" i="10"/>
  <c r="EY20" i="1"/>
  <c r="EW20" i="1"/>
  <c r="ER20" i="1"/>
  <c r="EO18" i="1"/>
  <c r="EM18" i="1"/>
  <c r="EM17" i="1"/>
  <c r="EC13" i="1"/>
  <c r="EC18" i="1" s="1"/>
  <c r="HN10" i="10"/>
  <c r="EI18" i="1"/>
  <c r="EI17" i="1"/>
  <c r="IK45" i="10"/>
  <c r="EE15" i="1"/>
  <c r="EE16" i="1"/>
  <c r="IY10" i="10" s="1"/>
  <c r="IA44" i="10"/>
  <c r="ID10" i="10"/>
  <c r="HA43" i="10"/>
  <c r="ED15" i="1"/>
  <c r="EA13" i="1"/>
  <c r="DK12" i="1"/>
  <c r="DK16" i="1" s="1"/>
  <c r="HK10" i="10" s="1"/>
  <c r="KA43" i="6"/>
  <c r="GJ7" i="10" s="1"/>
  <c r="EA16" i="1"/>
  <c r="DV16" i="1"/>
  <c r="IG10" i="10" s="1"/>
  <c r="EC16" i="1"/>
  <c r="IU10" i="10" s="1"/>
  <c r="DL12" i="1"/>
  <c r="DL16" i="1" s="1"/>
  <c r="HM10" i="10" s="1"/>
  <c r="IA43" i="10"/>
  <c r="EC15" i="1"/>
  <c r="IF44" i="10"/>
  <c r="KV50" i="5"/>
  <c r="GX6" i="10" s="1"/>
  <c r="EA15" i="1"/>
  <c r="IF43" i="10"/>
  <c r="IB45" i="10"/>
  <c r="CX4" i="1"/>
  <c r="HE43" i="10"/>
  <c r="HE45" i="10" s="1"/>
  <c r="EB16" i="1"/>
  <c r="IS10" i="10" s="1"/>
  <c r="KG50" i="5"/>
  <c r="GN6" i="10" s="1"/>
  <c r="KS50" i="5"/>
  <c r="GV6" i="10" s="1"/>
  <c r="KA51" i="5"/>
  <c r="GK6" i="10" s="1"/>
  <c r="KS38" i="3"/>
  <c r="GW5" i="10" s="1"/>
  <c r="KD22" i="7"/>
  <c r="GM9" i="10" s="1"/>
  <c r="DX15" i="1"/>
  <c r="DX16" i="1"/>
  <c r="IK10" i="10" s="1"/>
  <c r="IH10" i="10"/>
  <c r="KV87" i="4"/>
  <c r="GX3" i="10" s="1"/>
  <c r="DF9" i="1"/>
  <c r="KV88" i="4"/>
  <c r="GY3" i="10" s="1"/>
  <c r="HG43" i="10"/>
  <c r="HK43" i="10" s="1"/>
  <c r="HQ43" i="10"/>
  <c r="AW52" i="1"/>
  <c r="AW59" i="1" s="1"/>
  <c r="AT59" i="1"/>
  <c r="DS12" i="1"/>
  <c r="HN45" i="10"/>
  <c r="KV35" i="2"/>
  <c r="GY4" i="10" s="1"/>
  <c r="HO45" i="10"/>
  <c r="HM45" i="10"/>
  <c r="KM44" i="6"/>
  <c r="GS7" i="10" s="1"/>
  <c r="DB5" i="1"/>
  <c r="HP43" i="10"/>
  <c r="KS31" i="8"/>
  <c r="GV8" i="10" s="1"/>
  <c r="KJ32" i="8"/>
  <c r="GQ8" i="10" s="1"/>
  <c r="HL45" i="10"/>
  <c r="KJ31" i="8"/>
  <c r="GP8" i="10" s="1"/>
  <c r="DN12" i="1"/>
  <c r="DN15" i="1" s="1"/>
  <c r="HI45" i="10"/>
  <c r="KJ22" i="7"/>
  <c r="GQ9" i="10" s="1"/>
  <c r="KP32" i="8"/>
  <c r="GU8" i="10" s="1"/>
  <c r="KP31" i="8"/>
  <c r="GT8" i="10" s="1"/>
  <c r="KS32" i="8"/>
  <c r="GW8" i="10" s="1"/>
  <c r="KV31" i="8"/>
  <c r="GX8" i="10" s="1"/>
  <c r="KG31" i="8"/>
  <c r="GN8" i="10" s="1"/>
  <c r="KV32" i="8"/>
  <c r="GY8" i="10" s="1"/>
  <c r="KD32" i="8"/>
  <c r="GM8" i="10" s="1"/>
  <c r="KD31" i="8"/>
  <c r="GL8" i="10" s="1"/>
  <c r="KG51" i="5"/>
  <c r="GO6" i="10" s="1"/>
  <c r="KV51" i="5"/>
  <c r="GY6" i="10" s="1"/>
  <c r="KS51" i="5"/>
  <c r="GW6" i="10" s="1"/>
  <c r="HH44" i="10"/>
  <c r="HH45" i="10" s="1"/>
  <c r="KS35" i="2"/>
  <c r="GW4" i="10" s="1"/>
  <c r="KM34" i="2"/>
  <c r="GR4" i="10" s="1"/>
  <c r="DO12" i="1"/>
  <c r="DO16" i="1" s="1"/>
  <c r="HS10" i="10" s="1"/>
  <c r="HJ44" i="10"/>
  <c r="HJ45" i="10" s="1"/>
  <c r="KA44" i="6"/>
  <c r="GK7" i="10" s="1"/>
  <c r="DP15" i="1"/>
  <c r="HT10" i="10" s="1"/>
  <c r="HD45" i="10"/>
  <c r="KY88" i="4"/>
  <c r="HA3" i="10" s="1"/>
  <c r="KJ87" i="4"/>
  <c r="GP3" i="10" s="1"/>
  <c r="DJ12" i="1"/>
  <c r="DJ16" i="1" s="1"/>
  <c r="HI10" i="10" s="1"/>
  <c r="DD8" i="1"/>
  <c r="GW44" i="10" s="1"/>
  <c r="DM16" i="1"/>
  <c r="HO10" i="10" s="1"/>
  <c r="KA37" i="3"/>
  <c r="GJ5" i="10" s="1"/>
  <c r="HB45" i="10"/>
  <c r="HC44" i="10"/>
  <c r="HC45" i="10" s="1"/>
  <c r="DI15" i="1"/>
  <c r="HF10" i="10" s="1"/>
  <c r="DH15" i="1"/>
  <c r="KD35" i="2"/>
  <c r="GM4" i="10" s="1"/>
  <c r="KM35" i="2"/>
  <c r="GS4" i="10" s="1"/>
  <c r="KD34" i="2"/>
  <c r="GL4" i="10" s="1"/>
  <c r="KJ34" i="2"/>
  <c r="GP4" i="10" s="1"/>
  <c r="KP35" i="2"/>
  <c r="GU4" i="10" s="1"/>
  <c r="KJ35" i="2"/>
  <c r="GQ4" i="10" s="1"/>
  <c r="KS34" i="2"/>
  <c r="GV4" i="10" s="1"/>
  <c r="KV34" i="2"/>
  <c r="GX4" i="10" s="1"/>
  <c r="HA44" i="10"/>
  <c r="DG12" i="1"/>
  <c r="KY34" i="2"/>
  <c r="GZ4" i="10" s="1"/>
  <c r="DF10" i="1"/>
  <c r="KJ21" i="7"/>
  <c r="GP9" i="10" s="1"/>
  <c r="KY22" i="7"/>
  <c r="HA9" i="10" s="1"/>
  <c r="KY31" i="8"/>
  <c r="GZ8" i="10" s="1"/>
  <c r="DF6" i="1"/>
  <c r="KY43" i="6"/>
  <c r="GZ7" i="10" s="1"/>
  <c r="DF5" i="1"/>
  <c r="GV44" i="10"/>
  <c r="KM22" i="7"/>
  <c r="GS9" i="10" s="1"/>
  <c r="KM21" i="7"/>
  <c r="GR9" i="10" s="1"/>
  <c r="DR15" i="1"/>
  <c r="DQ15" i="1"/>
  <c r="KV21" i="7"/>
  <c r="GX9" i="10" s="1"/>
  <c r="KV43" i="6"/>
  <c r="GX7" i="10" s="1"/>
  <c r="KV44" i="6"/>
  <c r="GY7" i="10" s="1"/>
  <c r="GX44" i="10"/>
  <c r="KV37" i="3"/>
  <c r="GX5" i="10" s="1"/>
  <c r="GX43" i="10"/>
  <c r="GW43" i="10"/>
  <c r="KP34" i="2"/>
  <c r="GT4" i="10" s="1"/>
  <c r="KP44" i="6"/>
  <c r="GU7" i="10" s="1"/>
  <c r="GV43" i="10"/>
  <c r="KP87" i="4"/>
  <c r="GT3" i="10" s="1"/>
  <c r="KP88" i="4"/>
  <c r="GU3" i="10" s="1"/>
  <c r="KP37" i="3"/>
  <c r="GT5" i="10" s="1"/>
  <c r="KP38" i="3"/>
  <c r="GU5" i="10" s="1"/>
  <c r="KP22" i="7"/>
  <c r="GU9" i="10" s="1"/>
  <c r="KP43" i="6"/>
  <c r="GT7" i="10" s="1"/>
  <c r="KD88" i="4"/>
  <c r="GM3" i="10" s="1"/>
  <c r="KJ88" i="4"/>
  <c r="GQ3" i="10" s="1"/>
  <c r="KD87" i="4"/>
  <c r="GL3" i="10" s="1"/>
  <c r="KG87" i="4"/>
  <c r="GN3" i="10" s="1"/>
  <c r="KM38" i="3"/>
  <c r="GS5" i="10" s="1"/>
  <c r="KM37" i="3"/>
  <c r="GR5" i="10" s="1"/>
  <c r="KJ43" i="6"/>
  <c r="GP7" i="10" s="1"/>
  <c r="KD44" i="6"/>
  <c r="GM7" i="10" s="1"/>
  <c r="KS43" i="6"/>
  <c r="GV7" i="10" s="1"/>
  <c r="KD43" i="6"/>
  <c r="GL7" i="10" s="1"/>
  <c r="KJ44" i="6"/>
  <c r="GQ7" i="10" s="1"/>
  <c r="KG43" i="6"/>
  <c r="GN7" i="10" s="1"/>
  <c r="KS44" i="6"/>
  <c r="GW7" i="10" s="1"/>
  <c r="KG44" i="6"/>
  <c r="GO7" i="10" s="1"/>
  <c r="GS44" i="10"/>
  <c r="DE12" i="1"/>
  <c r="DE15" i="1" s="1"/>
  <c r="GX10" i="10" s="1"/>
  <c r="KJ38" i="3"/>
  <c r="GQ5" i="10" s="1"/>
  <c r="KJ37" i="3"/>
  <c r="GP5" i="10" s="1"/>
  <c r="KG34" i="2"/>
  <c r="GN4" i="10" s="1"/>
  <c r="KG35" i="2"/>
  <c r="GO4" i="10" s="1"/>
  <c r="GR43" i="10"/>
  <c r="CZ8" i="1"/>
  <c r="GR44" i="10" s="1"/>
  <c r="KG38" i="3"/>
  <c r="GO5" i="10" s="1"/>
  <c r="DF7" i="1"/>
  <c r="KD21" i="7"/>
  <c r="GL9" i="10" s="1"/>
  <c r="KS21" i="7"/>
  <c r="GV9" i="10" s="1"/>
  <c r="KP21" i="7"/>
  <c r="GT9" i="10" s="1"/>
  <c r="KS22" i="7"/>
  <c r="GW9" i="10" s="1"/>
  <c r="KG22" i="7"/>
  <c r="GO9" i="10" s="1"/>
  <c r="KV22" i="7"/>
  <c r="GY9" i="10" s="1"/>
  <c r="KG21" i="7"/>
  <c r="GN9" i="10" s="1"/>
  <c r="GQ44" i="10"/>
  <c r="KY50" i="5"/>
  <c r="GZ6" i="10" s="1"/>
  <c r="DF4" i="1"/>
  <c r="KY51" i="5"/>
  <c r="HA6" i="10" s="1"/>
  <c r="KP51" i="5"/>
  <c r="GU6" i="10" s="1"/>
  <c r="KM50" i="5"/>
  <c r="GR6" i="10" s="1"/>
  <c r="DB4" i="1"/>
  <c r="KP50" i="5"/>
  <c r="GT6" i="10" s="1"/>
  <c r="KJ50" i="5"/>
  <c r="GP6" i="10" s="1"/>
  <c r="DA4" i="1"/>
  <c r="KD51" i="5"/>
  <c r="GM6" i="10" s="1"/>
  <c r="CY4" i="1"/>
  <c r="KS88" i="4"/>
  <c r="GW3" i="10" s="1"/>
  <c r="KS87" i="4"/>
  <c r="GV3" i="10" s="1"/>
  <c r="KG88" i="4"/>
  <c r="GO3" i="10" s="1"/>
  <c r="KM87" i="4"/>
  <c r="GR3" i="10" s="1"/>
  <c r="DB9" i="1"/>
  <c r="KY38" i="3"/>
  <c r="HA5" i="10" s="1"/>
  <c r="KD38" i="3"/>
  <c r="GM5" i="10" s="1"/>
  <c r="KV38" i="3"/>
  <c r="GY5" i="10" s="1"/>
  <c r="KD37" i="3"/>
  <c r="GL5" i="10" s="1"/>
  <c r="KA38" i="3"/>
  <c r="GK5" i="10" s="1"/>
  <c r="KY37" i="3"/>
  <c r="GZ5" i="10" s="1"/>
  <c r="KA21" i="7"/>
  <c r="GJ9" i="10" s="1"/>
  <c r="CX7" i="1"/>
  <c r="KA34" i="2"/>
  <c r="GJ4" i="10" s="1"/>
  <c r="CX10" i="1"/>
  <c r="KA87" i="4"/>
  <c r="GJ3" i="10" s="1"/>
  <c r="CX9" i="1"/>
  <c r="KA31" i="8"/>
  <c r="GJ8" i="10" s="1"/>
  <c r="CX6" i="1"/>
  <c r="DC12" i="1"/>
  <c r="DC15" i="1" s="1"/>
  <c r="GT10" i="10" s="1"/>
  <c r="KJ51" i="5"/>
  <c r="GQ6" i="10" s="1"/>
  <c r="O71" i="6"/>
  <c r="EE18" i="1" l="1"/>
  <c r="EQ20" i="1"/>
  <c r="EP20" i="1"/>
  <c r="HM13" i="1"/>
  <c r="DY17" i="1"/>
  <c r="IP10" i="10"/>
  <c r="IQ10" i="10"/>
  <c r="DT16" i="1"/>
  <c r="IC10" i="10" s="1"/>
  <c r="DY18" i="1"/>
  <c r="DT15" i="1"/>
  <c r="IB10" i="10" s="1"/>
  <c r="DK15" i="1"/>
  <c r="HJ10" i="10" s="1"/>
  <c r="IA45" i="10"/>
  <c r="IV10" i="10"/>
  <c r="EO20" i="1"/>
  <c r="EC17" i="1"/>
  <c r="HA45" i="10"/>
  <c r="HV10" i="10"/>
  <c r="IX10" i="10"/>
  <c r="EF20" i="1"/>
  <c r="EK20" i="1"/>
  <c r="EG20" i="1"/>
  <c r="EH20" i="1"/>
  <c r="EM20" i="1"/>
  <c r="EJ20" i="1"/>
  <c r="EI20" i="1"/>
  <c r="EN20" i="1"/>
  <c r="EL20" i="1"/>
  <c r="IT10" i="10"/>
  <c r="EA18" i="1"/>
  <c r="EA17" i="1"/>
  <c r="IF45" i="10"/>
  <c r="GT43" i="10"/>
  <c r="DL15" i="1"/>
  <c r="HL10" i="10" s="1"/>
  <c r="HF43" i="10"/>
  <c r="HG45" i="10"/>
  <c r="GY44" i="10"/>
  <c r="GZ44" i="10" s="1"/>
  <c r="DG16" i="1"/>
  <c r="HC10" i="10" s="1"/>
  <c r="DG22" i="1"/>
  <c r="DG24" i="1" s="1"/>
  <c r="IJ10" i="10"/>
  <c r="HV43" i="10"/>
  <c r="HQ45" i="10"/>
  <c r="HD10" i="10"/>
  <c r="DS16" i="1"/>
  <c r="IA10" i="10" s="1"/>
  <c r="DS15" i="1"/>
  <c r="HX10" i="10"/>
  <c r="HP45" i="10"/>
  <c r="CZ12" i="1"/>
  <c r="CZ15" i="1" s="1"/>
  <c r="GN10" i="10" s="1"/>
  <c r="DN16" i="1"/>
  <c r="HQ10" i="10" s="1"/>
  <c r="HP10" i="10"/>
  <c r="DO15" i="1"/>
  <c r="HK44" i="10"/>
  <c r="DD12" i="1"/>
  <c r="DD15" i="1" s="1"/>
  <c r="GV10" i="10" s="1"/>
  <c r="DJ15" i="1"/>
  <c r="HH10" i="10" s="1"/>
  <c r="HF44" i="10"/>
  <c r="DG15" i="1"/>
  <c r="GY43" i="10"/>
  <c r="GX45" i="10"/>
  <c r="GR45" i="10"/>
  <c r="DF12" i="1"/>
  <c r="DF16" i="1" s="1"/>
  <c r="HA10" i="10" s="1"/>
  <c r="GW45" i="10"/>
  <c r="GV45" i="10"/>
  <c r="DE16" i="1"/>
  <c r="GY10" i="10" s="1"/>
  <c r="DB12" i="1"/>
  <c r="DB16" i="1" s="1"/>
  <c r="GS10" i="10" s="1"/>
  <c r="GS43" i="10"/>
  <c r="GS45" i="10" s="1"/>
  <c r="DA12" i="1"/>
  <c r="GQ43" i="10"/>
  <c r="GQ45" i="10" s="1"/>
  <c r="CY12" i="1"/>
  <c r="GT44" i="10"/>
  <c r="GP44" i="10"/>
  <c r="GP43" i="10"/>
  <c r="CX12" i="1"/>
  <c r="DC16" i="1"/>
  <c r="GU10" i="10" s="1"/>
  <c r="XN25" i="3"/>
  <c r="XN26" i="3"/>
  <c r="XN27" i="3"/>
  <c r="XN28" i="3"/>
  <c r="XN29" i="3"/>
  <c r="XN30" i="3"/>
  <c r="XN31" i="3"/>
  <c r="XN32" i="3"/>
  <c r="HM18" i="1" l="1"/>
  <c r="EE20" i="1"/>
  <c r="DX20" i="1"/>
  <c r="ED20" i="1"/>
  <c r="EB20" i="1"/>
  <c r="EC20" i="1"/>
  <c r="EA20" i="1"/>
  <c r="DZ20" i="1"/>
  <c r="GT45" i="10"/>
  <c r="HF45" i="10"/>
  <c r="GY45" i="10"/>
  <c r="HR10" i="10"/>
  <c r="DY20" i="1"/>
  <c r="DV20" i="1"/>
  <c r="HV45" i="10"/>
  <c r="HZ10" i="10"/>
  <c r="DW20" i="1"/>
  <c r="DT20" i="1"/>
  <c r="DU20" i="1"/>
  <c r="CZ16" i="1"/>
  <c r="GO10" i="10" s="1"/>
  <c r="HB10" i="10"/>
  <c r="DR20" i="1"/>
  <c r="DS20" i="1"/>
  <c r="HK45" i="10"/>
  <c r="DD16" i="1"/>
  <c r="GW10" i="10" s="1"/>
  <c r="GZ43" i="10"/>
  <c r="GZ45" i="10" s="1"/>
  <c r="DF15" i="1"/>
  <c r="DQ20" i="1" s="1"/>
  <c r="DB15" i="1"/>
  <c r="GR10" i="10" s="1"/>
  <c r="DA15" i="1"/>
  <c r="GP10" i="10" s="1"/>
  <c r="DA16" i="1"/>
  <c r="GQ10" i="10" s="1"/>
  <c r="CY16" i="1"/>
  <c r="GM10" i="10" s="1"/>
  <c r="CY15" i="1"/>
  <c r="GU44" i="10"/>
  <c r="CX16" i="1"/>
  <c r="GK10" i="10" s="1"/>
  <c r="CX15" i="1"/>
  <c r="GU43" i="10"/>
  <c r="GP45" i="10"/>
  <c r="GZ10" i="10" l="1"/>
  <c r="DM20" i="1"/>
  <c r="DL20" i="1"/>
  <c r="DO20" i="1"/>
  <c r="DN20" i="1"/>
  <c r="DI20" i="1"/>
  <c r="DP20" i="1"/>
  <c r="DK20" i="1"/>
  <c r="DJ20" i="1"/>
  <c r="GL10" i="10"/>
  <c r="GU45" i="10"/>
  <c r="GJ10" i="10"/>
  <c r="CW14" i="1"/>
  <c r="CV14" i="1"/>
  <c r="CU14" i="1"/>
  <c r="CT14" i="1"/>
  <c r="CS14" i="1"/>
  <c r="CR14" i="1"/>
  <c r="CQ14" i="1"/>
  <c r="CP14" i="1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JC83" i="4"/>
  <c r="JD83" i="4"/>
  <c r="JE83" i="4"/>
  <c r="JF83" i="4"/>
  <c r="JG83" i="4"/>
  <c r="JH83" i="4"/>
  <c r="JI83" i="4"/>
  <c r="JJ83" i="4"/>
  <c r="JK83" i="4"/>
  <c r="JL83" i="4"/>
  <c r="JM83" i="4"/>
  <c r="JN83" i="4"/>
  <c r="JO83" i="4"/>
  <c r="JP83" i="4"/>
  <c r="JQ83" i="4"/>
  <c r="JR83" i="4"/>
  <c r="JS83" i="4"/>
  <c r="JT83" i="4"/>
  <c r="JU83" i="4"/>
  <c r="JV83" i="4"/>
  <c r="JW83" i="4"/>
  <c r="JX83" i="4"/>
  <c r="JY83" i="4"/>
  <c r="JZ83" i="4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XN16" i="7"/>
  <c r="JC17" i="7"/>
  <c r="JD17" i="7"/>
  <c r="JE17" i="7"/>
  <c r="JF17" i="7"/>
  <c r="JG17" i="7"/>
  <c r="JH17" i="7"/>
  <c r="JI17" i="7"/>
  <c r="JJ17" i="7"/>
  <c r="JK17" i="7"/>
  <c r="JL17" i="7"/>
  <c r="JM17" i="7"/>
  <c r="JN17" i="7"/>
  <c r="JO17" i="7"/>
  <c r="JP17" i="7"/>
  <c r="JQ17" i="7"/>
  <c r="JR17" i="7"/>
  <c r="JS17" i="7"/>
  <c r="JT17" i="7"/>
  <c r="JU17" i="7"/>
  <c r="JV17" i="7"/>
  <c r="JW17" i="7"/>
  <c r="JX17" i="7"/>
  <c r="JY17" i="7"/>
  <c r="JZ17" i="7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JC39" i="6"/>
  <c r="JD39" i="6"/>
  <c r="JE39" i="6"/>
  <c r="JF39" i="6"/>
  <c r="JG39" i="6"/>
  <c r="JH39" i="6"/>
  <c r="JI39" i="6"/>
  <c r="JJ39" i="6"/>
  <c r="JK39" i="6"/>
  <c r="JL39" i="6"/>
  <c r="JM39" i="6"/>
  <c r="JN39" i="6"/>
  <c r="JO39" i="6"/>
  <c r="JP39" i="6"/>
  <c r="JQ39" i="6"/>
  <c r="JR39" i="6"/>
  <c r="JS39" i="6"/>
  <c r="JT39" i="6"/>
  <c r="JU39" i="6"/>
  <c r="JV39" i="6"/>
  <c r="JW39" i="6"/>
  <c r="JX39" i="6"/>
  <c r="JY39" i="6"/>
  <c r="JZ39" i="6"/>
  <c r="JC46" i="5"/>
  <c r="JD46" i="5"/>
  <c r="JE46" i="5"/>
  <c r="JF46" i="5"/>
  <c r="JG46" i="5"/>
  <c r="JH46" i="5"/>
  <c r="JI46" i="5"/>
  <c r="JJ46" i="5"/>
  <c r="JK46" i="5"/>
  <c r="JL46" i="5"/>
  <c r="JM46" i="5"/>
  <c r="JN46" i="5"/>
  <c r="JO46" i="5"/>
  <c r="JP46" i="5"/>
  <c r="JQ46" i="5"/>
  <c r="JR46" i="5"/>
  <c r="JS46" i="5"/>
  <c r="JT46" i="5"/>
  <c r="JU46" i="5"/>
  <c r="JV46" i="5"/>
  <c r="JW46" i="5"/>
  <c r="JX46" i="5"/>
  <c r="JY46" i="5"/>
  <c r="JZ46" i="5"/>
  <c r="CP11" i="1"/>
  <c r="CQ11" i="1"/>
  <c r="CR11" i="1"/>
  <c r="CS11" i="1"/>
  <c r="CT11" i="1"/>
  <c r="CU11" i="1"/>
  <c r="CV11" i="1"/>
  <c r="CW11" i="1"/>
  <c r="JC28" i="8" l="1"/>
  <c r="JC32" i="8" s="1"/>
  <c r="FU8" i="10" s="1"/>
  <c r="CF23" i="1"/>
  <c r="JL40" i="6"/>
  <c r="CS5" i="1" s="1"/>
  <c r="JF18" i="7"/>
  <c r="JF21" i="7" s="1"/>
  <c r="FV9" i="10" s="1"/>
  <c r="JX18" i="7"/>
  <c r="CW7" i="1" s="1"/>
  <c r="JC34" i="3"/>
  <c r="JC38" i="3" s="1"/>
  <c r="FU5" i="10" s="1"/>
  <c r="JX34" i="3"/>
  <c r="JX37" i="3" s="1"/>
  <c r="GH5" i="10" s="1"/>
  <c r="JX40" i="6"/>
  <c r="CW5" i="1" s="1"/>
  <c r="JX47" i="5"/>
  <c r="JX50" i="5" s="1"/>
  <c r="GH6" i="10" s="1"/>
  <c r="JU40" i="6"/>
  <c r="CV5" i="1" s="1"/>
  <c r="JU34" i="3"/>
  <c r="CV8" i="1" s="1"/>
  <c r="JU47" i="5"/>
  <c r="CV4" i="1" s="1"/>
  <c r="JR18" i="7"/>
  <c r="CU7" i="1" s="1"/>
  <c r="JR40" i="6"/>
  <c r="CU5" i="1" s="1"/>
  <c r="JR47" i="5"/>
  <c r="CU4" i="1" s="1"/>
  <c r="JR34" i="3"/>
  <c r="CU8" i="1" s="1"/>
  <c r="JO34" i="3"/>
  <c r="JO18" i="7"/>
  <c r="JO47" i="5"/>
  <c r="JO40" i="6"/>
  <c r="JL31" i="2"/>
  <c r="JL35" i="2" s="1"/>
  <c r="GA4" i="10" s="1"/>
  <c r="JL18" i="7"/>
  <c r="CS7" i="1" s="1"/>
  <c r="JL34" i="3"/>
  <c r="CS8" i="1" s="1"/>
  <c r="JI34" i="3"/>
  <c r="CR8" i="1" s="1"/>
  <c r="JC18" i="7"/>
  <c r="JU18" i="7"/>
  <c r="CV7" i="1" s="1"/>
  <c r="JI18" i="7"/>
  <c r="CR7" i="1" s="1"/>
  <c r="JO28" i="8"/>
  <c r="JO31" i="8" s="1"/>
  <c r="GB8" i="10" s="1"/>
  <c r="JX28" i="8"/>
  <c r="JX32" i="8" s="1"/>
  <c r="GI8" i="10" s="1"/>
  <c r="JL28" i="8"/>
  <c r="CS6" i="1" s="1"/>
  <c r="JR28" i="8"/>
  <c r="CU6" i="1" s="1"/>
  <c r="JU28" i="8"/>
  <c r="CV6" i="1" s="1"/>
  <c r="JI28" i="8"/>
  <c r="CR6" i="1" s="1"/>
  <c r="JI40" i="6"/>
  <c r="CR5" i="1" s="1"/>
  <c r="JI47" i="5"/>
  <c r="CR4" i="1" s="1"/>
  <c r="JX31" i="2"/>
  <c r="CW10" i="1" s="1"/>
  <c r="JO31" i="2"/>
  <c r="JL84" i="4"/>
  <c r="JL87" i="4" s="1"/>
  <c r="FZ3" i="10" s="1"/>
  <c r="JO84" i="4"/>
  <c r="JF34" i="3"/>
  <c r="CQ8" i="1" s="1"/>
  <c r="JF28" i="8"/>
  <c r="CQ6" i="1" s="1"/>
  <c r="JF40" i="6"/>
  <c r="CQ5" i="1" s="1"/>
  <c r="JF47" i="5"/>
  <c r="CQ4" i="1" s="1"/>
  <c r="JC40" i="6"/>
  <c r="JC43" i="6" s="1"/>
  <c r="FT7" i="10" s="1"/>
  <c r="JC31" i="2"/>
  <c r="CP10" i="1" s="1"/>
  <c r="JC84" i="4"/>
  <c r="JC88" i="4" s="1"/>
  <c r="FU3" i="10" s="1"/>
  <c r="CP6" i="1"/>
  <c r="JC31" i="8"/>
  <c r="FT8" i="10" s="1"/>
  <c r="JC47" i="5"/>
  <c r="CP4" i="1" s="1"/>
  <c r="JU31" i="2"/>
  <c r="CV10" i="1" s="1"/>
  <c r="JR31" i="2"/>
  <c r="JR34" i="2" s="1"/>
  <c r="GD4" i="10" s="1"/>
  <c r="JI31" i="2"/>
  <c r="CR10" i="1" s="1"/>
  <c r="JF31" i="2"/>
  <c r="JF34" i="2" s="1"/>
  <c r="FV4" i="10" s="1"/>
  <c r="JX84" i="4"/>
  <c r="CW9" i="1" s="1"/>
  <c r="JU84" i="4"/>
  <c r="JU87" i="4" s="1"/>
  <c r="GF3" i="10" s="1"/>
  <c r="JR84" i="4"/>
  <c r="CU9" i="1" s="1"/>
  <c r="JI84" i="4"/>
  <c r="JF84" i="4"/>
  <c r="CQ9" i="1" s="1"/>
  <c r="LB80" i="6"/>
  <c r="JL47" i="5"/>
  <c r="CS4" i="1" s="1"/>
  <c r="XN15" i="8"/>
  <c r="XN16" i="8"/>
  <c r="XN17" i="8"/>
  <c r="XN18" i="8"/>
  <c r="XN19" i="8"/>
  <c r="XN20" i="8"/>
  <c r="XN21" i="8"/>
  <c r="XN22" i="8"/>
  <c r="XN23" i="8"/>
  <c r="XN24" i="8"/>
  <c r="XN25" i="8"/>
  <c r="XN26" i="8"/>
  <c r="JX38" i="3" l="1"/>
  <c r="GI5" i="10" s="1"/>
  <c r="JR50" i="5"/>
  <c r="GD6" i="10" s="1"/>
  <c r="JI50" i="5"/>
  <c r="FX6" i="10" s="1"/>
  <c r="JL44" i="6"/>
  <c r="GA7" i="10" s="1"/>
  <c r="JR51" i="5"/>
  <c r="GE6" i="10" s="1"/>
  <c r="JU51" i="5"/>
  <c r="GG6" i="10" s="1"/>
  <c r="CP8" i="1"/>
  <c r="JC37" i="3"/>
  <c r="FT5" i="10" s="1"/>
  <c r="JC51" i="5"/>
  <c r="FU6" i="10" s="1"/>
  <c r="BA58" i="5"/>
  <c r="BA59" i="5" s="1"/>
  <c r="JI51" i="5"/>
  <c r="FY6" i="10" s="1"/>
  <c r="JC50" i="5"/>
  <c r="FT6" i="10" s="1"/>
  <c r="JF32" i="8"/>
  <c r="FW8" i="10" s="1"/>
  <c r="JO32" i="8"/>
  <c r="GC8" i="10" s="1"/>
  <c r="BA39" i="8"/>
  <c r="BA40" i="8" s="1"/>
  <c r="CT6" i="1"/>
  <c r="JR32" i="8"/>
  <c r="GE8" i="10" s="1"/>
  <c r="JU50" i="5"/>
  <c r="GF6" i="10" s="1"/>
  <c r="JO51" i="5"/>
  <c r="GC6" i="10" s="1"/>
  <c r="JX51" i="5"/>
  <c r="GI6" i="10" s="1"/>
  <c r="CW4" i="1"/>
  <c r="CS10" i="1"/>
  <c r="JL34" i="2"/>
  <c r="FZ4" i="10" s="1"/>
  <c r="JF43" i="6"/>
  <c r="FV7" i="10" s="1"/>
  <c r="JL43" i="6"/>
  <c r="FZ7" i="10" s="1"/>
  <c r="CP5" i="1"/>
  <c r="JO44" i="6"/>
  <c r="GC7" i="10" s="1"/>
  <c r="BA51" i="6"/>
  <c r="BA52" i="6" s="1"/>
  <c r="JC44" i="6"/>
  <c r="FU7" i="10" s="1"/>
  <c r="CT9" i="1"/>
  <c r="BA95" i="4"/>
  <c r="BA96" i="4" s="1"/>
  <c r="JR37" i="3"/>
  <c r="GD5" i="10" s="1"/>
  <c r="JL37" i="3"/>
  <c r="FZ5" i="10" s="1"/>
  <c r="JF37" i="3"/>
  <c r="FV5" i="10" s="1"/>
  <c r="JU38" i="3"/>
  <c r="GG5" i="10" s="1"/>
  <c r="JL38" i="3"/>
  <c r="GA5" i="10" s="1"/>
  <c r="CW8" i="1"/>
  <c r="GN44" i="10" s="1"/>
  <c r="JR38" i="3"/>
  <c r="GE5" i="10" s="1"/>
  <c r="JU37" i="3"/>
  <c r="GF5" i="10" s="1"/>
  <c r="CT8" i="1"/>
  <c r="BA45" i="3"/>
  <c r="BA46" i="3" s="1"/>
  <c r="CT7" i="1"/>
  <c r="BA29" i="7"/>
  <c r="BA30" i="7" s="1"/>
  <c r="JX34" i="2"/>
  <c r="GH4" i="10" s="1"/>
  <c r="CT10" i="1"/>
  <c r="BA42" i="2"/>
  <c r="BA43" i="2" s="1"/>
  <c r="JU21" i="7"/>
  <c r="GF9" i="10" s="1"/>
  <c r="JO22" i="7"/>
  <c r="GC9" i="10" s="1"/>
  <c r="JF22" i="7"/>
  <c r="FW9" i="10" s="1"/>
  <c r="JL21" i="7"/>
  <c r="FZ9" i="10" s="1"/>
  <c r="CQ7" i="1"/>
  <c r="GG43" i="10" s="1"/>
  <c r="JX43" i="6"/>
  <c r="GH7" i="10" s="1"/>
  <c r="JF44" i="6"/>
  <c r="FW7" i="10" s="1"/>
  <c r="JU44" i="6"/>
  <c r="GG7" i="10" s="1"/>
  <c r="JR44" i="6"/>
  <c r="GE7" i="10" s="1"/>
  <c r="JR43" i="6"/>
  <c r="GD7" i="10" s="1"/>
  <c r="JU43" i="6"/>
  <c r="GF7" i="10" s="1"/>
  <c r="JI44" i="6"/>
  <c r="FY7" i="10" s="1"/>
  <c r="JI43" i="6"/>
  <c r="FX7" i="10" s="1"/>
  <c r="JR22" i="7"/>
  <c r="GE9" i="10" s="1"/>
  <c r="JU22" i="7"/>
  <c r="GG9" i="10" s="1"/>
  <c r="JR21" i="7"/>
  <c r="GD9" i="10" s="1"/>
  <c r="JX22" i="7"/>
  <c r="GI9" i="10" s="1"/>
  <c r="JX21" i="7"/>
  <c r="GH9" i="10" s="1"/>
  <c r="JO21" i="7"/>
  <c r="GB9" i="10" s="1"/>
  <c r="JL22" i="7"/>
  <c r="GA9" i="10" s="1"/>
  <c r="JI21" i="7"/>
  <c r="FX9" i="10" s="1"/>
  <c r="JL51" i="5"/>
  <c r="GA6" i="10" s="1"/>
  <c r="JF50" i="5"/>
  <c r="FV6" i="10" s="1"/>
  <c r="JI37" i="3"/>
  <c r="FX5" i="10" s="1"/>
  <c r="JO37" i="3"/>
  <c r="GB5" i="10" s="1"/>
  <c r="JO38" i="3"/>
  <c r="GC5" i="10" s="1"/>
  <c r="JI38" i="3"/>
  <c r="FY5" i="10" s="1"/>
  <c r="JF38" i="3"/>
  <c r="FW5" i="10" s="1"/>
  <c r="CW6" i="1"/>
  <c r="JX31" i="8"/>
  <c r="GH8" i="10" s="1"/>
  <c r="JX44" i="6"/>
  <c r="GI7" i="10" s="1"/>
  <c r="GM43" i="10"/>
  <c r="GL43" i="10"/>
  <c r="JO43" i="6"/>
  <c r="GB7" i="10" s="1"/>
  <c r="CT5" i="1"/>
  <c r="JO50" i="5"/>
  <c r="GB6" i="10" s="1"/>
  <c r="CT4" i="1"/>
  <c r="JU34" i="2"/>
  <c r="GF4" i="10" s="1"/>
  <c r="JL50" i="5"/>
  <c r="FZ6" i="10" s="1"/>
  <c r="GI43" i="10"/>
  <c r="CP7" i="1"/>
  <c r="JC21" i="7"/>
  <c r="FT9" i="10" s="1"/>
  <c r="JC22" i="7"/>
  <c r="FU9" i="10" s="1"/>
  <c r="JI22" i="7"/>
  <c r="FY9" i="10" s="1"/>
  <c r="JI31" i="8"/>
  <c r="FX8" i="10" s="1"/>
  <c r="JL32" i="8"/>
  <c r="GA8" i="10" s="1"/>
  <c r="JF31" i="8"/>
  <c r="FV8" i="10" s="1"/>
  <c r="JU32" i="8"/>
  <c r="GG8" i="10" s="1"/>
  <c r="JU31" i="8"/>
  <c r="GF8" i="10" s="1"/>
  <c r="JL31" i="8"/>
  <c r="FZ8" i="10" s="1"/>
  <c r="GH43" i="10"/>
  <c r="JR31" i="8"/>
  <c r="GD8" i="10" s="1"/>
  <c r="JI32" i="8"/>
  <c r="FY8" i="10" s="1"/>
  <c r="JI34" i="2"/>
  <c r="FX4" i="10" s="1"/>
  <c r="JI35" i="2"/>
  <c r="FY4" i="10" s="1"/>
  <c r="JO35" i="2"/>
  <c r="GC4" i="10" s="1"/>
  <c r="JO34" i="2"/>
  <c r="GB4" i="10" s="1"/>
  <c r="JU35" i="2"/>
  <c r="GG4" i="10" s="1"/>
  <c r="JR35" i="2"/>
  <c r="GE4" i="10" s="1"/>
  <c r="CU10" i="1"/>
  <c r="CU12" i="1" s="1"/>
  <c r="JX35" i="2"/>
  <c r="GI4" i="10" s="1"/>
  <c r="JL88" i="4"/>
  <c r="GA3" i="10" s="1"/>
  <c r="CS9" i="1"/>
  <c r="JR87" i="4"/>
  <c r="GD3" i="10" s="1"/>
  <c r="JO87" i="4"/>
  <c r="GB3" i="10" s="1"/>
  <c r="JR88" i="4"/>
  <c r="GE3" i="10" s="1"/>
  <c r="JC87" i="4"/>
  <c r="FT3" i="10" s="1"/>
  <c r="JO88" i="4"/>
  <c r="GC3" i="10" s="1"/>
  <c r="JI88" i="4"/>
  <c r="FY3" i="10" s="1"/>
  <c r="CR9" i="1"/>
  <c r="JX87" i="4"/>
  <c r="GH3" i="10" s="1"/>
  <c r="JX88" i="4"/>
  <c r="GI3" i="10" s="1"/>
  <c r="JU88" i="4"/>
  <c r="GG3" i="10" s="1"/>
  <c r="CV9" i="1"/>
  <c r="JF51" i="5"/>
  <c r="FW6" i="10" s="1"/>
  <c r="JF35" i="2"/>
  <c r="FW4" i="10" s="1"/>
  <c r="CQ10" i="1"/>
  <c r="GG44" i="10" s="1"/>
  <c r="JF88" i="4"/>
  <c r="FW3" i="10" s="1"/>
  <c r="JF87" i="4"/>
  <c r="FV3" i="10" s="1"/>
  <c r="JC34" i="2"/>
  <c r="FT4" i="10" s="1"/>
  <c r="JC35" i="2"/>
  <c r="FU4" i="10" s="1"/>
  <c r="CP9" i="1"/>
  <c r="JI87" i="4"/>
  <c r="FX3" i="10" s="1"/>
  <c r="CJ14" i="1"/>
  <c r="GF43" i="10" l="1"/>
  <c r="GJ43" i="10" s="1"/>
  <c r="GI44" i="10"/>
  <c r="GI45" i="10" s="1"/>
  <c r="CW12" i="1"/>
  <c r="CW16" i="1" s="1"/>
  <c r="GI10" i="10" s="1"/>
  <c r="GN43" i="10"/>
  <c r="GN45" i="10" s="1"/>
  <c r="GK44" i="10"/>
  <c r="CP12" i="1"/>
  <c r="CP15" i="1" s="1"/>
  <c r="GL44" i="10"/>
  <c r="GL45" i="10" s="1"/>
  <c r="CU15" i="1"/>
  <c r="CV12" i="1"/>
  <c r="CV16" i="1" s="1"/>
  <c r="GG10" i="10" s="1"/>
  <c r="GM44" i="10"/>
  <c r="GM45" i="10" s="1"/>
  <c r="GK43" i="10"/>
  <c r="CT12" i="1"/>
  <c r="GG45" i="10"/>
  <c r="CS12" i="1"/>
  <c r="GH44" i="10"/>
  <c r="GH45" i="10" s="1"/>
  <c r="CR12" i="1"/>
  <c r="CQ12" i="1"/>
  <c r="CQ16" i="1" s="1"/>
  <c r="FW10" i="10" s="1"/>
  <c r="GF44" i="10"/>
  <c r="CU16" i="1"/>
  <c r="CW15" i="1" l="1"/>
  <c r="DH20" i="1" s="1"/>
  <c r="GK45" i="10"/>
  <c r="CT16" i="1"/>
  <c r="GC10" i="10" s="1"/>
  <c r="CF22" i="1"/>
  <c r="GD10" i="10"/>
  <c r="FT10" i="10"/>
  <c r="CP16" i="1"/>
  <c r="FU10" i="10" s="1"/>
  <c r="CT15" i="1"/>
  <c r="GO44" i="10"/>
  <c r="CV15" i="1"/>
  <c r="GE10" i="10"/>
  <c r="GO43" i="10"/>
  <c r="CS16" i="1"/>
  <c r="GA10" i="10" s="1"/>
  <c r="CS15" i="1"/>
  <c r="GJ44" i="10"/>
  <c r="GJ45" i="10" s="1"/>
  <c r="GF45" i="10"/>
  <c r="CR15" i="1"/>
  <c r="CR16" i="1"/>
  <c r="FY10" i="10" s="1"/>
  <c r="CQ15" i="1"/>
  <c r="GH10" i="10" l="1"/>
  <c r="DG20" i="1"/>
  <c r="DF20" i="1"/>
  <c r="DD20" i="1"/>
  <c r="DC20" i="1"/>
  <c r="GB10" i="10"/>
  <c r="DE20" i="1"/>
  <c r="DA20" i="1"/>
  <c r="DB20" i="1"/>
  <c r="GF10" i="10"/>
  <c r="GO45" i="10"/>
  <c r="FZ10" i="10"/>
  <c r="FX10" i="10"/>
  <c r="FV10" i="10"/>
  <c r="CO14" i="1"/>
  <c r="CN14" i="1"/>
  <c r="CM14" i="1"/>
  <c r="CL14" i="1"/>
  <c r="CK14" i="1"/>
  <c r="CI14" i="1"/>
  <c r="CH14" i="1"/>
  <c r="CG14" i="1"/>
  <c r="CK11" i="1"/>
  <c r="CL11" i="1"/>
  <c r="CM11" i="1"/>
  <c r="CN11" i="1"/>
  <c r="CO11" i="1"/>
  <c r="IF30" i="2"/>
  <c r="IB30" i="2"/>
  <c r="IC30" i="2"/>
  <c r="ID30" i="2"/>
  <c r="IE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IB83" i="4"/>
  <c r="IC83" i="4"/>
  <c r="ID83" i="4"/>
  <c r="IE83" i="4"/>
  <c r="IF83" i="4"/>
  <c r="IG83" i="4"/>
  <c r="IH83" i="4"/>
  <c r="II83" i="4"/>
  <c r="IJ83" i="4"/>
  <c r="IK83" i="4"/>
  <c r="IL83" i="4"/>
  <c r="IM83" i="4"/>
  <c r="IN83" i="4"/>
  <c r="IO83" i="4"/>
  <c r="IP83" i="4"/>
  <c r="IQ83" i="4"/>
  <c r="IR83" i="4"/>
  <c r="IS83" i="4"/>
  <c r="IT83" i="4"/>
  <c r="IU83" i="4"/>
  <c r="IV83" i="4"/>
  <c r="IW83" i="4"/>
  <c r="IX83" i="4"/>
  <c r="IY83" i="4"/>
  <c r="IZ83" i="4"/>
  <c r="JA83" i="4"/>
  <c r="JB83" i="4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IB17" i="7"/>
  <c r="IC17" i="7"/>
  <c r="ID17" i="7"/>
  <c r="IE17" i="7"/>
  <c r="IF17" i="7"/>
  <c r="IG17" i="7"/>
  <c r="IH17" i="7"/>
  <c r="II17" i="7"/>
  <c r="IJ17" i="7"/>
  <c r="IK17" i="7"/>
  <c r="IL17" i="7"/>
  <c r="IM17" i="7"/>
  <c r="IN17" i="7"/>
  <c r="IO17" i="7"/>
  <c r="IP17" i="7"/>
  <c r="IQ17" i="7"/>
  <c r="IR17" i="7"/>
  <c r="IS17" i="7"/>
  <c r="IT17" i="7"/>
  <c r="IU17" i="7"/>
  <c r="IV17" i="7"/>
  <c r="IW17" i="7"/>
  <c r="IX17" i="7"/>
  <c r="IY17" i="7"/>
  <c r="IZ17" i="7"/>
  <c r="JA17" i="7"/>
  <c r="JB17" i="7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IC39" i="6"/>
  <c r="IB39" i="6"/>
  <c r="ID39" i="6"/>
  <c r="IE39" i="6"/>
  <c r="IF39" i="6"/>
  <c r="IG39" i="6"/>
  <c r="IH39" i="6"/>
  <c r="II39" i="6"/>
  <c r="IJ39" i="6"/>
  <c r="IK39" i="6"/>
  <c r="IL39" i="6"/>
  <c r="IM39" i="6"/>
  <c r="IN39" i="6"/>
  <c r="IO39" i="6"/>
  <c r="IP39" i="6"/>
  <c r="IQ39" i="6"/>
  <c r="IR39" i="6"/>
  <c r="IS39" i="6"/>
  <c r="IT39" i="6"/>
  <c r="IU39" i="6"/>
  <c r="IV39" i="6"/>
  <c r="IW39" i="6"/>
  <c r="IX39" i="6"/>
  <c r="IY39" i="6"/>
  <c r="IZ39" i="6"/>
  <c r="JA39" i="6"/>
  <c r="JB39" i="6"/>
  <c r="IU46" i="5"/>
  <c r="JB46" i="5"/>
  <c r="JA46" i="5"/>
  <c r="IZ46" i="5"/>
  <c r="IY46" i="5"/>
  <c r="IX46" i="5"/>
  <c r="IW46" i="5"/>
  <c r="IV46" i="5"/>
  <c r="IT46" i="5"/>
  <c r="IS46" i="5"/>
  <c r="IR46" i="5"/>
  <c r="IQ46" i="5"/>
  <c r="IP46" i="5"/>
  <c r="IO46" i="5"/>
  <c r="IN46" i="5"/>
  <c r="IM46" i="5"/>
  <c r="IL46" i="5"/>
  <c r="IK46" i="5"/>
  <c r="IJ46" i="5"/>
  <c r="II46" i="5"/>
  <c r="IH46" i="5"/>
  <c r="IG46" i="5"/>
  <c r="IF46" i="5"/>
  <c r="IE46" i="5"/>
  <c r="ID46" i="5"/>
  <c r="IC46" i="5"/>
  <c r="IB46" i="5"/>
  <c r="CG11" i="1"/>
  <c r="CH11" i="1"/>
  <c r="CI11" i="1"/>
  <c r="CJ11" i="1"/>
  <c r="IW18" i="7" l="1"/>
  <c r="CN7" i="1" s="1"/>
  <c r="IZ18" i="7"/>
  <c r="IZ21" i="7" s="1"/>
  <c r="FR9" i="10" s="1"/>
  <c r="IB47" i="5"/>
  <c r="IB51" i="5" s="1"/>
  <c r="FC6" i="10" s="1"/>
  <c r="IT18" i="7"/>
  <c r="CM7" i="1" s="1"/>
  <c r="IH18" i="7"/>
  <c r="CI7" i="1" s="1"/>
  <c r="IB18" i="7"/>
  <c r="CG7" i="1" s="1"/>
  <c r="IW40" i="6"/>
  <c r="CN5" i="1" s="1"/>
  <c r="IH40" i="6"/>
  <c r="CI5" i="1" s="1"/>
  <c r="IE40" i="6"/>
  <c r="CH5" i="1" s="1"/>
  <c r="IZ40" i="6"/>
  <c r="CO5" i="1" s="1"/>
  <c r="IZ47" i="5"/>
  <c r="CO4" i="1" s="1"/>
  <c r="IW47" i="5"/>
  <c r="CN4" i="1" s="1"/>
  <c r="IZ28" i="8"/>
  <c r="IZ31" i="8" s="1"/>
  <c r="FR8" i="10" s="1"/>
  <c r="IB28" i="8"/>
  <c r="IB32" i="8" s="1"/>
  <c r="FC8" i="10" s="1"/>
  <c r="IW28" i="8"/>
  <c r="CN6" i="1" s="1"/>
  <c r="IT28" i="8"/>
  <c r="CM6" i="1" s="1"/>
  <c r="IH28" i="8"/>
  <c r="CI6" i="1" s="1"/>
  <c r="IE28" i="8"/>
  <c r="CH6" i="1" s="1"/>
  <c r="IN28" i="8"/>
  <c r="IN31" i="8" s="1"/>
  <c r="FJ8" i="10" s="1"/>
  <c r="IT40" i="6"/>
  <c r="CM5" i="1" s="1"/>
  <c r="IT47" i="5"/>
  <c r="CM4" i="1" s="1"/>
  <c r="IQ18" i="7"/>
  <c r="CL7" i="1" s="1"/>
  <c r="IQ28" i="8"/>
  <c r="CL6" i="1" s="1"/>
  <c r="IQ40" i="6"/>
  <c r="CL5" i="1" s="1"/>
  <c r="IQ47" i="5"/>
  <c r="CL4" i="1" s="1"/>
  <c r="IN18" i="7"/>
  <c r="CK7" i="1" s="1"/>
  <c r="IN40" i="6"/>
  <c r="IN43" i="6" s="1"/>
  <c r="FJ7" i="10" s="1"/>
  <c r="IN47" i="5"/>
  <c r="CK4" i="1" s="1"/>
  <c r="IK18" i="7"/>
  <c r="CJ7" i="1" s="1"/>
  <c r="IK47" i="5"/>
  <c r="CJ4" i="1" s="1"/>
  <c r="IK28" i="8"/>
  <c r="CJ6" i="1" s="1"/>
  <c r="IK40" i="6"/>
  <c r="CJ5" i="1" s="1"/>
  <c r="IZ84" i="4"/>
  <c r="IZ87" i="4" s="1"/>
  <c r="FR3" i="10" s="1"/>
  <c r="IE18" i="7"/>
  <c r="CH7" i="1" s="1"/>
  <c r="IE31" i="2"/>
  <c r="CH10" i="1" s="1"/>
  <c r="IN84" i="4"/>
  <c r="IN88" i="4" s="1"/>
  <c r="FK3" i="10" s="1"/>
  <c r="IW84" i="4"/>
  <c r="CN9" i="1" s="1"/>
  <c r="IK84" i="4"/>
  <c r="CJ9" i="1" s="1"/>
  <c r="IT84" i="4"/>
  <c r="CM9" i="1" s="1"/>
  <c r="IQ84" i="4"/>
  <c r="CL9" i="1" s="1"/>
  <c r="IH84" i="4"/>
  <c r="CI9" i="1" s="1"/>
  <c r="IE84" i="4"/>
  <c r="CH9" i="1" s="1"/>
  <c r="IB84" i="4"/>
  <c r="IH34" i="3"/>
  <c r="IH37" i="3" s="1"/>
  <c r="FF5" i="10" s="1"/>
  <c r="IT34" i="3"/>
  <c r="IT38" i="3" s="1"/>
  <c r="FO5" i="10" s="1"/>
  <c r="IB40" i="6"/>
  <c r="IZ31" i="2"/>
  <c r="IB31" i="2"/>
  <c r="IW31" i="2"/>
  <c r="IQ31" i="2"/>
  <c r="IK31" i="2"/>
  <c r="IN31" i="2"/>
  <c r="IT31" i="2"/>
  <c r="IT35" i="2" s="1"/>
  <c r="FO4" i="10" s="1"/>
  <c r="IH31" i="2"/>
  <c r="IK35" i="2"/>
  <c r="FI4" i="10" s="1"/>
  <c r="IW34" i="3"/>
  <c r="CN8" i="1" s="1"/>
  <c r="IQ34" i="3"/>
  <c r="CL8" i="1" s="1"/>
  <c r="IK34" i="3"/>
  <c r="IK37" i="3" s="1"/>
  <c r="FH5" i="10" s="1"/>
  <c r="IE34" i="3"/>
  <c r="IZ34" i="3"/>
  <c r="CO8" i="1" s="1"/>
  <c r="IN34" i="3"/>
  <c r="CK8" i="1" s="1"/>
  <c r="IB34" i="3"/>
  <c r="IZ32" i="8"/>
  <c r="FS8" i="10" s="1"/>
  <c r="IE47" i="5"/>
  <c r="CH4" i="1" s="1"/>
  <c r="IH47" i="5"/>
  <c r="AW41" i="2"/>
  <c r="AW94" i="4"/>
  <c r="AW44" i="3"/>
  <c r="AW28" i="7"/>
  <c r="AW38" i="8"/>
  <c r="AW50" i="6"/>
  <c r="AU57" i="5"/>
  <c r="CK6" i="1" l="1"/>
  <c r="IT50" i="5"/>
  <c r="FN6" i="10" s="1"/>
  <c r="IW21" i="7"/>
  <c r="FP9" i="10" s="1"/>
  <c r="IW22" i="7"/>
  <c r="FQ9" i="10" s="1"/>
  <c r="CI8" i="1"/>
  <c r="IN21" i="7"/>
  <c r="FJ9" i="10" s="1"/>
  <c r="IB50" i="5"/>
  <c r="FB6" i="10" s="1"/>
  <c r="IT22" i="7"/>
  <c r="FO9" i="10" s="1"/>
  <c r="IQ31" i="8"/>
  <c r="FL8" i="10" s="1"/>
  <c r="IB31" i="8"/>
  <c r="FB8" i="10" s="1"/>
  <c r="AY39" i="8"/>
  <c r="AY40" i="8" s="1"/>
  <c r="CG6" i="1"/>
  <c r="IW50" i="5"/>
  <c r="FP6" i="10" s="1"/>
  <c r="IW51" i="5"/>
  <c r="FQ6" i="10" s="1"/>
  <c r="IH44" i="6"/>
  <c r="FG7" i="10" s="1"/>
  <c r="IH43" i="6"/>
  <c r="FF7" i="10" s="1"/>
  <c r="IE22" i="7"/>
  <c r="FE9" i="10" s="1"/>
  <c r="IE21" i="7"/>
  <c r="FD9" i="10" s="1"/>
  <c r="AY42" i="2"/>
  <c r="AY43" i="2" s="1"/>
  <c r="IK22" i="7"/>
  <c r="FI9" i="10" s="1"/>
  <c r="IN22" i="7"/>
  <c r="FK9" i="10" s="1"/>
  <c r="IZ22" i="7"/>
  <c r="FS9" i="10" s="1"/>
  <c r="CO7" i="1"/>
  <c r="IE43" i="6"/>
  <c r="FD7" i="10" s="1"/>
  <c r="IZ43" i="6"/>
  <c r="FR7" i="10" s="1"/>
  <c r="IW43" i="6"/>
  <c r="FP7" i="10" s="1"/>
  <c r="IK43" i="6"/>
  <c r="FH7" i="10" s="1"/>
  <c r="IW44" i="6"/>
  <c r="FQ7" i="10" s="1"/>
  <c r="IE44" i="6"/>
  <c r="FE7" i="10" s="1"/>
  <c r="CK5" i="1"/>
  <c r="FZ43" i="10" s="1"/>
  <c r="IB43" i="6"/>
  <c r="FB7" i="10" s="1"/>
  <c r="AY51" i="6"/>
  <c r="AY52" i="6" s="1"/>
  <c r="IT21" i="7"/>
  <c r="FN9" i="10" s="1"/>
  <c r="IH22" i="7"/>
  <c r="FG9" i="10" s="1"/>
  <c r="IQ22" i="7"/>
  <c r="FM9" i="10" s="1"/>
  <c r="IH21" i="7"/>
  <c r="FF9" i="10" s="1"/>
  <c r="IQ21" i="7"/>
  <c r="FL9" i="10" s="1"/>
  <c r="IB22" i="7"/>
  <c r="FC9" i="10" s="1"/>
  <c r="AY29" i="7"/>
  <c r="AY30" i="7" s="1"/>
  <c r="IE51" i="5"/>
  <c r="FE6" i="10" s="1"/>
  <c r="CG4" i="1"/>
  <c r="AY58" i="5"/>
  <c r="AY59" i="5" s="1"/>
  <c r="IK51" i="5"/>
  <c r="FI6" i="10" s="1"/>
  <c r="IZ50" i="5"/>
  <c r="FR6" i="10" s="1"/>
  <c r="IZ51" i="5"/>
  <c r="FS6" i="10" s="1"/>
  <c r="IB87" i="4"/>
  <c r="FB3" i="10" s="1"/>
  <c r="AY95" i="4"/>
  <c r="AY96" i="4" s="1"/>
  <c r="AY45" i="3"/>
  <c r="AY46" i="3" s="1"/>
  <c r="IH38" i="3"/>
  <c r="FG5" i="10" s="1"/>
  <c r="IB21" i="7"/>
  <c r="FB9" i="10" s="1"/>
  <c r="IK21" i="7"/>
  <c r="FH9" i="10" s="1"/>
  <c r="IN32" i="8"/>
  <c r="FK8" i="10" s="1"/>
  <c r="IW31" i="8"/>
  <c r="FP8" i="10" s="1"/>
  <c r="IW32" i="8"/>
  <c r="FQ8" i="10" s="1"/>
  <c r="IK44" i="6"/>
  <c r="FI7" i="10" s="1"/>
  <c r="IN44" i="6"/>
  <c r="FK7" i="10" s="1"/>
  <c r="IQ44" i="6"/>
  <c r="FM7" i="10" s="1"/>
  <c r="IT43" i="6"/>
  <c r="FN7" i="10" s="1"/>
  <c r="IZ44" i="6"/>
  <c r="FS7" i="10" s="1"/>
  <c r="IQ43" i="6"/>
  <c r="FL7" i="10" s="1"/>
  <c r="IT44" i="6"/>
  <c r="FO7" i="10" s="1"/>
  <c r="IT51" i="5"/>
  <c r="FO6" i="10" s="1"/>
  <c r="IQ51" i="5"/>
  <c r="FM6" i="10" s="1"/>
  <c r="IQ50" i="5"/>
  <c r="FL6" i="10" s="1"/>
  <c r="IZ34" i="2"/>
  <c r="FR4" i="10" s="1"/>
  <c r="CO10" i="1"/>
  <c r="IZ35" i="2"/>
  <c r="FS4" i="10" s="1"/>
  <c r="CO9" i="1"/>
  <c r="CO6" i="1"/>
  <c r="IW35" i="2"/>
  <c r="FQ4" i="10" s="1"/>
  <c r="CN10" i="1"/>
  <c r="CN12" i="1" s="1"/>
  <c r="CN15" i="1" s="1"/>
  <c r="IW34" i="2"/>
  <c r="FP4" i="10" s="1"/>
  <c r="GC43" i="10"/>
  <c r="IH32" i="8"/>
  <c r="FG8" i="10" s="1"/>
  <c r="IE32" i="8"/>
  <c r="FE8" i="10" s="1"/>
  <c r="IH31" i="8"/>
  <c r="FF8" i="10" s="1"/>
  <c r="IE31" i="8"/>
  <c r="FD8" i="10" s="1"/>
  <c r="FV43" i="10"/>
  <c r="IQ32" i="8"/>
  <c r="FM8" i="10" s="1"/>
  <c r="GB43" i="10"/>
  <c r="IT32" i="8"/>
  <c r="FO8" i="10" s="1"/>
  <c r="IK31" i="8"/>
  <c r="FH8" i="10" s="1"/>
  <c r="IT31" i="8"/>
  <c r="FN8" i="10" s="1"/>
  <c r="IT34" i="2"/>
  <c r="FN4" i="10" s="1"/>
  <c r="CM10" i="1"/>
  <c r="IZ88" i="4"/>
  <c r="FS3" i="10" s="1"/>
  <c r="GA43" i="10"/>
  <c r="IQ34" i="2"/>
  <c r="FL4" i="10" s="1"/>
  <c r="CL10" i="1"/>
  <c r="GA44" i="10" s="1"/>
  <c r="IQ35" i="2"/>
  <c r="FM4" i="10" s="1"/>
  <c r="IQ37" i="3"/>
  <c r="FL5" i="10" s="1"/>
  <c r="IN37" i="3"/>
  <c r="FJ5" i="10" s="1"/>
  <c r="IN50" i="5"/>
  <c r="FJ6" i="10" s="1"/>
  <c r="IN51" i="5"/>
  <c r="FK6" i="10" s="1"/>
  <c r="IN34" i="2"/>
  <c r="FJ4" i="10" s="1"/>
  <c r="CK10" i="1"/>
  <c r="IK50" i="5"/>
  <c r="FH6" i="10" s="1"/>
  <c r="FX43" i="10"/>
  <c r="IK34" i="2"/>
  <c r="FH4" i="10" s="1"/>
  <c r="CJ10" i="1"/>
  <c r="IK32" i="8"/>
  <c r="FI8" i="10" s="1"/>
  <c r="IH34" i="2"/>
  <c r="FF4" i="10" s="1"/>
  <c r="CI10" i="1"/>
  <c r="IH50" i="5"/>
  <c r="FF6" i="10" s="1"/>
  <c r="CI4" i="1"/>
  <c r="FW43" i="10" s="1"/>
  <c r="IH51" i="5"/>
  <c r="FG6" i="10" s="1"/>
  <c r="IE34" i="2"/>
  <c r="FD4" i="10" s="1"/>
  <c r="IH88" i="4"/>
  <c r="FG3" i="10" s="1"/>
  <c r="CK9" i="1"/>
  <c r="IW87" i="4"/>
  <c r="FP3" i="10" s="1"/>
  <c r="IN87" i="4"/>
  <c r="FJ3" i="10" s="1"/>
  <c r="IW88" i="4"/>
  <c r="FQ3" i="10" s="1"/>
  <c r="IE88" i="4"/>
  <c r="FE3" i="10" s="1"/>
  <c r="IE50" i="5"/>
  <c r="FD6" i="10" s="1"/>
  <c r="IK87" i="4"/>
  <c r="FH3" i="10" s="1"/>
  <c r="IK88" i="4"/>
  <c r="FI3" i="10" s="1"/>
  <c r="IH87" i="4"/>
  <c r="FF3" i="10" s="1"/>
  <c r="IQ88" i="4"/>
  <c r="FM3" i="10" s="1"/>
  <c r="IT87" i="4"/>
  <c r="FN3" i="10" s="1"/>
  <c r="IB88" i="4"/>
  <c r="FC3" i="10" s="1"/>
  <c r="CG9" i="1"/>
  <c r="IQ87" i="4"/>
  <c r="FL3" i="10" s="1"/>
  <c r="IE87" i="4"/>
  <c r="FD3" i="10" s="1"/>
  <c r="IT88" i="4"/>
  <c r="FO3" i="10" s="1"/>
  <c r="IZ37" i="3"/>
  <c r="FR5" i="10" s="1"/>
  <c r="IW38" i="3"/>
  <c r="FQ5" i="10" s="1"/>
  <c r="IN38" i="3"/>
  <c r="FK5" i="10" s="1"/>
  <c r="IQ38" i="3"/>
  <c r="FM5" i="10" s="1"/>
  <c r="IK38" i="3"/>
  <c r="FI5" i="10" s="1"/>
  <c r="CJ8" i="1"/>
  <c r="IT37" i="3"/>
  <c r="FN5" i="10" s="1"/>
  <c r="CM8" i="1"/>
  <c r="IW37" i="3"/>
  <c r="FP5" i="10" s="1"/>
  <c r="IE37" i="3"/>
  <c r="FD5" i="10" s="1"/>
  <c r="CH8" i="1"/>
  <c r="IZ38" i="3"/>
  <c r="FS5" i="10" s="1"/>
  <c r="IB37" i="3"/>
  <c r="FB5" i="10" s="1"/>
  <c r="CG8" i="1"/>
  <c r="IB44" i="6"/>
  <c r="FC7" i="10" s="1"/>
  <c r="CG5" i="1"/>
  <c r="IB34" i="2"/>
  <c r="FB4" i="10" s="1"/>
  <c r="CG10" i="1"/>
  <c r="IB35" i="2"/>
  <c r="FC4" i="10" s="1"/>
  <c r="IB38" i="3"/>
  <c r="FC5" i="10" s="1"/>
  <c r="IN35" i="2"/>
  <c r="FK4" i="10" s="1"/>
  <c r="IH35" i="2"/>
  <c r="FG4" i="10" s="1"/>
  <c r="IE35" i="2"/>
  <c r="FE4" i="10" s="1"/>
  <c r="IE38" i="3"/>
  <c r="FE5" i="10" s="1"/>
  <c r="FW44" i="10" l="1"/>
  <c r="FW45" i="10" s="1"/>
  <c r="GD43" i="10"/>
  <c r="GE43" i="10" s="1"/>
  <c r="FU43" i="10"/>
  <c r="FY43" i="10" s="1"/>
  <c r="FP10" i="10"/>
  <c r="GD44" i="10"/>
  <c r="CL12" i="1"/>
  <c r="CL15" i="1" s="1"/>
  <c r="FL10" i="10" s="1"/>
  <c r="CM12" i="1"/>
  <c r="CM15" i="1" s="1"/>
  <c r="CO12" i="1"/>
  <c r="CO15" i="1" s="1"/>
  <c r="CZ20" i="1" s="1"/>
  <c r="GC44" i="10"/>
  <c r="GC45" i="10" s="1"/>
  <c r="GA45" i="10"/>
  <c r="GB44" i="10"/>
  <c r="GB45" i="10" s="1"/>
  <c r="CK12" i="1"/>
  <c r="CK15" i="1" s="1"/>
  <c r="FZ44" i="10"/>
  <c r="CI12" i="1"/>
  <c r="CN16" i="1"/>
  <c r="FQ10" i="10" s="1"/>
  <c r="FU44" i="10"/>
  <c r="CG12" i="1"/>
  <c r="FX44" i="10"/>
  <c r="FX45" i="10" s="1"/>
  <c r="CJ12" i="1"/>
  <c r="FV44" i="10"/>
  <c r="FV45" i="10" s="1"/>
  <c r="CH12" i="1"/>
  <c r="GD45" i="10" l="1"/>
  <c r="FU45" i="10"/>
  <c r="CY20" i="1"/>
  <c r="CG16" i="1"/>
  <c r="FC10" i="10" s="1"/>
  <c r="CF24" i="1"/>
  <c r="FR10" i="10"/>
  <c r="CX20" i="1"/>
  <c r="CV20" i="1"/>
  <c r="CM16" i="1"/>
  <c r="FO10" i="10" s="1"/>
  <c r="CW20" i="1"/>
  <c r="CL16" i="1"/>
  <c r="FM10" i="10" s="1"/>
  <c r="FJ10" i="10"/>
  <c r="CO16" i="1"/>
  <c r="FS10" i="10" s="1"/>
  <c r="FN10" i="10"/>
  <c r="CK16" i="1"/>
  <c r="FK10" i="10" s="1"/>
  <c r="GE44" i="10"/>
  <c r="FZ45" i="10"/>
  <c r="CI15" i="1"/>
  <c r="CI16" i="1"/>
  <c r="FG10" i="10" s="1"/>
  <c r="CG15" i="1"/>
  <c r="FY44" i="10"/>
  <c r="FY45" i="10" s="1"/>
  <c r="CH15" i="1"/>
  <c r="CH16" i="1"/>
  <c r="FE10" i="10" s="1"/>
  <c r="CJ15" i="1"/>
  <c r="CU20" i="1" s="1"/>
  <c r="CJ16" i="1"/>
  <c r="FI10" i="10" s="1"/>
  <c r="CB33" i="1"/>
  <c r="CB36" i="1"/>
  <c r="CB35" i="1"/>
  <c r="CB34" i="1"/>
  <c r="CB32" i="1"/>
  <c r="CB31" i="1"/>
  <c r="CB30" i="1"/>
  <c r="CS20" i="1" l="1"/>
  <c r="CR20" i="1"/>
  <c r="CT20" i="1"/>
  <c r="FD10" i="10"/>
  <c r="FH10" i="10"/>
  <c r="FB10" i="10"/>
  <c r="GE45" i="10"/>
  <c r="FF10" i="10"/>
  <c r="CB41" i="1"/>
  <c r="CB40" i="1"/>
  <c r="CB37" i="1"/>
  <c r="BX32" i="1"/>
  <c r="CA35" i="1"/>
  <c r="BZ35" i="1"/>
  <c r="BY35" i="1"/>
  <c r="BV35" i="1"/>
  <c r="BU35" i="1"/>
  <c r="CA36" i="1"/>
  <c r="BZ36" i="1"/>
  <c r="BY36" i="1"/>
  <c r="BT35" i="1"/>
  <c r="CA33" i="1"/>
  <c r="BZ33" i="1"/>
  <c r="BX36" i="1"/>
  <c r="BV33" i="1"/>
  <c r="BU33" i="1"/>
  <c r="BW36" i="1"/>
  <c r="BV36" i="1"/>
  <c r="BY32" i="1"/>
  <c r="BW32" i="1"/>
  <c r="BV32" i="1"/>
  <c r="BU36" i="1"/>
  <c r="BU32" i="1"/>
  <c r="BT32" i="1"/>
  <c r="BT36" i="1"/>
  <c r="BT31" i="1"/>
  <c r="BY33" i="1"/>
  <c r="BX33" i="1"/>
  <c r="BW33" i="1"/>
  <c r="BT33" i="1"/>
  <c r="BZ32" i="1"/>
  <c r="CA32" i="1"/>
  <c r="BZ31" i="1"/>
  <c r="BY31" i="1"/>
  <c r="BX31" i="1"/>
  <c r="BW31" i="1"/>
  <c r="BV31" i="1"/>
  <c r="BU31" i="1"/>
  <c r="CA26" i="1"/>
  <c r="CA23" i="1"/>
  <c r="BZ26" i="1"/>
  <c r="BZ23" i="1"/>
  <c r="BY26" i="1"/>
  <c r="BY23" i="1"/>
  <c r="BX26" i="1"/>
  <c r="BX23" i="1"/>
  <c r="BW26" i="1"/>
  <c r="BW23" i="1"/>
  <c r="BV26" i="1"/>
  <c r="BV23" i="1"/>
  <c r="BU26" i="1"/>
  <c r="BU23" i="1"/>
  <c r="BT26" i="1"/>
  <c r="BT23" i="1"/>
  <c r="BS26" i="1"/>
  <c r="BS23" i="1"/>
  <c r="BR26" i="1"/>
  <c r="BR23" i="1"/>
  <c r="BQ23" i="1"/>
  <c r="BP23" i="1"/>
  <c r="BO23" i="1"/>
  <c r="BN23" i="1"/>
  <c r="BM23" i="1"/>
  <c r="BL26" i="1"/>
  <c r="BL23" i="1"/>
  <c r="BK26" i="1"/>
  <c r="BK23" i="1"/>
  <c r="BJ23" i="1"/>
  <c r="BI23" i="1"/>
  <c r="BH23" i="1"/>
  <c r="BG26" i="1"/>
  <c r="BG23" i="1"/>
  <c r="BF26" i="1"/>
  <c r="BF23" i="1"/>
  <c r="BE26" i="1"/>
  <c r="BE23" i="1"/>
  <c r="BD26" i="1"/>
  <c r="BD23" i="1"/>
  <c r="BB26" i="1"/>
  <c r="BC26" i="1"/>
  <c r="BC23" i="1"/>
  <c r="BB23" i="1"/>
  <c r="CC32" i="1" l="1"/>
  <c r="CC36" i="1"/>
  <c r="CC33" i="1"/>
  <c r="BX34" i="1"/>
  <c r="BT34" i="1"/>
  <c r="CA31" i="1"/>
  <c r="CC31" i="1" s="1"/>
  <c r="BX35" i="1"/>
  <c r="BW35" i="1"/>
  <c r="CA34" i="1"/>
  <c r="BZ34" i="1"/>
  <c r="BZ41" i="1" s="1"/>
  <c r="BY34" i="1"/>
  <c r="BY41" i="1" s="1"/>
  <c r="BW34" i="1"/>
  <c r="BV34" i="1"/>
  <c r="BV41" i="1" s="1"/>
  <c r="BU34" i="1"/>
  <c r="BU41" i="1" s="1"/>
  <c r="CA30" i="1"/>
  <c r="BZ30" i="1"/>
  <c r="BY30" i="1"/>
  <c r="BX30" i="1"/>
  <c r="BW30" i="1"/>
  <c r="BV30" i="1"/>
  <c r="BU30" i="1"/>
  <c r="BT30" i="1"/>
  <c r="CC30" i="1" l="1"/>
  <c r="BW41" i="1"/>
  <c r="BX41" i="1"/>
  <c r="BT41" i="1"/>
  <c r="CC34" i="1"/>
  <c r="CC35" i="1"/>
  <c r="CA41" i="1"/>
  <c r="CA40" i="1"/>
  <c r="CA37" i="1"/>
  <c r="BZ40" i="1"/>
  <c r="BZ37" i="1"/>
  <c r="BY40" i="1"/>
  <c r="BY37" i="1"/>
  <c r="BX40" i="1"/>
  <c r="BX37" i="1"/>
  <c r="BW40" i="1"/>
  <c r="BW37" i="1"/>
  <c r="BV40" i="1"/>
  <c r="BV37" i="1"/>
  <c r="BU40" i="1"/>
  <c r="BU37" i="1"/>
  <c r="BT37" i="1"/>
  <c r="BT40" i="1"/>
  <c r="J39" i="1"/>
  <c r="CF14" i="1"/>
  <c r="CE14" i="1"/>
  <c r="CD14" i="1"/>
  <c r="CC14" i="1"/>
  <c r="CB14" i="1"/>
  <c r="CA14" i="1"/>
  <c r="BZ14" i="1"/>
  <c r="BY14" i="1"/>
  <c r="BX14" i="1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HD83" i="4"/>
  <c r="HE83" i="4"/>
  <c r="HF83" i="4"/>
  <c r="HG83" i="4"/>
  <c r="HH83" i="4"/>
  <c r="HI83" i="4"/>
  <c r="HJ83" i="4"/>
  <c r="HK83" i="4"/>
  <c r="HL83" i="4"/>
  <c r="HM83" i="4"/>
  <c r="HN83" i="4"/>
  <c r="HO83" i="4"/>
  <c r="HP83" i="4"/>
  <c r="HQ83" i="4"/>
  <c r="HR83" i="4"/>
  <c r="HS83" i="4"/>
  <c r="HT83" i="4"/>
  <c r="HU83" i="4"/>
  <c r="HV83" i="4"/>
  <c r="HW83" i="4"/>
  <c r="HX83" i="4"/>
  <c r="HY83" i="4"/>
  <c r="HZ83" i="4"/>
  <c r="IA83" i="4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HD17" i="7"/>
  <c r="HE17" i="7"/>
  <c r="HF17" i="7"/>
  <c r="HG17" i="7"/>
  <c r="HH17" i="7"/>
  <c r="HI17" i="7"/>
  <c r="HJ17" i="7"/>
  <c r="HK17" i="7"/>
  <c r="HL17" i="7"/>
  <c r="HM17" i="7"/>
  <c r="HN17" i="7"/>
  <c r="HO17" i="7"/>
  <c r="HP17" i="7"/>
  <c r="HQ17" i="7"/>
  <c r="HR17" i="7"/>
  <c r="HS17" i="7"/>
  <c r="HT17" i="7"/>
  <c r="HU17" i="7"/>
  <c r="HV17" i="7"/>
  <c r="HW17" i="7"/>
  <c r="HX17" i="7"/>
  <c r="HY17" i="7"/>
  <c r="HZ17" i="7"/>
  <c r="IA17" i="7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HD39" i="6"/>
  <c r="HE39" i="6"/>
  <c r="HF39" i="6"/>
  <c r="HG39" i="6"/>
  <c r="HH39" i="6"/>
  <c r="HI39" i="6"/>
  <c r="HJ39" i="6"/>
  <c r="HK39" i="6"/>
  <c r="HL39" i="6"/>
  <c r="HM39" i="6"/>
  <c r="HN39" i="6"/>
  <c r="HO39" i="6"/>
  <c r="HP39" i="6"/>
  <c r="HQ39" i="6"/>
  <c r="HR39" i="6"/>
  <c r="HS39" i="6"/>
  <c r="HT39" i="6"/>
  <c r="HU39" i="6"/>
  <c r="HV39" i="6"/>
  <c r="HW39" i="6"/>
  <c r="HX39" i="6"/>
  <c r="HY39" i="6"/>
  <c r="HZ39" i="6"/>
  <c r="IA39" i="6"/>
  <c r="CF11" i="1"/>
  <c r="CE11" i="1"/>
  <c r="CD11" i="1"/>
  <c r="CC11" i="1"/>
  <c r="XN33" i="5"/>
  <c r="XN34" i="5"/>
  <c r="XN35" i="5"/>
  <c r="XN36" i="5"/>
  <c r="XN37" i="5"/>
  <c r="XN38" i="5"/>
  <c r="XN39" i="5"/>
  <c r="XN40" i="5"/>
  <c r="XN41" i="5"/>
  <c r="XN42" i="5"/>
  <c r="XN43" i="5"/>
  <c r="XN44" i="5"/>
  <c r="XN45" i="5"/>
  <c r="IA46" i="5"/>
  <c r="HZ46" i="5"/>
  <c r="HY46" i="5"/>
  <c r="HX46" i="5"/>
  <c r="HW46" i="5"/>
  <c r="HV46" i="5"/>
  <c r="HU46" i="5"/>
  <c r="HT46" i="5"/>
  <c r="HS46" i="5"/>
  <c r="HR46" i="5"/>
  <c r="HQ46" i="5"/>
  <c r="HP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CB11" i="1"/>
  <c r="CA11" i="1"/>
  <c r="BZ11" i="1"/>
  <c r="BY11" i="1"/>
  <c r="D34" i="8" l="1"/>
  <c r="AT42" i="1" s="1"/>
  <c r="D36" i="8"/>
  <c r="AV42" i="1" s="1"/>
  <c r="D35" i="8"/>
  <c r="AU42" i="1" s="1"/>
  <c r="HY18" i="7"/>
  <c r="CF7" i="1" s="1"/>
  <c r="GU28" i="8"/>
  <c r="GU31" i="8" s="1"/>
  <c r="DO28" i="8"/>
  <c r="DO32" i="8" s="1"/>
  <c r="HY31" i="2"/>
  <c r="CF10" i="1" s="1"/>
  <c r="CC41" i="1"/>
  <c r="CC37" i="1"/>
  <c r="HY84" i="4"/>
  <c r="CC40" i="1"/>
  <c r="HM84" i="4"/>
  <c r="HV84" i="4"/>
  <c r="CE9" i="1" s="1"/>
  <c r="HS84" i="4"/>
  <c r="CD9" i="1" s="1"/>
  <c r="HP84" i="4"/>
  <c r="CC9" i="1" s="1"/>
  <c r="HV18" i="7"/>
  <c r="CE7" i="1" s="1"/>
  <c r="HS18" i="7"/>
  <c r="CD7" i="1" s="1"/>
  <c r="HM18" i="7"/>
  <c r="HM21" i="7" s="1"/>
  <c r="ER9" i="10" s="1"/>
  <c r="HP18" i="7"/>
  <c r="CC7" i="1" s="1"/>
  <c r="HY47" i="5"/>
  <c r="HD34" i="3"/>
  <c r="HY34" i="3"/>
  <c r="HM34" i="3"/>
  <c r="HP34" i="3"/>
  <c r="HP38" i="3" s="1"/>
  <c r="EU5" i="10" s="1"/>
  <c r="HS34" i="3"/>
  <c r="CD8" i="1" s="1"/>
  <c r="HJ18" i="7"/>
  <c r="HJ21" i="7" s="1"/>
  <c r="EP9" i="10" s="1"/>
  <c r="HS28" i="8"/>
  <c r="HS31" i="8" s="1"/>
  <c r="EV8" i="10" s="1"/>
  <c r="HG28" i="8"/>
  <c r="GI28" i="8"/>
  <c r="GI32" i="8" s="1"/>
  <c r="FW28" i="8"/>
  <c r="FW32" i="8" s="1"/>
  <c r="FK28" i="8"/>
  <c r="FK31" i="8" s="1"/>
  <c r="EY28" i="8"/>
  <c r="EY31" i="8" s="1"/>
  <c r="EM28" i="8"/>
  <c r="EM31" i="8" s="1"/>
  <c r="EA28" i="8"/>
  <c r="EA32" i="8" s="1"/>
  <c r="HJ84" i="4"/>
  <c r="HJ87" i="4" s="1"/>
  <c r="EP3" i="10" s="1"/>
  <c r="HD31" i="2"/>
  <c r="BY10" i="1" s="1"/>
  <c r="BY53" i="1" s="1"/>
  <c r="HV34" i="3"/>
  <c r="CE8" i="1" s="1"/>
  <c r="HJ34" i="3"/>
  <c r="HJ37" i="3" s="1"/>
  <c r="EP5" i="10" s="1"/>
  <c r="HG18" i="7"/>
  <c r="HG22" i="7" s="1"/>
  <c r="EO9" i="10" s="1"/>
  <c r="HG84" i="4"/>
  <c r="HG87" i="4" s="1"/>
  <c r="EN3" i="10" s="1"/>
  <c r="HG34" i="3"/>
  <c r="HG38" i="3" s="1"/>
  <c r="EO5" i="10" s="1"/>
  <c r="HD84" i="4"/>
  <c r="HD88" i="4" s="1"/>
  <c r="EM3" i="10" s="1"/>
  <c r="HD18" i="7"/>
  <c r="HV40" i="6"/>
  <c r="CE5" i="1" s="1"/>
  <c r="HS40" i="6"/>
  <c r="CD5" i="1" s="1"/>
  <c r="HM40" i="6"/>
  <c r="HM44" i="6" s="1"/>
  <c r="ES7" i="10" s="1"/>
  <c r="HJ40" i="6"/>
  <c r="HG40" i="6"/>
  <c r="HG44" i="6" s="1"/>
  <c r="EO7" i="10" s="1"/>
  <c r="HY40" i="6"/>
  <c r="HP40" i="6"/>
  <c r="CC5" i="1" s="1"/>
  <c r="HD40" i="6"/>
  <c r="HP31" i="2"/>
  <c r="HV31" i="2"/>
  <c r="HS31" i="2"/>
  <c r="CD10" i="1" s="1"/>
  <c r="HM31" i="2"/>
  <c r="HJ31" i="2"/>
  <c r="HJ34" i="2" s="1"/>
  <c r="EP4" i="10" s="1"/>
  <c r="HG31" i="2"/>
  <c r="BZ10" i="1" s="1"/>
  <c r="HY28" i="8"/>
  <c r="HV28" i="8"/>
  <c r="HV31" i="8" s="1"/>
  <c r="EX8" i="10" s="1"/>
  <c r="HP28" i="8"/>
  <c r="HM28" i="8"/>
  <c r="HJ28" i="8"/>
  <c r="HJ31" i="8" s="1"/>
  <c r="EP8" i="10" s="1"/>
  <c r="HD28" i="8"/>
  <c r="BY6" i="1" s="1"/>
  <c r="HA28" i="8"/>
  <c r="HA32" i="8" s="1"/>
  <c r="GX28" i="8"/>
  <c r="GX32" i="8" s="1"/>
  <c r="GR28" i="8"/>
  <c r="GR31" i="8" s="1"/>
  <c r="GO28" i="8"/>
  <c r="GO32" i="8" s="1"/>
  <c r="GL28" i="8"/>
  <c r="GL32" i="8" s="1"/>
  <c r="GF28" i="8"/>
  <c r="GF32" i="8" s="1"/>
  <c r="GC28" i="8"/>
  <c r="GC32" i="8" s="1"/>
  <c r="FZ28" i="8"/>
  <c r="FZ32" i="8" s="1"/>
  <c r="FT28" i="8"/>
  <c r="FT31" i="8" s="1"/>
  <c r="FQ28" i="8"/>
  <c r="FQ32" i="8" s="1"/>
  <c r="FN28" i="8"/>
  <c r="FN31" i="8" s="1"/>
  <c r="FH28" i="8"/>
  <c r="FH32" i="8" s="1"/>
  <c r="FE28" i="8"/>
  <c r="FE32" i="8" s="1"/>
  <c r="FB28" i="8"/>
  <c r="FB32" i="8" s="1"/>
  <c r="EV28" i="8"/>
  <c r="EV32" i="8" s="1"/>
  <c r="ES28" i="8"/>
  <c r="ES32" i="8" s="1"/>
  <c r="EP28" i="8"/>
  <c r="EP32" i="8" s="1"/>
  <c r="EJ28" i="8"/>
  <c r="EJ31" i="8" s="1"/>
  <c r="EG28" i="8"/>
  <c r="EG32" i="8" s="1"/>
  <c r="ED28" i="8"/>
  <c r="ED31" i="8" s="1"/>
  <c r="DX28" i="8"/>
  <c r="DX32" i="8" s="1"/>
  <c r="DU28" i="8"/>
  <c r="DU32" i="8" s="1"/>
  <c r="DR28" i="8"/>
  <c r="DR32" i="8" s="1"/>
  <c r="HM47" i="5"/>
  <c r="HG47" i="5"/>
  <c r="HS47" i="5"/>
  <c r="HS51" i="5" s="1"/>
  <c r="EW6" i="10" s="1"/>
  <c r="HD47" i="5"/>
  <c r="HP47" i="5"/>
  <c r="HP51" i="5" s="1"/>
  <c r="EU6" i="10" s="1"/>
  <c r="HJ47" i="5"/>
  <c r="HV47" i="5"/>
  <c r="HY22" i="7" l="1"/>
  <c r="FA9" i="10" s="1"/>
  <c r="HY21" i="7"/>
  <c r="EZ9" i="10" s="1"/>
  <c r="GX31" i="8"/>
  <c r="DR31" i="8"/>
  <c r="HS22" i="7"/>
  <c r="EW9" i="10" s="1"/>
  <c r="HP22" i="7"/>
  <c r="EU9" i="10" s="1"/>
  <c r="HS21" i="7"/>
  <c r="EV9" i="10" s="1"/>
  <c r="HY35" i="2"/>
  <c r="FA4" i="10" s="1"/>
  <c r="HY34" i="2"/>
  <c r="EZ4" i="10" s="1"/>
  <c r="HP21" i="7"/>
  <c r="ET9" i="10" s="1"/>
  <c r="HJ22" i="7"/>
  <c r="EQ9" i="10" s="1"/>
  <c r="HV21" i="7"/>
  <c r="EX9" i="10" s="1"/>
  <c r="HV22" i="7"/>
  <c r="EY9" i="10" s="1"/>
  <c r="EA31" i="8"/>
  <c r="FB31" i="8"/>
  <c r="GU32" i="8"/>
  <c r="FQ31" i="8"/>
  <c r="EV31" i="8"/>
  <c r="FK32" i="8"/>
  <c r="FN32" i="8"/>
  <c r="FW31" i="8"/>
  <c r="HG32" i="8"/>
  <c r="EO8" i="10" s="1"/>
  <c r="EG31" i="8"/>
  <c r="EJ32" i="8"/>
  <c r="GF31" i="8"/>
  <c r="BZ6" i="1"/>
  <c r="BZ49" i="1" s="1"/>
  <c r="GC31" i="8"/>
  <c r="GR32" i="8"/>
  <c r="DU31" i="8"/>
  <c r="HM31" i="8"/>
  <c r="ER8" i="10" s="1"/>
  <c r="HG31" i="8"/>
  <c r="EN8" i="10" s="1"/>
  <c r="EM32" i="8"/>
  <c r="GI31" i="8"/>
  <c r="HD31" i="8"/>
  <c r="EL8" i="10" s="1"/>
  <c r="DO31" i="8"/>
  <c r="HV87" i="4"/>
  <c r="EX3" i="10" s="1"/>
  <c r="HD34" i="2"/>
  <c r="EL4" i="10" s="1"/>
  <c r="CF9" i="1"/>
  <c r="CF8" i="1"/>
  <c r="HY31" i="8"/>
  <c r="EZ8" i="10" s="1"/>
  <c r="AW39" i="8"/>
  <c r="AW40" i="8" s="1"/>
  <c r="HY44" i="6"/>
  <c r="FA7" i="10" s="1"/>
  <c r="CF4" i="1"/>
  <c r="HY87" i="4"/>
  <c r="EZ3" i="10" s="1"/>
  <c r="HY88" i="4"/>
  <c r="FA3" i="10" s="1"/>
  <c r="BY8" i="1"/>
  <c r="BY51" i="1" s="1"/>
  <c r="HY37" i="3"/>
  <c r="EZ5" i="10" s="1"/>
  <c r="HY50" i="5"/>
  <c r="EZ6" i="10" s="1"/>
  <c r="HY51" i="5"/>
  <c r="FA6" i="10" s="1"/>
  <c r="HV88" i="4"/>
  <c r="EY3" i="10" s="1"/>
  <c r="HM87" i="4"/>
  <c r="ER3" i="10" s="1"/>
  <c r="HJ88" i="4"/>
  <c r="EQ3" i="10" s="1"/>
  <c r="HM88" i="4"/>
  <c r="ES3" i="10" s="1"/>
  <c r="HP88" i="4"/>
  <c r="EU3" i="10" s="1"/>
  <c r="HS35" i="2"/>
  <c r="EW4" i="10" s="1"/>
  <c r="HS34" i="2"/>
  <c r="EV4" i="10" s="1"/>
  <c r="HS87" i="4"/>
  <c r="EV3" i="10" s="1"/>
  <c r="FQ44" i="10"/>
  <c r="HS88" i="4"/>
  <c r="EW3" i="10" s="1"/>
  <c r="HS38" i="3"/>
  <c r="EW5" i="10" s="1"/>
  <c r="HS37" i="3"/>
  <c r="EV5" i="10" s="1"/>
  <c r="CF5" i="1"/>
  <c r="HV44" i="6"/>
  <c r="EY7" i="10" s="1"/>
  <c r="HV43" i="6"/>
  <c r="EX7" i="10" s="1"/>
  <c r="HS43" i="6"/>
  <c r="EV7" i="10" s="1"/>
  <c r="HS44" i="6"/>
  <c r="EW7" i="10" s="1"/>
  <c r="HY43" i="6"/>
  <c r="EZ7" i="10" s="1"/>
  <c r="CB9" i="1"/>
  <c r="CB52" i="1" s="1"/>
  <c r="CB5" i="1"/>
  <c r="CB8" i="1"/>
  <c r="CB51" i="1" s="1"/>
  <c r="HM38" i="3"/>
  <c r="ES5" i="10" s="1"/>
  <c r="CB7" i="1"/>
  <c r="HM22" i="7"/>
  <c r="ES9" i="10" s="1"/>
  <c r="HM50" i="5"/>
  <c r="ER6" i="10" s="1"/>
  <c r="HV35" i="2"/>
  <c r="EY4" i="10" s="1"/>
  <c r="CE10" i="1"/>
  <c r="FR44" i="10" s="1"/>
  <c r="HV34" i="2"/>
  <c r="EX4" i="10" s="1"/>
  <c r="HM34" i="2"/>
  <c r="ER4" i="10" s="1"/>
  <c r="CB10" i="1"/>
  <c r="CB53" i="1" s="1"/>
  <c r="HP35" i="2"/>
  <c r="EU4" i="10" s="1"/>
  <c r="CC10" i="1"/>
  <c r="HP34" i="2"/>
  <c r="ET4" i="10" s="1"/>
  <c r="HD35" i="2"/>
  <c r="EM4" i="10" s="1"/>
  <c r="BZ9" i="1"/>
  <c r="BZ52" i="1" s="1"/>
  <c r="HP87" i="4"/>
  <c r="ET3" i="10" s="1"/>
  <c r="BY9" i="1"/>
  <c r="BY52" i="1" s="1"/>
  <c r="HG88" i="4"/>
  <c r="EO3" i="10" s="1"/>
  <c r="HD38" i="3"/>
  <c r="EM5" i="10" s="1"/>
  <c r="HD37" i="3"/>
  <c r="EL5" i="10" s="1"/>
  <c r="BZ7" i="1"/>
  <c r="BY7" i="1"/>
  <c r="BY50" i="1" s="1"/>
  <c r="HG21" i="7"/>
  <c r="EN9" i="10" s="1"/>
  <c r="CA7" i="1"/>
  <c r="EY32" i="8"/>
  <c r="BY5" i="1"/>
  <c r="BY48" i="1" s="1"/>
  <c r="BZ5" i="1"/>
  <c r="BZ48" i="1" s="1"/>
  <c r="BZ4" i="1"/>
  <c r="BZ47" i="1" s="1"/>
  <c r="HG50" i="5"/>
  <c r="EN6" i="10" s="1"/>
  <c r="CA10" i="1"/>
  <c r="CA53" i="1" s="1"/>
  <c r="CA9" i="1"/>
  <c r="CA52" i="1" s="1"/>
  <c r="CC8" i="1"/>
  <c r="HM37" i="3"/>
  <c r="ER5" i="10" s="1"/>
  <c r="HY38" i="3"/>
  <c r="FA5" i="10" s="1"/>
  <c r="HP37" i="3"/>
  <c r="ET5" i="10" s="1"/>
  <c r="HJ38" i="3"/>
  <c r="EQ5" i="10" s="1"/>
  <c r="BZ8" i="1"/>
  <c r="BZ51" i="1" s="1"/>
  <c r="HG37" i="3"/>
  <c r="EN5" i="10" s="1"/>
  <c r="CA8" i="1"/>
  <c r="CA51" i="1" s="1"/>
  <c r="CA6" i="1"/>
  <c r="CA49" i="1" s="1"/>
  <c r="CA5" i="1"/>
  <c r="CA48" i="1" s="1"/>
  <c r="HM32" i="8"/>
  <c r="ES8" i="10" s="1"/>
  <c r="CB6" i="1"/>
  <c r="HP31" i="8"/>
  <c r="ET8" i="10" s="1"/>
  <c r="CC6" i="1"/>
  <c r="HV32" i="8"/>
  <c r="EY8" i="10" s="1"/>
  <c r="CE6" i="1"/>
  <c r="HY32" i="8"/>
  <c r="FA8" i="10" s="1"/>
  <c r="CF6" i="1"/>
  <c r="HS32" i="8"/>
  <c r="EW8" i="10" s="1"/>
  <c r="CD6" i="1"/>
  <c r="HV51" i="5"/>
  <c r="EY6" i="10" s="1"/>
  <c r="CE4" i="1"/>
  <c r="HP50" i="5"/>
  <c r="ET6" i="10" s="1"/>
  <c r="CC4" i="1"/>
  <c r="HS50" i="5"/>
  <c r="EV6" i="10" s="1"/>
  <c r="CD4" i="1"/>
  <c r="HM51" i="5"/>
  <c r="ES6" i="10" s="1"/>
  <c r="CB4" i="1"/>
  <c r="HJ35" i="2"/>
  <c r="EQ4" i="10" s="1"/>
  <c r="HJ32" i="8"/>
  <c r="EQ8" i="10" s="1"/>
  <c r="HJ51" i="5"/>
  <c r="EQ6" i="10" s="1"/>
  <c r="CA4" i="1"/>
  <c r="CA47" i="1" s="1"/>
  <c r="HV38" i="3"/>
  <c r="EY5" i="10" s="1"/>
  <c r="HV37" i="3"/>
  <c r="EX5" i="10" s="1"/>
  <c r="HD22" i="7"/>
  <c r="EM9" i="10" s="1"/>
  <c r="HD21" i="7"/>
  <c r="EL9" i="10" s="1"/>
  <c r="HD32" i="8"/>
  <c r="EM8" i="10" s="1"/>
  <c r="HG51" i="5"/>
  <c r="EO6" i="10" s="1"/>
  <c r="HD87" i="4"/>
  <c r="EL3" i="10" s="1"/>
  <c r="HP44" i="6"/>
  <c r="EU7" i="10" s="1"/>
  <c r="HD43" i="6"/>
  <c r="EL7" i="10" s="1"/>
  <c r="HP43" i="6"/>
  <c r="ET7" i="10" s="1"/>
  <c r="HM43" i="6"/>
  <c r="ER7" i="10" s="1"/>
  <c r="HD44" i="6"/>
  <c r="EM7" i="10" s="1"/>
  <c r="HJ44" i="6"/>
  <c r="EQ7" i="10" s="1"/>
  <c r="HG43" i="6"/>
  <c r="EN7" i="10" s="1"/>
  <c r="HJ43" i="6"/>
  <c r="EP7" i="10" s="1"/>
  <c r="HD50" i="5"/>
  <c r="EL6" i="10" s="1"/>
  <c r="BY4" i="1"/>
  <c r="HM35" i="2"/>
  <c r="ES4" i="10" s="1"/>
  <c r="HG35" i="2"/>
  <c r="EO4" i="10" s="1"/>
  <c r="HG34" i="2"/>
  <c r="EN4" i="10" s="1"/>
  <c r="FT32" i="8"/>
  <c r="FZ31" i="8"/>
  <c r="DX31" i="8"/>
  <c r="ES31" i="8"/>
  <c r="FH31" i="8"/>
  <c r="GL31" i="8"/>
  <c r="EP31" i="8"/>
  <c r="FE31" i="8"/>
  <c r="HA31" i="8"/>
  <c r="ED32" i="8"/>
  <c r="HP32" i="8"/>
  <c r="EU8" i="10" s="1"/>
  <c r="GO31" i="8"/>
  <c r="HJ50" i="5"/>
  <c r="EP6" i="10" s="1"/>
  <c r="HD51" i="5"/>
  <c r="EM6" i="10" s="1"/>
  <c r="HV50" i="5"/>
  <c r="EX6" i="10" s="1"/>
  <c r="J40" i="1"/>
  <c r="AE116" i="4"/>
  <c r="CC49" i="1" l="1"/>
  <c r="FS44" i="10"/>
  <c r="BY58" i="1"/>
  <c r="CA57" i="1"/>
  <c r="FS43" i="10"/>
  <c r="CF12" i="1"/>
  <c r="CF16" i="1" s="1"/>
  <c r="FA10" i="10" s="1"/>
  <c r="CE12" i="1"/>
  <c r="CE15" i="1" s="1"/>
  <c r="FR43" i="10"/>
  <c r="FR45" i="10" s="1"/>
  <c r="FQ43" i="10"/>
  <c r="FQ45" i="10" s="1"/>
  <c r="CD12" i="1"/>
  <c r="CD16" i="1" s="1"/>
  <c r="EW10" i="10" s="1"/>
  <c r="FP44" i="10"/>
  <c r="FP43" i="10"/>
  <c r="BZ22" i="1"/>
  <c r="BZ43" i="1" s="1"/>
  <c r="CC12" i="1"/>
  <c r="CC16" i="1" s="1"/>
  <c r="EU10" i="10" s="1"/>
  <c r="CB44" i="1"/>
  <c r="FN43" i="10"/>
  <c r="CB47" i="1"/>
  <c r="CB54" i="1" s="1"/>
  <c r="CB43" i="1"/>
  <c r="CB58" i="1"/>
  <c r="FN44" i="10"/>
  <c r="CB12" i="1"/>
  <c r="FK44" i="10"/>
  <c r="BY25" i="1"/>
  <c r="BY44" i="1" s="1"/>
  <c r="CA25" i="1"/>
  <c r="CA27" i="1" s="1"/>
  <c r="FL43" i="10"/>
  <c r="BZ57" i="1"/>
  <c r="BY22" i="1"/>
  <c r="BY47" i="1"/>
  <c r="BZ24" i="1"/>
  <c r="BZ12" i="1"/>
  <c r="BZ38" i="1" s="1"/>
  <c r="BZ54" i="1"/>
  <c r="BZ58" i="1"/>
  <c r="FM44" i="10"/>
  <c r="FL44" i="10"/>
  <c r="BZ25" i="1"/>
  <c r="CA58" i="1"/>
  <c r="CA54" i="1"/>
  <c r="CA12" i="1"/>
  <c r="CA22" i="1"/>
  <c r="CA43" i="1" s="1"/>
  <c r="FM43" i="10"/>
  <c r="BY12" i="1"/>
  <c r="FK43" i="10"/>
  <c r="D37" i="8"/>
  <c r="BW14" i="1"/>
  <c r="BV14" i="1"/>
  <c r="BU14" i="1"/>
  <c r="BT14" i="1"/>
  <c r="FT44" i="10" l="1"/>
  <c r="FS45" i="10"/>
  <c r="BZ60" i="1"/>
  <c r="CF15" i="1"/>
  <c r="CQ20" i="1" s="1"/>
  <c r="BY61" i="1"/>
  <c r="CE16" i="1"/>
  <c r="EY10" i="10" s="1"/>
  <c r="EX10" i="10"/>
  <c r="BZ15" i="1"/>
  <c r="BY27" i="1"/>
  <c r="FP45" i="10"/>
  <c r="FT43" i="10"/>
  <c r="CD15" i="1"/>
  <c r="FL45" i="10"/>
  <c r="CA16" i="1"/>
  <c r="EQ10" i="10" s="1"/>
  <c r="CA38" i="1"/>
  <c r="CC15" i="1"/>
  <c r="FN45" i="10"/>
  <c r="CB57" i="1"/>
  <c r="CB61" i="1"/>
  <c r="CB15" i="1"/>
  <c r="CB38" i="1"/>
  <c r="CB16" i="1"/>
  <c r="ES10" i="10" s="1"/>
  <c r="CA44" i="1"/>
  <c r="BZ16" i="1"/>
  <c r="EO10" i="10" s="1"/>
  <c r="BY57" i="1"/>
  <c r="BY60" i="1" s="1"/>
  <c r="BY54" i="1"/>
  <c r="BY24" i="1"/>
  <c r="BY43" i="1"/>
  <c r="FO44" i="10"/>
  <c r="FM45" i="10"/>
  <c r="BZ61" i="1"/>
  <c r="BZ27" i="1"/>
  <c r="BZ44" i="1"/>
  <c r="CA61" i="1"/>
  <c r="CA24" i="1"/>
  <c r="CA60" i="1"/>
  <c r="BY16" i="1"/>
  <c r="EM10" i="10" s="1"/>
  <c r="BY38" i="1"/>
  <c r="CA15" i="1"/>
  <c r="BY15" i="1"/>
  <c r="FK45" i="10"/>
  <c r="FO43" i="10"/>
  <c r="AW42" i="1"/>
  <c r="CM20" i="1" l="1"/>
  <c r="CO20" i="1"/>
  <c r="FT45" i="10"/>
  <c r="EZ10" i="10"/>
  <c r="CP20" i="1"/>
  <c r="CL20" i="1"/>
  <c r="CK20" i="1"/>
  <c r="EL10" i="10"/>
  <c r="CJ20" i="1"/>
  <c r="ER10" i="10"/>
  <c r="ET10" i="10"/>
  <c r="CN20" i="1"/>
  <c r="EN10" i="10"/>
  <c r="EP10" i="10"/>
  <c r="EV10" i="10"/>
  <c r="CB60" i="1"/>
  <c r="FO45" i="10"/>
  <c r="AU41" i="2"/>
  <c r="AD4" i="11" s="1"/>
  <c r="AI4" i="11" s="1"/>
  <c r="AU94" i="4"/>
  <c r="AC4" i="11" s="1"/>
  <c r="AH4" i="11" s="1"/>
  <c r="AU44" i="3"/>
  <c r="AB4" i="11" s="1"/>
  <c r="AG4" i="11" s="1"/>
  <c r="AU50" i="6"/>
  <c r="AA4" i="11" s="1"/>
  <c r="AF4" i="11" s="1"/>
  <c r="Z4" i="11"/>
  <c r="AE4" i="11" s="1"/>
  <c r="AS57" i="5"/>
  <c r="J32" i="1" l="1"/>
  <c r="BV6" i="1"/>
  <c r="BW6" i="1"/>
  <c r="BX6" i="1"/>
  <c r="BS14" i="1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GO83" i="4"/>
  <c r="GP83" i="4"/>
  <c r="GQ83" i="4"/>
  <c r="GR83" i="4"/>
  <c r="GS83" i="4"/>
  <c r="GT83" i="4"/>
  <c r="GU83" i="4"/>
  <c r="GV83" i="4"/>
  <c r="GW83" i="4"/>
  <c r="GX83" i="4"/>
  <c r="GY83" i="4"/>
  <c r="GZ83" i="4"/>
  <c r="HA83" i="4"/>
  <c r="HB83" i="4"/>
  <c r="HC83" i="4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GO39" i="6"/>
  <c r="GP39" i="6"/>
  <c r="GQ39" i="6"/>
  <c r="GR39" i="6"/>
  <c r="GS39" i="6"/>
  <c r="GT39" i="6"/>
  <c r="GU39" i="6"/>
  <c r="GV39" i="6"/>
  <c r="GW39" i="6"/>
  <c r="GX39" i="6"/>
  <c r="GY39" i="6"/>
  <c r="GZ39" i="6"/>
  <c r="HA39" i="6"/>
  <c r="HB39" i="6"/>
  <c r="HC39" i="6"/>
  <c r="HC46" i="5"/>
  <c r="HB46" i="5"/>
  <c r="HA46" i="5"/>
  <c r="GZ46" i="5"/>
  <c r="GY46" i="5"/>
  <c r="GX46" i="5"/>
  <c r="GW46" i="5"/>
  <c r="GV46" i="5"/>
  <c r="GU46" i="5"/>
  <c r="GT46" i="5"/>
  <c r="GS46" i="5"/>
  <c r="GR46" i="5"/>
  <c r="GQ46" i="5"/>
  <c r="GP46" i="5"/>
  <c r="GO46" i="5"/>
  <c r="BX11" i="1"/>
  <c r="BT6" i="1"/>
  <c r="BU6" i="1"/>
  <c r="BT11" i="1"/>
  <c r="BU11" i="1"/>
  <c r="BV11" i="1"/>
  <c r="BW11" i="1"/>
  <c r="D37" i="2" l="1"/>
  <c r="AT46" i="1" s="1"/>
  <c r="D46" i="6"/>
  <c r="AT41" i="1" s="1"/>
  <c r="D42" i="3"/>
  <c r="AV44" i="1" s="1"/>
  <c r="D53" i="5"/>
  <c r="AT40" i="1" s="1"/>
  <c r="D54" i="5"/>
  <c r="AU40" i="1" s="1"/>
  <c r="D55" i="5"/>
  <c r="AV40" i="1" s="1"/>
  <c r="D48" i="6"/>
  <c r="AV41" i="1" s="1"/>
  <c r="D47" i="6"/>
  <c r="AU41" i="1" s="1"/>
  <c r="D90" i="4"/>
  <c r="AT45" i="1" s="1"/>
  <c r="D91" i="4"/>
  <c r="AU45" i="1" s="1"/>
  <c r="D92" i="4"/>
  <c r="AV45" i="1" s="1"/>
  <c r="D40" i="3"/>
  <c r="D41" i="3"/>
  <c r="AU44" i="1" s="1"/>
  <c r="D39" i="2"/>
  <c r="AV46" i="1" s="1"/>
  <c r="D38" i="2"/>
  <c r="AU46" i="1" s="1"/>
  <c r="D26" i="7"/>
  <c r="AV43" i="1" s="1"/>
  <c r="D25" i="7"/>
  <c r="AU43" i="1" s="1"/>
  <c r="D24" i="7"/>
  <c r="HA47" i="5"/>
  <c r="HA50" i="5" s="1"/>
  <c r="EJ6" i="10" s="1"/>
  <c r="HA34" i="3"/>
  <c r="HA37" i="3" s="1"/>
  <c r="EJ5" i="10" s="1"/>
  <c r="HA18" i="7"/>
  <c r="HA40" i="6"/>
  <c r="GR40" i="6"/>
  <c r="GX47" i="5"/>
  <c r="GU47" i="5"/>
  <c r="GR47" i="5"/>
  <c r="GR51" i="5" s="1"/>
  <c r="EE6" i="10" s="1"/>
  <c r="GX34" i="3"/>
  <c r="GX40" i="6"/>
  <c r="GU34" i="3"/>
  <c r="GU38" i="3" s="1"/>
  <c r="EG5" i="10" s="1"/>
  <c r="GU40" i="6"/>
  <c r="HA84" i="4"/>
  <c r="BX9" i="1" s="1"/>
  <c r="BX52" i="1" s="1"/>
  <c r="GR34" i="3"/>
  <c r="GR37" i="3" s="1"/>
  <c r="ED5" i="10" s="1"/>
  <c r="GX18" i="7"/>
  <c r="GU18" i="7"/>
  <c r="BV7" i="1" s="1"/>
  <c r="GR18" i="7"/>
  <c r="BU7" i="1" s="1"/>
  <c r="GX84" i="4"/>
  <c r="GX87" i="4" s="1"/>
  <c r="EH3" i="10" s="1"/>
  <c r="GU84" i="4"/>
  <c r="GR84" i="4"/>
  <c r="GR87" i="4" s="1"/>
  <c r="ED3" i="10" s="1"/>
  <c r="GO84" i="4"/>
  <c r="GO34" i="3"/>
  <c r="GO18" i="7"/>
  <c r="GO40" i="6"/>
  <c r="GO47" i="5"/>
  <c r="GO31" i="2"/>
  <c r="HA31" i="2"/>
  <c r="GX31" i="2"/>
  <c r="GR31" i="2"/>
  <c r="GU31" i="2"/>
  <c r="BR14" i="1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HA51" i="5" l="1"/>
  <c r="EK6" i="10" s="1"/>
  <c r="GU21" i="7"/>
  <c r="EF9" i="10" s="1"/>
  <c r="AW58" i="5"/>
  <c r="AW59" i="5" s="1"/>
  <c r="AW29" i="7"/>
  <c r="AW30" i="7" s="1"/>
  <c r="GO44" i="6"/>
  <c r="EC7" i="10" s="1"/>
  <c r="AW51" i="6"/>
  <c r="AW52" i="6" s="1"/>
  <c r="GO87" i="4"/>
  <c r="EB3" i="10" s="1"/>
  <c r="AW95" i="4"/>
  <c r="AW96" i="4" s="1"/>
  <c r="GO88" i="4"/>
  <c r="EC3" i="10" s="1"/>
  <c r="AW45" i="3"/>
  <c r="AW46" i="3" s="1"/>
  <c r="AW42" i="2"/>
  <c r="AW43" i="2" s="1"/>
  <c r="HA35" i="2"/>
  <c r="EK4" i="10" s="1"/>
  <c r="BT9" i="1"/>
  <c r="BT52" i="1" s="1"/>
  <c r="BU9" i="1"/>
  <c r="BU52" i="1" s="1"/>
  <c r="HA87" i="4"/>
  <c r="EJ3" i="10" s="1"/>
  <c r="BW9" i="1"/>
  <c r="BW52" i="1" s="1"/>
  <c r="BV9" i="1"/>
  <c r="BV52" i="1" s="1"/>
  <c r="HA21" i="7"/>
  <c r="EJ9" i="10" s="1"/>
  <c r="GO21" i="7"/>
  <c r="EB9" i="10" s="1"/>
  <c r="HA22" i="7"/>
  <c r="EK9" i="10" s="1"/>
  <c r="BW7" i="1"/>
  <c r="BW50" i="1" s="1"/>
  <c r="GR21" i="7"/>
  <c r="ED9" i="10" s="1"/>
  <c r="BV5" i="1"/>
  <c r="BV48" i="1" s="1"/>
  <c r="BU5" i="1"/>
  <c r="BU48" i="1" s="1"/>
  <c r="HA43" i="6"/>
  <c r="EJ7" i="10" s="1"/>
  <c r="BW5" i="1"/>
  <c r="BW48" i="1" s="1"/>
  <c r="GU44" i="6"/>
  <c r="EG7" i="10" s="1"/>
  <c r="BT4" i="1"/>
  <c r="BT47" i="1" s="1"/>
  <c r="BV4" i="1"/>
  <c r="BV47" i="1" s="1"/>
  <c r="GU50" i="5"/>
  <c r="EF6" i="10" s="1"/>
  <c r="BX4" i="1"/>
  <c r="BX47" i="1" s="1"/>
  <c r="GU51" i="5"/>
  <c r="EG6" i="10" s="1"/>
  <c r="BW4" i="1"/>
  <c r="BW47" i="1" s="1"/>
  <c r="GX51" i="5"/>
  <c r="EI6" i="10" s="1"/>
  <c r="BU4" i="1"/>
  <c r="BU47" i="1" s="1"/>
  <c r="HA38" i="3"/>
  <c r="EK5" i="10" s="1"/>
  <c r="BT8" i="1"/>
  <c r="BT51" i="1" s="1"/>
  <c r="BW8" i="1"/>
  <c r="BW51" i="1" s="1"/>
  <c r="BU8" i="1"/>
  <c r="BU51" i="1" s="1"/>
  <c r="BV8" i="1"/>
  <c r="BV51" i="1" s="1"/>
  <c r="BX8" i="1"/>
  <c r="GU37" i="3"/>
  <c r="EF5" i="10" s="1"/>
  <c r="GX43" i="6"/>
  <c r="EH7" i="10" s="1"/>
  <c r="GU43" i="6"/>
  <c r="EF7" i="10" s="1"/>
  <c r="D43" i="3"/>
  <c r="GO50" i="5"/>
  <c r="EB6" i="10" s="1"/>
  <c r="GO51" i="5"/>
  <c r="EC6" i="10" s="1"/>
  <c r="GX50" i="5"/>
  <c r="EH6" i="10" s="1"/>
  <c r="BX7" i="1"/>
  <c r="BX50" i="1" s="1"/>
  <c r="HA44" i="6"/>
  <c r="EK7" i="10" s="1"/>
  <c r="BX5" i="1"/>
  <c r="BX48" i="1" s="1"/>
  <c r="GX37" i="3"/>
  <c r="EH5" i="10" s="1"/>
  <c r="HA34" i="2"/>
  <c r="EJ4" i="10" s="1"/>
  <c r="BX10" i="1"/>
  <c r="BX53" i="1" s="1"/>
  <c r="BX58" i="1" s="1"/>
  <c r="AW46" i="1"/>
  <c r="GX34" i="2"/>
  <c r="EH4" i="10" s="1"/>
  <c r="BW10" i="1"/>
  <c r="BW53" i="1" s="1"/>
  <c r="GX38" i="3"/>
  <c r="EI5" i="10" s="1"/>
  <c r="GR38" i="3"/>
  <c r="EE5" i="10" s="1"/>
  <c r="GO37" i="3"/>
  <c r="EB5" i="10" s="1"/>
  <c r="FH18" i="7"/>
  <c r="FH21" i="7" s="1"/>
  <c r="GX21" i="7"/>
  <c r="EH9" i="10" s="1"/>
  <c r="D27" i="7"/>
  <c r="AW41" i="1"/>
  <c r="GR44" i="6"/>
  <c r="EE7" i="10" s="1"/>
  <c r="GX44" i="6"/>
  <c r="EI7" i="10" s="1"/>
  <c r="GR43" i="6"/>
  <c r="ED7" i="10" s="1"/>
  <c r="GR50" i="5"/>
  <c r="ED6" i="10" s="1"/>
  <c r="GX88" i="4"/>
  <c r="EI3" i="10" s="1"/>
  <c r="HA88" i="4"/>
  <c r="EK3" i="10" s="1"/>
  <c r="GU88" i="4"/>
  <c r="EG3" i="10" s="1"/>
  <c r="GX22" i="7"/>
  <c r="EI9" i="10" s="1"/>
  <c r="AV47" i="1"/>
  <c r="D49" i="6"/>
  <c r="D40" i="2"/>
  <c r="GU34" i="2"/>
  <c r="EF4" i="10" s="1"/>
  <c r="BV10" i="1"/>
  <c r="BV53" i="1" s="1"/>
  <c r="GU87" i="4"/>
  <c r="EF3" i="10" s="1"/>
  <c r="AT44" i="1"/>
  <c r="AW44" i="1" s="1"/>
  <c r="GU22" i="7"/>
  <c r="EG9" i="10" s="1"/>
  <c r="GR22" i="7"/>
  <c r="EE9" i="10" s="1"/>
  <c r="GF18" i="7"/>
  <c r="GF22" i="7" s="1"/>
  <c r="GC18" i="7"/>
  <c r="GC21" i="7" s="1"/>
  <c r="FT18" i="7"/>
  <c r="FT21" i="7" s="1"/>
  <c r="FE18" i="7"/>
  <c r="FE21" i="7" s="1"/>
  <c r="EV18" i="7"/>
  <c r="EV22" i="7" s="1"/>
  <c r="EJ18" i="7"/>
  <c r="EJ21" i="7" s="1"/>
  <c r="DX18" i="7"/>
  <c r="DX21" i="7" s="1"/>
  <c r="GO22" i="7"/>
  <c r="EC9" i="10" s="1"/>
  <c r="BT7" i="1"/>
  <c r="BT50" i="1" s="1"/>
  <c r="FZ18" i="7"/>
  <c r="FZ22" i="7" s="1"/>
  <c r="FW18" i="7"/>
  <c r="FW22" i="7" s="1"/>
  <c r="FN18" i="7"/>
  <c r="FN21" i="7" s="1"/>
  <c r="FK18" i="7"/>
  <c r="FK22" i="7" s="1"/>
  <c r="FB18" i="7"/>
  <c r="FB21" i="7" s="1"/>
  <c r="EY18" i="7"/>
  <c r="EY22" i="7" s="1"/>
  <c r="EP18" i="7"/>
  <c r="EP22" i="7" s="1"/>
  <c r="EM18" i="7"/>
  <c r="EM21" i="7" s="1"/>
  <c r="EG18" i="7"/>
  <c r="EG22" i="7" s="1"/>
  <c r="ED18" i="7"/>
  <c r="ED22" i="7" s="1"/>
  <c r="EA18" i="7"/>
  <c r="EA22" i="7" s="1"/>
  <c r="DR18" i="7"/>
  <c r="DR22" i="7" s="1"/>
  <c r="DO18" i="7"/>
  <c r="DO22" i="7" s="1"/>
  <c r="DX22" i="7"/>
  <c r="AT43" i="1"/>
  <c r="AW43" i="1" s="1"/>
  <c r="DU18" i="7"/>
  <c r="DU21" i="7" s="1"/>
  <c r="FQ18" i="7"/>
  <c r="FQ21" i="7" s="1"/>
  <c r="ES18" i="7"/>
  <c r="ES21" i="7" s="1"/>
  <c r="AU47" i="1"/>
  <c r="GR35" i="2"/>
  <c r="EE4" i="10" s="1"/>
  <c r="BU10" i="1"/>
  <c r="D93" i="4"/>
  <c r="AW45" i="1"/>
  <c r="GR88" i="4"/>
  <c r="EE3" i="10" s="1"/>
  <c r="GO38" i="3"/>
  <c r="EC5" i="10" s="1"/>
  <c r="GL18" i="7"/>
  <c r="BS7" i="1" s="1"/>
  <c r="GO43" i="6"/>
  <c r="EB7" i="10" s="1"/>
  <c r="BT5" i="1"/>
  <c r="AW40" i="1"/>
  <c r="D56" i="5"/>
  <c r="GO34" i="2"/>
  <c r="EB4" i="10" s="1"/>
  <c r="BT10" i="1"/>
  <c r="GO35" i="2"/>
  <c r="EC4" i="10" s="1"/>
  <c r="GX35" i="2"/>
  <c r="EI4" i="10" s="1"/>
  <c r="GR34" i="2"/>
  <c r="ED4" i="10" s="1"/>
  <c r="GU35" i="2"/>
  <c r="EG4" i="10" s="1"/>
  <c r="GI18" i="7"/>
  <c r="BR7" i="1" s="1"/>
  <c r="EM22" i="7"/>
  <c r="DO21" i="7"/>
  <c r="BQ14" i="1"/>
  <c r="BP14" i="1"/>
  <c r="FK21" i="7" l="1"/>
  <c r="BQ7" i="1"/>
  <c r="EG21" i="7"/>
  <c r="FH22" i="7"/>
  <c r="CC50" i="1"/>
  <c r="BV57" i="1"/>
  <c r="BV22" i="1"/>
  <c r="BV43" i="1" s="1"/>
  <c r="CC47" i="1"/>
  <c r="FG43" i="10"/>
  <c r="CC51" i="1"/>
  <c r="CC52" i="1"/>
  <c r="FH43" i="10"/>
  <c r="CC48" i="1"/>
  <c r="FE44" i="10"/>
  <c r="BT53" i="1"/>
  <c r="BT58" i="1" s="1"/>
  <c r="GI21" i="7"/>
  <c r="BW22" i="1"/>
  <c r="BW24" i="1" s="1"/>
  <c r="BW57" i="1"/>
  <c r="BU57" i="1"/>
  <c r="FF43" i="10"/>
  <c r="BU22" i="1"/>
  <c r="BX54" i="1"/>
  <c r="BX57" i="1"/>
  <c r="BV12" i="1"/>
  <c r="BV38" i="1" s="1"/>
  <c r="BT57" i="1"/>
  <c r="BU12" i="1"/>
  <c r="BU38" i="1" s="1"/>
  <c r="BU53" i="1"/>
  <c r="FH44" i="10"/>
  <c r="BV54" i="1"/>
  <c r="BV58" i="1"/>
  <c r="BW54" i="1"/>
  <c r="BW58" i="1"/>
  <c r="FI44" i="10"/>
  <c r="BT22" i="1"/>
  <c r="BX22" i="1"/>
  <c r="BT25" i="1"/>
  <c r="BU25" i="1"/>
  <c r="BX25" i="1"/>
  <c r="BV25" i="1"/>
  <c r="BW12" i="1"/>
  <c r="BW25" i="1"/>
  <c r="BX12" i="1"/>
  <c r="FI43" i="10"/>
  <c r="DU22" i="7"/>
  <c r="FW21" i="7"/>
  <c r="FE22" i="7"/>
  <c r="FB22" i="7"/>
  <c r="ES22" i="7"/>
  <c r="FG44" i="10"/>
  <c r="FF44" i="10"/>
  <c r="DR21" i="7"/>
  <c r="GC22" i="7"/>
  <c r="EA21" i="7"/>
  <c r="EJ22" i="7"/>
  <c r="EV21" i="7"/>
  <c r="GF21" i="7"/>
  <c r="FE43" i="10"/>
  <c r="EP21" i="7"/>
  <c r="FN22" i="7"/>
  <c r="ED21" i="7"/>
  <c r="FZ21" i="7"/>
  <c r="EY21" i="7"/>
  <c r="FT22" i="7"/>
  <c r="GL22" i="7"/>
  <c r="EA9" i="10" s="1"/>
  <c r="GL21" i="7"/>
  <c r="DZ9" i="10" s="1"/>
  <c r="FQ22" i="7"/>
  <c r="GI22" i="7"/>
  <c r="BT12" i="1"/>
  <c r="BT38" i="1" s="1"/>
  <c r="AW47" i="1"/>
  <c r="AT47" i="1"/>
  <c r="BP6" i="1"/>
  <c r="BQ6" i="1"/>
  <c r="BR6" i="1"/>
  <c r="BS6" i="1"/>
  <c r="BP7" i="1"/>
  <c r="BP11" i="1"/>
  <c r="BQ11" i="1"/>
  <c r="BR11" i="1"/>
  <c r="BS11" i="1"/>
  <c r="GC30" i="2"/>
  <c r="GD30" i="2"/>
  <c r="GE30" i="2"/>
  <c r="GF30" i="2"/>
  <c r="GG30" i="2"/>
  <c r="GH30" i="2"/>
  <c r="GI30" i="2"/>
  <c r="GJ30" i="2"/>
  <c r="GK30" i="2"/>
  <c r="GL30" i="2"/>
  <c r="GM30" i="2"/>
  <c r="GN30" i="2"/>
  <c r="GC83" i="4"/>
  <c r="GD83" i="4"/>
  <c r="GE83" i="4"/>
  <c r="GF83" i="4"/>
  <c r="GG83" i="4"/>
  <c r="GH83" i="4"/>
  <c r="GI83" i="4"/>
  <c r="GJ83" i="4"/>
  <c r="GK83" i="4"/>
  <c r="GL83" i="4"/>
  <c r="GM83" i="4"/>
  <c r="GN83" i="4"/>
  <c r="GF33" i="3"/>
  <c r="GN33" i="3"/>
  <c r="GM33" i="3"/>
  <c r="GL33" i="3"/>
  <c r="GK33" i="3"/>
  <c r="GJ33" i="3"/>
  <c r="GI33" i="3"/>
  <c r="GH33" i="3"/>
  <c r="GG33" i="3"/>
  <c r="GE33" i="3"/>
  <c r="GD33" i="3"/>
  <c r="GC33" i="3"/>
  <c r="GN39" i="6"/>
  <c r="GM39" i="6"/>
  <c r="GL39" i="6"/>
  <c r="GK39" i="6"/>
  <c r="GJ39" i="6"/>
  <c r="GI39" i="6"/>
  <c r="GH39" i="6"/>
  <c r="GG39" i="6"/>
  <c r="GF39" i="6"/>
  <c r="GE39" i="6"/>
  <c r="GD39" i="6"/>
  <c r="GC39" i="6"/>
  <c r="GN46" i="5"/>
  <c r="GM46" i="5"/>
  <c r="GL46" i="5"/>
  <c r="GK46" i="5"/>
  <c r="GJ46" i="5"/>
  <c r="GI46" i="5"/>
  <c r="GH46" i="5"/>
  <c r="GG46" i="5"/>
  <c r="GF46" i="5"/>
  <c r="GE46" i="5"/>
  <c r="GD46" i="5"/>
  <c r="GC46" i="5"/>
  <c r="BT54" i="1" l="1"/>
  <c r="BV24" i="1"/>
  <c r="BV60" i="1"/>
  <c r="CC53" i="1"/>
  <c r="FG45" i="10"/>
  <c r="BW60" i="1"/>
  <c r="FH45" i="10"/>
  <c r="FE45" i="10"/>
  <c r="BU16" i="1"/>
  <c r="EE10" i="10" s="1"/>
  <c r="BW43" i="1"/>
  <c r="CC57" i="1"/>
  <c r="CC60" i="1" s="1"/>
  <c r="BU54" i="1"/>
  <c r="BU15" i="1"/>
  <c r="BV15" i="1"/>
  <c r="BV16" i="1"/>
  <c r="EG10" i="10" s="1"/>
  <c r="GC40" i="6"/>
  <c r="BP5" i="1" s="1"/>
  <c r="BX24" i="1"/>
  <c r="BX43" i="1"/>
  <c r="BX60" i="1"/>
  <c r="BT24" i="1"/>
  <c r="BT43" i="1"/>
  <c r="CC43" i="1"/>
  <c r="BU24" i="1"/>
  <c r="BU43" i="1"/>
  <c r="FF45" i="10"/>
  <c r="BT60" i="1"/>
  <c r="BU60" i="1"/>
  <c r="BU58" i="1"/>
  <c r="CC58" i="1" s="1"/>
  <c r="CC61" i="1" s="1"/>
  <c r="FI45" i="10"/>
  <c r="BW61" i="1"/>
  <c r="BV27" i="1"/>
  <c r="BV44" i="1"/>
  <c r="BX27" i="1"/>
  <c r="BX61" i="1"/>
  <c r="BX44" i="1"/>
  <c r="BW27" i="1"/>
  <c r="BW44" i="1"/>
  <c r="BU27" i="1"/>
  <c r="BU44" i="1"/>
  <c r="BV61" i="1"/>
  <c r="BT61" i="1"/>
  <c r="BT27" i="1"/>
  <c r="BT44" i="1"/>
  <c r="CC44" i="1"/>
  <c r="BX16" i="1"/>
  <c r="EK10" i="10" s="1"/>
  <c r="BX38" i="1"/>
  <c r="BW15" i="1"/>
  <c r="BW38" i="1"/>
  <c r="BW16" i="1"/>
  <c r="EI10" i="10" s="1"/>
  <c r="BX15" i="1"/>
  <c r="CI20" i="1" s="1"/>
  <c r="FJ43" i="10"/>
  <c r="FJ44" i="10"/>
  <c r="BT15" i="1"/>
  <c r="BT16" i="1"/>
  <c r="EC10" i="10" s="1"/>
  <c r="GL40" i="6"/>
  <c r="GL44" i="6" s="1"/>
  <c r="EA7" i="10" s="1"/>
  <c r="GI40" i="6"/>
  <c r="BR5" i="1" s="1"/>
  <c r="GL31" i="2"/>
  <c r="GI31" i="2"/>
  <c r="BR10" i="1" s="1"/>
  <c r="GF31" i="2"/>
  <c r="BQ10" i="1" s="1"/>
  <c r="GL84" i="4"/>
  <c r="GL88" i="4" s="1"/>
  <c r="EA3" i="10" s="1"/>
  <c r="GI84" i="4"/>
  <c r="BR9" i="1" s="1"/>
  <c r="GC34" i="3"/>
  <c r="BP8" i="1" s="1"/>
  <c r="GL34" i="3"/>
  <c r="GL38" i="3" s="1"/>
  <c r="EA5" i="10" s="1"/>
  <c r="GF84" i="4"/>
  <c r="BQ9" i="1" s="1"/>
  <c r="GF40" i="6"/>
  <c r="BQ5" i="1" s="1"/>
  <c r="GC31" i="2"/>
  <c r="BP10" i="1" s="1"/>
  <c r="GC84" i="4"/>
  <c r="BP9" i="1" s="1"/>
  <c r="GI34" i="3"/>
  <c r="BR8" i="1" s="1"/>
  <c r="GF34" i="3"/>
  <c r="GC47" i="5"/>
  <c r="GL47" i="5"/>
  <c r="GI47" i="5"/>
  <c r="GI50" i="5" s="1"/>
  <c r="DX6" i="10" s="1"/>
  <c r="GF47" i="5"/>
  <c r="GC43" i="6" l="1"/>
  <c r="DT7" i="10" s="1"/>
  <c r="CC54" i="1"/>
  <c r="BU61" i="1"/>
  <c r="GC44" i="6"/>
  <c r="DU7" i="10" s="1"/>
  <c r="EJ10" i="10"/>
  <c r="EF10" i="10"/>
  <c r="CG20" i="1"/>
  <c r="EH10" i="10"/>
  <c r="CH20" i="1"/>
  <c r="ED10" i="10"/>
  <c r="CF20" i="1"/>
  <c r="CE20" i="1"/>
  <c r="EB10" i="10"/>
  <c r="BP25" i="1"/>
  <c r="BP27" i="1" s="1"/>
  <c r="BR25" i="1"/>
  <c r="BR27" i="1" s="1"/>
  <c r="GI44" i="6"/>
  <c r="DY7" i="10" s="1"/>
  <c r="GL43" i="6"/>
  <c r="DZ7" i="10" s="1"/>
  <c r="GF43" i="6"/>
  <c r="DV7" i="10" s="1"/>
  <c r="GI43" i="6"/>
  <c r="DX7" i="10" s="1"/>
  <c r="FJ45" i="10"/>
  <c r="GI87" i="4"/>
  <c r="DX3" i="10" s="1"/>
  <c r="GL35" i="2"/>
  <c r="EA4" i="10" s="1"/>
  <c r="GL87" i="4"/>
  <c r="DZ3" i="10" s="1"/>
  <c r="BS8" i="1"/>
  <c r="GL37" i="3"/>
  <c r="DZ5" i="10" s="1"/>
  <c r="BS5" i="1"/>
  <c r="GL50" i="5"/>
  <c r="DZ6" i="10" s="1"/>
  <c r="BS9" i="1"/>
  <c r="GL51" i="5"/>
  <c r="EA6" i="10" s="1"/>
  <c r="BS4" i="1"/>
  <c r="GI34" i="2"/>
  <c r="DX4" i="10" s="1"/>
  <c r="GI35" i="2"/>
  <c r="DY4" i="10" s="1"/>
  <c r="GI88" i="4"/>
  <c r="DY3" i="10" s="1"/>
  <c r="GI38" i="3"/>
  <c r="DY5" i="10" s="1"/>
  <c r="GI37" i="3"/>
  <c r="DX5" i="10" s="1"/>
  <c r="GI51" i="5"/>
  <c r="DY6" i="10" s="1"/>
  <c r="BR4" i="1"/>
  <c r="GC34" i="2"/>
  <c r="DT4" i="10" s="1"/>
  <c r="GF35" i="2"/>
  <c r="DW4" i="10" s="1"/>
  <c r="GF34" i="2"/>
  <c r="DV4" i="10" s="1"/>
  <c r="GL34" i="2"/>
  <c r="DZ4" i="10" s="1"/>
  <c r="BS10" i="1"/>
  <c r="GF88" i="4"/>
  <c r="DW3" i="10" s="1"/>
  <c r="GF87" i="4"/>
  <c r="DV3" i="10" s="1"/>
  <c r="EZ44" i="10"/>
  <c r="GC37" i="3"/>
  <c r="DT5" i="10" s="1"/>
  <c r="GC38" i="3"/>
  <c r="DU5" i="10" s="1"/>
  <c r="GF44" i="6"/>
  <c r="DW7" i="10" s="1"/>
  <c r="FB44" i="10"/>
  <c r="GF38" i="3"/>
  <c r="DW5" i="10" s="1"/>
  <c r="BQ8" i="1"/>
  <c r="GF50" i="5"/>
  <c r="DV6" i="10" s="1"/>
  <c r="BQ4" i="1"/>
  <c r="BQ22" i="1" s="1"/>
  <c r="BQ24" i="1" s="1"/>
  <c r="GC35" i="2"/>
  <c r="DU4" i="10" s="1"/>
  <c r="GC88" i="4"/>
  <c r="DU3" i="10" s="1"/>
  <c r="GC87" i="4"/>
  <c r="DT3" i="10" s="1"/>
  <c r="GC51" i="5"/>
  <c r="DU6" i="10" s="1"/>
  <c r="BP4" i="1"/>
  <c r="BP22" i="1" s="1"/>
  <c r="BP24" i="1" s="1"/>
  <c r="GF37" i="3"/>
  <c r="DV5" i="10" s="1"/>
  <c r="GF51" i="5"/>
  <c r="DW6" i="10" s="1"/>
  <c r="GC50" i="5"/>
  <c r="DT6" i="10" s="1"/>
  <c r="BO14" i="1"/>
  <c r="BN14" i="1"/>
  <c r="BM14" i="1"/>
  <c r="BL14" i="1"/>
  <c r="BK14" i="1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GB83" i="4"/>
  <c r="GA83" i="4"/>
  <c r="FZ83" i="4"/>
  <c r="FY83" i="4"/>
  <c r="FX83" i="4"/>
  <c r="FW83" i="4"/>
  <c r="FV83" i="4"/>
  <c r="FU83" i="4"/>
  <c r="FT83" i="4"/>
  <c r="FS83" i="4"/>
  <c r="FR83" i="4"/>
  <c r="FQ83" i="4"/>
  <c r="FP83" i="4"/>
  <c r="FO83" i="4"/>
  <c r="FN83" i="4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O46" i="5"/>
  <c r="GB46" i="5"/>
  <c r="GA46" i="5"/>
  <c r="FZ46" i="5"/>
  <c r="FY46" i="5"/>
  <c r="FX46" i="5"/>
  <c r="FW46" i="5"/>
  <c r="FV46" i="5"/>
  <c r="FU46" i="5"/>
  <c r="FT46" i="5"/>
  <c r="FS46" i="5"/>
  <c r="FR46" i="5"/>
  <c r="FQ46" i="5"/>
  <c r="FP46" i="5"/>
  <c r="FN46" i="5"/>
  <c r="BO6" i="1"/>
  <c r="BO7" i="1"/>
  <c r="BO11" i="1"/>
  <c r="BK6" i="1"/>
  <c r="BL6" i="1"/>
  <c r="BM6" i="1"/>
  <c r="BN6" i="1"/>
  <c r="BK7" i="1"/>
  <c r="BL7" i="1"/>
  <c r="BM7" i="1"/>
  <c r="BN7" i="1"/>
  <c r="BK11" i="1"/>
  <c r="BL11" i="1"/>
  <c r="BM11" i="1"/>
  <c r="BN11" i="1"/>
  <c r="BS25" i="1" l="1"/>
  <c r="BS27" i="1" s="1"/>
  <c r="BS22" i="1"/>
  <c r="BS24" i="1" s="1"/>
  <c r="FB43" i="10"/>
  <c r="FB45" i="10" s="1"/>
  <c r="BR22" i="1"/>
  <c r="BR24" i="1" s="1"/>
  <c r="FA44" i="10"/>
  <c r="BQ25" i="1"/>
  <c r="BQ27" i="1" s="1"/>
  <c r="FZ40" i="6"/>
  <c r="BO5" i="1" s="1"/>
  <c r="FQ40" i="6"/>
  <c r="BL5" i="1" s="1"/>
  <c r="BR12" i="1"/>
  <c r="BR15" i="1" s="1"/>
  <c r="FC43" i="10"/>
  <c r="FC44" i="10"/>
  <c r="BS12" i="1"/>
  <c r="FN31" i="2"/>
  <c r="BK10" i="1" s="1"/>
  <c r="BP12" i="1"/>
  <c r="BP16" i="1" s="1"/>
  <c r="DU10" i="10" s="1"/>
  <c r="EZ43" i="10"/>
  <c r="EZ45" i="10" s="1"/>
  <c r="FA43" i="10"/>
  <c r="BQ12" i="1"/>
  <c r="FZ34" i="3"/>
  <c r="BO8" i="1" s="1"/>
  <c r="FZ31" i="2"/>
  <c r="BO10" i="1" s="1"/>
  <c r="FZ47" i="5"/>
  <c r="BO4" i="1" s="1"/>
  <c r="FT34" i="3"/>
  <c r="BM8" i="1" s="1"/>
  <c r="FT47" i="5"/>
  <c r="FT50" i="5" s="1"/>
  <c r="DN6" i="10" s="1"/>
  <c r="FQ31" i="2"/>
  <c r="BL10" i="1" s="1"/>
  <c r="FQ34" i="3"/>
  <c r="BL8" i="1" s="1"/>
  <c r="FQ84" i="4"/>
  <c r="BL9" i="1" s="1"/>
  <c r="FN34" i="3"/>
  <c r="BK8" i="1" s="1"/>
  <c r="FN47" i="5"/>
  <c r="BK4" i="1" s="1"/>
  <c r="FN84" i="4"/>
  <c r="BK9" i="1" s="1"/>
  <c r="FZ84" i="4"/>
  <c r="BO9" i="1" s="1"/>
  <c r="FW31" i="2"/>
  <c r="BN10" i="1" s="1"/>
  <c r="FT31" i="2"/>
  <c r="BM10" i="1" s="1"/>
  <c r="FW84" i="4"/>
  <c r="BN9" i="1" s="1"/>
  <c r="FT84" i="4"/>
  <c r="BM9" i="1" s="1"/>
  <c r="FW34" i="3"/>
  <c r="BN8" i="1" s="1"/>
  <c r="FW40" i="6"/>
  <c r="BN5" i="1" s="1"/>
  <c r="FN40" i="6"/>
  <c r="BK5" i="1" s="1"/>
  <c r="FT40" i="6"/>
  <c r="BM5" i="1" s="1"/>
  <c r="FW47" i="5"/>
  <c r="FW51" i="5" s="1"/>
  <c r="DQ6" i="10" s="1"/>
  <c r="FQ47" i="5"/>
  <c r="BL4" i="1" s="1"/>
  <c r="FZ43" i="6" l="1"/>
  <c r="DR7" i="10" s="1"/>
  <c r="FN44" i="6"/>
  <c r="DK7" i="10" s="1"/>
  <c r="FZ44" i="6"/>
  <c r="DS7" i="10" s="1"/>
  <c r="FN43" i="6"/>
  <c r="DJ7" i="10" s="1"/>
  <c r="FT38" i="3"/>
  <c r="DO5" i="10" s="1"/>
  <c r="FD44" i="10"/>
  <c r="DX10" i="10"/>
  <c r="BN25" i="1"/>
  <c r="BN27" i="1" s="1"/>
  <c r="BR16" i="1"/>
  <c r="DY10" i="10" s="1"/>
  <c r="FQ43" i="6"/>
  <c r="DL7" i="10" s="1"/>
  <c r="FN51" i="5"/>
  <c r="DK6" i="10" s="1"/>
  <c r="BK25" i="1"/>
  <c r="BK27" i="1" s="1"/>
  <c r="BO25" i="1"/>
  <c r="BO27" i="1" s="1"/>
  <c r="EU43" i="10"/>
  <c r="BL22" i="1"/>
  <c r="BL24" i="1" s="1"/>
  <c r="BM25" i="1"/>
  <c r="BM27" i="1" s="1"/>
  <c r="BL25" i="1"/>
  <c r="BL27" i="1" s="1"/>
  <c r="EX43" i="10"/>
  <c r="BO22" i="1"/>
  <c r="BO24" i="1" s="1"/>
  <c r="BK22" i="1"/>
  <c r="BK24" i="1" s="1"/>
  <c r="FQ44" i="6"/>
  <c r="DM7" i="10" s="1"/>
  <c r="FN38" i="3"/>
  <c r="DK5" i="10" s="1"/>
  <c r="FZ37" i="3"/>
  <c r="DR5" i="10" s="1"/>
  <c r="FN37" i="3"/>
  <c r="DJ5" i="10" s="1"/>
  <c r="FZ38" i="3"/>
  <c r="DS5" i="10" s="1"/>
  <c r="FC45" i="10"/>
  <c r="BS15" i="1"/>
  <c r="CD20" i="1" s="1"/>
  <c r="FN35" i="2"/>
  <c r="DK4" i="10" s="1"/>
  <c r="FQ35" i="2"/>
  <c r="DM4" i="10" s="1"/>
  <c r="BP15" i="1"/>
  <c r="BS16" i="1"/>
  <c r="EA10" i="10" s="1"/>
  <c r="FN34" i="2"/>
  <c r="DJ4" i="10" s="1"/>
  <c r="FQ34" i="2"/>
  <c r="DL4" i="10" s="1"/>
  <c r="FQ38" i="3"/>
  <c r="DM5" i="10" s="1"/>
  <c r="FQ37" i="3"/>
  <c r="DL5" i="10" s="1"/>
  <c r="BQ16" i="1"/>
  <c r="DW10" i="10" s="1"/>
  <c r="BQ15" i="1"/>
  <c r="FD43" i="10"/>
  <c r="FA45" i="10"/>
  <c r="ET44" i="10"/>
  <c r="FZ35" i="2"/>
  <c r="DS4" i="10" s="1"/>
  <c r="FZ34" i="2"/>
  <c r="DR4" i="10" s="1"/>
  <c r="EX44" i="10"/>
  <c r="FZ50" i="5"/>
  <c r="DR6" i="10" s="1"/>
  <c r="FZ51" i="5"/>
  <c r="DS6" i="10" s="1"/>
  <c r="FW43" i="6"/>
  <c r="DP7" i="10" s="1"/>
  <c r="FW34" i="2"/>
  <c r="DP4" i="10" s="1"/>
  <c r="FW35" i="2"/>
  <c r="DQ4" i="10" s="1"/>
  <c r="FW37" i="3"/>
  <c r="DP5" i="10" s="1"/>
  <c r="FW38" i="3"/>
  <c r="DQ5" i="10" s="1"/>
  <c r="EW44" i="10"/>
  <c r="FW44" i="6"/>
  <c r="DQ7" i="10" s="1"/>
  <c r="FT34" i="2"/>
  <c r="DN4" i="10" s="1"/>
  <c r="FT35" i="2"/>
  <c r="DO4" i="10" s="1"/>
  <c r="FW88" i="4"/>
  <c r="DQ3" i="10" s="1"/>
  <c r="FT37" i="3"/>
  <c r="DN5" i="10" s="1"/>
  <c r="FT44" i="6"/>
  <c r="DO7" i="10" s="1"/>
  <c r="FT43" i="6"/>
  <c r="DN7" i="10" s="1"/>
  <c r="FN50" i="5"/>
  <c r="DJ6" i="10" s="1"/>
  <c r="BO12" i="1"/>
  <c r="BO16" i="1" s="1"/>
  <c r="DS10" i="10" s="1"/>
  <c r="FW50" i="5"/>
  <c r="DP6" i="10" s="1"/>
  <c r="BN4" i="1"/>
  <c r="EV44" i="10"/>
  <c r="FT51" i="5"/>
  <c r="DO6" i="10" s="1"/>
  <c r="BM4" i="1"/>
  <c r="FW87" i="4"/>
  <c r="DP3" i="10" s="1"/>
  <c r="FZ88" i="4"/>
  <c r="DS3" i="10" s="1"/>
  <c r="EU44" i="10"/>
  <c r="FQ87" i="4"/>
  <c r="DL3" i="10" s="1"/>
  <c r="FQ88" i="4"/>
  <c r="DM3" i="10" s="1"/>
  <c r="FQ50" i="5"/>
  <c r="DL6" i="10" s="1"/>
  <c r="FQ51" i="5"/>
  <c r="DM6" i="10" s="1"/>
  <c r="FZ87" i="4"/>
  <c r="DR3" i="10" s="1"/>
  <c r="BL12" i="1"/>
  <c r="BL16" i="1" s="1"/>
  <c r="DM10" i="10" s="1"/>
  <c r="FT87" i="4"/>
  <c r="DN3" i="10" s="1"/>
  <c r="FT88" i="4"/>
  <c r="DO3" i="10" s="1"/>
  <c r="ET43" i="10"/>
  <c r="FN87" i="4"/>
  <c r="DJ3" i="10" s="1"/>
  <c r="FN88" i="4"/>
  <c r="DK3" i="10" s="1"/>
  <c r="BK12" i="1"/>
  <c r="BK15" i="1" s="1"/>
  <c r="CB20" i="1" l="1"/>
  <c r="CC20" i="1"/>
  <c r="EU45" i="10"/>
  <c r="EX45" i="10"/>
  <c r="EV43" i="10"/>
  <c r="BM22" i="1"/>
  <c r="BM24" i="1" s="1"/>
  <c r="EW43" i="10"/>
  <c r="EW45" i="10" s="1"/>
  <c r="BN22" i="1"/>
  <c r="BN24" i="1" s="1"/>
  <c r="CA20" i="1"/>
  <c r="DT10" i="10"/>
  <c r="DJ10" i="10"/>
  <c r="DZ10" i="10"/>
  <c r="DV10" i="10"/>
  <c r="FD45" i="10"/>
  <c r="BO15" i="1"/>
  <c r="BN12" i="1"/>
  <c r="BN15" i="1" s="1"/>
  <c r="EY44" i="10"/>
  <c r="BM12" i="1"/>
  <c r="BM15" i="1" s="1"/>
  <c r="ET45" i="10"/>
  <c r="BL15" i="1"/>
  <c r="BK16" i="1"/>
  <c r="DK10" i="10" s="1"/>
  <c r="FF83" i="4"/>
  <c r="EY43" i="10" l="1"/>
  <c r="EY45" i="10" s="1"/>
  <c r="EV45" i="10"/>
  <c r="DR10" i="10"/>
  <c r="BZ20" i="1"/>
  <c r="BX20" i="1"/>
  <c r="BY20" i="1"/>
  <c r="BV20" i="1"/>
  <c r="DL10" i="10"/>
  <c r="BW20" i="1"/>
  <c r="DN10" i="10"/>
  <c r="DP10" i="10"/>
  <c r="BN16" i="1"/>
  <c r="DQ10" i="10" s="1"/>
  <c r="BM16" i="1"/>
  <c r="DO10" i="10" s="1"/>
  <c r="K6" i="11"/>
  <c r="L6" i="11"/>
  <c r="D6" i="11"/>
  <c r="E6" i="11"/>
  <c r="AM28" i="7"/>
  <c r="AS29" i="7"/>
  <c r="AS28" i="7"/>
  <c r="AQ28" i="7"/>
  <c r="AO28" i="7"/>
  <c r="AS39" i="8"/>
  <c r="AS38" i="8"/>
  <c r="AQ38" i="8"/>
  <c r="AO38" i="8"/>
  <c r="AM38" i="8"/>
  <c r="C6" i="11"/>
  <c r="F6" i="11"/>
  <c r="G6" i="11"/>
  <c r="H6" i="11"/>
  <c r="I6" i="11"/>
  <c r="J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6" i="11"/>
  <c r="AS40" i="8" l="1"/>
  <c r="AS30" i="7"/>
  <c r="AS41" i="2"/>
  <c r="AM41" i="2"/>
  <c r="AQ41" i="2"/>
  <c r="AO41" i="2"/>
  <c r="AM94" i="4"/>
  <c r="AS94" i="4"/>
  <c r="AQ94" i="4"/>
  <c r="AO94" i="4"/>
  <c r="AM44" i="3"/>
  <c r="AS44" i="3"/>
  <c r="AQ44" i="3"/>
  <c r="AO44" i="3"/>
  <c r="AM50" i="6"/>
  <c r="AS50" i="6"/>
  <c r="AQ50" i="6"/>
  <c r="AO50" i="6"/>
  <c r="AQ57" i="5"/>
  <c r="AO57" i="5"/>
  <c r="AM57" i="5"/>
  <c r="BJ14" i="1" l="1"/>
  <c r="BI14" i="1"/>
  <c r="BH14" i="1"/>
  <c r="BG14" i="1"/>
  <c r="BH6" i="1"/>
  <c r="BI6" i="1"/>
  <c r="BJ6" i="1"/>
  <c r="BH7" i="1"/>
  <c r="BI7" i="1"/>
  <c r="BJ7" i="1"/>
  <c r="FM30" i="2"/>
  <c r="FL30" i="2"/>
  <c r="FK30" i="2"/>
  <c r="FJ30" i="2"/>
  <c r="FI30" i="2"/>
  <c r="FH30" i="2"/>
  <c r="FG30" i="2"/>
  <c r="FF30" i="2"/>
  <c r="FE30" i="2"/>
  <c r="FD30" i="2"/>
  <c r="FC30" i="2"/>
  <c r="FB30" i="2"/>
  <c r="FM83" i="4"/>
  <c r="FL83" i="4"/>
  <c r="FK83" i="4"/>
  <c r="FJ83" i="4"/>
  <c r="FI83" i="4"/>
  <c r="FH83" i="4"/>
  <c r="FG83" i="4"/>
  <c r="FE83" i="4"/>
  <c r="FD83" i="4"/>
  <c r="FC83" i="4"/>
  <c r="FB83" i="4"/>
  <c r="FM33" i="3"/>
  <c r="FL33" i="3"/>
  <c r="FK33" i="3"/>
  <c r="FJ33" i="3"/>
  <c r="FI33" i="3"/>
  <c r="FH33" i="3"/>
  <c r="FG33" i="3"/>
  <c r="FF33" i="3"/>
  <c r="FE33" i="3"/>
  <c r="FD33" i="3"/>
  <c r="FC33" i="3"/>
  <c r="FB33" i="3"/>
  <c r="FM39" i="6"/>
  <c r="FL39" i="6"/>
  <c r="FK39" i="6"/>
  <c r="FJ39" i="6"/>
  <c r="FI39" i="6"/>
  <c r="FH39" i="6"/>
  <c r="FG39" i="6"/>
  <c r="FF39" i="6"/>
  <c r="FE39" i="6"/>
  <c r="FD39" i="6"/>
  <c r="FC39" i="6"/>
  <c r="FB39" i="6"/>
  <c r="FM46" i="5"/>
  <c r="FL46" i="5"/>
  <c r="FK46" i="5"/>
  <c r="FJ46" i="5"/>
  <c r="FI46" i="5"/>
  <c r="FH46" i="5"/>
  <c r="FG46" i="5"/>
  <c r="FF46" i="5"/>
  <c r="FE46" i="5"/>
  <c r="FD46" i="5"/>
  <c r="FC46" i="5"/>
  <c r="FB46" i="5"/>
  <c r="BJ11" i="1"/>
  <c r="BI11" i="1"/>
  <c r="BH11" i="1"/>
  <c r="BG11" i="1"/>
  <c r="BG7" i="1"/>
  <c r="BG6" i="1"/>
  <c r="FH34" i="3" l="1"/>
  <c r="BI8" i="1" s="1"/>
  <c r="FE34" i="3"/>
  <c r="BH8" i="1" s="1"/>
  <c r="FB47" i="5"/>
  <c r="FE84" i="4"/>
  <c r="BH9" i="1" s="1"/>
  <c r="FK31" i="2"/>
  <c r="BJ10" i="1" s="1"/>
  <c r="FK34" i="3"/>
  <c r="BJ8" i="1" s="1"/>
  <c r="FK40" i="6"/>
  <c r="BJ5" i="1" s="1"/>
  <c r="FH40" i="6"/>
  <c r="BI5" i="1" s="1"/>
  <c r="FK47" i="5"/>
  <c r="BJ4" i="1" s="1"/>
  <c r="FH47" i="5"/>
  <c r="BI4" i="1" s="1"/>
  <c r="FE40" i="6"/>
  <c r="BH5" i="1" s="1"/>
  <c r="FE47" i="5"/>
  <c r="BH4" i="1" s="1"/>
  <c r="FB34" i="3"/>
  <c r="FB40" i="6"/>
  <c r="FB44" i="6" s="1"/>
  <c r="DC7" i="10" s="1"/>
  <c r="FB31" i="2"/>
  <c r="FH31" i="2"/>
  <c r="BI10" i="1" s="1"/>
  <c r="FE31" i="2"/>
  <c r="BH10" i="1" s="1"/>
  <c r="FH84" i="4"/>
  <c r="BI9" i="1" s="1"/>
  <c r="FB84" i="4"/>
  <c r="FK84" i="4"/>
  <c r="BJ9" i="1" s="1"/>
  <c r="FK35" i="2"/>
  <c r="DI4" i="10" s="1"/>
  <c r="L66" i="1"/>
  <c r="W32" i="1"/>
  <c r="J36" i="1"/>
  <c r="FH51" i="5" l="1"/>
  <c r="DG6" i="10" s="1"/>
  <c r="FK38" i="3"/>
  <c r="DI5" i="10" s="1"/>
  <c r="FK50" i="5"/>
  <c r="DH6" i="10" s="1"/>
  <c r="FB50" i="5"/>
  <c r="DB6" i="10" s="1"/>
  <c r="AU58" i="5"/>
  <c r="AU59" i="5" s="1"/>
  <c r="FH38" i="3"/>
  <c r="DG5" i="10" s="1"/>
  <c r="FH37" i="3"/>
  <c r="DF5" i="10" s="1"/>
  <c r="BH22" i="1"/>
  <c r="BH24" i="1" s="1"/>
  <c r="BJ22" i="1"/>
  <c r="BJ24" i="1" s="1"/>
  <c r="BI22" i="1"/>
  <c r="BI24" i="1" s="1"/>
  <c r="BJ25" i="1"/>
  <c r="BJ27" i="1" s="1"/>
  <c r="BH25" i="1"/>
  <c r="BH27" i="1" s="1"/>
  <c r="BI25" i="1"/>
  <c r="BI27" i="1" s="1"/>
  <c r="FE43" i="6"/>
  <c r="DD7" i="10" s="1"/>
  <c r="FE44" i="6"/>
  <c r="DE7" i="10" s="1"/>
  <c r="FB43" i="6"/>
  <c r="DB7" i="10" s="1"/>
  <c r="FK43" i="6"/>
  <c r="DH7" i="10" s="1"/>
  <c r="FK44" i="6"/>
  <c r="DI7" i="10" s="1"/>
  <c r="BG10" i="1"/>
  <c r="AU42" i="2"/>
  <c r="FE37" i="3"/>
  <c r="DD5" i="10" s="1"/>
  <c r="FE38" i="3"/>
  <c r="DE5" i="10" s="1"/>
  <c r="FK37" i="3"/>
  <c r="DH5" i="10" s="1"/>
  <c r="BG8" i="1"/>
  <c r="AU45" i="3"/>
  <c r="FH43" i="6"/>
  <c r="DF7" i="10" s="1"/>
  <c r="FH44" i="6"/>
  <c r="DG7" i="10" s="1"/>
  <c r="BG5" i="1"/>
  <c r="AU51" i="6"/>
  <c r="BG4" i="1"/>
  <c r="BG9" i="1"/>
  <c r="AU95" i="4"/>
  <c r="FB34" i="2"/>
  <c r="DB4" i="10" s="1"/>
  <c r="EQ43" i="10"/>
  <c r="FK34" i="2"/>
  <c r="DH4" i="10" s="1"/>
  <c r="FB51" i="5"/>
  <c r="DC6" i="10" s="1"/>
  <c r="FE50" i="5"/>
  <c r="DD6" i="10" s="1"/>
  <c r="FH50" i="5"/>
  <c r="DF6" i="10" s="1"/>
  <c r="FE51" i="5"/>
  <c r="DE6" i="10" s="1"/>
  <c r="FK51" i="5"/>
  <c r="DI6" i="10" s="1"/>
  <c r="ER43" i="10"/>
  <c r="FE87" i="4"/>
  <c r="DD3" i="10" s="1"/>
  <c r="EP44" i="10"/>
  <c r="FE88" i="4"/>
  <c r="DE3" i="10" s="1"/>
  <c r="ER44" i="10"/>
  <c r="FH34" i="2"/>
  <c r="DF4" i="10" s="1"/>
  <c r="FH35" i="2"/>
  <c r="DG4" i="10" s="1"/>
  <c r="BI12" i="1"/>
  <c r="BI16" i="1" s="1"/>
  <c r="DG10" i="10" s="1"/>
  <c r="FH88" i="4"/>
  <c r="DG3" i="10" s="1"/>
  <c r="FH87" i="4"/>
  <c r="DF3" i="10" s="1"/>
  <c r="EP43" i="10"/>
  <c r="FE35" i="2"/>
  <c r="DE4" i="10" s="1"/>
  <c r="FB35" i="2"/>
  <c r="DC4" i="10" s="1"/>
  <c r="FB38" i="3"/>
  <c r="DC5" i="10" s="1"/>
  <c r="FB37" i="3"/>
  <c r="DB5" i="10" s="1"/>
  <c r="EQ44" i="10"/>
  <c r="BJ12" i="1"/>
  <c r="BJ15" i="1" s="1"/>
  <c r="BU20" i="1" s="1"/>
  <c r="FB87" i="4"/>
  <c r="DB3" i="10" s="1"/>
  <c r="FB88" i="4"/>
  <c r="DC3" i="10" s="1"/>
  <c r="BH12" i="1"/>
  <c r="BH15" i="1" s="1"/>
  <c r="FE34" i="2"/>
  <c r="DD4" i="10" s="1"/>
  <c r="FK88" i="4"/>
  <c r="DI3" i="10" s="1"/>
  <c r="FK87" i="4"/>
  <c r="DH3" i="10" s="1"/>
  <c r="BF14" i="1"/>
  <c r="BE14" i="1"/>
  <c r="BD14" i="1"/>
  <c r="BC14" i="1"/>
  <c r="FA30" i="2"/>
  <c r="EZ30" i="2"/>
  <c r="EY30" i="2"/>
  <c r="EX30" i="2"/>
  <c r="EW30" i="2"/>
  <c r="EV30" i="2"/>
  <c r="EU30" i="2"/>
  <c r="ET30" i="2"/>
  <c r="ES30" i="2"/>
  <c r="ER30" i="2"/>
  <c r="EQ30" i="2"/>
  <c r="EP30" i="2"/>
  <c r="FA83" i="4"/>
  <c r="EZ83" i="4"/>
  <c r="EY83" i="4"/>
  <c r="EX83" i="4"/>
  <c r="EW83" i="4"/>
  <c r="EV83" i="4"/>
  <c r="EU83" i="4"/>
  <c r="ET83" i="4"/>
  <c r="ES83" i="4"/>
  <c r="ER83" i="4"/>
  <c r="EQ83" i="4"/>
  <c r="EP83" i="4"/>
  <c r="FA33" i="3"/>
  <c r="EZ33" i="3"/>
  <c r="EY33" i="3"/>
  <c r="EX33" i="3"/>
  <c r="EW33" i="3"/>
  <c r="EV33" i="3"/>
  <c r="EU33" i="3"/>
  <c r="ET33" i="3"/>
  <c r="ES33" i="3"/>
  <c r="ER33" i="3"/>
  <c r="EQ33" i="3"/>
  <c r="EP33" i="3"/>
  <c r="FA39" i="6"/>
  <c r="EZ39" i="6"/>
  <c r="EY39" i="6"/>
  <c r="EX39" i="6"/>
  <c r="EW39" i="6"/>
  <c r="EV39" i="6"/>
  <c r="EU39" i="6"/>
  <c r="ET39" i="6"/>
  <c r="ES39" i="6"/>
  <c r="ER39" i="6"/>
  <c r="EQ39" i="6"/>
  <c r="EP39" i="6"/>
  <c r="FA46" i="5"/>
  <c r="EZ46" i="5"/>
  <c r="EY46" i="5"/>
  <c r="EX46" i="5"/>
  <c r="EW46" i="5"/>
  <c r="EV46" i="5"/>
  <c r="EU46" i="5"/>
  <c r="ET46" i="5"/>
  <c r="ES46" i="5"/>
  <c r="ER46" i="5"/>
  <c r="EQ46" i="5"/>
  <c r="EP46" i="5"/>
  <c r="BF11" i="1"/>
  <c r="BF7" i="1"/>
  <c r="BF6" i="1"/>
  <c r="BE11" i="1"/>
  <c r="BE7" i="1"/>
  <c r="BE6" i="1"/>
  <c r="BD11" i="1"/>
  <c r="BD7" i="1"/>
  <c r="BD6" i="1"/>
  <c r="BC11" i="1"/>
  <c r="BC7" i="1"/>
  <c r="BC6" i="1"/>
  <c r="BG25" i="1" l="1"/>
  <c r="BG27" i="1" s="1"/>
  <c r="BG22" i="1"/>
  <c r="BG24" i="1" s="1"/>
  <c r="EO44" i="10"/>
  <c r="ES44" i="10" s="1"/>
  <c r="ES47" i="5"/>
  <c r="BD4" i="1" s="1"/>
  <c r="EO43" i="10"/>
  <c r="ES43" i="10" s="1"/>
  <c r="AU43" i="2"/>
  <c r="AD6" i="11" s="1"/>
  <c r="AD5" i="11"/>
  <c r="AI5" i="11" s="1"/>
  <c r="AI6" i="11" s="1"/>
  <c r="AU46" i="3"/>
  <c r="AB6" i="11" s="1"/>
  <c r="AB5" i="11"/>
  <c r="AG5" i="11" s="1"/>
  <c r="AG6" i="11" s="1"/>
  <c r="EQ45" i="10"/>
  <c r="AA5" i="11"/>
  <c r="AF5" i="11" s="1"/>
  <c r="AF6" i="11" s="1"/>
  <c r="AU52" i="6"/>
  <c r="AA6" i="11" s="1"/>
  <c r="BG12" i="1"/>
  <c r="Z7" i="11" s="1"/>
  <c r="Z6" i="11"/>
  <c r="Z5" i="11"/>
  <c r="AE5" i="11" s="1"/>
  <c r="AE6" i="11" s="1"/>
  <c r="AU96" i="4"/>
  <c r="AC6" i="11" s="1"/>
  <c r="AC5" i="11"/>
  <c r="AH5" i="11" s="1"/>
  <c r="AH6" i="11" s="1"/>
  <c r="EP45" i="10"/>
  <c r="DD10" i="10"/>
  <c r="ER45" i="10"/>
  <c r="DH10" i="10"/>
  <c r="BI15" i="1"/>
  <c r="BJ16" i="1"/>
  <c r="DI10" i="10" s="1"/>
  <c r="BH16" i="1"/>
  <c r="DE10" i="10" s="1"/>
  <c r="EY84" i="4"/>
  <c r="BF9" i="1" s="1"/>
  <c r="EP31" i="2"/>
  <c r="BC10" i="1" s="1"/>
  <c r="EY31" i="2"/>
  <c r="BF10" i="1" s="1"/>
  <c r="EY47" i="5"/>
  <c r="BF4" i="1" s="1"/>
  <c r="EV34" i="3"/>
  <c r="BE8" i="1" s="1"/>
  <c r="ES84" i="4"/>
  <c r="BD9" i="1" s="1"/>
  <c r="EP40" i="6"/>
  <c r="BC5" i="1" s="1"/>
  <c r="EV40" i="6"/>
  <c r="BE5" i="1" s="1"/>
  <c r="EY40" i="6"/>
  <c r="BF5" i="1" s="1"/>
  <c r="EP47" i="5"/>
  <c r="BC4" i="1" s="1"/>
  <c r="EV31" i="2"/>
  <c r="BE10" i="1" s="1"/>
  <c r="ES31" i="2"/>
  <c r="ES34" i="2" s="1"/>
  <c r="CV4" i="10" s="1"/>
  <c r="EP84" i="4"/>
  <c r="BC9" i="1" s="1"/>
  <c r="EV84" i="4"/>
  <c r="EV87" i="4" s="1"/>
  <c r="CX3" i="10" s="1"/>
  <c r="EP34" i="3"/>
  <c r="BC8" i="1" s="1"/>
  <c r="EY34" i="3"/>
  <c r="ES34" i="3"/>
  <c r="ES38" i="3" s="1"/>
  <c r="CW5" i="10" s="1"/>
  <c r="ES40" i="6"/>
  <c r="BD5" i="1" s="1"/>
  <c r="EV47" i="5"/>
  <c r="BE4" i="1" s="1"/>
  <c r="ES51" i="5"/>
  <c r="CW6" i="10" s="1"/>
  <c r="BB14" i="1"/>
  <c r="BA14" i="1"/>
  <c r="AZ14" i="1"/>
  <c r="AY14" i="1"/>
  <c r="AX14" i="1"/>
  <c r="AX6" i="1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EN39" i="6"/>
  <c r="EO39" i="6"/>
  <c r="EM39" i="6"/>
  <c r="EL39" i="6"/>
  <c r="EK39" i="6"/>
  <c r="EJ39" i="6"/>
  <c r="EI39" i="6"/>
  <c r="EH39" i="6"/>
  <c r="EG39" i="6"/>
  <c r="EF39" i="6"/>
  <c r="EE39" i="6"/>
  <c r="ED39" i="6"/>
  <c r="EC39" i="6"/>
  <c r="EB39" i="6"/>
  <c r="EA39" i="6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BB11" i="1"/>
  <c r="BB7" i="1"/>
  <c r="BB6" i="1"/>
  <c r="BA11" i="1"/>
  <c r="BA7" i="1"/>
  <c r="BA6" i="1"/>
  <c r="AZ11" i="1"/>
  <c r="AZ7" i="1"/>
  <c r="AZ6" i="1"/>
  <c r="AY11" i="1"/>
  <c r="AY7" i="1"/>
  <c r="AY6" i="1"/>
  <c r="AX11" i="1"/>
  <c r="AX7" i="1"/>
  <c r="EP50" i="5" l="1"/>
  <c r="CT6" i="10" s="1"/>
  <c r="BC25" i="1"/>
  <c r="BC27" i="1" s="1"/>
  <c r="ES50" i="5"/>
  <c r="CV6" i="10" s="1"/>
  <c r="BE22" i="1"/>
  <c r="BE24" i="1" s="1"/>
  <c r="BD22" i="1"/>
  <c r="BD24" i="1" s="1"/>
  <c r="EK43" i="10"/>
  <c r="BC22" i="1"/>
  <c r="BC24" i="1" s="1"/>
  <c r="BF22" i="1"/>
  <c r="BF24" i="1" s="1"/>
  <c r="EO45" i="10"/>
  <c r="ES45" i="10" s="1"/>
  <c r="BG16" i="1"/>
  <c r="DC10" i="10" s="1"/>
  <c r="BG15" i="1"/>
  <c r="DB10" i="10" s="1"/>
  <c r="DF10" i="10"/>
  <c r="BT20" i="1"/>
  <c r="BS20" i="1"/>
  <c r="EP38" i="3"/>
  <c r="CU5" i="10" s="1"/>
  <c r="EA47" i="5"/>
  <c r="AX4" i="1" s="1"/>
  <c r="EM47" i="5"/>
  <c r="BB4" i="1" s="1"/>
  <c r="EP35" i="2"/>
  <c r="CU4" i="10" s="1"/>
  <c r="EY44" i="6"/>
  <c r="DA7" i="10" s="1"/>
  <c r="EY88" i="4"/>
  <c r="DA3" i="10" s="1"/>
  <c r="EY87" i="4"/>
  <c r="CZ3" i="10" s="1"/>
  <c r="EY50" i="5"/>
  <c r="CZ6" i="10" s="1"/>
  <c r="EV34" i="2"/>
  <c r="CX4" i="10" s="1"/>
  <c r="EY34" i="2"/>
  <c r="CZ4" i="10" s="1"/>
  <c r="EP34" i="2"/>
  <c r="CT4" i="10" s="1"/>
  <c r="EY35" i="2"/>
  <c r="DA4" i="10" s="1"/>
  <c r="EV35" i="2"/>
  <c r="CY4" i="10" s="1"/>
  <c r="EV37" i="3"/>
  <c r="CX5" i="10" s="1"/>
  <c r="EY37" i="3"/>
  <c r="CZ5" i="10" s="1"/>
  <c r="BF8" i="1"/>
  <c r="EV38" i="3"/>
  <c r="CY5" i="10" s="1"/>
  <c r="EP37" i="3"/>
  <c r="CT5" i="10" s="1"/>
  <c r="EY38" i="3"/>
  <c r="DA5" i="10" s="1"/>
  <c r="EP44" i="6"/>
  <c r="CU7" i="10" s="1"/>
  <c r="EM43" i="10"/>
  <c r="EV44" i="6"/>
  <c r="CY7" i="10" s="1"/>
  <c r="EP43" i="6"/>
  <c r="CT7" i="10" s="1"/>
  <c r="EP51" i="5"/>
  <c r="CU6" i="10" s="1"/>
  <c r="EY51" i="5"/>
  <c r="DA6" i="10" s="1"/>
  <c r="EV50" i="5"/>
  <c r="CX6" i="10" s="1"/>
  <c r="EV51" i="5"/>
  <c r="CY6" i="10" s="1"/>
  <c r="EL43" i="10"/>
  <c r="ES35" i="2"/>
  <c r="CW4" i="10" s="1"/>
  <c r="BD10" i="1"/>
  <c r="ES37" i="3"/>
  <c r="CV5" i="10" s="1"/>
  <c r="BD8" i="1"/>
  <c r="ES44" i="6"/>
  <c r="CW7" i="10" s="1"/>
  <c r="EJ44" i="10"/>
  <c r="ES87" i="4"/>
  <c r="CV3" i="10" s="1"/>
  <c r="ES88" i="4"/>
  <c r="CW3" i="10" s="1"/>
  <c r="EV88" i="4"/>
  <c r="CY3" i="10" s="1"/>
  <c r="BE9" i="1"/>
  <c r="BE25" i="1" s="1"/>
  <c r="BE27" i="1" s="1"/>
  <c r="EJ43" i="10"/>
  <c r="EV43" i="6"/>
  <c r="CX7" i="10" s="1"/>
  <c r="ES43" i="6"/>
  <c r="CV7" i="10" s="1"/>
  <c r="EY43" i="6"/>
  <c r="CZ7" i="10" s="1"/>
  <c r="BC12" i="1"/>
  <c r="BC15" i="1" s="1"/>
  <c r="EP88" i="4"/>
  <c r="CU3" i="10" s="1"/>
  <c r="EP87" i="4"/>
  <c r="CT3" i="10" s="1"/>
  <c r="ED34" i="3"/>
  <c r="AY8" i="1" s="1"/>
  <c r="EM34" i="3"/>
  <c r="BB8" i="1" s="1"/>
  <c r="EM40" i="6"/>
  <c r="BB5" i="1" s="1"/>
  <c r="EJ31" i="2"/>
  <c r="BA10" i="1" s="1"/>
  <c r="EJ40" i="6"/>
  <c r="BA5" i="1" s="1"/>
  <c r="ED40" i="6"/>
  <c r="AY5" i="1" s="1"/>
  <c r="ED47" i="5"/>
  <c r="AY4" i="1" s="1"/>
  <c r="EA40" i="6"/>
  <c r="AX5" i="1" s="1"/>
  <c r="ED84" i="4"/>
  <c r="AY9" i="1" s="1"/>
  <c r="EA84" i="4"/>
  <c r="AX9" i="1" s="1"/>
  <c r="EM84" i="4"/>
  <c r="BB9" i="1" s="1"/>
  <c r="ED31" i="2"/>
  <c r="AY10" i="1" s="1"/>
  <c r="EA31" i="2"/>
  <c r="EA34" i="2" s="1"/>
  <c r="CJ4" i="10" s="1"/>
  <c r="EM31" i="2"/>
  <c r="EG31" i="2"/>
  <c r="EJ35" i="2"/>
  <c r="CQ4" i="10" s="1"/>
  <c r="EJ84" i="4"/>
  <c r="BA9" i="1" s="1"/>
  <c r="EG84" i="4"/>
  <c r="EG88" i="4" s="1"/>
  <c r="CO3" i="10" s="1"/>
  <c r="EG34" i="3"/>
  <c r="AZ8" i="1" s="1"/>
  <c r="EJ34" i="3"/>
  <c r="BA8" i="1" s="1"/>
  <c r="EA34" i="3"/>
  <c r="EG40" i="6"/>
  <c r="AZ5" i="1" s="1"/>
  <c r="EJ47" i="5"/>
  <c r="BA4" i="1" s="1"/>
  <c r="EG47" i="5"/>
  <c r="AZ4" i="1" s="1"/>
  <c r="EA51" i="5"/>
  <c r="CK6" i="10" s="1"/>
  <c r="AU14" i="1"/>
  <c r="EA50" i="5" l="1"/>
  <c r="CJ6" i="10" s="1"/>
  <c r="BD25" i="1"/>
  <c r="BD27" i="1" s="1"/>
  <c r="EM44" i="10"/>
  <c r="EM45" i="10" s="1"/>
  <c r="BF25" i="1"/>
  <c r="BF27" i="1" s="1"/>
  <c r="BB22" i="1"/>
  <c r="BB24" i="1" s="1"/>
  <c r="EM50" i="5"/>
  <c r="CR6" i="10" s="1"/>
  <c r="BR20" i="1"/>
  <c r="EM51" i="5"/>
  <c r="CS6" i="10" s="1"/>
  <c r="ED44" i="6"/>
  <c r="CM7" i="10" s="1"/>
  <c r="EJ34" i="2"/>
  <c r="CP4" i="10" s="1"/>
  <c r="EH43" i="10"/>
  <c r="ED43" i="10"/>
  <c r="CT10" i="10"/>
  <c r="EK44" i="10"/>
  <c r="EK45" i="10" s="1"/>
  <c r="BD12" i="1"/>
  <c r="BD16" i="1" s="1"/>
  <c r="CW10" i="10" s="1"/>
  <c r="BF12" i="1"/>
  <c r="BF15" i="1" s="1"/>
  <c r="EJ45" i="10"/>
  <c r="ED37" i="3"/>
  <c r="CL5" i="10" s="1"/>
  <c r="ED38" i="3"/>
  <c r="CM5" i="10" s="1"/>
  <c r="EA43" i="6"/>
  <c r="CJ7" i="10" s="1"/>
  <c r="ED43" i="6"/>
  <c r="CL7" i="10" s="1"/>
  <c r="ED50" i="5"/>
  <c r="CL6" i="10" s="1"/>
  <c r="EN43" i="10"/>
  <c r="BC16" i="1"/>
  <c r="CU10" i="10" s="1"/>
  <c r="EL44" i="10"/>
  <c r="BE12" i="1"/>
  <c r="EJ44" i="6"/>
  <c r="CQ7" i="10" s="1"/>
  <c r="EM43" i="6"/>
  <c r="CR7" i="10" s="1"/>
  <c r="EM35" i="2"/>
  <c r="CS4" i="10" s="1"/>
  <c r="BB10" i="1"/>
  <c r="EH44" i="10" s="1"/>
  <c r="EM88" i="4"/>
  <c r="CS3" i="10" s="1"/>
  <c r="EM87" i="4"/>
  <c r="CR3" i="10" s="1"/>
  <c r="EM37" i="3"/>
  <c r="CR5" i="10" s="1"/>
  <c r="EM38" i="3"/>
  <c r="CS5" i="10" s="1"/>
  <c r="EM44" i="6"/>
  <c r="CS7" i="10" s="1"/>
  <c r="EG43" i="10"/>
  <c r="EJ43" i="6"/>
  <c r="CP7" i="10" s="1"/>
  <c r="EJ51" i="5"/>
  <c r="CQ6" i="10" s="1"/>
  <c r="EJ87" i="4"/>
  <c r="CP3" i="10" s="1"/>
  <c r="EJ88" i="4"/>
  <c r="CQ3" i="10" s="1"/>
  <c r="EJ38" i="3"/>
  <c r="CQ5" i="10" s="1"/>
  <c r="EJ37" i="3"/>
  <c r="CP5" i="10" s="1"/>
  <c r="EG44" i="10"/>
  <c r="EG44" i="6"/>
  <c r="CO7" i="10" s="1"/>
  <c r="EA44" i="6"/>
  <c r="CK7" i="10" s="1"/>
  <c r="BA12" i="1"/>
  <c r="BA15" i="1" s="1"/>
  <c r="EJ50" i="5"/>
  <c r="CP6" i="10" s="1"/>
  <c r="EG35" i="2"/>
  <c r="CO4" i="10" s="1"/>
  <c r="EG34" i="2"/>
  <c r="CN4" i="10" s="1"/>
  <c r="AZ10" i="1"/>
  <c r="EG37" i="3"/>
  <c r="CN5" i="10" s="1"/>
  <c r="EG38" i="3"/>
  <c r="CO5" i="10" s="1"/>
  <c r="EF43" i="10"/>
  <c r="EG43" i="6"/>
  <c r="CN7" i="10" s="1"/>
  <c r="EG51" i="5"/>
  <c r="CO6" i="10" s="1"/>
  <c r="EG50" i="5"/>
  <c r="CN6" i="10" s="1"/>
  <c r="ED35" i="2"/>
  <c r="CM4" i="10" s="1"/>
  <c r="EE43" i="10"/>
  <c r="EE44" i="10"/>
  <c r="ED34" i="2"/>
  <c r="CL4" i="10" s="1"/>
  <c r="EG87" i="4"/>
  <c r="CN3" i="10" s="1"/>
  <c r="AZ9" i="1"/>
  <c r="ED87" i="4"/>
  <c r="CL3" i="10" s="1"/>
  <c r="ED88" i="4"/>
  <c r="CM3" i="10" s="1"/>
  <c r="ED51" i="5"/>
  <c r="CM6" i="10" s="1"/>
  <c r="AY12" i="1"/>
  <c r="AY16" i="1" s="1"/>
  <c r="EA35" i="2"/>
  <c r="CK4" i="10" s="1"/>
  <c r="AX10" i="1"/>
  <c r="EA87" i="4"/>
  <c r="CJ3" i="10" s="1"/>
  <c r="EA88" i="4"/>
  <c r="CK3" i="10" s="1"/>
  <c r="EA37" i="3"/>
  <c r="CJ5" i="10" s="1"/>
  <c r="AX8" i="1"/>
  <c r="EA38" i="3"/>
  <c r="CK5" i="10" s="1"/>
  <c r="EM34" i="2"/>
  <c r="CR4" i="10" s="1"/>
  <c r="AU6" i="1"/>
  <c r="AU7" i="1"/>
  <c r="O78" i="5"/>
  <c r="AW14" i="1"/>
  <c r="AV14" i="1"/>
  <c r="AT14" i="1"/>
  <c r="BB25" i="1" l="1"/>
  <c r="BB27" i="1" s="1"/>
  <c r="EH45" i="10"/>
  <c r="CZ10" i="10"/>
  <c r="BQ20" i="1"/>
  <c r="BF16" i="1"/>
  <c r="DA10" i="10" s="1"/>
  <c r="BD15" i="1"/>
  <c r="EE45" i="10"/>
  <c r="EN44" i="10"/>
  <c r="EL45" i="10"/>
  <c r="EN45" i="10" s="1"/>
  <c r="BE15" i="1"/>
  <c r="BE16" i="1"/>
  <c r="CY10" i="10" s="1"/>
  <c r="EI43" i="10"/>
  <c r="EG45" i="10"/>
  <c r="BB12" i="1"/>
  <c r="BB16" i="1" s="1"/>
  <c r="CS10" i="10" s="1"/>
  <c r="CP10" i="10"/>
  <c r="BA16" i="1"/>
  <c r="CM10" i="10"/>
  <c r="EF44" i="10"/>
  <c r="EF45" i="10" s="1"/>
  <c r="AZ12" i="1"/>
  <c r="AY15" i="1"/>
  <c r="ED44" i="10"/>
  <c r="AX12" i="1"/>
  <c r="AW11" i="1"/>
  <c r="AW7" i="1"/>
  <c r="AW6" i="1"/>
  <c r="AV11" i="1"/>
  <c r="AV7" i="1"/>
  <c r="AV6" i="1"/>
  <c r="AU11" i="1"/>
  <c r="AT11" i="1"/>
  <c r="AT7" i="1"/>
  <c r="AT6" i="1"/>
  <c r="DZ30" i="2"/>
  <c r="DY30" i="2"/>
  <c r="DX30" i="2"/>
  <c r="DW30" i="2"/>
  <c r="DV30" i="2"/>
  <c r="DU30" i="2"/>
  <c r="DT30" i="2"/>
  <c r="DS30" i="2"/>
  <c r="DR30" i="2"/>
  <c r="DQ30" i="2"/>
  <c r="DP30" i="2"/>
  <c r="DO30" i="2"/>
  <c r="DZ83" i="4"/>
  <c r="DY83" i="4"/>
  <c r="DX83" i="4"/>
  <c r="DW83" i="4"/>
  <c r="DV83" i="4"/>
  <c r="DU83" i="4"/>
  <c r="DT83" i="4"/>
  <c r="DS83" i="4"/>
  <c r="DR83" i="4"/>
  <c r="DQ83" i="4"/>
  <c r="DP83" i="4"/>
  <c r="DO83" i="4"/>
  <c r="DZ33" i="3"/>
  <c r="DY33" i="3"/>
  <c r="DX33" i="3"/>
  <c r="DW33" i="3"/>
  <c r="DV33" i="3"/>
  <c r="DU33" i="3"/>
  <c r="DT33" i="3"/>
  <c r="DS33" i="3"/>
  <c r="DR33" i="3"/>
  <c r="DQ33" i="3"/>
  <c r="DP33" i="3"/>
  <c r="DO33" i="3"/>
  <c r="DZ39" i="6"/>
  <c r="DY39" i="6"/>
  <c r="DX39" i="6"/>
  <c r="DW39" i="6"/>
  <c r="DV39" i="6"/>
  <c r="DU39" i="6"/>
  <c r="DT39" i="6"/>
  <c r="DS39" i="6"/>
  <c r="DR39" i="6"/>
  <c r="DQ39" i="6"/>
  <c r="DP39" i="6"/>
  <c r="DO39" i="6"/>
  <c r="DZ46" i="5"/>
  <c r="DY46" i="5"/>
  <c r="DX46" i="5"/>
  <c r="DW46" i="5"/>
  <c r="DV46" i="5"/>
  <c r="DU46" i="5"/>
  <c r="DT46" i="5"/>
  <c r="DS46" i="5"/>
  <c r="DR46" i="5"/>
  <c r="DQ46" i="5"/>
  <c r="DP46" i="5"/>
  <c r="DO46" i="5"/>
  <c r="CX10" i="10" l="1"/>
  <c r="BP20" i="1"/>
  <c r="BN20" i="1"/>
  <c r="BO20" i="1"/>
  <c r="CV10" i="10"/>
  <c r="BB15" i="1"/>
  <c r="DR34" i="3"/>
  <c r="AU8" i="1" s="1"/>
  <c r="DU34" i="3"/>
  <c r="AV8" i="1" s="1"/>
  <c r="CQ10" i="10"/>
  <c r="DU40" i="6"/>
  <c r="AV5" i="1" s="1"/>
  <c r="EI44" i="10"/>
  <c r="EI45" i="10" s="1"/>
  <c r="CL10" i="10"/>
  <c r="AZ16" i="1"/>
  <c r="CO10" i="10" s="1"/>
  <c r="AZ15" i="1"/>
  <c r="ED45" i="10"/>
  <c r="AX16" i="1"/>
  <c r="AX15" i="1"/>
  <c r="DX47" i="5"/>
  <c r="AW4" i="1" s="1"/>
  <c r="DO40" i="6"/>
  <c r="DX31" i="2"/>
  <c r="AW10" i="1" s="1"/>
  <c r="DX40" i="6"/>
  <c r="AW5" i="1" s="1"/>
  <c r="DX34" i="3"/>
  <c r="AW8" i="1" s="1"/>
  <c r="DX84" i="4"/>
  <c r="AW9" i="1" s="1"/>
  <c r="DU84" i="4"/>
  <c r="AV9" i="1" s="1"/>
  <c r="DR40" i="6"/>
  <c r="AU5" i="1" s="1"/>
  <c r="DR84" i="4"/>
  <c r="AU9" i="1" s="1"/>
  <c r="DU47" i="5"/>
  <c r="AV4" i="1" s="1"/>
  <c r="DR47" i="5"/>
  <c r="AU4" i="1" s="1"/>
  <c r="DR31" i="2"/>
  <c r="AU10" i="1" s="1"/>
  <c r="DO31" i="2"/>
  <c r="DU31" i="2"/>
  <c r="AV10" i="1" s="1"/>
  <c r="DO34" i="3"/>
  <c r="DO84" i="4"/>
  <c r="DO47" i="5"/>
  <c r="O65" i="3"/>
  <c r="BJ20" i="1" l="1"/>
  <c r="DX38" i="3"/>
  <c r="CI5" i="10" s="1"/>
  <c r="DX88" i="4"/>
  <c r="CI3" i="10" s="1"/>
  <c r="AT5" i="1"/>
  <c r="AS51" i="6"/>
  <c r="AS52" i="6" s="1"/>
  <c r="DU50" i="5"/>
  <c r="CF6" i="10" s="1"/>
  <c r="DX51" i="5"/>
  <c r="CI6" i="10" s="1"/>
  <c r="AT10" i="1"/>
  <c r="AS42" i="2"/>
  <c r="AS43" i="2" s="1"/>
  <c r="AT8" i="1"/>
  <c r="AS45" i="3"/>
  <c r="AS46" i="3" s="1"/>
  <c r="DR38" i="3"/>
  <c r="CE5" i="10" s="1"/>
  <c r="AS58" i="5"/>
  <c r="AS59" i="5" s="1"/>
  <c r="DO50" i="5"/>
  <c r="CB6" i="10" s="1"/>
  <c r="DX50" i="5"/>
  <c r="CH6" i="10" s="1"/>
  <c r="CN10" i="10"/>
  <c r="BK20" i="1"/>
  <c r="CR10" i="10"/>
  <c r="BM20" i="1"/>
  <c r="BL20" i="1"/>
  <c r="DO88" i="4"/>
  <c r="CC3" i="10" s="1"/>
  <c r="AS95" i="4"/>
  <c r="AS96" i="4" s="1"/>
  <c r="BI20" i="1"/>
  <c r="DO38" i="3"/>
  <c r="CC5" i="10" s="1"/>
  <c r="DR37" i="3"/>
  <c r="CD5" i="10" s="1"/>
  <c r="DU43" i="6"/>
  <c r="CF7" i="10" s="1"/>
  <c r="DU44" i="6"/>
  <c r="CG7" i="10" s="1"/>
  <c r="DO87" i="4"/>
  <c r="CB3" i="10" s="1"/>
  <c r="DR44" i="6"/>
  <c r="CE7" i="10" s="1"/>
  <c r="DO37" i="3"/>
  <c r="CB5" i="10" s="1"/>
  <c r="DX37" i="3"/>
  <c r="CH5" i="10" s="1"/>
  <c r="DU37" i="3"/>
  <c r="CF5" i="10" s="1"/>
  <c r="DU38" i="3"/>
  <c r="CG5" i="10" s="1"/>
  <c r="DO43" i="6"/>
  <c r="CB7" i="10" s="1"/>
  <c r="DO44" i="6"/>
  <c r="CC7" i="10" s="1"/>
  <c r="CJ10" i="10"/>
  <c r="CK10" i="10"/>
  <c r="DX35" i="2"/>
  <c r="CI4" i="10" s="1"/>
  <c r="DX34" i="2"/>
  <c r="CH4" i="10" s="1"/>
  <c r="DX87" i="4"/>
  <c r="CH3" i="10" s="1"/>
  <c r="EB44" i="10"/>
  <c r="DX44" i="6"/>
  <c r="CI7" i="10" s="1"/>
  <c r="EB43" i="10"/>
  <c r="DU35" i="2"/>
  <c r="CG4" i="10" s="1"/>
  <c r="DU88" i="4"/>
  <c r="CG3" i="10" s="1"/>
  <c r="DU51" i="5"/>
  <c r="CG6" i="10" s="1"/>
  <c r="AW12" i="1"/>
  <c r="DR43" i="6"/>
  <c r="CD7" i="10" s="1"/>
  <c r="DX43" i="6"/>
  <c r="CH7" i="10" s="1"/>
  <c r="DU87" i="4"/>
  <c r="CF3" i="10" s="1"/>
  <c r="DU34" i="2"/>
  <c r="CF4" i="10" s="1"/>
  <c r="AV12" i="1"/>
  <c r="AV15" i="1" s="1"/>
  <c r="DR34" i="2"/>
  <c r="CD4" i="10" s="1"/>
  <c r="DR35" i="2"/>
  <c r="CE4" i="10" s="1"/>
  <c r="DR88" i="4"/>
  <c r="CE3" i="10" s="1"/>
  <c r="DR87" i="4"/>
  <c r="CD3" i="10" s="1"/>
  <c r="DZ44" i="10"/>
  <c r="AU12" i="1"/>
  <c r="AU16" i="1" s="1"/>
  <c r="CE10" i="10" s="1"/>
  <c r="DR50" i="5"/>
  <c r="CD6" i="10" s="1"/>
  <c r="DZ43" i="10"/>
  <c r="DR51" i="5"/>
  <c r="CE6" i="10" s="1"/>
  <c r="DO34" i="2"/>
  <c r="CB4" i="10" s="1"/>
  <c r="DO35" i="2"/>
  <c r="CC4" i="10" s="1"/>
  <c r="EA44" i="10"/>
  <c r="AT9" i="1"/>
  <c r="EA43" i="10"/>
  <c r="AT4" i="1"/>
  <c r="DO51" i="5"/>
  <c r="CC6" i="10" s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N77" i="1"/>
  <c r="P77" i="1"/>
  <c r="O77" i="1"/>
  <c r="Q76" i="1"/>
  <c r="P76" i="1"/>
  <c r="O76" i="1"/>
  <c r="N76" i="1"/>
  <c r="Q75" i="1"/>
  <c r="P75" i="1"/>
  <c r="O75" i="1"/>
  <c r="N75" i="1"/>
  <c r="DY44" i="10" l="1"/>
  <c r="EC44" i="10" s="1"/>
  <c r="CF10" i="10"/>
  <c r="Q82" i="1"/>
  <c r="EB45" i="10"/>
  <c r="AW15" i="1"/>
  <c r="BH20" i="1" s="1"/>
  <c r="AW16" i="1"/>
  <c r="AV16" i="1"/>
  <c r="CG10" i="10" s="1"/>
  <c r="DZ45" i="10"/>
  <c r="AU15" i="1"/>
  <c r="EA45" i="10"/>
  <c r="DY43" i="10"/>
  <c r="AT12" i="1"/>
  <c r="U7" i="11" s="1"/>
  <c r="N83" i="1"/>
  <c r="O84" i="1"/>
  <c r="P82" i="1"/>
  <c r="O82" i="1"/>
  <c r="P83" i="1"/>
  <c r="O83" i="1"/>
  <c r="Q83" i="1"/>
  <c r="N84" i="1"/>
  <c r="N82" i="1"/>
  <c r="Q84" i="1"/>
  <c r="P84" i="1"/>
  <c r="AP14" i="1"/>
  <c r="BG20" i="1" l="1"/>
  <c r="CD10" i="10"/>
  <c r="BF20" i="1"/>
  <c r="CI10" i="10"/>
  <c r="CH10" i="10"/>
  <c r="AT16" i="1"/>
  <c r="CC10" i="10" s="1"/>
  <c r="AT15" i="1"/>
  <c r="EC43" i="10"/>
  <c r="EC45" i="10" s="1"/>
  <c r="DY45" i="10"/>
  <c r="AS14" i="1"/>
  <c r="AR14" i="1"/>
  <c r="AQ14" i="1"/>
  <c r="DN30" i="2"/>
  <c r="DM30" i="2"/>
  <c r="DL30" i="2"/>
  <c r="DK30" i="2"/>
  <c r="DJ30" i="2"/>
  <c r="DI30" i="2"/>
  <c r="DH30" i="2"/>
  <c r="DG30" i="2"/>
  <c r="DF30" i="2"/>
  <c r="DE30" i="2"/>
  <c r="DD30" i="2"/>
  <c r="DC30" i="2"/>
  <c r="DN83" i="4"/>
  <c r="DM83" i="4"/>
  <c r="DL83" i="4"/>
  <c r="DK83" i="4"/>
  <c r="DJ83" i="4"/>
  <c r="DI83" i="4"/>
  <c r="DH83" i="4"/>
  <c r="DG83" i="4"/>
  <c r="DF83" i="4"/>
  <c r="DE83" i="4"/>
  <c r="DD83" i="4"/>
  <c r="DC83" i="4"/>
  <c r="DN33" i="3"/>
  <c r="DM33" i="3"/>
  <c r="DL33" i="3"/>
  <c r="DK33" i="3"/>
  <c r="DJ33" i="3"/>
  <c r="DI33" i="3"/>
  <c r="DH33" i="3"/>
  <c r="DG33" i="3"/>
  <c r="DF33" i="3"/>
  <c r="DE33" i="3"/>
  <c r="DD33" i="3"/>
  <c r="DC33" i="3"/>
  <c r="DN17" i="7"/>
  <c r="DM17" i="7"/>
  <c r="DL17" i="7"/>
  <c r="DK17" i="7"/>
  <c r="DJ17" i="7"/>
  <c r="DI17" i="7"/>
  <c r="DH17" i="7"/>
  <c r="DG17" i="7"/>
  <c r="DF17" i="7"/>
  <c r="DE17" i="7"/>
  <c r="DD17" i="7"/>
  <c r="DC17" i="7"/>
  <c r="DN27" i="8"/>
  <c r="DM27" i="8"/>
  <c r="DL27" i="8"/>
  <c r="DK27" i="8"/>
  <c r="DJ27" i="8"/>
  <c r="DI27" i="8"/>
  <c r="DH27" i="8"/>
  <c r="DG27" i="8"/>
  <c r="DF27" i="8"/>
  <c r="DE27" i="8"/>
  <c r="DD27" i="8"/>
  <c r="DC27" i="8"/>
  <c r="DN39" i="6"/>
  <c r="DM39" i="6"/>
  <c r="DL39" i="6"/>
  <c r="DK39" i="6"/>
  <c r="DJ39" i="6"/>
  <c r="DI39" i="6"/>
  <c r="DH39" i="6"/>
  <c r="DG39" i="6"/>
  <c r="DF39" i="6"/>
  <c r="DE39" i="6"/>
  <c r="DD39" i="6"/>
  <c r="DC39" i="6"/>
  <c r="AS11" i="1"/>
  <c r="AR11" i="1"/>
  <c r="AQ11" i="1"/>
  <c r="AP11" i="1"/>
  <c r="CW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CB10" i="10" l="1"/>
  <c r="BE20" i="1"/>
  <c r="DL28" i="8"/>
  <c r="DL32" i="8" s="1"/>
  <c r="DI18" i="7"/>
  <c r="DI22" i="7" s="1"/>
  <c r="DF18" i="7"/>
  <c r="AQ7" i="1" s="1"/>
  <c r="DI28" i="8"/>
  <c r="AR6" i="1" s="1"/>
  <c r="DC18" i="7"/>
  <c r="AP7" i="1" s="1"/>
  <c r="DL34" i="3"/>
  <c r="DL37" i="3" s="1"/>
  <c r="BZ5" i="10" s="1"/>
  <c r="DL47" i="5"/>
  <c r="AS4" i="1" s="1"/>
  <c r="DI31" i="2"/>
  <c r="DI35" i="2" s="1"/>
  <c r="BY4" i="10" s="1"/>
  <c r="DI47" i="5"/>
  <c r="AR4" i="1" s="1"/>
  <c r="DL18" i="7"/>
  <c r="DL21" i="7" s="1"/>
  <c r="DI40" i="6"/>
  <c r="DI43" i="6" s="1"/>
  <c r="BX7" i="10" s="1"/>
  <c r="DL40" i="6"/>
  <c r="DL43" i="6" s="1"/>
  <c r="BZ7" i="10" s="1"/>
  <c r="DF40" i="6"/>
  <c r="AQ5" i="1" s="1"/>
  <c r="DF47" i="5"/>
  <c r="AQ4" i="1" s="1"/>
  <c r="DF31" i="2"/>
  <c r="AQ10" i="1" s="1"/>
  <c r="DF84" i="4"/>
  <c r="AQ9" i="1" s="1"/>
  <c r="DF34" i="3"/>
  <c r="DF38" i="3" s="1"/>
  <c r="BW5" i="10" s="1"/>
  <c r="DF28" i="8"/>
  <c r="AQ6" i="1" s="1"/>
  <c r="DC40" i="6"/>
  <c r="AP5" i="1" s="1"/>
  <c r="DC47" i="5"/>
  <c r="AP4" i="1" s="1"/>
  <c r="DC28" i="8"/>
  <c r="AP6" i="1" s="1"/>
  <c r="DC31" i="2"/>
  <c r="AP10" i="1" s="1"/>
  <c r="DL31" i="2"/>
  <c r="DL34" i="2" s="1"/>
  <c r="BZ4" i="10" s="1"/>
  <c r="DC84" i="4"/>
  <c r="AP9" i="1" s="1"/>
  <c r="DL84" i="4"/>
  <c r="DL88" i="4" s="1"/>
  <c r="CA3" i="10" s="1"/>
  <c r="DI84" i="4"/>
  <c r="DI88" i="4" s="1"/>
  <c r="BY3" i="10" s="1"/>
  <c r="DC34" i="3"/>
  <c r="AP8" i="1" s="1"/>
  <c r="DI34" i="3"/>
  <c r="DI38" i="3" s="1"/>
  <c r="BY5" i="10" s="1"/>
  <c r="DF22" i="7" l="1"/>
  <c r="DF32" i="8"/>
  <c r="AS6" i="1"/>
  <c r="AS7" i="1"/>
  <c r="DL31" i="8"/>
  <c r="DI50" i="5"/>
  <c r="BX6" i="10" s="1"/>
  <c r="DF43" i="6"/>
  <c r="BV7" i="10" s="1"/>
  <c r="AR10" i="1"/>
  <c r="AR7" i="1"/>
  <c r="DC38" i="3"/>
  <c r="BU5" i="10" s="1"/>
  <c r="DI51" i="5"/>
  <c r="BY6" i="10" s="1"/>
  <c r="DI32" i="8"/>
  <c r="DC32" i="8"/>
  <c r="DL22" i="7"/>
  <c r="DC22" i="7"/>
  <c r="DC35" i="2"/>
  <c r="BU4" i="10" s="1"/>
  <c r="DC43" i="6"/>
  <c r="BT7" i="10" s="1"/>
  <c r="DI44" i="6"/>
  <c r="BY7" i="10" s="1"/>
  <c r="AQ8" i="1"/>
  <c r="DU44" i="10" s="1"/>
  <c r="DF44" i="6"/>
  <c r="BW7" i="10" s="1"/>
  <c r="DI34" i="2"/>
  <c r="BX4" i="10" s="1"/>
  <c r="DC51" i="5"/>
  <c r="BU6" i="10" s="1"/>
  <c r="DC44" i="6"/>
  <c r="BU7" i="10" s="1"/>
  <c r="AR5" i="1"/>
  <c r="DC50" i="5"/>
  <c r="BT6" i="10" s="1"/>
  <c r="DL35" i="2"/>
  <c r="CA4" i="10" s="1"/>
  <c r="DF87" i="4"/>
  <c r="BV3" i="10" s="1"/>
  <c r="DF50" i="5"/>
  <c r="BV6" i="10" s="1"/>
  <c r="DL51" i="5"/>
  <c r="CA6" i="10" s="1"/>
  <c r="DF51" i="5"/>
  <c r="BW6" i="10" s="1"/>
  <c r="AS10" i="1"/>
  <c r="DL38" i="3"/>
  <c r="CA5" i="10" s="1"/>
  <c r="AS8" i="1"/>
  <c r="DL50" i="5"/>
  <c r="BZ6" i="10" s="1"/>
  <c r="DL87" i="4"/>
  <c r="BZ3" i="10" s="1"/>
  <c r="AS9" i="1"/>
  <c r="AS5" i="1"/>
  <c r="DL44" i="6"/>
  <c r="CA7" i="10" s="1"/>
  <c r="AR8" i="1"/>
  <c r="DI37" i="3"/>
  <c r="BX5" i="10" s="1"/>
  <c r="DF35" i="2"/>
  <c r="BW4" i="10" s="1"/>
  <c r="DF34" i="2"/>
  <c r="BV4" i="10" s="1"/>
  <c r="DF88" i="4"/>
  <c r="BW3" i="10" s="1"/>
  <c r="DF37" i="3"/>
  <c r="BV5" i="10" s="1"/>
  <c r="DT44" i="10"/>
  <c r="DU43" i="10"/>
  <c r="DT43" i="10"/>
  <c r="DC34" i="2"/>
  <c r="BT4" i="10" s="1"/>
  <c r="DC87" i="4"/>
  <c r="BT3" i="10" s="1"/>
  <c r="DC88" i="4"/>
  <c r="BU3" i="10" s="1"/>
  <c r="AP12" i="1"/>
  <c r="AP16" i="1" s="1"/>
  <c r="BU10" i="10" s="1"/>
  <c r="DC37" i="3"/>
  <c r="BT5" i="10" s="1"/>
  <c r="AR9" i="1"/>
  <c r="DI87" i="4"/>
  <c r="BX3" i="10" s="1"/>
  <c r="O71" i="2"/>
  <c r="AQ12" i="1" l="1"/>
  <c r="DW43" i="10"/>
  <c r="DV43" i="10"/>
  <c r="DV44" i="10"/>
  <c r="DW44" i="10"/>
  <c r="AS12" i="1"/>
  <c r="AS15" i="1" s="1"/>
  <c r="AR12" i="1"/>
  <c r="AR16" i="1" s="1"/>
  <c r="BY10" i="10" s="1"/>
  <c r="DU45" i="10"/>
  <c r="AQ16" i="1"/>
  <c r="BW10" i="10" s="1"/>
  <c r="DT45" i="10"/>
  <c r="AP15" i="1"/>
  <c r="AQ15" i="1"/>
  <c r="AO14" i="1"/>
  <c r="AN14" i="1"/>
  <c r="AM14" i="1"/>
  <c r="AL14" i="1"/>
  <c r="AO11" i="1"/>
  <c r="AN11" i="1"/>
  <c r="AM11" i="1"/>
  <c r="AL11" i="1"/>
  <c r="DB30" i="2"/>
  <c r="DA30" i="2"/>
  <c r="CZ30" i="2"/>
  <c r="CY30" i="2"/>
  <c r="CX30" i="2"/>
  <c r="CW30" i="2"/>
  <c r="CV30" i="2"/>
  <c r="CU30" i="2"/>
  <c r="CT30" i="2"/>
  <c r="CS30" i="2"/>
  <c r="CR30" i="2"/>
  <c r="CQ30" i="2"/>
  <c r="XN5" i="4"/>
  <c r="XN6" i="4"/>
  <c r="XN7" i="4"/>
  <c r="XN4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DB33" i="3"/>
  <c r="DA33" i="3"/>
  <c r="CZ33" i="3"/>
  <c r="CY33" i="3"/>
  <c r="CX33" i="3"/>
  <c r="CW33" i="3"/>
  <c r="CV33" i="3"/>
  <c r="CU33" i="3"/>
  <c r="CT33" i="3"/>
  <c r="CS33" i="3"/>
  <c r="CR33" i="3"/>
  <c r="CQ33" i="3"/>
  <c r="DB17" i="7"/>
  <c r="DA17" i="7"/>
  <c r="CZ17" i="7"/>
  <c r="CY17" i="7"/>
  <c r="CX17" i="7"/>
  <c r="CW17" i="7"/>
  <c r="CV17" i="7"/>
  <c r="CU17" i="7"/>
  <c r="CT17" i="7"/>
  <c r="CS17" i="7"/>
  <c r="CR17" i="7"/>
  <c r="CQ17" i="7"/>
  <c r="DB27" i="8"/>
  <c r="DA27" i="8"/>
  <c r="CZ27" i="8"/>
  <c r="CY27" i="8"/>
  <c r="CX27" i="8"/>
  <c r="CW27" i="8"/>
  <c r="CV27" i="8"/>
  <c r="CU27" i="8"/>
  <c r="CT27" i="8"/>
  <c r="CS27" i="8"/>
  <c r="CR27" i="8"/>
  <c r="CQ27" i="8"/>
  <c r="DB39" i="6"/>
  <c r="DA39" i="6"/>
  <c r="CZ39" i="6"/>
  <c r="CY39" i="6"/>
  <c r="CX39" i="6"/>
  <c r="CW39" i="6"/>
  <c r="CV39" i="6"/>
  <c r="CU39" i="6"/>
  <c r="CT39" i="6"/>
  <c r="CS39" i="6"/>
  <c r="CR39" i="6"/>
  <c r="CQ39" i="6"/>
  <c r="DB46" i="5"/>
  <c r="DA46" i="5"/>
  <c r="CZ46" i="5"/>
  <c r="CY46" i="5"/>
  <c r="CX46" i="5"/>
  <c r="CV46" i="5"/>
  <c r="CU46" i="5"/>
  <c r="CT46" i="5"/>
  <c r="CS46" i="5"/>
  <c r="CR46" i="5"/>
  <c r="CQ46" i="5"/>
  <c r="DX43" i="10" l="1"/>
  <c r="DW45" i="10"/>
  <c r="XN83" i="4"/>
  <c r="DV45" i="10"/>
  <c r="BZ10" i="10"/>
  <c r="BD20" i="1"/>
  <c r="BV10" i="10"/>
  <c r="BT10" i="10"/>
  <c r="CZ18" i="7"/>
  <c r="AO7" i="1" s="1"/>
  <c r="CW47" i="5"/>
  <c r="AN4" i="1" s="1"/>
  <c r="DX44" i="10"/>
  <c r="CZ28" i="8"/>
  <c r="AO6" i="1" s="1"/>
  <c r="AR15" i="1"/>
  <c r="BB20" i="1" s="1"/>
  <c r="AS16" i="1"/>
  <c r="CA10" i="10" s="1"/>
  <c r="CZ40" i="6"/>
  <c r="AO5" i="1" s="1"/>
  <c r="CW84" i="4"/>
  <c r="AN9" i="1" s="1"/>
  <c r="CZ34" i="3"/>
  <c r="AO8" i="1" s="1"/>
  <c r="CW34" i="3"/>
  <c r="AN8" i="1" s="1"/>
  <c r="CW18" i="7"/>
  <c r="AN7" i="1" s="1"/>
  <c r="CT34" i="3"/>
  <c r="AM8" i="1" s="1"/>
  <c r="CT18" i="7"/>
  <c r="AM7" i="1" s="1"/>
  <c r="CT47" i="5"/>
  <c r="AM4" i="1" s="1"/>
  <c r="CQ34" i="3"/>
  <c r="AL8" i="1" s="1"/>
  <c r="CQ18" i="7"/>
  <c r="AL7" i="1" s="1"/>
  <c r="CT84" i="4"/>
  <c r="AM9" i="1" s="1"/>
  <c r="CQ40" i="6"/>
  <c r="AL5" i="1" s="1"/>
  <c r="CZ31" i="2"/>
  <c r="AO10" i="1" s="1"/>
  <c r="CW31" i="2"/>
  <c r="AN10" i="1" s="1"/>
  <c r="CT31" i="2"/>
  <c r="AM10" i="1" s="1"/>
  <c r="CQ31" i="2"/>
  <c r="AL10" i="1" s="1"/>
  <c r="CZ84" i="4"/>
  <c r="AO9" i="1" s="1"/>
  <c r="CQ84" i="4"/>
  <c r="AL9" i="1" s="1"/>
  <c r="CQ28" i="8"/>
  <c r="AL6" i="1" s="1"/>
  <c r="CW28" i="8"/>
  <c r="AN6" i="1" s="1"/>
  <c r="CT28" i="8"/>
  <c r="AM6" i="1" s="1"/>
  <c r="CW40" i="6"/>
  <c r="AN5" i="1" s="1"/>
  <c r="CT40" i="6"/>
  <c r="AM5" i="1" s="1"/>
  <c r="CQ47" i="5"/>
  <c r="AL4" i="1" s="1"/>
  <c r="CZ47" i="5"/>
  <c r="AO4" i="1" s="1"/>
  <c r="AK14" i="1"/>
  <c r="AJ14" i="1"/>
  <c r="AI14" i="1"/>
  <c r="AH14" i="1"/>
  <c r="AK11" i="1"/>
  <c r="AJ11" i="1"/>
  <c r="AI11" i="1"/>
  <c r="AH11" i="1"/>
  <c r="CP30" i="2"/>
  <c r="CO30" i="2"/>
  <c r="CN30" i="2"/>
  <c r="CM30" i="2"/>
  <c r="CL30" i="2"/>
  <c r="CK30" i="2"/>
  <c r="CJ30" i="2"/>
  <c r="CI30" i="2"/>
  <c r="CH30" i="2"/>
  <c r="CG30" i="2"/>
  <c r="CF30" i="2"/>
  <c r="CE30" i="2"/>
  <c r="CP83" i="4"/>
  <c r="CO83" i="4"/>
  <c r="CN83" i="4"/>
  <c r="CM83" i="4"/>
  <c r="CL83" i="4"/>
  <c r="CK83" i="4"/>
  <c r="CJ83" i="4"/>
  <c r="CI83" i="4"/>
  <c r="CH83" i="4"/>
  <c r="CG83" i="4"/>
  <c r="CF83" i="4"/>
  <c r="CE83" i="4"/>
  <c r="CP33" i="3"/>
  <c r="CO33" i="3"/>
  <c r="CN33" i="3"/>
  <c r="CM33" i="3"/>
  <c r="CL33" i="3"/>
  <c r="CK33" i="3"/>
  <c r="CJ33" i="3"/>
  <c r="CI33" i="3"/>
  <c r="CH33" i="3"/>
  <c r="CG33" i="3"/>
  <c r="CF33" i="3"/>
  <c r="CE33" i="3"/>
  <c r="CP17" i="7"/>
  <c r="CO17" i="7"/>
  <c r="CN17" i="7"/>
  <c r="CM17" i="7"/>
  <c r="CL17" i="7"/>
  <c r="CK17" i="7"/>
  <c r="CJ17" i="7"/>
  <c r="CI17" i="7"/>
  <c r="CH17" i="7"/>
  <c r="CG17" i="7"/>
  <c r="CF17" i="7"/>
  <c r="CE17" i="7"/>
  <c r="CP27" i="8"/>
  <c r="CO27" i="8"/>
  <c r="CN27" i="8"/>
  <c r="CM27" i="8"/>
  <c r="CL27" i="8"/>
  <c r="CK27" i="8"/>
  <c r="CJ27" i="8"/>
  <c r="CI27" i="8"/>
  <c r="CH27" i="8"/>
  <c r="CG27" i="8"/>
  <c r="CF27" i="8"/>
  <c r="CE27" i="8"/>
  <c r="CP39" i="6"/>
  <c r="CO39" i="6"/>
  <c r="CN39" i="6"/>
  <c r="CM39" i="6"/>
  <c r="CL39" i="6"/>
  <c r="CK39" i="6"/>
  <c r="CJ39" i="6"/>
  <c r="CI39" i="6"/>
  <c r="CH39" i="6"/>
  <c r="CG39" i="6"/>
  <c r="CF39" i="6"/>
  <c r="CE39" i="6"/>
  <c r="CP46" i="5"/>
  <c r="CO46" i="5"/>
  <c r="CN46" i="5"/>
  <c r="CM46" i="5"/>
  <c r="CL46" i="5"/>
  <c r="CK46" i="5"/>
  <c r="CJ46" i="5"/>
  <c r="CI46" i="5"/>
  <c r="CH46" i="5"/>
  <c r="CG46" i="5"/>
  <c r="CF46" i="5"/>
  <c r="CE46" i="5"/>
  <c r="CZ22" i="7" l="1"/>
  <c r="DX45" i="10"/>
  <c r="XN17" i="7"/>
  <c r="CT50" i="5"/>
  <c r="BN6" i="10" s="1"/>
  <c r="CQ31" i="8"/>
  <c r="CT21" i="7"/>
  <c r="BN9" i="10" s="1"/>
  <c r="CQ37" i="3"/>
  <c r="BL5" i="10" s="1"/>
  <c r="CQ38" i="3"/>
  <c r="BM5" i="10" s="1"/>
  <c r="BX10" i="10"/>
  <c r="BC20" i="1"/>
  <c r="BA20" i="1"/>
  <c r="CZ31" i="8"/>
  <c r="CZ32" i="8"/>
  <c r="CQ32" i="8"/>
  <c r="CK28" i="8"/>
  <c r="CK32" i="8" s="1"/>
  <c r="BI8" i="10" s="1"/>
  <c r="CQ22" i="7"/>
  <c r="BM9" i="10" s="1"/>
  <c r="CW21" i="7"/>
  <c r="CW22" i="7"/>
  <c r="CZ35" i="2"/>
  <c r="BS4" i="10" s="1"/>
  <c r="CT43" i="6"/>
  <c r="BN7" i="10" s="1"/>
  <c r="CW88" i="4"/>
  <c r="BQ3" i="10" s="1"/>
  <c r="CT51" i="5"/>
  <c r="BO6" i="10" s="1"/>
  <c r="CW43" i="6"/>
  <c r="BP7" i="10" s="1"/>
  <c r="CW38" i="3"/>
  <c r="BQ5" i="10" s="1"/>
  <c r="CQ43" i="6"/>
  <c r="BL7" i="10" s="1"/>
  <c r="CZ43" i="6"/>
  <c r="BR7" i="10" s="1"/>
  <c r="CT22" i="7"/>
  <c r="BO9" i="10" s="1"/>
  <c r="CE34" i="3"/>
  <c r="AH8" i="1" s="1"/>
  <c r="CQ44" i="6"/>
  <c r="BM7" i="10" s="1"/>
  <c r="CZ44" i="6"/>
  <c r="BS7" i="10" s="1"/>
  <c r="CQ21" i="7"/>
  <c r="BL9" i="10" s="1"/>
  <c r="CE40" i="6"/>
  <c r="AH5" i="1" s="1"/>
  <c r="CW44" i="6"/>
  <c r="BQ7" i="10" s="1"/>
  <c r="DR43" i="10"/>
  <c r="CZ34" i="2"/>
  <c r="BR4" i="10" s="1"/>
  <c r="CZ37" i="3"/>
  <c r="BR5" i="10" s="1"/>
  <c r="DR44" i="10"/>
  <c r="CZ38" i="3"/>
  <c r="BS5" i="10" s="1"/>
  <c r="CZ51" i="5"/>
  <c r="BS6" i="10" s="1"/>
  <c r="CZ50" i="5"/>
  <c r="BR6" i="10" s="1"/>
  <c r="CT88" i="4"/>
  <c r="BO3" i="10" s="1"/>
  <c r="CW87" i="4"/>
  <c r="BP3" i="10" s="1"/>
  <c r="CT37" i="3"/>
  <c r="BN5" i="10" s="1"/>
  <c r="CT38" i="3"/>
  <c r="BO5" i="10" s="1"/>
  <c r="DQ44" i="10"/>
  <c r="CH34" i="3"/>
  <c r="AI8" i="1" s="1"/>
  <c r="CW37" i="3"/>
  <c r="BP5" i="10" s="1"/>
  <c r="CW34" i="2"/>
  <c r="BP4" i="10" s="1"/>
  <c r="CW35" i="2"/>
  <c r="BQ4" i="10" s="1"/>
  <c r="CT44" i="6"/>
  <c r="BO7" i="10" s="1"/>
  <c r="AN12" i="1"/>
  <c r="AN15" i="1" s="1"/>
  <c r="DP44" i="10"/>
  <c r="CT87" i="4"/>
  <c r="BN3" i="10" s="1"/>
  <c r="DO43" i="10"/>
  <c r="DP43" i="10"/>
  <c r="CQ34" i="2"/>
  <c r="BL4" i="10" s="1"/>
  <c r="CQ50" i="5"/>
  <c r="BL6" i="10" s="1"/>
  <c r="CQ51" i="5"/>
  <c r="BM6" i="10" s="1"/>
  <c r="CZ87" i="4"/>
  <c r="BR3" i="10" s="1"/>
  <c r="CZ88" i="4"/>
  <c r="BS3" i="10" s="1"/>
  <c r="AO12" i="1"/>
  <c r="AO15" i="1" s="1"/>
  <c r="CT34" i="2"/>
  <c r="BN4" i="10" s="1"/>
  <c r="DO44" i="10"/>
  <c r="CQ35" i="2"/>
  <c r="BM4" i="10" s="1"/>
  <c r="CT35" i="2"/>
  <c r="BO4" i="10" s="1"/>
  <c r="AL12" i="1"/>
  <c r="AL16" i="1" s="1"/>
  <c r="BM10" i="10" s="1"/>
  <c r="CQ88" i="4"/>
  <c r="BM3" i="10" s="1"/>
  <c r="CQ87" i="4"/>
  <c r="BL3" i="10" s="1"/>
  <c r="CW31" i="8"/>
  <c r="CW32" i="8"/>
  <c r="CT31" i="8"/>
  <c r="AM12" i="1"/>
  <c r="AM16" i="1" s="1"/>
  <c r="BO10" i="10" s="1"/>
  <c r="CT32" i="8"/>
  <c r="DQ43" i="10"/>
  <c r="CN40" i="6"/>
  <c r="AK5" i="1" s="1"/>
  <c r="CW50" i="5"/>
  <c r="BP6" i="10" s="1"/>
  <c r="CW51" i="5"/>
  <c r="BQ6" i="10" s="1"/>
  <c r="CK84" i="4"/>
  <c r="AJ9" i="1" s="1"/>
  <c r="CH84" i="4"/>
  <c r="AI9" i="1" s="1"/>
  <c r="CN84" i="4"/>
  <c r="AK9" i="1" s="1"/>
  <c r="CN34" i="3"/>
  <c r="AK8" i="1" s="1"/>
  <c r="CK34" i="3"/>
  <c r="AJ8" i="1" s="1"/>
  <c r="CN28" i="8"/>
  <c r="AK6" i="1" s="1"/>
  <c r="CK40" i="6"/>
  <c r="CK44" i="6" s="1"/>
  <c r="BI7" i="10" s="1"/>
  <c r="CH40" i="6"/>
  <c r="CH43" i="6" s="1"/>
  <c r="BF7" i="10" s="1"/>
  <c r="CE28" i="8"/>
  <c r="AH6" i="1" s="1"/>
  <c r="CH28" i="8"/>
  <c r="AI6" i="1" s="1"/>
  <c r="CE84" i="4"/>
  <c r="AH9" i="1" s="1"/>
  <c r="CH18" i="7"/>
  <c r="AI7" i="1" s="1"/>
  <c r="CN47" i="5"/>
  <c r="AK4" i="1" s="1"/>
  <c r="CK47" i="5"/>
  <c r="AJ4" i="1" s="1"/>
  <c r="CH47" i="5"/>
  <c r="AI4" i="1" s="1"/>
  <c r="CE47" i="5"/>
  <c r="AH4" i="1" s="1"/>
  <c r="XN30" i="2"/>
  <c r="CE31" i="2"/>
  <c r="AH10" i="1" s="1"/>
  <c r="CN31" i="2"/>
  <c r="AK10" i="1" s="1"/>
  <c r="CK31" i="2"/>
  <c r="AJ10" i="1" s="1"/>
  <c r="CH31" i="2"/>
  <c r="CK18" i="7"/>
  <c r="AJ7" i="1" s="1"/>
  <c r="CN18" i="7"/>
  <c r="AK7" i="1" s="1"/>
  <c r="CE18" i="7"/>
  <c r="CK31" i="8" l="1"/>
  <c r="BH8" i="10" s="1"/>
  <c r="CK37" i="3"/>
  <c r="BH5" i="10" s="1"/>
  <c r="BP10" i="10"/>
  <c r="AY20" i="1"/>
  <c r="BR10" i="10"/>
  <c r="AZ20" i="1"/>
  <c r="AJ6" i="1"/>
  <c r="CK88" i="4"/>
  <c r="BI3" i="10" s="1"/>
  <c r="CE44" i="6"/>
  <c r="BE7" i="10" s="1"/>
  <c r="CH37" i="3"/>
  <c r="BF5" i="10" s="1"/>
  <c r="CH38" i="3"/>
  <c r="BG5" i="10" s="1"/>
  <c r="CE43" i="6"/>
  <c r="BD7" i="10" s="1"/>
  <c r="CH88" i="4"/>
  <c r="BG3" i="10" s="1"/>
  <c r="CE37" i="3"/>
  <c r="BD5" i="10" s="1"/>
  <c r="CK43" i="6"/>
  <c r="BH7" i="10" s="1"/>
  <c r="CE38" i="3"/>
  <c r="BE5" i="10" s="1"/>
  <c r="DQ45" i="10"/>
  <c r="DR45" i="10"/>
  <c r="CH87" i="4"/>
  <c r="BF3" i="10" s="1"/>
  <c r="AN16" i="1"/>
  <c r="BQ10" i="10" s="1"/>
  <c r="DP45" i="10"/>
  <c r="DO45" i="10"/>
  <c r="AM15" i="1"/>
  <c r="AL15" i="1"/>
  <c r="AO16" i="1"/>
  <c r="BS10" i="10" s="1"/>
  <c r="CN44" i="6"/>
  <c r="BK7" i="10" s="1"/>
  <c r="AJ5" i="1"/>
  <c r="AI5" i="1"/>
  <c r="DK43" i="10" s="1"/>
  <c r="CN43" i="6"/>
  <c r="BJ7" i="10" s="1"/>
  <c r="CN88" i="4"/>
  <c r="BK3" i="10" s="1"/>
  <c r="CN37" i="3"/>
  <c r="BJ5" i="10" s="1"/>
  <c r="CN38" i="3"/>
  <c r="BK5" i="10" s="1"/>
  <c r="CN34" i="2"/>
  <c r="BJ4" i="10" s="1"/>
  <c r="CN87" i="4"/>
  <c r="BJ3" i="10" s="1"/>
  <c r="CK87" i="4"/>
  <c r="BH3" i="10" s="1"/>
  <c r="CN31" i="8"/>
  <c r="DN43" i="10"/>
  <c r="DS43" i="10" s="1"/>
  <c r="CN32" i="8"/>
  <c r="DN44" i="10"/>
  <c r="DS44" i="10" s="1"/>
  <c r="CK38" i="3"/>
  <c r="BI5" i="10" s="1"/>
  <c r="CK50" i="5"/>
  <c r="BH6" i="10" s="1"/>
  <c r="CK35" i="2"/>
  <c r="BI4" i="10" s="1"/>
  <c r="CH22" i="7"/>
  <c r="BG9" i="10" s="1"/>
  <c r="CE31" i="8"/>
  <c r="BD8" i="10" s="1"/>
  <c r="CH32" i="8"/>
  <c r="BG8" i="10" s="1"/>
  <c r="CE32" i="8"/>
  <c r="BE8" i="10" s="1"/>
  <c r="CH31" i="8"/>
  <c r="BF8" i="10" s="1"/>
  <c r="CH44" i="6"/>
  <c r="BG7" i="10" s="1"/>
  <c r="CN50" i="5"/>
  <c r="BJ6" i="10" s="1"/>
  <c r="CN51" i="5"/>
  <c r="BK6" i="10" s="1"/>
  <c r="CE34" i="2"/>
  <c r="BD4" i="10" s="1"/>
  <c r="CE35" i="2"/>
  <c r="BE4" i="10" s="1"/>
  <c r="CE87" i="4"/>
  <c r="BD3" i="10" s="1"/>
  <c r="CE88" i="4"/>
  <c r="BE3" i="10" s="1"/>
  <c r="CN21" i="7"/>
  <c r="BJ9" i="10" s="1"/>
  <c r="CN22" i="7"/>
  <c r="BK9" i="10" s="1"/>
  <c r="CH21" i="7"/>
  <c r="BF9" i="10" s="1"/>
  <c r="AK12" i="1"/>
  <c r="CK21" i="7"/>
  <c r="BH9" i="10" s="1"/>
  <c r="CK22" i="7"/>
  <c r="BI9" i="10" s="1"/>
  <c r="CE21" i="7"/>
  <c r="BD9" i="10" s="1"/>
  <c r="AH7" i="1"/>
  <c r="DJ43" i="10" s="1"/>
  <c r="CN35" i="2"/>
  <c r="BK4" i="10" s="1"/>
  <c r="DJ44" i="10"/>
  <c r="CK34" i="2"/>
  <c r="BH4" i="10" s="1"/>
  <c r="CH35" i="2"/>
  <c r="BG4" i="10" s="1"/>
  <c r="AI10" i="1"/>
  <c r="DL44" i="10"/>
  <c r="CE50" i="5"/>
  <c r="BD6" i="10" s="1"/>
  <c r="CK51" i="5"/>
  <c r="BI6" i="10" s="1"/>
  <c r="CH50" i="5"/>
  <c r="BF6" i="10" s="1"/>
  <c r="CH51" i="5"/>
  <c r="BG6" i="10" s="1"/>
  <c r="CE51" i="5"/>
  <c r="BE6" i="10" s="1"/>
  <c r="CH34" i="2"/>
  <c r="BF4" i="10" s="1"/>
  <c r="CE22" i="7"/>
  <c r="BE9" i="10" s="1"/>
  <c r="DS45" i="10" l="1"/>
  <c r="AJ12" i="1"/>
  <c r="AJ16" i="1" s="1"/>
  <c r="BI10" i="10" s="1"/>
  <c r="BL10" i="10"/>
  <c r="AW20" i="1"/>
  <c r="BN10" i="10"/>
  <c r="AX20" i="1"/>
  <c r="DL43" i="10"/>
  <c r="DL45" i="10" s="1"/>
  <c r="AK16" i="1"/>
  <c r="BK10" i="10" s="1"/>
  <c r="DN45" i="10"/>
  <c r="AK15" i="1"/>
  <c r="AH12" i="1"/>
  <c r="DJ45" i="10"/>
  <c r="AI12" i="1"/>
  <c r="DK44" i="10"/>
  <c r="DK45" i="10" s="1"/>
  <c r="AG14" i="1"/>
  <c r="AF14" i="1"/>
  <c r="AE14" i="1"/>
  <c r="AC14" i="1"/>
  <c r="AD14" i="1"/>
  <c r="AB14" i="1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B15" i="9" s="1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B33" i="3"/>
  <c r="CC33" i="3"/>
  <c r="CD33" i="3"/>
  <c r="BY33" i="3"/>
  <c r="BZ33" i="3"/>
  <c r="CA33" i="3"/>
  <c r="BX33" i="3"/>
  <c r="BW33" i="3"/>
  <c r="BV33" i="3"/>
  <c r="BU33" i="3"/>
  <c r="BT33" i="3"/>
  <c r="BS33" i="3"/>
  <c r="BR33" i="3"/>
  <c r="BQ33" i="3"/>
  <c r="BP33" i="3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AJ15" i="1" l="1"/>
  <c r="BH10" i="10" s="1"/>
  <c r="BJ10" i="10"/>
  <c r="AV20" i="1"/>
  <c r="BY15" i="9"/>
  <c r="AF11" i="1" s="1"/>
  <c r="BV28" i="8"/>
  <c r="AE6" i="1" s="1"/>
  <c r="BY84" i="4"/>
  <c r="AF9" i="1" s="1"/>
  <c r="BP34" i="3"/>
  <c r="AC8" i="1" s="1"/>
  <c r="CB28" i="8"/>
  <c r="BV47" i="5"/>
  <c r="AE4" i="1" s="1"/>
  <c r="BP15" i="9"/>
  <c r="BP17" i="9" s="1"/>
  <c r="AH16" i="1"/>
  <c r="BE10" i="10" s="1"/>
  <c r="AH15" i="1"/>
  <c r="CB40" i="6"/>
  <c r="CB43" i="6" s="1"/>
  <c r="BB7" i="10" s="1"/>
  <c r="BY31" i="2"/>
  <c r="AF10" i="1" s="1"/>
  <c r="AI15" i="1"/>
  <c r="AI16" i="1"/>
  <c r="BG10" i="10" s="1"/>
  <c r="CB84" i="4"/>
  <c r="BY28" i="8"/>
  <c r="AF6" i="1" s="1"/>
  <c r="BY40" i="6"/>
  <c r="AF5" i="1" s="1"/>
  <c r="BP47" i="5"/>
  <c r="AC4" i="1" s="1"/>
  <c r="CB47" i="5"/>
  <c r="BY47" i="5"/>
  <c r="AF4" i="1" s="1"/>
  <c r="BV84" i="4"/>
  <c r="AE9" i="1" s="1"/>
  <c r="BV40" i="6"/>
  <c r="AE5" i="1" s="1"/>
  <c r="BS28" i="8"/>
  <c r="AD6" i="1" s="1"/>
  <c r="BS47" i="5"/>
  <c r="BS51" i="5" s="1"/>
  <c r="AW6" i="10" s="1"/>
  <c r="CB31" i="2"/>
  <c r="BP31" i="2"/>
  <c r="AC10" i="1" s="1"/>
  <c r="BS18" i="7"/>
  <c r="AD7" i="1" s="1"/>
  <c r="BV18" i="7"/>
  <c r="BV22" i="7" s="1"/>
  <c r="AY9" i="10" s="1"/>
  <c r="BS84" i="4"/>
  <c r="AD9" i="1" s="1"/>
  <c r="BS40" i="6"/>
  <c r="AD5" i="1" s="1"/>
  <c r="BP84" i="4"/>
  <c r="AC9" i="1" s="1"/>
  <c r="BP28" i="8"/>
  <c r="AC6" i="1" s="1"/>
  <c r="BP40" i="6"/>
  <c r="AC5" i="1" s="1"/>
  <c r="BP18" i="7"/>
  <c r="AC7" i="1" s="1"/>
  <c r="CB18" i="7"/>
  <c r="BY18" i="7"/>
  <c r="AF7" i="1" s="1"/>
  <c r="BS34" i="3"/>
  <c r="AD8" i="1" s="1"/>
  <c r="BV31" i="2"/>
  <c r="AE10" i="1" s="1"/>
  <c r="BS31" i="2"/>
  <c r="AD10" i="1" s="1"/>
  <c r="CB17" i="9"/>
  <c r="AG11" i="1"/>
  <c r="BV15" i="9"/>
  <c r="AE11" i="1" s="1"/>
  <c r="BS15" i="9"/>
  <c r="AD11" i="1" s="1"/>
  <c r="CB34" i="3"/>
  <c r="BY34" i="3"/>
  <c r="AF8" i="1" s="1"/>
  <c r="BV34" i="3"/>
  <c r="AE8" i="1" s="1"/>
  <c r="BV17" i="9"/>
  <c r="BY18" i="9"/>
  <c r="BY17" i="9"/>
  <c r="CB18" i="9"/>
  <c r="AA14" i="1"/>
  <c r="Z14" i="1"/>
  <c r="Y14" i="1"/>
  <c r="X14" i="1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BO33" i="3"/>
  <c r="BN33" i="3"/>
  <c r="BM33" i="3"/>
  <c r="BL33" i="3"/>
  <c r="BK33" i="3"/>
  <c r="BJ33" i="3"/>
  <c r="BI33" i="3"/>
  <c r="BH33" i="3"/>
  <c r="BG33" i="3"/>
  <c r="BF33" i="3"/>
  <c r="BE33" i="3"/>
  <c r="BD33" i="3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BV32" i="8" l="1"/>
  <c r="AY8" i="10" s="1"/>
  <c r="BY32" i="8"/>
  <c r="BA8" i="10" s="1"/>
  <c r="BS31" i="8"/>
  <c r="AV8" i="10" s="1"/>
  <c r="BS32" i="8"/>
  <c r="AW8" i="10" s="1"/>
  <c r="BP35" i="2"/>
  <c r="AU4" i="10" s="1"/>
  <c r="AU20" i="1"/>
  <c r="BV31" i="8"/>
  <c r="AX8" i="10" s="1"/>
  <c r="AG6" i="1"/>
  <c r="AQ39" i="8"/>
  <c r="AQ40" i="8" s="1"/>
  <c r="AG5" i="1"/>
  <c r="AQ51" i="6"/>
  <c r="AQ52" i="6" s="1"/>
  <c r="AG7" i="1"/>
  <c r="AQ29" i="7"/>
  <c r="AQ30" i="7" s="1"/>
  <c r="CB34" i="2"/>
  <c r="BB4" i="10" s="1"/>
  <c r="AQ42" i="2"/>
  <c r="AQ43" i="2" s="1"/>
  <c r="CB38" i="3"/>
  <c r="BC5" i="10" s="1"/>
  <c r="AQ45" i="3"/>
  <c r="AQ46" i="3" s="1"/>
  <c r="AG4" i="1"/>
  <c r="AQ58" i="5"/>
  <c r="AQ59" i="5" s="1"/>
  <c r="AG9" i="1"/>
  <c r="AQ95" i="4"/>
  <c r="AQ96" i="4" s="1"/>
  <c r="BF10" i="10"/>
  <c r="AT20" i="1"/>
  <c r="BD10" i="10"/>
  <c r="AS20" i="1"/>
  <c r="AC11" i="1"/>
  <c r="AC12" i="1" s="1"/>
  <c r="BP18" i="9"/>
  <c r="BV18" i="9"/>
  <c r="BY35" i="2"/>
  <c r="BA4" i="10" s="1"/>
  <c r="CB35" i="2"/>
  <c r="BC4" i="10" s="1"/>
  <c r="BP38" i="3"/>
  <c r="AU5" i="10" s="1"/>
  <c r="BY88" i="4"/>
  <c r="BA3" i="10" s="1"/>
  <c r="BA15" i="9"/>
  <c r="X11" i="1" s="1"/>
  <c r="BV37" i="3"/>
  <c r="AX5" i="10" s="1"/>
  <c r="BY37" i="3"/>
  <c r="AZ5" i="10" s="1"/>
  <c r="BJ15" i="9"/>
  <c r="AA11" i="1" s="1"/>
  <c r="BV38" i="3"/>
  <c r="AY5" i="10" s="1"/>
  <c r="BP37" i="3"/>
  <c r="AT5" i="10" s="1"/>
  <c r="BP51" i="5"/>
  <c r="AU6" i="10" s="1"/>
  <c r="BY87" i="4"/>
  <c r="AZ3" i="10" s="1"/>
  <c r="DG44" i="10"/>
  <c r="BS87" i="4"/>
  <c r="AV3" i="10" s="1"/>
  <c r="BS88" i="4"/>
  <c r="AW3" i="10" s="1"/>
  <c r="CB31" i="8"/>
  <c r="BB8" i="10" s="1"/>
  <c r="CB32" i="8"/>
  <c r="BC8" i="10" s="1"/>
  <c r="CB44" i="6"/>
  <c r="BC7" i="10" s="1"/>
  <c r="BV50" i="5"/>
  <c r="AX6" i="10" s="1"/>
  <c r="BV51" i="5"/>
  <c r="AY6" i="10" s="1"/>
  <c r="BY34" i="2"/>
  <c r="AZ4" i="10" s="1"/>
  <c r="BP87" i="4"/>
  <c r="AT3" i="10" s="1"/>
  <c r="CB88" i="4"/>
  <c r="BC3" i="10" s="1"/>
  <c r="BP88" i="4"/>
  <c r="AU3" i="10" s="1"/>
  <c r="CB87" i="4"/>
  <c r="BB3" i="10" s="1"/>
  <c r="BY38" i="3"/>
  <c r="BA5" i="10" s="1"/>
  <c r="AG8" i="1"/>
  <c r="BP32" i="8"/>
  <c r="AU8" i="10" s="1"/>
  <c r="BY31" i="8"/>
  <c r="AZ8" i="10" s="1"/>
  <c r="BY44" i="6"/>
  <c r="BA7" i="10" s="1"/>
  <c r="BP44" i="6"/>
  <c r="AU7" i="10" s="1"/>
  <c r="BV43" i="6"/>
  <c r="AX7" i="10" s="1"/>
  <c r="BV44" i="6"/>
  <c r="AY7" i="10" s="1"/>
  <c r="BD40" i="6"/>
  <c r="BD44" i="6" s="1"/>
  <c r="AM7" i="10" s="1"/>
  <c r="BP43" i="6"/>
  <c r="AT7" i="10" s="1"/>
  <c r="BY43" i="6"/>
  <c r="AZ7" i="10" s="1"/>
  <c r="BP50" i="5"/>
  <c r="AT6" i="10" s="1"/>
  <c r="AG10" i="1"/>
  <c r="BV21" i="7"/>
  <c r="AX9" i="10" s="1"/>
  <c r="BY22" i="7"/>
  <c r="BA9" i="10" s="1"/>
  <c r="BY21" i="7"/>
  <c r="AZ9" i="10" s="1"/>
  <c r="AE7" i="1"/>
  <c r="AE12" i="1" s="1"/>
  <c r="DD44" i="10"/>
  <c r="BP34" i="2"/>
  <c r="AT4" i="10" s="1"/>
  <c r="CB37" i="3"/>
  <c r="BB5" i="10" s="1"/>
  <c r="DG43" i="10"/>
  <c r="AF12" i="1"/>
  <c r="BY50" i="5"/>
  <c r="AZ6" i="10" s="1"/>
  <c r="DD43" i="10"/>
  <c r="BS50" i="5"/>
  <c r="AV6" i="10" s="1"/>
  <c r="AD4" i="1"/>
  <c r="AD12" i="1" s="1"/>
  <c r="BY51" i="5"/>
  <c r="BA6" i="10" s="1"/>
  <c r="CB51" i="5"/>
  <c r="BC6" i="10" s="1"/>
  <c r="CB50" i="5"/>
  <c r="BB6" i="10" s="1"/>
  <c r="DF44" i="10"/>
  <c r="BV87" i="4"/>
  <c r="AX3" i="10" s="1"/>
  <c r="BV88" i="4"/>
  <c r="AY3" i="10" s="1"/>
  <c r="DE44" i="10"/>
  <c r="BS37" i="3"/>
  <c r="AV5" i="10" s="1"/>
  <c r="BS38" i="3"/>
  <c r="AW5" i="10" s="1"/>
  <c r="BS22" i="7"/>
  <c r="AW9" i="10" s="1"/>
  <c r="BS44" i="6"/>
  <c r="AW7" i="10" s="1"/>
  <c r="BS43" i="6"/>
  <c r="AV7" i="10" s="1"/>
  <c r="BP22" i="7"/>
  <c r="AU9" i="10" s="1"/>
  <c r="BS21" i="7"/>
  <c r="AV9" i="10" s="1"/>
  <c r="CB21" i="7"/>
  <c r="BB9" i="10" s="1"/>
  <c r="CB22" i="7"/>
  <c r="BC9" i="10" s="1"/>
  <c r="BS17" i="9"/>
  <c r="BS18" i="9"/>
  <c r="BP31" i="8"/>
  <c r="AT8" i="10" s="1"/>
  <c r="BP21" i="7"/>
  <c r="AT9" i="10" s="1"/>
  <c r="BS35" i="2"/>
  <c r="AW4" i="10" s="1"/>
  <c r="BS34" i="2"/>
  <c r="AV4" i="10" s="1"/>
  <c r="BJ31" i="2"/>
  <c r="BJ34" i="2" s="1"/>
  <c r="AP4" i="10" s="1"/>
  <c r="BV34" i="2"/>
  <c r="AX4" i="10" s="1"/>
  <c r="BV35" i="2"/>
  <c r="AY4" i="10" s="1"/>
  <c r="BA18" i="7"/>
  <c r="X7" i="1" s="1"/>
  <c r="BJ18" i="7"/>
  <c r="AA7" i="1" s="1"/>
  <c r="BM18" i="7"/>
  <c r="AB7" i="1" s="1"/>
  <c r="BM84" i="4"/>
  <c r="AB9" i="1" s="1"/>
  <c r="BM40" i="6"/>
  <c r="AB5" i="1" s="1"/>
  <c r="BM15" i="9"/>
  <c r="AB11" i="1" s="1"/>
  <c r="BJ84" i="4"/>
  <c r="BJ88" i="4" s="1"/>
  <c r="AQ3" i="10" s="1"/>
  <c r="BG15" i="9"/>
  <c r="Z11" i="1" s="1"/>
  <c r="BJ40" i="6"/>
  <c r="AA5" i="1" s="1"/>
  <c r="BG40" i="6"/>
  <c r="Z5" i="1" s="1"/>
  <c r="BJ34" i="3"/>
  <c r="AA8" i="1" s="1"/>
  <c r="BG47" i="5"/>
  <c r="Z4" i="1" s="1"/>
  <c r="BA28" i="8"/>
  <c r="X6" i="1" s="1"/>
  <c r="BJ28" i="8"/>
  <c r="AA6" i="1" s="1"/>
  <c r="BG31" i="2"/>
  <c r="Z10" i="1" s="1"/>
  <c r="BD15" i="9"/>
  <c r="Y11" i="1" s="1"/>
  <c r="BD28" i="8"/>
  <c r="Y6" i="1" s="1"/>
  <c r="BD31" i="2"/>
  <c r="BA31" i="2"/>
  <c r="BA35" i="2" s="1"/>
  <c r="AK4" i="10" s="1"/>
  <c r="BM31" i="2"/>
  <c r="BD84" i="4"/>
  <c r="Y9" i="1" s="1"/>
  <c r="BG84" i="4"/>
  <c r="Z9" i="1" s="1"/>
  <c r="BJ47" i="5"/>
  <c r="AA4" i="1" s="1"/>
  <c r="BD47" i="5"/>
  <c r="Y4" i="1" s="1"/>
  <c r="BM47" i="5"/>
  <c r="AB4" i="1" s="1"/>
  <c r="BG18" i="7"/>
  <c r="Z7" i="1" s="1"/>
  <c r="BD18" i="7"/>
  <c r="Y7" i="1" s="1"/>
  <c r="BG28" i="8"/>
  <c r="Z6" i="1" s="1"/>
  <c r="BM28" i="8"/>
  <c r="AB6" i="1" s="1"/>
  <c r="BA84" i="4"/>
  <c r="X9" i="1" s="1"/>
  <c r="BA40" i="6"/>
  <c r="X5" i="1" s="1"/>
  <c r="BA47" i="5"/>
  <c r="X4" i="1" s="1"/>
  <c r="BG34" i="3"/>
  <c r="Z8" i="1" s="1"/>
  <c r="BD34" i="3"/>
  <c r="Y8" i="1" s="1"/>
  <c r="BM34" i="3"/>
  <c r="AB8" i="1" s="1"/>
  <c r="BG18" i="9"/>
  <c r="BG17" i="9"/>
  <c r="BD18" i="9"/>
  <c r="BD17" i="9"/>
  <c r="O133" i="4"/>
  <c r="DI43" i="10" l="1"/>
  <c r="DM43" i="10" s="1"/>
  <c r="BA21" i="7"/>
  <c r="AJ9" i="10" s="1"/>
  <c r="BA17" i="9"/>
  <c r="BA18" i="9"/>
  <c r="BJ18" i="9"/>
  <c r="BM17" i="9"/>
  <c r="BG43" i="6"/>
  <c r="AN7" i="10" s="1"/>
  <c r="BM18" i="9"/>
  <c r="BJ31" i="8"/>
  <c r="AP8" i="10" s="1"/>
  <c r="BJ17" i="9"/>
  <c r="DG45" i="10"/>
  <c r="BD43" i="6"/>
  <c r="AL7" i="10" s="1"/>
  <c r="Y5" i="1"/>
  <c r="CY43" i="10" s="1"/>
  <c r="BA32" i="8"/>
  <c r="AK8" i="10" s="1"/>
  <c r="BG51" i="5"/>
  <c r="AO6" i="10" s="1"/>
  <c r="DI44" i="10"/>
  <c r="DM44" i="10" s="1"/>
  <c r="DE43" i="10"/>
  <c r="DE45" i="10" s="1"/>
  <c r="BA34" i="2"/>
  <c r="AJ4" i="10" s="1"/>
  <c r="BA88" i="4"/>
  <c r="AK3" i="10" s="1"/>
  <c r="BD38" i="3"/>
  <c r="AM5" i="10" s="1"/>
  <c r="AG12" i="1"/>
  <c r="BA31" i="8"/>
  <c r="AJ8" i="10" s="1"/>
  <c r="BG44" i="6"/>
  <c r="AO7" i="10" s="1"/>
  <c r="BG50" i="5"/>
  <c r="AN6" i="10" s="1"/>
  <c r="DF43" i="10"/>
  <c r="DF45" i="10" s="1"/>
  <c r="CZ44" i="10"/>
  <c r="Z12" i="1"/>
  <c r="Z16" i="1" s="1"/>
  <c r="AO10" i="10" s="1"/>
  <c r="CZ43" i="10"/>
  <c r="DA43" i="10"/>
  <c r="CX43" i="10"/>
  <c r="DC43" i="10"/>
  <c r="AE16" i="1"/>
  <c r="AY10" i="10" s="1"/>
  <c r="BJ22" i="7"/>
  <c r="AQ9" i="10" s="1"/>
  <c r="BA22" i="7"/>
  <c r="AK9" i="10" s="1"/>
  <c r="AF16" i="1"/>
  <c r="BA10" i="10" s="1"/>
  <c r="AF15" i="1"/>
  <c r="AE15" i="1"/>
  <c r="AD16" i="1"/>
  <c r="AW10" i="10" s="1"/>
  <c r="AD15" i="1"/>
  <c r="DD45" i="10"/>
  <c r="AC15" i="1"/>
  <c r="AC16" i="1"/>
  <c r="AU10" i="10" s="1"/>
  <c r="X10" i="1"/>
  <c r="BJ35" i="2"/>
  <c r="AQ4" i="10" s="1"/>
  <c r="AA10" i="1"/>
  <c r="BM21" i="7"/>
  <c r="AR9" i="10" s="1"/>
  <c r="BG21" i="7"/>
  <c r="AN9" i="10" s="1"/>
  <c r="BM22" i="7"/>
  <c r="AS9" i="10" s="1"/>
  <c r="BJ21" i="7"/>
  <c r="AP9" i="10" s="1"/>
  <c r="BM43" i="6"/>
  <c r="AR7" i="10" s="1"/>
  <c r="BM44" i="6"/>
  <c r="AS7" i="10" s="1"/>
  <c r="BM87" i="4"/>
  <c r="AR3" i="10" s="1"/>
  <c r="BM88" i="4"/>
  <c r="AS3" i="10" s="1"/>
  <c r="BM50" i="5"/>
  <c r="AR6" i="10" s="1"/>
  <c r="BJ87" i="4"/>
  <c r="AP3" i="10" s="1"/>
  <c r="AA9" i="1"/>
  <c r="BJ43" i="6"/>
  <c r="AP7" i="10" s="1"/>
  <c r="BJ44" i="6"/>
  <c r="AQ7" i="10" s="1"/>
  <c r="BM37" i="3"/>
  <c r="AR5" i="10" s="1"/>
  <c r="BJ38" i="3"/>
  <c r="AQ5" i="10" s="1"/>
  <c r="BJ37" i="3"/>
  <c r="AP5" i="10" s="1"/>
  <c r="BG38" i="3"/>
  <c r="AO5" i="10" s="1"/>
  <c r="BG37" i="3"/>
  <c r="AN5" i="10" s="1"/>
  <c r="BJ32" i="8"/>
  <c r="AQ8" i="10" s="1"/>
  <c r="BD31" i="8"/>
  <c r="AL8" i="10" s="1"/>
  <c r="BD32" i="8"/>
  <c r="AM8" i="10" s="1"/>
  <c r="BJ50" i="5"/>
  <c r="AP6" i="10" s="1"/>
  <c r="BG87" i="4"/>
  <c r="AN3" i="10" s="1"/>
  <c r="BG88" i="4"/>
  <c r="AO3" i="10" s="1"/>
  <c r="BG34" i="2"/>
  <c r="AN4" i="10" s="1"/>
  <c r="BG35" i="2"/>
  <c r="AO4" i="10" s="1"/>
  <c r="BG22" i="7"/>
  <c r="AO9" i="10" s="1"/>
  <c r="BD21" i="7"/>
  <c r="AL9" i="10" s="1"/>
  <c r="BD22" i="7"/>
  <c r="AM9" i="10" s="1"/>
  <c r="BD34" i="2"/>
  <c r="AL4" i="10" s="1"/>
  <c r="Y10" i="1"/>
  <c r="CY44" i="10" s="1"/>
  <c r="BD35" i="2"/>
  <c r="AM4" i="10" s="1"/>
  <c r="BM34" i="2"/>
  <c r="AR4" i="10" s="1"/>
  <c r="BM35" i="2"/>
  <c r="AS4" i="10" s="1"/>
  <c r="AB10" i="1"/>
  <c r="DC44" i="10" s="1"/>
  <c r="BD87" i="4"/>
  <c r="AL3" i="10" s="1"/>
  <c r="BD88" i="4"/>
  <c r="AM3" i="10" s="1"/>
  <c r="BA87" i="4"/>
  <c r="AJ3" i="10" s="1"/>
  <c r="BM51" i="5"/>
  <c r="AS6" i="10" s="1"/>
  <c r="BD50" i="5"/>
  <c r="AL6" i="10" s="1"/>
  <c r="BD51" i="5"/>
  <c r="AM6" i="10" s="1"/>
  <c r="BJ51" i="5"/>
  <c r="AQ6" i="10" s="1"/>
  <c r="BG31" i="8"/>
  <c r="AN8" i="10" s="1"/>
  <c r="BM31" i="8"/>
  <c r="AR8" i="10" s="1"/>
  <c r="BG32" i="8"/>
  <c r="AO8" i="10" s="1"/>
  <c r="BM32" i="8"/>
  <c r="AS8" i="10" s="1"/>
  <c r="BA43" i="6"/>
  <c r="AJ7" i="10" s="1"/>
  <c r="BA44" i="6"/>
  <c r="AK7" i="10" s="1"/>
  <c r="BA50" i="5"/>
  <c r="AJ6" i="10" s="1"/>
  <c r="BA51" i="5"/>
  <c r="AK6" i="10" s="1"/>
  <c r="BM38" i="3"/>
  <c r="AS5" i="10" s="1"/>
  <c r="BD37" i="3"/>
  <c r="AL5" i="10" s="1"/>
  <c r="AC6" i="10"/>
  <c r="AC7" i="10"/>
  <c r="AC8" i="10"/>
  <c r="AC9" i="10"/>
  <c r="W14" i="1"/>
  <c r="V14" i="1"/>
  <c r="U14" i="1"/>
  <c r="T14" i="1"/>
  <c r="AZ14" i="9"/>
  <c r="AY14" i="9"/>
  <c r="AX14" i="9"/>
  <c r="AW14" i="9"/>
  <c r="AV14" i="9"/>
  <c r="AU14" i="9"/>
  <c r="AT14" i="9"/>
  <c r="AS14" i="9"/>
  <c r="AR14" i="9"/>
  <c r="AQ14" i="9"/>
  <c r="AP14" i="9"/>
  <c r="AO14" i="9"/>
  <c r="AZ30" i="2"/>
  <c r="AY30" i="2"/>
  <c r="AX30" i="2"/>
  <c r="AW30" i="2"/>
  <c r="AV30" i="2"/>
  <c r="AU30" i="2"/>
  <c r="AT30" i="2"/>
  <c r="AS30" i="2"/>
  <c r="AR30" i="2"/>
  <c r="AQ30" i="2"/>
  <c r="AP30" i="2"/>
  <c r="AO30" i="2"/>
  <c r="AZ39" i="6"/>
  <c r="AY39" i="6"/>
  <c r="AX39" i="6"/>
  <c r="AZ46" i="5"/>
  <c r="AY46" i="5"/>
  <c r="AX46" i="5"/>
  <c r="AZ83" i="4"/>
  <c r="AY83" i="4"/>
  <c r="AX83" i="4"/>
  <c r="AW83" i="4"/>
  <c r="AV83" i="4"/>
  <c r="AU83" i="4"/>
  <c r="AT83" i="4"/>
  <c r="AS83" i="4"/>
  <c r="AR83" i="4"/>
  <c r="AQ83" i="4"/>
  <c r="AP83" i="4"/>
  <c r="AO83" i="4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Z17" i="7"/>
  <c r="AY17" i="7"/>
  <c r="AX17" i="7"/>
  <c r="AW17" i="7"/>
  <c r="AV17" i="7"/>
  <c r="AU17" i="7"/>
  <c r="AT17" i="7"/>
  <c r="AS17" i="7"/>
  <c r="AR17" i="7"/>
  <c r="AQ17" i="7"/>
  <c r="AP17" i="7"/>
  <c r="AO17" i="7"/>
  <c r="AZ27" i="8"/>
  <c r="AY27" i="8"/>
  <c r="AX27" i="8"/>
  <c r="AW27" i="8"/>
  <c r="AV27" i="8"/>
  <c r="AU27" i="8"/>
  <c r="AT27" i="8"/>
  <c r="AS27" i="8"/>
  <c r="AR27" i="8"/>
  <c r="AQ27" i="8"/>
  <c r="AP27" i="8"/>
  <c r="AO27" i="8"/>
  <c r="AW39" i="6"/>
  <c r="AV39" i="6"/>
  <c r="AU39" i="6"/>
  <c r="AT39" i="6"/>
  <c r="AS39" i="6"/>
  <c r="AR39" i="6"/>
  <c r="AQ39" i="6"/>
  <c r="AP39" i="6"/>
  <c r="AO39" i="6"/>
  <c r="AW46" i="5"/>
  <c r="AV46" i="5"/>
  <c r="AU46" i="5"/>
  <c r="AT46" i="5"/>
  <c r="AS46" i="5"/>
  <c r="AR46" i="5"/>
  <c r="AQ46" i="5"/>
  <c r="AP46" i="5"/>
  <c r="AO46" i="5"/>
  <c r="C53" i="5" s="1"/>
  <c r="HM14" i="1" l="1"/>
  <c r="HN14" i="1"/>
  <c r="DM45" i="10"/>
  <c r="C41" i="3"/>
  <c r="AU32" i="1" s="1"/>
  <c r="C24" i="7"/>
  <c r="C25" i="7"/>
  <c r="AU31" i="1" s="1"/>
  <c r="C35" i="8"/>
  <c r="AU30" i="1" s="1"/>
  <c r="C37" i="2"/>
  <c r="AT34" i="1" s="1"/>
  <c r="C46" i="6"/>
  <c r="C47" i="6"/>
  <c r="AU29" i="1" s="1"/>
  <c r="C48" i="6"/>
  <c r="AV29" i="1" s="1"/>
  <c r="C34" i="8"/>
  <c r="C54" i="5"/>
  <c r="AU28" i="1" s="1"/>
  <c r="C55" i="5"/>
  <c r="AV28" i="1" s="1"/>
  <c r="C38" i="2"/>
  <c r="AU34" i="1" s="1"/>
  <c r="C39" i="2"/>
  <c r="AV34" i="1" s="1"/>
  <c r="C42" i="3"/>
  <c r="AV32" i="1" s="1"/>
  <c r="C40" i="3"/>
  <c r="C36" i="8"/>
  <c r="AV30" i="1" s="1"/>
  <c r="AT28" i="1"/>
  <c r="C92" i="4"/>
  <c r="AV33" i="1" s="1"/>
  <c r="C26" i="7"/>
  <c r="AV31" i="1" s="1"/>
  <c r="C90" i="4"/>
  <c r="C91" i="4"/>
  <c r="AU33" i="1" s="1"/>
  <c r="AG16" i="1"/>
  <c r="BC10" i="10" s="1"/>
  <c r="P7" i="11"/>
  <c r="AT10" i="10"/>
  <c r="AX10" i="10"/>
  <c r="AZ10" i="10"/>
  <c r="AV10" i="10"/>
  <c r="DI45" i="10"/>
  <c r="DA44" i="10"/>
  <c r="DA45" i="10" s="1"/>
  <c r="AG15" i="1"/>
  <c r="AP20" i="1" s="1"/>
  <c r="AX40" i="6"/>
  <c r="AX44" i="6" s="1"/>
  <c r="AI7" i="10" s="1"/>
  <c r="AA12" i="1"/>
  <c r="AA15" i="1" s="1"/>
  <c r="AB12" i="1"/>
  <c r="AB15" i="1" s="1"/>
  <c r="Y12" i="1"/>
  <c r="Y15" i="1" s="1"/>
  <c r="DH44" i="10"/>
  <c r="DH43" i="10"/>
  <c r="AR15" i="9"/>
  <c r="U11" i="1" s="1"/>
  <c r="CZ45" i="10"/>
  <c r="CY45" i="10"/>
  <c r="AX47" i="5"/>
  <c r="W4" i="1" s="1"/>
  <c r="AX18" i="7"/>
  <c r="W7" i="1" s="1"/>
  <c r="AR18" i="7"/>
  <c r="U7" i="1" s="1"/>
  <c r="Z15" i="1"/>
  <c r="AX84" i="4"/>
  <c r="W9" i="1" s="1"/>
  <c r="AX31" i="2"/>
  <c r="W10" i="1" s="1"/>
  <c r="AX28" i="8"/>
  <c r="W6" i="1" s="1"/>
  <c r="AX15" i="9"/>
  <c r="W11" i="1" s="1"/>
  <c r="AU31" i="2"/>
  <c r="V10" i="1" s="1"/>
  <c r="AX34" i="3"/>
  <c r="W8" i="1" s="1"/>
  <c r="AU18" i="7"/>
  <c r="V7" i="1" s="1"/>
  <c r="AU47" i="5"/>
  <c r="V4" i="1" s="1"/>
  <c r="AU34" i="3"/>
  <c r="V8" i="1" s="1"/>
  <c r="AU84" i="4"/>
  <c r="V9" i="1" s="1"/>
  <c r="AU28" i="8"/>
  <c r="V6" i="1" s="1"/>
  <c r="AU40" i="6"/>
  <c r="V5" i="1" s="1"/>
  <c r="AU15" i="9"/>
  <c r="V11" i="1" s="1"/>
  <c r="AR34" i="3"/>
  <c r="U8" i="1" s="1"/>
  <c r="BA34" i="3"/>
  <c r="AR84" i="4"/>
  <c r="U9" i="1" s="1"/>
  <c r="AR31" i="2"/>
  <c r="U10" i="1" s="1"/>
  <c r="AO31" i="2"/>
  <c r="AR28" i="8"/>
  <c r="U6" i="1" s="1"/>
  <c r="AO28" i="8"/>
  <c r="AR40" i="6"/>
  <c r="AR44" i="6" s="1"/>
  <c r="AE7" i="10" s="1"/>
  <c r="AO15" i="9"/>
  <c r="T11" i="1" s="1"/>
  <c r="AR47" i="5"/>
  <c r="AR50" i="5" s="1"/>
  <c r="AD6" i="10" s="1"/>
  <c r="AO47" i="5"/>
  <c r="AO84" i="4"/>
  <c r="AO18" i="7"/>
  <c r="AO40" i="6"/>
  <c r="AO34" i="3"/>
  <c r="AU18" i="9"/>
  <c r="AU17" i="9"/>
  <c r="AR18" i="9"/>
  <c r="AR17" i="9"/>
  <c r="AO17" i="9"/>
  <c r="C56" i="5" l="1"/>
  <c r="AW28" i="1"/>
  <c r="AU35" i="1"/>
  <c r="C40" i="2"/>
  <c r="AW34" i="1"/>
  <c r="AT32" i="1"/>
  <c r="AW32" i="1" s="1"/>
  <c r="C43" i="3"/>
  <c r="T6" i="1"/>
  <c r="AO39" i="8"/>
  <c r="AO40" i="8" s="1"/>
  <c r="AV35" i="1"/>
  <c r="AT30" i="1"/>
  <c r="AW30" i="1" s="1"/>
  <c r="C37" i="8"/>
  <c r="T5" i="1"/>
  <c r="AO51" i="6"/>
  <c r="AO52" i="6" s="1"/>
  <c r="AT29" i="1"/>
  <c r="AW29" i="1" s="1"/>
  <c r="C49" i="6"/>
  <c r="AT31" i="1"/>
  <c r="AW31" i="1" s="1"/>
  <c r="C27" i="7"/>
  <c r="AT33" i="1"/>
  <c r="C93" i="4"/>
  <c r="T7" i="1"/>
  <c r="AO29" i="7"/>
  <c r="AO30" i="7" s="1"/>
  <c r="T10" i="1"/>
  <c r="AO42" i="2"/>
  <c r="AO43" i="2" s="1"/>
  <c r="T8" i="1"/>
  <c r="AO45" i="3"/>
  <c r="AO46" i="3" s="1"/>
  <c r="T4" i="1"/>
  <c r="AO58" i="5"/>
  <c r="AO59" i="5" s="1"/>
  <c r="AO20" i="1"/>
  <c r="T9" i="1"/>
  <c r="AO95" i="4"/>
  <c r="AO96" i="4" s="1"/>
  <c r="AN10" i="10"/>
  <c r="AK20" i="1"/>
  <c r="AL10" i="10"/>
  <c r="AJ20" i="1"/>
  <c r="BB10" i="10"/>
  <c r="AR20" i="1"/>
  <c r="AR10" i="10"/>
  <c r="AM20" i="1"/>
  <c r="AQ20" i="1"/>
  <c r="AN20" i="1"/>
  <c r="AP10" i="10"/>
  <c r="AL20" i="1"/>
  <c r="AO18" i="9"/>
  <c r="AX17" i="9"/>
  <c r="AX18" i="9"/>
  <c r="AU88" i="4"/>
  <c r="AG3" i="10" s="1"/>
  <c r="AX43" i="6"/>
  <c r="AH7" i="10" s="1"/>
  <c r="AO34" i="2"/>
  <c r="AB4" i="10" s="1"/>
  <c r="W5" i="1"/>
  <c r="W12" i="1" s="1"/>
  <c r="W15" i="1" s="1"/>
  <c r="AU32" i="8"/>
  <c r="AG8" i="10" s="1"/>
  <c r="AO43" i="6"/>
  <c r="AB7" i="10" s="1"/>
  <c r="AR21" i="7"/>
  <c r="AD9" i="10" s="1"/>
  <c r="AX22" i="7"/>
  <c r="AI9" i="10" s="1"/>
  <c r="AR22" i="7"/>
  <c r="AE9" i="10" s="1"/>
  <c r="CU44" i="10"/>
  <c r="CT44" i="10"/>
  <c r="CV44" i="10"/>
  <c r="V12" i="1"/>
  <c r="V16" i="1" s="1"/>
  <c r="AG10" i="10" s="1"/>
  <c r="CU43" i="10"/>
  <c r="AA16" i="1"/>
  <c r="AQ10" i="10" s="1"/>
  <c r="DC45" i="10"/>
  <c r="DH45" i="10" s="1"/>
  <c r="AO21" i="7"/>
  <c r="AB9" i="10" s="1"/>
  <c r="AR35" i="2"/>
  <c r="AE4" i="10" s="1"/>
  <c r="AU21" i="7"/>
  <c r="AF9" i="10" s="1"/>
  <c r="AX21" i="7"/>
  <c r="AH9" i="10" s="1"/>
  <c r="AB16" i="1"/>
  <c r="AS10" i="10" s="1"/>
  <c r="Y16" i="1"/>
  <c r="AM10" i="10" s="1"/>
  <c r="AO32" i="8"/>
  <c r="AR31" i="8"/>
  <c r="AD8" i="10" s="1"/>
  <c r="AX50" i="5"/>
  <c r="AH6" i="10" s="1"/>
  <c r="AX51" i="5"/>
  <c r="AI6" i="10" s="1"/>
  <c r="AU34" i="2"/>
  <c r="AF4" i="10" s="1"/>
  <c r="AU35" i="2"/>
  <c r="AG4" i="10" s="1"/>
  <c r="AO35" i="2"/>
  <c r="AC4" i="10" s="1"/>
  <c r="AR88" i="4"/>
  <c r="AE3" i="10" s="1"/>
  <c r="AO51" i="5"/>
  <c r="AU50" i="5"/>
  <c r="AF6" i="10" s="1"/>
  <c r="AO50" i="5"/>
  <c r="AB6" i="10" s="1"/>
  <c r="AU51" i="5"/>
  <c r="AG6" i="10" s="1"/>
  <c r="AO22" i="7"/>
  <c r="AU22" i="7"/>
  <c r="AG9" i="10" s="1"/>
  <c r="AO31" i="8"/>
  <c r="AB8" i="10" s="1"/>
  <c r="AU38" i="3"/>
  <c r="AG5" i="10" s="1"/>
  <c r="AX32" i="8"/>
  <c r="AI8" i="10" s="1"/>
  <c r="AX31" i="8"/>
  <c r="AH8" i="10" s="1"/>
  <c r="AX87" i="4"/>
  <c r="AH3" i="10" s="1"/>
  <c r="AX88" i="4"/>
  <c r="AI3" i="10" s="1"/>
  <c r="AX34" i="2"/>
  <c r="AH4" i="10" s="1"/>
  <c r="AX35" i="2"/>
  <c r="AI4" i="10" s="1"/>
  <c r="AX37" i="3"/>
  <c r="AH5" i="10" s="1"/>
  <c r="BA38" i="3"/>
  <c r="AK5" i="10" s="1"/>
  <c r="X8" i="1"/>
  <c r="AX38" i="3"/>
  <c r="AI5" i="10" s="1"/>
  <c r="AU37" i="3"/>
  <c r="AF5" i="10" s="1"/>
  <c r="BA37" i="3"/>
  <c r="AJ5" i="10" s="1"/>
  <c r="AU87" i="4"/>
  <c r="AF3" i="10" s="1"/>
  <c r="AU31" i="8"/>
  <c r="AF8" i="10" s="1"/>
  <c r="AU43" i="6"/>
  <c r="AF7" i="10" s="1"/>
  <c r="AU44" i="6"/>
  <c r="AG7" i="10" s="1"/>
  <c r="AR37" i="3"/>
  <c r="AD5" i="10" s="1"/>
  <c r="AR38" i="3"/>
  <c r="AE5" i="10" s="1"/>
  <c r="AR43" i="6"/>
  <c r="AD7" i="10" s="1"/>
  <c r="AR51" i="5"/>
  <c r="AE6" i="10" s="1"/>
  <c r="U4" i="1"/>
  <c r="AR87" i="4"/>
  <c r="AD3" i="10" s="1"/>
  <c r="AR34" i="2"/>
  <c r="AD4" i="10" s="1"/>
  <c r="AR32" i="8"/>
  <c r="AE8" i="10" s="1"/>
  <c r="U5" i="1"/>
  <c r="AO44" i="6"/>
  <c r="AO87" i="4"/>
  <c r="AB3" i="10" s="1"/>
  <c r="AO88" i="4"/>
  <c r="AC3" i="10" s="1"/>
  <c r="AO38" i="3"/>
  <c r="AC5" i="10" s="1"/>
  <c r="AO37" i="3"/>
  <c r="AB5" i="10" s="1"/>
  <c r="J42" i="1"/>
  <c r="U62" i="1" s="1"/>
  <c r="AW33" i="1" l="1"/>
  <c r="AW35" i="1" s="1"/>
  <c r="AT35" i="1"/>
  <c r="CS43" i="10"/>
  <c r="CS44" i="10"/>
  <c r="CW44" i="10" s="1"/>
  <c r="T12" i="1"/>
  <c r="AH10" i="10"/>
  <c r="CV43" i="10"/>
  <c r="CV45" i="10" s="1"/>
  <c r="DB43" i="10"/>
  <c r="CX44" i="10"/>
  <c r="X12" i="1"/>
  <c r="X16" i="1" s="1"/>
  <c r="AK10" i="10" s="1"/>
  <c r="U12" i="1"/>
  <c r="CT43" i="10"/>
  <c r="CU45" i="10"/>
  <c r="V15" i="1"/>
  <c r="W16" i="1"/>
  <c r="AI10" i="10" s="1"/>
  <c r="W83" i="4"/>
  <c r="X83" i="4"/>
  <c r="Y83" i="4"/>
  <c r="HN12" i="1" l="1"/>
  <c r="T15" i="1"/>
  <c r="U16" i="1"/>
  <c r="HN16" i="1" s="1"/>
  <c r="T16" i="1"/>
  <c r="HM16" i="1" s="1"/>
  <c r="I7" i="11"/>
  <c r="AE7" i="11" s="1"/>
  <c r="AF10" i="10"/>
  <c r="CW43" i="10"/>
  <c r="W84" i="4"/>
  <c r="X15" i="1"/>
  <c r="AG20" i="1" s="1"/>
  <c r="DB44" i="10"/>
  <c r="CX45" i="10"/>
  <c r="DB45" i="10" s="1"/>
  <c r="CT45" i="10"/>
  <c r="U15" i="1"/>
  <c r="V14" i="9"/>
  <c r="U14" i="9"/>
  <c r="T14" i="9"/>
  <c r="S14" i="9"/>
  <c r="R14" i="9"/>
  <c r="Q14" i="9"/>
  <c r="HN15" i="1" l="1"/>
  <c r="HM15" i="1"/>
  <c r="AE10" i="10"/>
  <c r="AC10" i="10"/>
  <c r="AB10" i="10"/>
  <c r="AD10" i="10"/>
  <c r="AF20" i="1"/>
  <c r="AE20" i="1"/>
  <c r="AJ10" i="10"/>
  <c r="AI20" i="1"/>
  <c r="AH20" i="1"/>
  <c r="T15" i="9"/>
  <c r="Q15" i="9"/>
  <c r="S14" i="1"/>
  <c r="R14" i="1"/>
  <c r="Q14" i="1"/>
  <c r="N14" i="1"/>
  <c r="M14" i="1"/>
  <c r="L14" i="1"/>
  <c r="K14" i="1"/>
  <c r="J14" i="1"/>
  <c r="I14" i="1"/>
  <c r="H14" i="1"/>
  <c r="G14" i="1"/>
  <c r="B83" i="4" l="1"/>
  <c r="AN14" i="9" l="1"/>
  <c r="AM14" i="9"/>
  <c r="AL14" i="9"/>
  <c r="AL15" i="9" s="1"/>
  <c r="AK14" i="9"/>
  <c r="AJ14" i="9"/>
  <c r="AI14" i="9"/>
  <c r="AH14" i="9"/>
  <c r="AG14" i="9"/>
  <c r="AF14" i="9"/>
  <c r="AE14" i="9"/>
  <c r="AD14" i="9"/>
  <c r="AC14" i="9"/>
  <c r="AB14" i="9"/>
  <c r="AA14" i="9"/>
  <c r="Z14" i="9"/>
  <c r="Z15" i="9" s="1"/>
  <c r="Y14" i="9"/>
  <c r="X14" i="9"/>
  <c r="W14" i="9"/>
  <c r="P14" i="9"/>
  <c r="O14" i="9"/>
  <c r="N14" i="9"/>
  <c r="M14" i="9"/>
  <c r="L14" i="9"/>
  <c r="K14" i="9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R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Q30" i="2"/>
  <c r="AI83" i="4"/>
  <c r="AJ83" i="4"/>
  <c r="AK83" i="4"/>
  <c r="AL83" i="4"/>
  <c r="AM83" i="4"/>
  <c r="AN83" i="4"/>
  <c r="Q83" i="4"/>
  <c r="P83" i="4"/>
  <c r="O83" i="4"/>
  <c r="N83" i="4"/>
  <c r="R83" i="4"/>
  <c r="S83" i="4"/>
  <c r="T83" i="4"/>
  <c r="U83" i="4"/>
  <c r="V83" i="4"/>
  <c r="Z83" i="4"/>
  <c r="AA83" i="4"/>
  <c r="AB83" i="4"/>
  <c r="AC83" i="4"/>
  <c r="AD83" i="4"/>
  <c r="AE83" i="4"/>
  <c r="AF83" i="4"/>
  <c r="AG83" i="4"/>
  <c r="AH83" i="4"/>
  <c r="C83" i="4"/>
  <c r="T18" i="7" l="1"/>
  <c r="T22" i="7" s="1"/>
  <c r="O9" i="10" s="1"/>
  <c r="AF18" i="7"/>
  <c r="Q7" i="1" s="1"/>
  <c r="N15" i="9"/>
  <c r="N17" i="9" s="1"/>
  <c r="Z47" i="5"/>
  <c r="AC31" i="2"/>
  <c r="AC34" i="2" s="1"/>
  <c r="T4" i="10" s="1"/>
  <c r="T28" i="8"/>
  <c r="M6" i="1" s="1"/>
  <c r="AF28" i="8"/>
  <c r="AF31" i="8" s="1"/>
  <c r="V8" i="10" s="1"/>
  <c r="N40" i="6"/>
  <c r="K5" i="1" s="1"/>
  <c r="Z40" i="6"/>
  <c r="Z44" i="6" s="1"/>
  <c r="S7" i="10" s="1"/>
  <c r="AL40" i="6"/>
  <c r="AL44" i="6" s="1"/>
  <c r="AA7" i="10" s="1"/>
  <c r="K11" i="1"/>
  <c r="N18" i="9"/>
  <c r="AL18" i="9"/>
  <c r="AL17" i="9"/>
  <c r="S11" i="1"/>
  <c r="W15" i="9"/>
  <c r="AC15" i="9"/>
  <c r="AI15" i="9"/>
  <c r="Z18" i="9"/>
  <c r="Z17" i="9"/>
  <c r="O11" i="1"/>
  <c r="AF15" i="9"/>
  <c r="M7" i="1"/>
  <c r="AF21" i="7"/>
  <c r="V9" i="10" s="1"/>
  <c r="Q18" i="7"/>
  <c r="W18" i="7"/>
  <c r="AC18" i="7"/>
  <c r="AI18" i="7"/>
  <c r="Z18" i="7"/>
  <c r="AL18" i="7"/>
  <c r="Z28" i="8"/>
  <c r="K28" i="8"/>
  <c r="Q28" i="8"/>
  <c r="W28" i="8"/>
  <c r="AC28" i="8"/>
  <c r="AI28" i="8"/>
  <c r="AL28" i="8"/>
  <c r="K34" i="3"/>
  <c r="K38" i="3" s="1"/>
  <c r="I5" i="10" s="1"/>
  <c r="Q34" i="3"/>
  <c r="Q38" i="3" s="1"/>
  <c r="M5" i="10" s="1"/>
  <c r="W34" i="3"/>
  <c r="W38" i="3" s="1"/>
  <c r="Q5" i="10" s="1"/>
  <c r="AC34" i="3"/>
  <c r="AC38" i="3" s="1"/>
  <c r="U5" i="10" s="1"/>
  <c r="AI34" i="3"/>
  <c r="AI37" i="3" s="1"/>
  <c r="X5" i="10" s="1"/>
  <c r="T34" i="3"/>
  <c r="T38" i="3" s="1"/>
  <c r="O5" i="10" s="1"/>
  <c r="AF34" i="3"/>
  <c r="Q8" i="1" s="1"/>
  <c r="AC84" i="4"/>
  <c r="P9" i="1" s="1"/>
  <c r="Q31" i="2"/>
  <c r="Q34" i="2" s="1"/>
  <c r="L4" i="10" s="1"/>
  <c r="AI84" i="4"/>
  <c r="AI88" i="4" s="1"/>
  <c r="Y3" i="10" s="1"/>
  <c r="AL47" i="5"/>
  <c r="N34" i="3"/>
  <c r="Z34" i="3"/>
  <c r="AL34" i="3"/>
  <c r="Q84" i="4"/>
  <c r="AL84" i="4"/>
  <c r="AF31" i="2"/>
  <c r="T31" i="2"/>
  <c r="P10" i="1"/>
  <c r="Z31" i="2"/>
  <c r="AL31" i="2"/>
  <c r="N28" i="8"/>
  <c r="AF84" i="4"/>
  <c r="Z84" i="4"/>
  <c r="T84" i="4"/>
  <c r="N47" i="5"/>
  <c r="N18" i="7"/>
  <c r="N84" i="4"/>
  <c r="K40" i="6"/>
  <c r="J5" i="1" s="1"/>
  <c r="W40" i="6"/>
  <c r="AI40" i="6"/>
  <c r="AC47" i="5"/>
  <c r="Q47" i="5"/>
  <c r="W47" i="5"/>
  <c r="W50" i="5" s="1"/>
  <c r="AI47" i="5"/>
  <c r="T47" i="5"/>
  <c r="AF47" i="5"/>
  <c r="T40" i="6"/>
  <c r="AF40" i="6"/>
  <c r="Q40" i="6"/>
  <c r="AC40" i="6"/>
  <c r="K15" i="9"/>
  <c r="K18" i="7"/>
  <c r="K47" i="5"/>
  <c r="W31" i="2"/>
  <c r="AI31" i="2"/>
  <c r="W33" i="1"/>
  <c r="W31" i="1"/>
  <c r="U66" i="1" s="1"/>
  <c r="W30" i="1"/>
  <c r="W29" i="1"/>
  <c r="W28" i="1"/>
  <c r="W27" i="1"/>
  <c r="W26" i="1"/>
  <c r="W25" i="1"/>
  <c r="W24" i="1"/>
  <c r="W23" i="1"/>
  <c r="J38" i="1"/>
  <c r="J37" i="1"/>
  <c r="U63" i="1" s="1"/>
  <c r="J35" i="1"/>
  <c r="U68" i="1" s="1"/>
  <c r="J34" i="1"/>
  <c r="U65" i="1" s="1"/>
  <c r="J31" i="1"/>
  <c r="J30" i="1"/>
  <c r="J29" i="1"/>
  <c r="J28" i="1"/>
  <c r="J25" i="1"/>
  <c r="J24" i="1"/>
  <c r="U67" i="1" s="1"/>
  <c r="J23" i="1"/>
  <c r="O5" i="1" l="1"/>
  <c r="T32" i="8"/>
  <c r="O8" i="10" s="1"/>
  <c r="T31" i="8"/>
  <c r="N8" i="10" s="1"/>
  <c r="AC35" i="2"/>
  <c r="U4" i="10" s="1"/>
  <c r="T21" i="7"/>
  <c r="N9" i="10" s="1"/>
  <c r="AF22" i="7"/>
  <c r="W9" i="10" s="1"/>
  <c r="Q6" i="1"/>
  <c r="AF32" i="8"/>
  <c r="W8" i="10" s="1"/>
  <c r="J8" i="1"/>
  <c r="L8" i="1"/>
  <c r="N43" i="6"/>
  <c r="J7" i="10" s="1"/>
  <c r="Q35" i="2"/>
  <c r="M4" i="10" s="1"/>
  <c r="M8" i="1"/>
  <c r="R9" i="1"/>
  <c r="AC87" i="4"/>
  <c r="T3" i="10" s="1"/>
  <c r="AI87" i="4"/>
  <c r="X3" i="10" s="1"/>
  <c r="N8" i="1"/>
  <c r="AF38" i="3"/>
  <c r="W5" i="10" s="1"/>
  <c r="T37" i="3"/>
  <c r="N5" i="10" s="1"/>
  <c r="AF37" i="3"/>
  <c r="V5" i="10" s="1"/>
  <c r="AL43" i="6"/>
  <c r="Z7" i="10" s="1"/>
  <c r="N44" i="6"/>
  <c r="K7" i="10" s="1"/>
  <c r="AI38" i="3"/>
  <c r="Y5" i="10" s="1"/>
  <c r="R8" i="1"/>
  <c r="K37" i="3"/>
  <c r="H5" i="10" s="1"/>
  <c r="Q37" i="3"/>
  <c r="L5" i="10" s="1"/>
  <c r="S5" i="1"/>
  <c r="Z43" i="6"/>
  <c r="R7" i="10" s="1"/>
  <c r="W18" i="9"/>
  <c r="W17" i="9"/>
  <c r="N11" i="1"/>
  <c r="AF18" i="9"/>
  <c r="AF17" i="9"/>
  <c r="Q11" i="1"/>
  <c r="K18" i="9"/>
  <c r="K17" i="9"/>
  <c r="J11" i="1"/>
  <c r="T18" i="9"/>
  <c r="T17" i="9"/>
  <c r="M11" i="1"/>
  <c r="AI18" i="9"/>
  <c r="AI17" i="9"/>
  <c r="R11" i="1"/>
  <c r="Q18" i="9"/>
  <c r="Q17" i="9"/>
  <c r="L11" i="1"/>
  <c r="AC18" i="9"/>
  <c r="AC17" i="9"/>
  <c r="P11" i="1"/>
  <c r="J7" i="1"/>
  <c r="K22" i="7"/>
  <c r="I9" i="10" s="1"/>
  <c r="K21" i="7"/>
  <c r="H9" i="10" s="1"/>
  <c r="Z22" i="7"/>
  <c r="S9" i="10" s="1"/>
  <c r="Z21" i="7"/>
  <c r="R9" i="10" s="1"/>
  <c r="O7" i="1"/>
  <c r="Q22" i="7"/>
  <c r="M9" i="10" s="1"/>
  <c r="Q21" i="7"/>
  <c r="L9" i="10" s="1"/>
  <c r="L7" i="1"/>
  <c r="AC22" i="7"/>
  <c r="U9" i="10" s="1"/>
  <c r="AC21" i="7"/>
  <c r="T9" i="10" s="1"/>
  <c r="P7" i="1"/>
  <c r="AL22" i="7"/>
  <c r="AA9" i="10" s="1"/>
  <c r="AL21" i="7"/>
  <c r="Z9" i="10" s="1"/>
  <c r="S7" i="1"/>
  <c r="W22" i="7"/>
  <c r="Q9" i="10" s="1"/>
  <c r="W21" i="7"/>
  <c r="P9" i="10" s="1"/>
  <c r="N7" i="1"/>
  <c r="K7" i="1"/>
  <c r="N22" i="7"/>
  <c r="K9" i="10" s="1"/>
  <c r="N21" i="7"/>
  <c r="J9" i="10" s="1"/>
  <c r="AI22" i="7"/>
  <c r="Y9" i="10" s="1"/>
  <c r="AI21" i="7"/>
  <c r="X9" i="10" s="1"/>
  <c r="R7" i="1"/>
  <c r="AC32" i="8"/>
  <c r="U8" i="10" s="1"/>
  <c r="AC31" i="8"/>
  <c r="T8" i="10" s="1"/>
  <c r="P6" i="1"/>
  <c r="Z32" i="8"/>
  <c r="S8" i="10" s="1"/>
  <c r="Z31" i="8"/>
  <c r="R8" i="10" s="1"/>
  <c r="O6" i="1"/>
  <c r="K6" i="1"/>
  <c r="N32" i="8"/>
  <c r="K8" i="10" s="1"/>
  <c r="N31" i="8"/>
  <c r="J8" i="10" s="1"/>
  <c r="W32" i="8"/>
  <c r="Q8" i="10" s="1"/>
  <c r="W31" i="8"/>
  <c r="P8" i="10" s="1"/>
  <c r="N6" i="1"/>
  <c r="Q32" i="8"/>
  <c r="M8" i="10" s="1"/>
  <c r="Q31" i="8"/>
  <c r="L8" i="10" s="1"/>
  <c r="L6" i="1"/>
  <c r="AL32" i="8"/>
  <c r="AA8" i="10" s="1"/>
  <c r="AL31" i="8"/>
  <c r="Z8" i="10" s="1"/>
  <c r="S6" i="1"/>
  <c r="AI32" i="8"/>
  <c r="Y8" i="10" s="1"/>
  <c r="AI31" i="8"/>
  <c r="X8" i="10" s="1"/>
  <c r="R6" i="1"/>
  <c r="J6" i="1"/>
  <c r="K32" i="8"/>
  <c r="I8" i="10" s="1"/>
  <c r="K31" i="8"/>
  <c r="H8" i="10" s="1"/>
  <c r="M5" i="1"/>
  <c r="T44" i="6"/>
  <c r="O7" i="10" s="1"/>
  <c r="T43" i="6"/>
  <c r="N7" i="10" s="1"/>
  <c r="P5" i="1"/>
  <c r="AC44" i="6"/>
  <c r="U7" i="10" s="1"/>
  <c r="AC43" i="6"/>
  <c r="T7" i="10" s="1"/>
  <c r="K43" i="6"/>
  <c r="H7" i="10" s="1"/>
  <c r="L5" i="1"/>
  <c r="Q44" i="6"/>
  <c r="M7" i="10" s="1"/>
  <c r="Q43" i="6"/>
  <c r="L7" i="10" s="1"/>
  <c r="K44" i="6"/>
  <c r="I7" i="10" s="1"/>
  <c r="R5" i="1"/>
  <c r="AI44" i="6"/>
  <c r="Y7" i="10" s="1"/>
  <c r="AI43" i="6"/>
  <c r="X7" i="10" s="1"/>
  <c r="Q5" i="1"/>
  <c r="AF44" i="6"/>
  <c r="W7" i="10" s="1"/>
  <c r="AF43" i="6"/>
  <c r="V7" i="10" s="1"/>
  <c r="N5" i="1"/>
  <c r="W44" i="6"/>
  <c r="Q7" i="10" s="1"/>
  <c r="W43" i="6"/>
  <c r="P7" i="10" s="1"/>
  <c r="W37" i="3"/>
  <c r="P5" i="10" s="1"/>
  <c r="AC37" i="3"/>
  <c r="T5" i="10" s="1"/>
  <c r="P8" i="1"/>
  <c r="CN44" i="10" s="1"/>
  <c r="AC88" i="4"/>
  <c r="U3" i="10" s="1"/>
  <c r="L10" i="1"/>
  <c r="Q4" i="1"/>
  <c r="AF51" i="5"/>
  <c r="W6" i="10" s="1"/>
  <c r="AF50" i="5"/>
  <c r="V6" i="10" s="1"/>
  <c r="L4" i="1"/>
  <c r="Q51" i="5"/>
  <c r="M6" i="10" s="1"/>
  <c r="Q50" i="5"/>
  <c r="L6" i="10" s="1"/>
  <c r="M4" i="1"/>
  <c r="T51" i="5"/>
  <c r="O6" i="10" s="1"/>
  <c r="T50" i="5"/>
  <c r="N6" i="10" s="1"/>
  <c r="P4" i="1"/>
  <c r="AC51" i="5"/>
  <c r="U6" i="10" s="1"/>
  <c r="AC50" i="5"/>
  <c r="T6" i="10" s="1"/>
  <c r="K4" i="1"/>
  <c r="N50" i="5"/>
  <c r="J6" i="10" s="1"/>
  <c r="N51" i="5"/>
  <c r="K6" i="10" s="1"/>
  <c r="R4" i="1"/>
  <c r="AI51" i="5"/>
  <c r="Y6" i="10" s="1"/>
  <c r="AI50" i="5"/>
  <c r="X6" i="10" s="1"/>
  <c r="S4" i="1"/>
  <c r="AL51" i="5"/>
  <c r="AA6" i="10" s="1"/>
  <c r="AL50" i="5"/>
  <c r="Z6" i="10" s="1"/>
  <c r="N4" i="1"/>
  <c r="W51" i="5"/>
  <c r="Q6" i="10" s="1"/>
  <c r="P6" i="10"/>
  <c r="O4" i="1"/>
  <c r="Z51" i="5"/>
  <c r="S6" i="10" s="1"/>
  <c r="Z50" i="5"/>
  <c r="R6" i="10" s="1"/>
  <c r="Z38" i="3"/>
  <c r="S5" i="10" s="1"/>
  <c r="Z37" i="3"/>
  <c r="R5" i="10" s="1"/>
  <c r="O8" i="1"/>
  <c r="K8" i="1"/>
  <c r="N38" i="3"/>
  <c r="K5" i="10" s="1"/>
  <c r="N37" i="3"/>
  <c r="J5" i="10" s="1"/>
  <c r="AL37" i="3"/>
  <c r="Z5" i="10" s="1"/>
  <c r="AL38" i="3"/>
  <c r="AA5" i="10" s="1"/>
  <c r="S8" i="1"/>
  <c r="N9" i="1"/>
  <c r="W88" i="4"/>
  <c r="Q3" i="10" s="1"/>
  <c r="W87" i="4"/>
  <c r="P3" i="10" s="1"/>
  <c r="M9" i="1"/>
  <c r="T88" i="4"/>
  <c r="O3" i="10" s="1"/>
  <c r="T87" i="4"/>
  <c r="N3" i="10" s="1"/>
  <c r="O9" i="1"/>
  <c r="Z88" i="4"/>
  <c r="S3" i="10" s="1"/>
  <c r="Z87" i="4"/>
  <c r="R3" i="10" s="1"/>
  <c r="Q9" i="1"/>
  <c r="AF88" i="4"/>
  <c r="W3" i="10" s="1"/>
  <c r="AF87" i="4"/>
  <c r="V3" i="10" s="1"/>
  <c r="S9" i="1"/>
  <c r="AL88" i="4"/>
  <c r="AA3" i="10" s="1"/>
  <c r="AL87" i="4"/>
  <c r="Z3" i="10" s="1"/>
  <c r="L9" i="1"/>
  <c r="Q88" i="4"/>
  <c r="M3" i="10" s="1"/>
  <c r="Q87" i="4"/>
  <c r="L3" i="10" s="1"/>
  <c r="AF35" i="2"/>
  <c r="W4" i="10" s="1"/>
  <c r="AF34" i="2"/>
  <c r="V4" i="10" s="1"/>
  <c r="Q10" i="1"/>
  <c r="W35" i="2"/>
  <c r="Q4" i="10" s="1"/>
  <c r="W34" i="2"/>
  <c r="P4" i="10" s="1"/>
  <c r="N10" i="1"/>
  <c r="AL35" i="2"/>
  <c r="AA4" i="10" s="1"/>
  <c r="AL34" i="2"/>
  <c r="Z4" i="10" s="1"/>
  <c r="S10" i="1"/>
  <c r="AI35" i="2"/>
  <c r="Y4" i="10" s="1"/>
  <c r="AI34" i="2"/>
  <c r="X4" i="10" s="1"/>
  <c r="R10" i="1"/>
  <c r="Z35" i="2"/>
  <c r="S4" i="10" s="1"/>
  <c r="Z34" i="2"/>
  <c r="R4" i="10" s="1"/>
  <c r="O10" i="1"/>
  <c r="T35" i="2"/>
  <c r="O4" i="10" s="1"/>
  <c r="T34" i="2"/>
  <c r="N4" i="10" s="1"/>
  <c r="M10" i="1"/>
  <c r="K9" i="1"/>
  <c r="N88" i="4"/>
  <c r="K3" i="10" s="1"/>
  <c r="N87" i="4"/>
  <c r="J3" i="10" s="1"/>
  <c r="J4" i="1"/>
  <c r="K51" i="5"/>
  <c r="I6" i="10" s="1"/>
  <c r="K50" i="5"/>
  <c r="H6" i="10" s="1"/>
  <c r="J26" i="1"/>
  <c r="U64" i="1" s="1"/>
  <c r="C14" i="9"/>
  <c r="D14" i="9"/>
  <c r="E14" i="9"/>
  <c r="F14" i="9"/>
  <c r="G14" i="9"/>
  <c r="H14" i="9"/>
  <c r="I14" i="9"/>
  <c r="J14" i="9"/>
  <c r="B14" i="9"/>
  <c r="B20" i="9" s="1"/>
  <c r="C17" i="7"/>
  <c r="B25" i="7" s="1"/>
  <c r="D17" i="7"/>
  <c r="B26" i="7" s="1"/>
  <c r="E17" i="7"/>
  <c r="F17" i="7"/>
  <c r="G17" i="7"/>
  <c r="H17" i="7"/>
  <c r="I17" i="7"/>
  <c r="J17" i="7"/>
  <c r="B17" i="7"/>
  <c r="C27" i="8"/>
  <c r="B35" i="8" s="1"/>
  <c r="D27" i="8"/>
  <c r="E27" i="8"/>
  <c r="F27" i="8"/>
  <c r="G27" i="8"/>
  <c r="H27" i="8"/>
  <c r="I27" i="8"/>
  <c r="J27" i="8"/>
  <c r="B36" i="8" l="1"/>
  <c r="D6" i="1" s="1"/>
  <c r="B24" i="7"/>
  <c r="C6" i="1"/>
  <c r="C7" i="1"/>
  <c r="D7" i="1"/>
  <c r="CO44" i="10"/>
  <c r="CM44" i="10"/>
  <c r="CP44" i="10"/>
  <c r="CQ44" i="10"/>
  <c r="CI44" i="10"/>
  <c r="CK44" i="10"/>
  <c r="CJ44" i="10"/>
  <c r="M12" i="1"/>
  <c r="CJ43" i="10"/>
  <c r="N12" i="1"/>
  <c r="CK43" i="10"/>
  <c r="CH43" i="10"/>
  <c r="Q12" i="1"/>
  <c r="CO43" i="10"/>
  <c r="S12" i="1"/>
  <c r="CQ43" i="10"/>
  <c r="P12" i="1"/>
  <c r="CN43" i="10"/>
  <c r="CN45" i="10" s="1"/>
  <c r="O12" i="1"/>
  <c r="CM43" i="10"/>
  <c r="CF43" i="10"/>
  <c r="R12" i="1"/>
  <c r="CP43" i="10"/>
  <c r="L12" i="1"/>
  <c r="CI43" i="10"/>
  <c r="B22" i="9"/>
  <c r="D11" i="1" s="1"/>
  <c r="B21" i="9"/>
  <c r="C11" i="1" s="1"/>
  <c r="H28" i="8"/>
  <c r="I6" i="1" s="1"/>
  <c r="H15" i="9"/>
  <c r="H18" i="7"/>
  <c r="E28" i="8"/>
  <c r="B15" i="9"/>
  <c r="E15" i="9"/>
  <c r="J43" i="1"/>
  <c r="B18" i="7"/>
  <c r="E18" i="7"/>
  <c r="B27" i="8"/>
  <c r="B34" i="8" s="1"/>
  <c r="C39" i="6"/>
  <c r="B47" i="6" s="1"/>
  <c r="D39" i="6"/>
  <c r="B48" i="6" s="1"/>
  <c r="E39" i="6"/>
  <c r="F39" i="6"/>
  <c r="G39" i="6"/>
  <c r="H39" i="6"/>
  <c r="I39" i="6"/>
  <c r="J39" i="6"/>
  <c r="B39" i="6"/>
  <c r="C46" i="5"/>
  <c r="B54" i="5" s="1"/>
  <c r="D46" i="5"/>
  <c r="B55" i="5" s="1"/>
  <c r="E46" i="5"/>
  <c r="F46" i="5"/>
  <c r="G46" i="5"/>
  <c r="H46" i="5"/>
  <c r="I46" i="5"/>
  <c r="J46" i="5"/>
  <c r="B46" i="5"/>
  <c r="C33" i="3"/>
  <c r="D33" i="3"/>
  <c r="E33" i="3"/>
  <c r="F33" i="3"/>
  <c r="G33" i="3"/>
  <c r="H33" i="3"/>
  <c r="I33" i="3"/>
  <c r="J33" i="3"/>
  <c r="B33" i="3"/>
  <c r="B40" i="3" s="1"/>
  <c r="C30" i="2"/>
  <c r="B38" i="2" s="1"/>
  <c r="D30" i="2"/>
  <c r="B39" i="2" s="1"/>
  <c r="E30" i="2"/>
  <c r="F30" i="2"/>
  <c r="G30" i="2"/>
  <c r="H30" i="2"/>
  <c r="I30" i="2"/>
  <c r="J30" i="2"/>
  <c r="K30" i="2"/>
  <c r="L30" i="2"/>
  <c r="M30" i="2"/>
  <c r="N30" i="2"/>
  <c r="O30" i="2"/>
  <c r="P30" i="2"/>
  <c r="B30" i="2"/>
  <c r="B37" i="2" s="1"/>
  <c r="M83" i="4"/>
  <c r="L83" i="4"/>
  <c r="K83" i="4"/>
  <c r="J83" i="4"/>
  <c r="I83" i="4"/>
  <c r="H83" i="4"/>
  <c r="G83" i="4"/>
  <c r="F83" i="4"/>
  <c r="B91" i="4" s="1"/>
  <c r="E83" i="4"/>
  <c r="D83" i="4"/>
  <c r="B53" i="5" l="1"/>
  <c r="B4" i="1" s="1"/>
  <c r="L15" i="1"/>
  <c r="B46" i="6"/>
  <c r="B42" i="3"/>
  <c r="D8" i="1" s="1"/>
  <c r="B41" i="3"/>
  <c r="C8" i="1" s="1"/>
  <c r="B92" i="4"/>
  <c r="B90" i="4"/>
  <c r="B9" i="1" s="1"/>
  <c r="XN82" i="4"/>
  <c r="C4" i="1"/>
  <c r="D4" i="1"/>
  <c r="B40" i="2"/>
  <c r="C9" i="1"/>
  <c r="D10" i="1"/>
  <c r="C10" i="1"/>
  <c r="D5" i="1"/>
  <c r="C5" i="1"/>
  <c r="B27" i="7"/>
  <c r="B7" i="1"/>
  <c r="AM29" i="7"/>
  <c r="AM30" i="7" s="1"/>
  <c r="L10" i="10"/>
  <c r="CM45" i="10"/>
  <c r="H31" i="8"/>
  <c r="F8" i="10" s="1"/>
  <c r="H32" i="8"/>
  <c r="G8" i="10" s="1"/>
  <c r="CS45" i="10"/>
  <c r="CW45" i="10" s="1"/>
  <c r="CP45" i="10"/>
  <c r="CI45" i="10"/>
  <c r="CO45" i="10"/>
  <c r="B23" i="9"/>
  <c r="CR43" i="10"/>
  <c r="CR44" i="10"/>
  <c r="CQ45" i="10"/>
  <c r="CJ45" i="10"/>
  <c r="CK45" i="10"/>
  <c r="B22" i="7"/>
  <c r="C9" i="10" s="1"/>
  <c r="B21" i="7"/>
  <c r="B9" i="10" s="1"/>
  <c r="Q16" i="1"/>
  <c r="W10" i="10" s="1"/>
  <c r="Q15" i="1"/>
  <c r="N16" i="1"/>
  <c r="Q10" i="10" s="1"/>
  <c r="N15" i="1"/>
  <c r="R16" i="1"/>
  <c r="Y10" i="10" s="1"/>
  <c r="R15" i="1"/>
  <c r="P16" i="1"/>
  <c r="U10" i="10" s="1"/>
  <c r="P15" i="1"/>
  <c r="L16" i="1"/>
  <c r="M10" i="10" s="1"/>
  <c r="M16" i="1"/>
  <c r="O10" i="10" s="1"/>
  <c r="M15" i="1"/>
  <c r="O16" i="1"/>
  <c r="S10" i="10" s="1"/>
  <c r="O15" i="1"/>
  <c r="S16" i="1"/>
  <c r="AA10" i="10" s="1"/>
  <c r="S15" i="1"/>
  <c r="B18" i="9"/>
  <c r="B17" i="9"/>
  <c r="G11" i="1"/>
  <c r="E18" i="9"/>
  <c r="E17" i="9"/>
  <c r="H11" i="1"/>
  <c r="H18" i="9"/>
  <c r="H17" i="9"/>
  <c r="I11" i="1"/>
  <c r="E22" i="7"/>
  <c r="E9" i="10" s="1"/>
  <c r="E21" i="7"/>
  <c r="D9" i="10" s="1"/>
  <c r="H7" i="1"/>
  <c r="G7" i="1"/>
  <c r="I7" i="1"/>
  <c r="H22" i="7"/>
  <c r="G9" i="10" s="1"/>
  <c r="H21" i="7"/>
  <c r="F9" i="10" s="1"/>
  <c r="E32" i="8"/>
  <c r="E8" i="10" s="1"/>
  <c r="E31" i="8"/>
  <c r="D8" i="10" s="1"/>
  <c r="H6" i="1"/>
  <c r="B37" i="8"/>
  <c r="B31" i="2"/>
  <c r="B34" i="3"/>
  <c r="E34" i="3"/>
  <c r="B84" i="4"/>
  <c r="E47" i="5"/>
  <c r="B40" i="6"/>
  <c r="B11" i="1"/>
  <c r="H34" i="3"/>
  <c r="H40" i="6"/>
  <c r="H47" i="5"/>
  <c r="B47" i="5"/>
  <c r="E31" i="2"/>
  <c r="K31" i="2"/>
  <c r="N31" i="2"/>
  <c r="H31" i="2"/>
  <c r="E40" i="6"/>
  <c r="H84" i="4"/>
  <c r="K84" i="4"/>
  <c r="E84" i="4"/>
  <c r="B28" i="8"/>
  <c r="AM39" i="8" s="1"/>
  <c r="AM40" i="8" s="1"/>
  <c r="W51" i="1"/>
  <c r="W34" i="1"/>
  <c r="AE43" i="9"/>
  <c r="AE36" i="9"/>
  <c r="O50" i="9"/>
  <c r="O43" i="9"/>
  <c r="AE47" i="7"/>
  <c r="AE40" i="7"/>
  <c r="O56" i="7"/>
  <c r="O49" i="7"/>
  <c r="AE57" i="8"/>
  <c r="AE50" i="8"/>
  <c r="O66" i="8"/>
  <c r="AE69" i="6"/>
  <c r="AE62" i="6"/>
  <c r="O78" i="6"/>
  <c r="AE76" i="5"/>
  <c r="O86" i="5"/>
  <c r="AE69" i="5"/>
  <c r="AE63" i="3"/>
  <c r="O72" i="3"/>
  <c r="AE56" i="3"/>
  <c r="AE60" i="2"/>
  <c r="AE53" i="2"/>
  <c r="AE106" i="4"/>
  <c r="B56" i="5" l="1"/>
  <c r="C12" i="1"/>
  <c r="AM51" i="6"/>
  <c r="AM52" i="6" s="1"/>
  <c r="B34" i="2"/>
  <c r="B4" i="10" s="1"/>
  <c r="AM42" i="2"/>
  <c r="AM43" i="2" s="1"/>
  <c r="B38" i="3"/>
  <c r="C5" i="10" s="1"/>
  <c r="AM45" i="3"/>
  <c r="AM46" i="3" s="1"/>
  <c r="AM58" i="5"/>
  <c r="AM59" i="5" s="1"/>
  <c r="G9" i="1"/>
  <c r="AM95" i="4"/>
  <c r="AM96" i="4" s="1"/>
  <c r="X10" i="10"/>
  <c r="AC20" i="1"/>
  <c r="V10" i="10"/>
  <c r="AB20" i="1"/>
  <c r="R10" i="10"/>
  <c r="Z20" i="1"/>
  <c r="T10" i="10"/>
  <c r="AA20" i="1"/>
  <c r="P10" i="10"/>
  <c r="Y20" i="1"/>
  <c r="W20" i="1"/>
  <c r="Z10" i="10"/>
  <c r="AD20" i="1"/>
  <c r="N10" i="10"/>
  <c r="X20" i="1"/>
  <c r="G10" i="1"/>
  <c r="B35" i="2"/>
  <c r="C4" i="10" s="1"/>
  <c r="G8" i="1"/>
  <c r="CR45" i="10"/>
  <c r="B93" i="4"/>
  <c r="B37" i="3"/>
  <c r="B5" i="10" s="1"/>
  <c r="B6" i="1"/>
  <c r="B32" i="8"/>
  <c r="C8" i="10" s="1"/>
  <c r="B31" i="8"/>
  <c r="B8" i="10" s="1"/>
  <c r="G6" i="1"/>
  <c r="B43" i="3"/>
  <c r="E37" i="3"/>
  <c r="D5" i="10" s="1"/>
  <c r="E38" i="3"/>
  <c r="E5" i="10" s="1"/>
  <c r="H8" i="1"/>
  <c r="I8" i="1"/>
  <c r="H37" i="3"/>
  <c r="F5" i="10" s="1"/>
  <c r="H38" i="3"/>
  <c r="G5" i="10" s="1"/>
  <c r="B88" i="4"/>
  <c r="C3" i="10" s="1"/>
  <c r="B87" i="4"/>
  <c r="B3" i="10" s="1"/>
  <c r="K10" i="1"/>
  <c r="N34" i="2"/>
  <c r="J4" i="10" s="1"/>
  <c r="N35" i="2"/>
  <c r="K4" i="10" s="1"/>
  <c r="J10" i="1"/>
  <c r="K35" i="2"/>
  <c r="I4" i="10" s="1"/>
  <c r="K34" i="2"/>
  <c r="H4" i="10" s="1"/>
  <c r="I10" i="1"/>
  <c r="H35" i="2"/>
  <c r="G4" i="10" s="1"/>
  <c r="H34" i="2"/>
  <c r="F4" i="10" s="1"/>
  <c r="B10" i="1"/>
  <c r="E10" i="1" s="1"/>
  <c r="E35" i="2"/>
  <c r="E4" i="10" s="1"/>
  <c r="E34" i="2"/>
  <c r="D4" i="10" s="1"/>
  <c r="H10" i="1"/>
  <c r="D9" i="1"/>
  <c r="D12" i="1" s="1"/>
  <c r="E88" i="4"/>
  <c r="E3" i="10" s="1"/>
  <c r="E87" i="4"/>
  <c r="D3" i="10" s="1"/>
  <c r="H9" i="1"/>
  <c r="J9" i="1"/>
  <c r="K88" i="4"/>
  <c r="I3" i="10" s="1"/>
  <c r="K87" i="4"/>
  <c r="H3" i="10" s="1"/>
  <c r="I9" i="1"/>
  <c r="H88" i="4"/>
  <c r="G3" i="10" s="1"/>
  <c r="H87" i="4"/>
  <c r="F3" i="10" s="1"/>
  <c r="B49" i="6"/>
  <c r="G4" i="1"/>
  <c r="B51" i="5"/>
  <c r="C6" i="10" s="1"/>
  <c r="B50" i="5"/>
  <c r="B6" i="10" s="1"/>
  <c r="I4" i="1"/>
  <c r="H50" i="5"/>
  <c r="F6" i="10" s="1"/>
  <c r="H51" i="5"/>
  <c r="G6" i="10" s="1"/>
  <c r="E51" i="5"/>
  <c r="E6" i="10" s="1"/>
  <c r="E50" i="5"/>
  <c r="D6" i="10" s="1"/>
  <c r="H4" i="1"/>
  <c r="I5" i="1"/>
  <c r="H44" i="6"/>
  <c r="G7" i="10" s="1"/>
  <c r="H43" i="6"/>
  <c r="F7" i="10" s="1"/>
  <c r="E43" i="6"/>
  <c r="D7" i="10" s="1"/>
  <c r="E44" i="6"/>
  <c r="E7" i="10" s="1"/>
  <c r="H5" i="1"/>
  <c r="B43" i="6"/>
  <c r="B7" i="10" s="1"/>
  <c r="B44" i="6"/>
  <c r="C7" i="10" s="1"/>
  <c r="G5" i="1"/>
  <c r="B8" i="1"/>
  <c r="E8" i="1" s="1"/>
  <c r="B5" i="1"/>
  <c r="E5" i="1" s="1"/>
  <c r="E11" i="1"/>
  <c r="E7" i="1"/>
  <c r="E4" i="1" l="1"/>
  <c r="CC44" i="10"/>
  <c r="CD44" i="10"/>
  <c r="J12" i="1"/>
  <c r="J15" i="1" s="1"/>
  <c r="CF44" i="10"/>
  <c r="CF45" i="10" s="1"/>
  <c r="CL43" i="10"/>
  <c r="CH44" i="10"/>
  <c r="K12" i="1"/>
  <c r="K16" i="1" s="1"/>
  <c r="K10" i="10" s="1"/>
  <c r="CE44" i="10"/>
  <c r="G12" i="1"/>
  <c r="CC43" i="10"/>
  <c r="I12" i="1"/>
  <c r="I15" i="1" s="1"/>
  <c r="CE43" i="10"/>
  <c r="H12" i="1"/>
  <c r="CD43" i="10"/>
  <c r="B12" i="1"/>
  <c r="E6" i="1"/>
  <c r="E9" i="1"/>
  <c r="AD25" i="1" l="1"/>
  <c r="HM12" i="1"/>
  <c r="E12" i="1"/>
  <c r="B13" i="1" s="1"/>
  <c r="H15" i="1"/>
  <c r="D10" i="10" s="1"/>
  <c r="B7" i="11"/>
  <c r="F10" i="10"/>
  <c r="H10" i="10"/>
  <c r="G15" i="1"/>
  <c r="CD45" i="10"/>
  <c r="CH45" i="10"/>
  <c r="CL45" i="10" s="1"/>
  <c r="CL44" i="10"/>
  <c r="CC45" i="10"/>
  <c r="CG43" i="10"/>
  <c r="LY43" i="10" s="1"/>
  <c r="CG44" i="10"/>
  <c r="CE45" i="10"/>
  <c r="K15" i="1"/>
  <c r="G16" i="1"/>
  <c r="J16" i="1"/>
  <c r="I10" i="10" s="1"/>
  <c r="H16" i="1"/>
  <c r="E10" i="10" s="1"/>
  <c r="I16" i="1"/>
  <c r="G10" i="10" s="1"/>
  <c r="LY44" i="10" l="1"/>
  <c r="LY45" i="10" s="1"/>
  <c r="D13" i="1"/>
  <c r="C13" i="1"/>
  <c r="V64" i="1"/>
  <c r="V68" i="1"/>
  <c r="J10" i="10"/>
  <c r="V20" i="1"/>
  <c r="T20" i="1"/>
  <c r="U20" i="1"/>
  <c r="C10" i="10"/>
  <c r="B10" i="10"/>
  <c r="V62" i="1"/>
  <c r="V63" i="1"/>
  <c r="V66" i="1"/>
  <c r="V65" i="1"/>
  <c r="V67" i="1"/>
  <c r="F8" i="1"/>
  <c r="F7" i="1"/>
  <c r="F6" i="1"/>
  <c r="F11" i="1"/>
  <c r="F10" i="1"/>
  <c r="F5" i="1"/>
  <c r="F9" i="1"/>
  <c r="F4" i="1"/>
  <c r="CG45" i="10"/>
  <c r="HM20" i="1" l="1"/>
</calcChain>
</file>

<file path=xl/sharedStrings.xml><?xml version="1.0" encoding="utf-8"?>
<sst xmlns="http://schemas.openxmlformats.org/spreadsheetml/2006/main" count="5932" uniqueCount="269">
  <si>
    <t>Updated as of:</t>
  </si>
  <si>
    <t>Week/hitch ending:</t>
  </si>
  <si>
    <t>2/2-2/15/22</t>
  </si>
  <si>
    <t>2/16-3/1/22</t>
  </si>
  <si>
    <t>3/2-3/15/22</t>
  </si>
  <si>
    <t>3/16-3/29/22</t>
  </si>
  <si>
    <t>3/30 - 4/12/22</t>
  </si>
  <si>
    <t>4/13 - 4/26/22</t>
  </si>
  <si>
    <t>4/27 - 5/10/22</t>
  </si>
  <si>
    <t>5/11 - 5/24/22</t>
  </si>
  <si>
    <t>5/25 - 6/7/22</t>
  </si>
  <si>
    <t>6/8 - 6/21/22</t>
  </si>
  <si>
    <t>6/22 - 7/5/22</t>
  </si>
  <si>
    <t>7/6 - 7/19/22</t>
  </si>
  <si>
    <t>7/20 - 8/2/22</t>
  </si>
  <si>
    <t>8/3 - 8/16/26</t>
  </si>
  <si>
    <t>8/17 - 8/30/22</t>
  </si>
  <si>
    <t>9/6 - 9/13/22</t>
  </si>
  <si>
    <t>9/14 - 9/27/22</t>
  </si>
  <si>
    <t>9/28 - 10/11/22</t>
  </si>
  <si>
    <t>10/12 - 10/25/22</t>
  </si>
  <si>
    <t>10/26 - 11/8/22</t>
  </si>
  <si>
    <t>11/9 - 11/22/22</t>
  </si>
  <si>
    <t>11/23 - 12/6/22</t>
  </si>
  <si>
    <t>12/7 - 12/20/22</t>
  </si>
  <si>
    <t>12/21 - 1/3/23</t>
  </si>
  <si>
    <t>1/4 - 1/17/23</t>
  </si>
  <si>
    <t>1/18 - 1/31/23</t>
  </si>
  <si>
    <t>2/1 - 2/14/23</t>
  </si>
  <si>
    <t>2/15 - 2/28/23</t>
  </si>
  <si>
    <t>2/29 - 3/14/23</t>
  </si>
  <si>
    <t>3/15 - 3/28/23</t>
  </si>
  <si>
    <t>3/29 - 4/11/23</t>
  </si>
  <si>
    <t>4/12 - 4/25/23</t>
  </si>
  <si>
    <t>4/26 - 5/9/23</t>
  </si>
  <si>
    <t>5/10 - 5/23/23</t>
  </si>
  <si>
    <t>5/24 - 6/6/23</t>
  </si>
  <si>
    <t>6/7 - 6/20/23</t>
  </si>
  <si>
    <t>6/21 - 7/4/23</t>
  </si>
  <si>
    <t>7/5 - 7/18/23</t>
  </si>
  <si>
    <t>7/19 - 8/1/23</t>
  </si>
  <si>
    <t>8/2 - 8/15/23</t>
  </si>
  <si>
    <t>8/16 - 8/29/23</t>
  </si>
  <si>
    <t>8/30 - 9/12/23</t>
  </si>
  <si>
    <t>9/13 - 9/26/23</t>
  </si>
  <si>
    <t>9/27 - 10/10/23</t>
  </si>
  <si>
    <t>10/11 - 10/24/23</t>
  </si>
  <si>
    <t xml:space="preserve"> Area</t>
  </si>
  <si>
    <t>Orange</t>
  </si>
  <si>
    <t>Red</t>
  </si>
  <si>
    <t xml:space="preserve">Other </t>
  </si>
  <si>
    <t>Total</t>
  </si>
  <si>
    <t>%</t>
  </si>
  <si>
    <t>Appalachia</t>
  </si>
  <si>
    <t>OKC</t>
  </si>
  <si>
    <t>ND</t>
  </si>
  <si>
    <t>Rockies</t>
  </si>
  <si>
    <t>ETX</t>
  </si>
  <si>
    <t>WTX</t>
  </si>
  <si>
    <t>STX</t>
  </si>
  <si>
    <t>Canada</t>
  </si>
  <si>
    <t xml:space="preserve">Total </t>
  </si>
  <si>
    <t>OCR Submissions</t>
  </si>
  <si>
    <t>High OCR</t>
  </si>
  <si>
    <t>Percentage</t>
  </si>
  <si>
    <t>OCRs Hitch</t>
  </si>
  <si>
    <t>High Hitch</t>
  </si>
  <si>
    <t>Rig Count</t>
  </si>
  <si>
    <t>High RC</t>
  </si>
  <si>
    <t>Rig Ratio</t>
  </si>
  <si>
    <t>High RR</t>
  </si>
  <si>
    <t>Day Ratio</t>
  </si>
  <si>
    <t>High DR</t>
  </si>
  <si>
    <t>Hitch Rig Ratio</t>
  </si>
  <si>
    <t>Hitch Day Ratio</t>
  </si>
  <si>
    <t>Working + Standby Rigs</t>
  </si>
  <si>
    <t>Rolling Rig Ratio (12 weeks)</t>
  </si>
  <si>
    <t>North</t>
  </si>
  <si>
    <t>Exceeding 90% of the following rig equipment specifications: tubular tensile strength or weakest load path equipment</t>
  </si>
  <si>
    <t>Exceeding 95% of the following rig equipment specifications: tubular tensile strength or weakest load path equipment</t>
  </si>
  <si>
    <t>Rig count</t>
  </si>
  <si>
    <t>Operations with a drill line design factor down to 3.0</t>
  </si>
  <si>
    <t>Operations with a drill line design factor less than 3.0</t>
  </si>
  <si>
    <t>Rig ratio</t>
  </si>
  <si>
    <t>Deviations from executed contracts or bridging documents</t>
  </si>
  <si>
    <t>Deviations from documented procedures associated with a JMR and/or OCR</t>
  </si>
  <si>
    <t>Total:</t>
  </si>
  <si>
    <t>South</t>
  </si>
  <si>
    <t>Deviations from operations that require a JMR and/or OCR and formal documented procedures for rig crews to follow (e.g. offline cementing)</t>
  </si>
  <si>
    <t>*Board audio AND visual communications not operational while tripping</t>
  </si>
  <si>
    <t xml:space="preserve">2020 MOC OCR Totals </t>
  </si>
  <si>
    <t xml:space="preserve">*Loss of driller (primary) BOP remote shut-in capability </t>
  </si>
  <si>
    <t>*Board audio AND visual communications not operational while drilling</t>
  </si>
  <si>
    <t>*More than 2 critical PVT sensor failures (flow, active tank, trip tank, or sand trap (if available))</t>
  </si>
  <si>
    <t>*VFD (secondary) BOP panel not fully functional (if applicable)</t>
  </si>
  <si>
    <t>*Failed accumulator drawdown test</t>
  </si>
  <si>
    <t>Time Based OCR Submissions</t>
  </si>
  <si>
    <t>*FOSV AND IBOP (floor valves) not present or fully functional for each connection type</t>
  </si>
  <si>
    <t>31 bbls or more cumulative gain while tripping</t>
  </si>
  <si>
    <t>APP</t>
  </si>
  <si>
    <t>*Up to 2 critical PVT sensor failures (flow, active tank, trip tank, or sand trap (if available))</t>
  </si>
  <si>
    <t>61 bbl. or more static losses per hour</t>
  </si>
  <si>
    <t>*Reduction in accumulator recharge or storage capacity or failure of safety critical components WITHOUT redundancy (e.g. electric pump, 2 or more air pumps, bottle bank, etc.)</t>
  </si>
  <si>
    <t>Dynamic losses - drilling without returns for more than 4 hours</t>
  </si>
  <si>
    <t>Removing any BOPs on open hole or loss of barrier redundancy</t>
  </si>
  <si>
    <t>16 - 30 bbl. cumulative gain while tripping</t>
  </si>
  <si>
    <t>41 - 60 bbl. static losses per hour</t>
  </si>
  <si>
    <t>Dynamic losses - drilling without returns for 2-4 hours</t>
  </si>
  <si>
    <t>dynamic loss(es) of returns while drilling</t>
  </si>
  <si>
    <t>Deviations from approved tripping methods in an underbalanced well</t>
  </si>
  <si>
    <t>Subsequent pad drilling connection BOP test (not to exceed 21 days)</t>
  </si>
  <si>
    <t>Opening BOP cavities after testing BOPs; decreased barrier redundancy</t>
  </si>
  <si>
    <t>Break test procedures for BOP after rig walk</t>
  </si>
  <si>
    <t xml:space="preserve">2021 MOC OCR Totals </t>
  </si>
  <si>
    <t>Modifications that reduce egress from the rig floor (e.g. stair removal)</t>
  </si>
  <si>
    <t xml:space="preserve">Simultaneous opertaions with coil tubing unit rigged up between mud pumps and substructure. </t>
  </si>
  <si>
    <t>Using a flowline isolation valve (e.g. Orbit valve) to hold surface pressure on a well WITHOUT using a choke (e.g. during connections, tripping, etc.)</t>
  </si>
  <si>
    <t>Tripping OUT without returns</t>
  </si>
  <si>
    <t>Accumulator transducer failure; unable to monitor pressures from Driller's cabin</t>
  </si>
  <si>
    <t>Deviations from policy (e.g. forklift off location, catwalk tubular under 20', etc.)</t>
  </si>
  <si>
    <t xml:space="preserve">Run casing in or TIH without returns. </t>
  </si>
  <si>
    <t>Overall</t>
  </si>
  <si>
    <t xml:space="preserve">Running a tapered string during casing run; tubular handling potential hazard. </t>
  </si>
  <si>
    <t xml:space="preserve">Automatic shut off circuit on Engine put in bypass due to being shorted out. </t>
  </si>
  <si>
    <t>degasser pump down while in production zone</t>
  </si>
  <si>
    <t xml:space="preserve">Drilling ahead with limited/no returns </t>
  </si>
  <si>
    <t>drill through choke</t>
  </si>
  <si>
    <t>Rig up coil tubing unit</t>
  </si>
  <si>
    <t>Event Based OCR Submissions</t>
  </si>
  <si>
    <t>grasshopper extension removal for rig walk with existing wells</t>
  </si>
  <si>
    <t xml:space="preserve">Install drilling choke on BOP (working at heights) </t>
  </si>
  <si>
    <t>raise and install collar clamp 45' up in mast</t>
  </si>
  <si>
    <t>TIH with water flow</t>
  </si>
  <si>
    <t>Wellbore ballooning</t>
  </si>
  <si>
    <t>Hoisting personnel with boatswain chair (manrider not operable)</t>
  </si>
  <si>
    <t>run Dragon Fire Heaters during cold weather</t>
  </si>
  <si>
    <t>Maxi-rider not functioning, using hydraulic hoist for Top Drive maintenance</t>
  </si>
  <si>
    <t xml:space="preserve">2022 MOC OCR Totals </t>
  </si>
  <si>
    <t>lay down CRT with csg attached</t>
  </si>
  <si>
    <t>run a tapered string since some 5.5" HT-55 not back from repair (change in operations)</t>
  </si>
  <si>
    <t>install wind walls with hoist while drilling ahead</t>
  </si>
  <si>
    <t>Rejected noteables:</t>
  </si>
  <si>
    <t>manrider not working</t>
  </si>
  <si>
    <t>Customer wanted to temporarily abandon the well with the hole only 1/2 full</t>
  </si>
  <si>
    <t>drill intermediate section on open loop</t>
  </si>
  <si>
    <t>PVT sensor downs down wanted to replace with nut and rope</t>
  </si>
  <si>
    <t>deviating from Driller OJT p54 and testing hydraulic IBOP, per CVX request</t>
  </si>
  <si>
    <t>suspected water flow actually ended up being a gas kick</t>
  </si>
  <si>
    <t xml:space="preserve">drilling ahead with gains from water flow </t>
  </si>
  <si>
    <t>Customer wanted to pump a mud cap and TOOH instead of go back to bottom and circulate kick out first</t>
  </si>
  <si>
    <t>use laydown truck to run casing while catwalk is down</t>
  </si>
  <si>
    <t>BOP primary remote being down. Request was denied by Fernando (fiber issue was resolved).</t>
  </si>
  <si>
    <t>strip in hole due to water flow, bleeding off calculated displacement</t>
  </si>
  <si>
    <t>Loss of driller (primary) BOP remote shut-in capability</t>
  </si>
  <si>
    <t>trip out of hole with water flow</t>
  </si>
  <si>
    <t>Lift subs out of tolerance</t>
  </si>
  <si>
    <t>Top Submission Categories</t>
  </si>
  <si>
    <t xml:space="preserve"># </t>
  </si>
  <si>
    <t xml:space="preserve">% </t>
  </si>
  <si>
    <t>having different sized elevators on rig floor at same time</t>
  </si>
  <si>
    <t>Deviations from policy (e.g. forklift off location, catwalk tubular under 4', etc.)</t>
  </si>
  <si>
    <t xml:space="preserve">2023 MOC OCR Totals </t>
  </si>
  <si>
    <t>Un-string down to 8 lines from 10 due to damage in traveling blocks sheave</t>
  </si>
  <si>
    <t>Board camera or audio not working while tripping (yellow category)</t>
  </si>
  <si>
    <t>Lost power to RM's house; unable to monitor the well with Pason</t>
  </si>
  <si>
    <t xml:space="preserve">Use of stack lifts to pickup BOP in order to cut casing; BOP winches unable to pickup high enough. </t>
  </si>
  <si>
    <t xml:space="preserve">Expected balloning during TOOH </t>
  </si>
  <si>
    <t xml:space="preserve">Drilling with water flow, finger printed gains </t>
  </si>
  <si>
    <t xml:space="preserve">Stripping in casing in the hole. </t>
  </si>
  <si>
    <t>Make up crossover nad TIW with a 15' stick up to casing with casing tongs</t>
  </si>
  <si>
    <t xml:space="preserve">Cementing operation using the choke manifold to hold surface pressure. </t>
  </si>
  <si>
    <t>Exceeding 80% of max overpull (480k)</t>
  </si>
  <si>
    <t>Gains/Losses during tripping operations</t>
  </si>
  <si>
    <t xml:space="preserve">Taking returns to Active system while running casing in the hole.  </t>
  </si>
  <si>
    <t>Gains</t>
  </si>
  <si>
    <t>Losses</t>
  </si>
  <si>
    <t>Board audio not working while tripping pipe</t>
  </si>
  <si>
    <t>Tripping out of the hole with no returns</t>
  </si>
  <si>
    <t>Switch out drill sting to rental 5.5" HT-55</t>
  </si>
  <si>
    <t>Changing out orbit valve with BOP shut</t>
  </si>
  <si>
    <t>All cameras on rig not working</t>
  </si>
  <si>
    <t xml:space="preserve">Manual gauge at choke manifold not working. </t>
  </si>
  <si>
    <t>Re-spool blocks to skip bad sheave</t>
  </si>
  <si>
    <t>Bullheading</t>
  </si>
  <si>
    <t>Strip out of hole using calculated fill method</t>
  </si>
  <si>
    <t>Drilling through choke manifold in production zone</t>
  </si>
  <si>
    <t>Injecting and aerating drilling mud down casing</t>
  </si>
  <si>
    <t>Totals</t>
  </si>
  <si>
    <t>Region</t>
  </si>
  <si>
    <t>Rigs Ratio</t>
  </si>
  <si>
    <t>Days Ratio</t>
  </si>
  <si>
    <t>PTEN Avg.</t>
  </si>
  <si>
    <t>Regions</t>
  </si>
  <si>
    <t>October</t>
  </si>
  <si>
    <t xml:space="preserve">Totals </t>
  </si>
  <si>
    <t xml:space="preserve">North </t>
  </si>
  <si>
    <t xml:space="preserve"> </t>
  </si>
  <si>
    <t>Rig</t>
  </si>
  <si>
    <t>Other</t>
  </si>
  <si>
    <t># OCRs</t>
  </si>
  <si>
    <t># Rigs</t>
  </si>
  <si>
    <t>** Brown = stacked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</si>
  <si>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</si>
  <si>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</si>
  <si>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</si>
  <si>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</si>
  <si>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</si>
  <si>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</si>
  <si>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</si>
  <si>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</si>
  <si>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</si>
  <si>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</si>
  <si>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</si>
  <si>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</si>
  <si>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</si>
  <si>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</si>
  <si>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</si>
  <si>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Rig count avg</t>
  </si>
  <si>
    <t>OCR sub avg</t>
  </si>
  <si>
    <t>61 bbls or more static losses per hour</t>
  </si>
  <si>
    <t>this was a batch drilling scenario from R578 and R584 but contradictory to our well control procedures policy under the barrier section:</t>
  </si>
  <si>
    <t>347 on 2/29/20</t>
  </si>
  <si>
    <t>5.2.3 During the course of operations, if the BOP needs to be removed or the lowest sealing cavity is opened, a minimum of one sub-surface mechanical barrier shall be in place.</t>
  </si>
  <si>
    <t>16 - 30 bbls cumulative gain while tripping</t>
  </si>
  <si>
    <t>41 - 60 bbls static losses per hour</t>
  </si>
  <si>
    <t>Exceeding 80% of overpull (480k)</t>
  </si>
  <si>
    <t>Yard</t>
  </si>
  <si>
    <t>Ballooning details</t>
  </si>
  <si>
    <t xml:space="preserve">Lost power to RM's house so could not monitor the well with Pason </t>
  </si>
  <si>
    <t xml:space="preserve">Changing out orbit valve with BOP shut. </t>
  </si>
  <si>
    <t>R239 sent in a Red OCR to drill further with RigSense compeltely down, which was denied by BB on 101719 (not listed above)</t>
  </si>
  <si>
    <t>Make up crossover and TIW with a 15' stick up to casing with casing tongs</t>
  </si>
  <si>
    <t>Run casing or TIH without returns</t>
  </si>
  <si>
    <t>TOH without returns</t>
  </si>
  <si>
    <t>drilling ahead with gains from water flow</t>
  </si>
  <si>
    <t>Expected hole balloning during trip out</t>
  </si>
  <si>
    <t>257 had cameras not working OCR rejected 10/28/21</t>
  </si>
  <si>
    <t>Tripping IN without returns</t>
  </si>
  <si>
    <t>4-9-21 - Rig 596 denied OCR for primary BOP remote failure</t>
  </si>
  <si>
    <t>Unstring down to 8 lines from 10 due to damage in traveling blocks sheave</t>
  </si>
  <si>
    <t>Board audio or video not working while tripping pipe</t>
  </si>
  <si>
    <t xml:space="preserve">Red </t>
  </si>
  <si>
    <t xml:space="preserve">Not in Place Yet </t>
  </si>
  <si>
    <t>Not in Place Yet</t>
  </si>
  <si>
    <t>No Operating Rigs</t>
  </si>
  <si>
    <t xml:space="preserve">No Operating Rigs </t>
  </si>
  <si>
    <t>16E</t>
  </si>
  <si>
    <t>Q4 2019</t>
  </si>
  <si>
    <t>Q1 2020</t>
  </si>
  <si>
    <t>Q2 2020</t>
  </si>
  <si>
    <t>Q3 2020</t>
  </si>
  <si>
    <t>Q4 2020</t>
  </si>
  <si>
    <t>AP</t>
  </si>
  <si>
    <t>ROC</t>
  </si>
  <si>
    <t>OCR Weekly Submissions</t>
  </si>
  <si>
    <t>Area Rig Ratio</t>
  </si>
  <si>
    <t>PTEN Rig Ratio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</si>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</sst>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%"/>
    <numFmt numFmtId="166" formatCode="m/d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C65911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D5B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lightGray"/>
    </fill>
    <fill>
      <patternFill patternType="lightGray">
        <bgColor theme="0" tint="-0.249977111117893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4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2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5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/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1"/>
    </xf>
    <xf numFmtId="0" fontId="1" fillId="0" borderId="0" xfId="0" applyFont="1" applyBorder="1"/>
    <xf numFmtId="2" fontId="1" fillId="0" borderId="0" xfId="0" applyNumberFormat="1" applyFont="1" applyBorder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textRotation="45"/>
    </xf>
    <xf numFmtId="0" fontId="1" fillId="0" borderId="0" xfId="0" applyFont="1" applyAlignment="1"/>
    <xf numFmtId="0" fontId="6" fillId="7" borderId="7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3" fillId="0" borderId="2" xfId="0" applyFont="1" applyBorder="1"/>
    <xf numFmtId="0" fontId="6" fillId="7" borderId="31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" fillId="8" borderId="25" xfId="0" applyFont="1" applyFill="1" applyBorder="1"/>
    <xf numFmtId="0" fontId="1" fillId="8" borderId="26" xfId="0" applyFont="1" applyFill="1" applyBorder="1"/>
    <xf numFmtId="0" fontId="1" fillId="9" borderId="2" xfId="0" applyFont="1" applyFill="1" applyBorder="1" applyAlignment="1"/>
    <xf numFmtId="0" fontId="1" fillId="9" borderId="2" xfId="0" applyFont="1" applyFill="1" applyBorder="1"/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2" fontId="1" fillId="0" borderId="2" xfId="0" applyNumberFormat="1" applyFont="1" applyBorder="1"/>
    <xf numFmtId="0" fontId="8" fillId="0" borderId="0" xfId="0" applyFont="1"/>
    <xf numFmtId="0" fontId="1" fillId="0" borderId="39" xfId="0" applyFont="1" applyBorder="1"/>
    <xf numFmtId="0" fontId="1" fillId="0" borderId="41" xfId="0" applyFont="1" applyBorder="1"/>
    <xf numFmtId="0" fontId="1" fillId="0" borderId="0" xfId="0" applyFont="1" applyAlignment="1">
      <alignment horizontal="center"/>
    </xf>
    <xf numFmtId="0" fontId="1" fillId="0" borderId="36" xfId="0" applyFont="1" applyBorder="1"/>
    <xf numFmtId="0" fontId="5" fillId="0" borderId="0" xfId="0" applyFont="1"/>
    <xf numFmtId="0" fontId="1" fillId="0" borderId="42" xfId="0" applyFont="1" applyBorder="1"/>
    <xf numFmtId="0" fontId="1" fillId="10" borderId="34" xfId="0" applyFont="1" applyFill="1" applyBorder="1" applyAlignment="1">
      <alignment horizontal="center"/>
    </xf>
    <xf numFmtId="0" fontId="1" fillId="11" borderId="35" xfId="0" applyFont="1" applyFill="1" applyBorder="1"/>
    <xf numFmtId="0" fontId="1" fillId="12" borderId="35" xfId="0" applyFont="1" applyFill="1" applyBorder="1"/>
    <xf numFmtId="0" fontId="1" fillId="10" borderId="48" xfId="0" applyNumberFormat="1" applyFont="1" applyFill="1" applyBorder="1" applyAlignment="1">
      <alignment horizontal="center" vertical="center"/>
    </xf>
    <xf numFmtId="0" fontId="1" fillId="10" borderId="35" xfId="0" applyNumberFormat="1" applyFont="1" applyFill="1" applyBorder="1" applyAlignment="1">
      <alignment horizontal="center" vertical="center"/>
    </xf>
    <xf numFmtId="0" fontId="1" fillId="10" borderId="36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12" xfId="0" applyNumberFormat="1" applyFont="1" applyBorder="1"/>
    <xf numFmtId="0" fontId="3" fillId="0" borderId="2" xfId="0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10" fillId="0" borderId="0" xfId="0" applyFont="1"/>
    <xf numFmtId="0" fontId="1" fillId="10" borderId="47" xfId="0" applyFont="1" applyFill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0" borderId="53" xfId="0" applyNumberFormat="1" applyFont="1" applyBorder="1" applyAlignment="1">
      <alignment horizontal="center" vertical="center"/>
    </xf>
    <xf numFmtId="0" fontId="1" fillId="0" borderId="55" xfId="0" applyNumberFormat="1" applyFont="1" applyBorder="1" applyAlignment="1">
      <alignment horizontal="center" vertical="center"/>
    </xf>
    <xf numFmtId="14" fontId="1" fillId="10" borderId="56" xfId="0" applyNumberFormat="1" applyFont="1" applyFill="1" applyBorder="1" applyAlignment="1">
      <alignment horizontal="center"/>
    </xf>
    <xf numFmtId="14" fontId="1" fillId="10" borderId="57" xfId="0" applyNumberFormat="1" applyFont="1" applyFill="1" applyBorder="1" applyAlignment="1">
      <alignment horizontal="center"/>
    </xf>
    <xf numFmtId="14" fontId="1" fillId="10" borderId="58" xfId="0" applyNumberFormat="1" applyFont="1" applyFill="1" applyBorder="1" applyAlignment="1">
      <alignment horizontal="center"/>
    </xf>
    <xf numFmtId="14" fontId="1" fillId="10" borderId="59" xfId="0" applyNumberFormat="1" applyFont="1" applyFill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3" borderId="2" xfId="0" applyFont="1" applyFill="1" applyBorder="1" applyAlignment="1"/>
    <xf numFmtId="0" fontId="1" fillId="13" borderId="2" xfId="0" applyFont="1" applyFill="1" applyBorder="1"/>
    <xf numFmtId="9" fontId="1" fillId="0" borderId="43" xfId="1" applyFont="1" applyBorder="1" applyAlignment="1">
      <alignment horizontal="center"/>
    </xf>
    <xf numFmtId="9" fontId="1" fillId="0" borderId="62" xfId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10" borderId="35" xfId="0" applyFont="1" applyFill="1" applyBorder="1" applyAlignment="1">
      <alignment horizontal="center" vertical="center"/>
    </xf>
    <xf numFmtId="0" fontId="1" fillId="0" borderId="6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/>
    <xf numFmtId="0" fontId="1" fillId="10" borderId="63" xfId="0" applyFont="1" applyFill="1" applyBorder="1" applyAlignment="1">
      <alignment horizontal="center" vertical="center"/>
    </xf>
    <xf numFmtId="0" fontId="1" fillId="10" borderId="62" xfId="0" applyFont="1" applyFill="1" applyBorder="1" applyAlignment="1">
      <alignment horizontal="center" vertical="center"/>
    </xf>
    <xf numFmtId="14" fontId="1" fillId="10" borderId="68" xfId="0" applyNumberFormat="1" applyFont="1" applyFill="1" applyBorder="1" applyAlignment="1">
      <alignment horizontal="center"/>
    </xf>
    <xf numFmtId="14" fontId="1" fillId="10" borderId="69" xfId="0" applyNumberFormat="1" applyFont="1" applyFill="1" applyBorder="1" applyAlignment="1">
      <alignment horizontal="center"/>
    </xf>
    <xf numFmtId="14" fontId="1" fillId="10" borderId="70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71" xfId="0" applyNumberFormat="1" applyFont="1" applyBorder="1" applyAlignment="1">
      <alignment horizontal="center" vertical="center"/>
    </xf>
    <xf numFmtId="0" fontId="1" fillId="0" borderId="72" xfId="0" applyNumberFormat="1" applyFont="1" applyBorder="1" applyAlignment="1">
      <alignment horizontal="center" vertical="center"/>
    </xf>
    <xf numFmtId="0" fontId="1" fillId="0" borderId="73" xfId="0" applyNumberFormat="1" applyFont="1" applyBorder="1" applyAlignment="1">
      <alignment horizontal="center" vertical="center"/>
    </xf>
    <xf numFmtId="0" fontId="1" fillId="0" borderId="74" xfId="0" applyNumberFormat="1" applyFont="1" applyBorder="1" applyAlignment="1">
      <alignment horizontal="center" vertical="center"/>
    </xf>
    <xf numFmtId="0" fontId="1" fillId="10" borderId="61" xfId="0" applyFont="1" applyFill="1" applyBorder="1" applyAlignment="1">
      <alignment horizontal="center" vertical="center"/>
    </xf>
    <xf numFmtId="0" fontId="1" fillId="10" borderId="66" xfId="0" applyFont="1" applyFill="1" applyBorder="1" applyAlignment="1">
      <alignment horizontal="center" vertical="center"/>
    </xf>
    <xf numFmtId="14" fontId="1" fillId="10" borderId="75" xfId="0" applyNumberFormat="1" applyFont="1" applyFill="1" applyBorder="1" applyAlignment="1">
      <alignment horizontal="center"/>
    </xf>
    <xf numFmtId="0" fontId="1" fillId="0" borderId="76" xfId="0" applyFont="1" applyBorder="1"/>
    <xf numFmtId="0" fontId="3" fillId="4" borderId="74" xfId="0" applyFont="1" applyFill="1" applyBorder="1" applyAlignment="1">
      <alignment horizontal="center" vertical="center" wrapText="1"/>
    </xf>
    <xf numFmtId="0" fontId="1" fillId="4" borderId="74" xfId="0" applyFont="1" applyFill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/>
    </xf>
    <xf numFmtId="0" fontId="2" fillId="0" borderId="56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4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2" fillId="0" borderId="4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59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/>
    <xf numFmtId="14" fontId="1" fillId="10" borderId="8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/>
    <xf numFmtId="0" fontId="1" fillId="0" borderId="0" xfId="0" applyFont="1" applyBorder="1" applyAlignment="1">
      <alignment horizontal="right" vertic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10" borderId="34" xfId="0" applyNumberFormat="1" applyFont="1" applyFill="1" applyBorder="1" applyAlignment="1">
      <alignment horizontal="center" vertical="center"/>
    </xf>
    <xf numFmtId="0" fontId="1" fillId="10" borderId="51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12" fillId="0" borderId="0" xfId="0" applyFont="1"/>
    <xf numFmtId="17" fontId="3" fillId="10" borderId="1" xfId="0" applyNumberFormat="1" applyFont="1" applyFill="1" applyBorder="1" applyAlignment="1">
      <alignment horizontal="center" vertical="center"/>
    </xf>
    <xf numFmtId="17" fontId="3" fillId="10" borderId="49" xfId="0" applyNumberFormat="1" applyFont="1" applyFill="1" applyBorder="1" applyAlignment="1">
      <alignment horizontal="center"/>
    </xf>
    <xf numFmtId="17" fontId="3" fillId="10" borderId="1" xfId="0" applyNumberFormat="1" applyFont="1" applyFill="1" applyBorder="1" applyAlignment="1">
      <alignment horizontal="center"/>
    </xf>
    <xf numFmtId="17" fontId="3" fillId="10" borderId="5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10" borderId="48" xfId="0" applyNumberFormat="1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3" xfId="0" applyNumberFormat="1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2" fontId="0" fillId="0" borderId="85" xfId="0" applyNumberForma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7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0" xfId="0" applyFont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0" fontId="1" fillId="0" borderId="86" xfId="0" applyFont="1" applyBorder="1"/>
    <xf numFmtId="0" fontId="4" fillId="0" borderId="86" xfId="0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0" borderId="86" xfId="0" applyFont="1" applyBorder="1" applyAlignment="1">
      <alignment horizontal="center" vertical="center"/>
    </xf>
    <xf numFmtId="10" fontId="1" fillId="0" borderId="86" xfId="0" applyNumberFormat="1" applyFont="1" applyBorder="1" applyAlignment="1">
      <alignment horizontal="center" vertical="center"/>
    </xf>
    <xf numFmtId="10" fontId="1" fillId="0" borderId="86" xfId="0" applyNumberFormat="1" applyFont="1" applyBorder="1" applyAlignment="1">
      <alignment horizontal="center"/>
    </xf>
    <xf numFmtId="10" fontId="1" fillId="0" borderId="92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92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3" fillId="10" borderId="47" xfId="0" applyNumberFormat="1" applyFont="1" applyFill="1" applyBorder="1" applyAlignment="1">
      <alignment horizontal="center" vertical="center"/>
    </xf>
    <xf numFmtId="0" fontId="3" fillId="10" borderId="46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1" fillId="0" borderId="93" xfId="0" applyFont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1" fillId="0" borderId="95" xfId="0" applyFont="1" applyBorder="1"/>
    <xf numFmtId="0" fontId="1" fillId="0" borderId="0" xfId="0" applyFont="1" applyFill="1" applyAlignment="1"/>
    <xf numFmtId="0" fontId="14" fillId="0" borderId="0" xfId="0" applyFont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5" fillId="0" borderId="0" xfId="0" applyFont="1"/>
    <xf numFmtId="0" fontId="4" fillId="0" borderId="0" xfId="0" applyFont="1"/>
    <xf numFmtId="0" fontId="2" fillId="0" borderId="5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0" borderId="0" xfId="0" applyFont="1" applyFill="1" applyAlignment="1">
      <alignment horizontal="right"/>
    </xf>
    <xf numFmtId="0" fontId="3" fillId="0" borderId="57" xfId="0" applyFont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1" xfId="0" applyFont="1" applyBorder="1" applyAlignment="1">
      <alignment horizontal="center" vertical="center"/>
    </xf>
    <xf numFmtId="0" fontId="1" fillId="8" borderId="25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6" xfId="0" applyFont="1" applyFill="1" applyBorder="1"/>
    <xf numFmtId="0" fontId="1" fillId="0" borderId="2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1" fillId="13" borderId="5" xfId="0" applyFont="1" applyFill="1" applyBorder="1" applyAlignment="1">
      <alignment horizontal="right"/>
    </xf>
    <xf numFmtId="0" fontId="1" fillId="13" borderId="3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wrapText="1"/>
    </xf>
    <xf numFmtId="0" fontId="1" fillId="6" borderId="9" xfId="0" applyFont="1" applyFill="1" applyBorder="1" applyAlignment="1">
      <alignment horizontal="left" wrapText="1"/>
    </xf>
    <xf numFmtId="0" fontId="1" fillId="6" borderId="10" xfId="0" applyFont="1" applyFill="1" applyBorder="1" applyAlignment="1">
      <alignment horizontal="left" wrapText="1"/>
    </xf>
    <xf numFmtId="0" fontId="1" fillId="6" borderId="55" xfId="0" applyFont="1" applyFill="1" applyBorder="1" applyAlignment="1">
      <alignment horizontal="left" wrapText="1"/>
    </xf>
    <xf numFmtId="0" fontId="1" fillId="6" borderId="61" xfId="0" applyFont="1" applyFill="1" applyBorder="1" applyAlignment="1">
      <alignment horizontal="left" wrapText="1"/>
    </xf>
    <xf numFmtId="0" fontId="1" fillId="6" borderId="53" xfId="0" applyFont="1" applyFill="1" applyBorder="1" applyAlignment="1">
      <alignment horizontal="left" wrapText="1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5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55" xfId="0" applyFont="1" applyFill="1" applyBorder="1" applyAlignment="1">
      <alignment horizontal="left" vertical="top" wrapText="1"/>
    </xf>
    <xf numFmtId="0" fontId="1" fillId="6" borderId="61" xfId="0" applyFont="1" applyFill="1" applyBorder="1" applyAlignment="1">
      <alignment horizontal="left" vertical="top" wrapText="1"/>
    </xf>
    <xf numFmtId="0" fontId="1" fillId="6" borderId="53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1" fillId="6" borderId="37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74" xfId="0" applyFont="1" applyFill="1" applyBorder="1" applyAlignment="1">
      <alignment horizontal="left" wrapText="1"/>
    </xf>
    <xf numFmtId="0" fontId="1" fillId="6" borderId="54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78" xfId="0" applyFont="1" applyFill="1" applyBorder="1" applyAlignment="1">
      <alignment horizontal="left"/>
    </xf>
    <xf numFmtId="0" fontId="1" fillId="0" borderId="49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6" borderId="38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1" fillId="6" borderId="44" xfId="0" applyFont="1" applyFill="1" applyBorder="1" applyAlignment="1">
      <alignment horizontal="left"/>
    </xf>
    <xf numFmtId="0" fontId="1" fillId="4" borderId="37" xfId="0" applyFont="1" applyFill="1" applyBorder="1" applyAlignment="1">
      <alignment horizontal="left"/>
    </xf>
    <xf numFmtId="0" fontId="1" fillId="4" borderId="74" xfId="0" applyFont="1" applyFill="1" applyBorder="1" applyAlignment="1">
      <alignment horizontal="left"/>
    </xf>
    <xf numFmtId="0" fontId="1" fillId="6" borderId="37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74" xfId="0" applyFont="1" applyFill="1" applyBorder="1" applyAlignment="1">
      <alignment horizontal="left"/>
    </xf>
    <xf numFmtId="0" fontId="1" fillId="5" borderId="43" xfId="0" applyFont="1" applyFill="1" applyBorder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61" xfId="0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86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7" borderId="6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97" xfId="0" applyFont="1" applyBorder="1" applyAlignment="1">
      <alignment horizontal="center" vertical="center"/>
    </xf>
    <xf numFmtId="0" fontId="3" fillId="0" borderId="9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55" xfId="0" applyFont="1" applyFill="1" applyBorder="1" applyAlignment="1">
      <alignment horizontal="left" vertical="center"/>
    </xf>
    <xf numFmtId="0" fontId="1" fillId="6" borderId="61" xfId="0" applyFont="1" applyFill="1" applyBorder="1" applyAlignment="1">
      <alignment horizontal="left" vertical="center"/>
    </xf>
    <xf numFmtId="0" fontId="1" fillId="6" borderId="5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5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6" borderId="94" xfId="0" applyFont="1" applyFill="1" applyBorder="1" applyAlignment="1">
      <alignment horizontal="left"/>
    </xf>
    <xf numFmtId="0" fontId="1" fillId="0" borderId="95" xfId="0" applyFont="1" applyFill="1" applyBorder="1" applyAlignment="1">
      <alignment horizont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3" fillId="0" borderId="99" xfId="0" applyFont="1" applyBorder="1" applyAlignment="1">
      <alignment horizontal="center" vertical="center"/>
    </xf>
    <xf numFmtId="0" fontId="1" fillId="6" borderId="96" xfId="0" applyFont="1" applyFill="1" applyBorder="1" applyAlignment="1">
      <alignment horizontal="left"/>
    </xf>
    <xf numFmtId="0" fontId="1" fillId="0" borderId="5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6" borderId="55" xfId="0" applyFont="1" applyFill="1" applyBorder="1" applyAlignment="1">
      <alignment horizontal="left"/>
    </xf>
    <xf numFmtId="0" fontId="1" fillId="6" borderId="61" xfId="0" applyFont="1" applyFill="1" applyBorder="1" applyAlignment="1">
      <alignment horizontal="left"/>
    </xf>
    <xf numFmtId="0" fontId="1" fillId="6" borderId="53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6" borderId="49" xfId="0" applyFill="1" applyBorder="1" applyAlignment="1">
      <alignment horizontal="center" vertical="center"/>
    </xf>
    <xf numFmtId="0" fontId="0" fillId="16" borderId="80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80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80" xfId="0" applyFill="1" applyBorder="1" applyAlignment="1">
      <alignment horizontal="center" vertical="center"/>
    </xf>
    <xf numFmtId="0" fontId="0" fillId="14" borderId="64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80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14" fontId="1" fillId="0" borderId="87" xfId="0" applyNumberFormat="1" applyFont="1" applyFill="1" applyBorder="1" applyAlignment="1">
      <alignment horizontal="center"/>
    </xf>
    <xf numFmtId="0" fontId="6" fillId="0" borderId="8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Weekly Rig Ratio Trend Chart (6 months)  </a:t>
            </a:r>
          </a:p>
        </c:rich>
      </c:tx>
      <c:layout>
        <c:manualLayout>
          <c:xMode val="edge"/>
          <c:yMode val="edge"/>
          <c:x val="0.33299394867308252"/>
          <c:y val="4.0908655949256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Totals!$F$12</c:f>
              <c:strCache>
                <c:ptCount val="1"/>
                <c:pt idx="0">
                  <c:v>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Totals!$GG$12:$HF$12</c:f>
              <c:numCache>
                <c:formatCode>General</c:formatCode>
                <c:ptCount val="26"/>
                <c:pt idx="0">
                  <c:v>58</c:v>
                </c:pt>
                <c:pt idx="1">
                  <c:v>69</c:v>
                </c:pt>
                <c:pt idx="2">
                  <c:v>64</c:v>
                </c:pt>
                <c:pt idx="3">
                  <c:v>54</c:v>
                </c:pt>
                <c:pt idx="4">
                  <c:v>67</c:v>
                </c:pt>
                <c:pt idx="5">
                  <c:v>38</c:v>
                </c:pt>
                <c:pt idx="6">
                  <c:v>53</c:v>
                </c:pt>
                <c:pt idx="7">
                  <c:v>43</c:v>
                </c:pt>
                <c:pt idx="8">
                  <c:v>37</c:v>
                </c:pt>
                <c:pt idx="9">
                  <c:v>45</c:v>
                </c:pt>
                <c:pt idx="10">
                  <c:v>43</c:v>
                </c:pt>
                <c:pt idx="11">
                  <c:v>34</c:v>
                </c:pt>
                <c:pt idx="12">
                  <c:v>48</c:v>
                </c:pt>
                <c:pt idx="13">
                  <c:v>44</c:v>
                </c:pt>
                <c:pt idx="14">
                  <c:v>52</c:v>
                </c:pt>
                <c:pt idx="15">
                  <c:v>69</c:v>
                </c:pt>
                <c:pt idx="16">
                  <c:v>55</c:v>
                </c:pt>
                <c:pt idx="17">
                  <c:v>47</c:v>
                </c:pt>
                <c:pt idx="18">
                  <c:v>45</c:v>
                </c:pt>
                <c:pt idx="19">
                  <c:v>37</c:v>
                </c:pt>
                <c:pt idx="20">
                  <c:v>41</c:v>
                </c:pt>
                <c:pt idx="21">
                  <c:v>86</c:v>
                </c:pt>
                <c:pt idx="22">
                  <c:v>80</c:v>
                </c:pt>
                <c:pt idx="23">
                  <c:v>44</c:v>
                </c:pt>
                <c:pt idx="24">
                  <c:v>38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079-88BF-D2CA6EAB9F52}"/>
            </c:ext>
          </c:extLst>
        </c:ser>
        <c:ser>
          <c:idx val="1"/>
          <c:order val="1"/>
          <c:tx>
            <c:strRef>
              <c:f>Totals!$F$14</c:f>
              <c:strCache>
                <c:ptCount val="1"/>
                <c:pt idx="0">
                  <c:v>Rig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Totals!$GG$14:$HF$14</c:f>
              <c:numCache>
                <c:formatCode>General</c:formatCode>
                <c:ptCount val="2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126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125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120</c:v>
                </c:pt>
                <c:pt idx="20">
                  <c:v>117</c:v>
                </c:pt>
                <c:pt idx="21">
                  <c:v>116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079-88BF-D2CA6EAB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6656"/>
        <c:axId val="1780021904"/>
      </c:lineChart>
      <c:lineChart>
        <c:grouping val="standard"/>
        <c:varyColors val="0"/>
        <c:ser>
          <c:idx val="2"/>
          <c:order val="2"/>
          <c:tx>
            <c:strRef>
              <c:f>Totals!$F$15</c:f>
              <c:strCache>
                <c:ptCount val="1"/>
                <c:pt idx="0">
                  <c:v>Rig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Totals!$GG$15:$HF$15</c:f>
              <c:numCache>
                <c:formatCode>0.00</c:formatCode>
                <c:ptCount val="26"/>
                <c:pt idx="0">
                  <c:v>0.44274809160305345</c:v>
                </c:pt>
                <c:pt idx="1">
                  <c:v>0.52671755725190839</c:v>
                </c:pt>
                <c:pt idx="2">
                  <c:v>0.48854961832061067</c:v>
                </c:pt>
                <c:pt idx="3">
                  <c:v>0.41221374045801529</c:v>
                </c:pt>
                <c:pt idx="4">
                  <c:v>0.51145038167938928</c:v>
                </c:pt>
                <c:pt idx="5">
                  <c:v>0.29007633587786258</c:v>
                </c:pt>
                <c:pt idx="6">
                  <c:v>0.41732283464566927</c:v>
                </c:pt>
                <c:pt idx="7">
                  <c:v>0.33858267716535434</c:v>
                </c:pt>
                <c:pt idx="8">
                  <c:v>0.29133858267716534</c:v>
                </c:pt>
                <c:pt idx="9">
                  <c:v>0.3543307086614173</c:v>
                </c:pt>
                <c:pt idx="10">
                  <c:v>0.34126984126984128</c:v>
                </c:pt>
                <c:pt idx="11">
                  <c:v>0.27200000000000002</c:v>
                </c:pt>
                <c:pt idx="12">
                  <c:v>0.38095238095238093</c:v>
                </c:pt>
                <c:pt idx="13">
                  <c:v>0.34645669291338582</c:v>
                </c:pt>
                <c:pt idx="14">
                  <c:v>0.41599999999999998</c:v>
                </c:pt>
                <c:pt idx="15">
                  <c:v>0.55200000000000005</c:v>
                </c:pt>
                <c:pt idx="16">
                  <c:v>0.45454545454545453</c:v>
                </c:pt>
                <c:pt idx="17">
                  <c:v>0.39166666666666666</c:v>
                </c:pt>
                <c:pt idx="18">
                  <c:v>0.37815126050420167</c:v>
                </c:pt>
                <c:pt idx="19">
                  <c:v>0.30833333333333335</c:v>
                </c:pt>
                <c:pt idx="20">
                  <c:v>0.3504273504273504</c:v>
                </c:pt>
                <c:pt idx="21">
                  <c:v>0.74137931034482762</c:v>
                </c:pt>
                <c:pt idx="22">
                  <c:v>0.68376068376068377</c:v>
                </c:pt>
                <c:pt idx="23">
                  <c:v>0.37606837606837606</c:v>
                </c:pt>
                <c:pt idx="24">
                  <c:v>0.3247863247863248</c:v>
                </c:pt>
                <c:pt idx="25">
                  <c:v>0.40170940170940173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D-4079-88BF-D2CA6EAB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1360"/>
        <c:axId val="2008240208"/>
        <c:extLst/>
      </c:lineChart>
      <c:cat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0"/>
        <c:lblAlgn val="ctr"/>
        <c:lblOffset val="100"/>
        <c:noMultiLvlLbl val="1"/>
      </c:cat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valAx>
        <c:axId val="20082402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1360"/>
        <c:crosses val="max"/>
        <c:crossBetween val="between"/>
      </c:valAx>
      <c:dateAx>
        <c:axId val="177891136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200824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MOC-OCR Monthly Totals - 2020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3156147298803E-2"/>
          <c:y val="0.12162660890096162"/>
          <c:w val="0.86400073207964689"/>
          <c:h val="0.66293749972848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Data!$CB$43</c:f>
              <c:strCache>
                <c:ptCount val="1"/>
                <c:pt idx="0">
                  <c:v>North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Data!$CG$42:$FD$42</c15:sqref>
                  </c15:fullRef>
                </c:ext>
              </c:extLst>
              <c:f>(Data!$CW$42,Data!$DB$42,Data!$DH$42,Data!$DM$42,Data!$DS$42,Data!$DX$42,Data!$EC$42,Data!$EI$42,Data!$EN$42,Data!$ES$42,Data!$EY$42,Data!$FD$42)</c:f>
              <c:strCache>
                <c:ptCount val="12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October</c:v>
                </c:pt>
                <c:pt idx="10">
                  <c:v>Nov-20</c:v>
                </c:pt>
                <c:pt idx="11">
                  <c:v>Dec-20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Data!$CG$43:$FD$43</c15:sqref>
                  </c15:fullRef>
                </c:ext>
              </c:extLst>
              <c:f>(Data!$CW$43,Data!$DB$43,Data!$DH$43,Data!$DM$43,Data!$DS$43,Data!$DX$43,Data!$EC$43,Data!$EI$43,Data!$EN$43,Data!$ES$43,Data!$EY$43,Data!$FD$43)</c:f>
              <c:numCache>
                <c:formatCode>General</c:formatCode>
                <c:ptCount val="12"/>
                <c:pt idx="0">
                  <c:v>32</c:v>
                </c:pt>
                <c:pt idx="1">
                  <c:v>60</c:v>
                </c:pt>
                <c:pt idx="2">
                  <c:v>72</c:v>
                </c:pt>
                <c:pt idx="3">
                  <c:v>42</c:v>
                </c:pt>
                <c:pt idx="4">
                  <c:v>31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33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9-464B-83D1-5FCE4026B05D}"/>
            </c:ext>
          </c:extLst>
        </c:ser>
        <c:ser>
          <c:idx val="1"/>
          <c:order val="1"/>
          <c:tx>
            <c:strRef>
              <c:f>Data!$CB$44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Data!$CG$42:$FD$42</c15:sqref>
                  </c15:fullRef>
                </c:ext>
              </c:extLst>
              <c:f>(Data!$CW$42,Data!$DB$42,Data!$DH$42,Data!$DM$42,Data!$DS$42,Data!$DX$42,Data!$EC$42,Data!$EI$42,Data!$EN$42,Data!$ES$42,Data!$EY$42,Data!$FD$42)</c:f>
              <c:strCache>
                <c:ptCount val="12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October</c:v>
                </c:pt>
                <c:pt idx="10">
                  <c:v>Nov-20</c:v>
                </c:pt>
                <c:pt idx="11">
                  <c:v>Dec-20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Data!$CG$44:$FD$44</c15:sqref>
                  </c15:fullRef>
                </c:ext>
              </c:extLst>
              <c:f>(Data!$CW$44,Data!$DB$44,Data!$DH$44,Data!$DM$44,Data!$DS$44,Data!$DX$44,Data!$EC$44,Data!$EI$44,Data!$EN$44,Data!$ES$44,Data!$EY$44,Data!$FD$44)</c:f>
              <c:numCache>
                <c:formatCode>General</c:formatCode>
                <c:ptCount val="12"/>
                <c:pt idx="0">
                  <c:v>72</c:v>
                </c:pt>
                <c:pt idx="1">
                  <c:v>88</c:v>
                </c:pt>
                <c:pt idx="2">
                  <c:v>94</c:v>
                </c:pt>
                <c:pt idx="3">
                  <c:v>55</c:v>
                </c:pt>
                <c:pt idx="4">
                  <c:v>62</c:v>
                </c:pt>
                <c:pt idx="5">
                  <c:v>52</c:v>
                </c:pt>
                <c:pt idx="6">
                  <c:v>48</c:v>
                </c:pt>
                <c:pt idx="7">
                  <c:v>78</c:v>
                </c:pt>
                <c:pt idx="8">
                  <c:v>74</c:v>
                </c:pt>
                <c:pt idx="9">
                  <c:v>81</c:v>
                </c:pt>
                <c:pt idx="10">
                  <c:v>100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9-464B-83D1-5FCE4026B05D}"/>
            </c:ext>
          </c:extLst>
        </c:ser>
        <c:ser>
          <c:idx val="2"/>
          <c:order val="2"/>
          <c:tx>
            <c:strRef>
              <c:f>Data!$CB$45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Data!$CG$42:$FD$42</c15:sqref>
                  </c15:fullRef>
                </c:ext>
              </c:extLst>
              <c:f>(Data!$CW$42,Data!$DB$42,Data!$DH$42,Data!$DM$42,Data!$DS$42,Data!$DX$42,Data!$EC$42,Data!$EI$42,Data!$EN$42,Data!$ES$42,Data!$EY$42,Data!$FD$42)</c:f>
              <c:strCache>
                <c:ptCount val="12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October</c:v>
                </c:pt>
                <c:pt idx="10">
                  <c:v>Nov-20</c:v>
                </c:pt>
                <c:pt idx="11">
                  <c:v>Dec-20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Data!$CG$45:$FD$45</c15:sqref>
                  </c15:fullRef>
                </c:ext>
              </c:extLst>
              <c:f>(Data!$CW$45,Data!$DB$45,Data!$DH$45,Data!$DM$45,Data!$DS$45,Data!$DX$45,Data!$EC$45,Data!$EI$45,Data!$EN$45,Data!$ES$45,Data!$EY$45,Data!$FD$45)</c:f>
              <c:numCache>
                <c:formatCode>General</c:formatCode>
                <c:ptCount val="12"/>
                <c:pt idx="0">
                  <c:v>104</c:v>
                </c:pt>
                <c:pt idx="1">
                  <c:v>148</c:v>
                </c:pt>
                <c:pt idx="2">
                  <c:v>166</c:v>
                </c:pt>
                <c:pt idx="3">
                  <c:v>97</c:v>
                </c:pt>
                <c:pt idx="4">
                  <c:v>93</c:v>
                </c:pt>
                <c:pt idx="5">
                  <c:v>82</c:v>
                </c:pt>
                <c:pt idx="6">
                  <c:v>74</c:v>
                </c:pt>
                <c:pt idx="7">
                  <c:v>104</c:v>
                </c:pt>
                <c:pt idx="8">
                  <c:v>92</c:v>
                </c:pt>
                <c:pt idx="9">
                  <c:v>96</c:v>
                </c:pt>
                <c:pt idx="10">
                  <c:v>133</c:v>
                </c:pt>
                <c:pt idx="11">
                  <c:v>120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F19-464B-83D1-5FCE4026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227455"/>
        <c:axId val="372287327"/>
        <c:extLst/>
      </c:barChart>
      <c:catAx>
        <c:axId val="3742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87327"/>
        <c:crosses val="autoZero"/>
        <c:auto val="1"/>
        <c:lblAlgn val="ctr"/>
        <c:lblOffset val="100"/>
        <c:noMultiLvlLbl val="0"/>
      </c:catAx>
      <c:valAx>
        <c:axId val="3722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0183017663329"/>
          <c:y val="4.9668526533521114E-2"/>
          <c:w val="0.20110264595303964"/>
          <c:h val="4.966922181084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MOC-OCR Monthly Totals - 2021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3156147298803E-2"/>
          <c:y val="0.12162660890096162"/>
          <c:w val="0.86400073207964689"/>
          <c:h val="0.66293749972848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Data!$CB$43</c:f>
              <c:strCache>
                <c:ptCount val="1"/>
                <c:pt idx="0">
                  <c:v>North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Data!$FE$42:$HP$42</c15:sqref>
                  </c15:fullRef>
                </c:ext>
              </c:extLst>
              <c:f>(Data!$FJ$42,Data!$FO$42,Data!$FT$42,Data!$FY$42,Data!$GE$42,Data!$GJ$42,Data!$GO$42,Data!$GU$42,Data!$GZ$42,Data!$HF$42,Data!$HK$42,Data!$HP$42)</c:f>
              <c:numCache>
                <c:formatCode>m/d/yyyy</c:formatCode>
                <c:ptCount val="12"/>
                <c:pt idx="0" formatCode="mmm\-yy">
                  <c:v>44197</c:v>
                </c:pt>
                <c:pt idx="1" formatCode="mmm\-yy">
                  <c:v>44248</c:v>
                </c:pt>
                <c:pt idx="2" formatCode="mmm\-yy">
                  <c:v>44256</c:v>
                </c:pt>
                <c:pt idx="3" formatCode="mmm\-yy">
                  <c:v>44287</c:v>
                </c:pt>
                <c:pt idx="4" formatCode="mmm\-yy">
                  <c:v>44317</c:v>
                </c:pt>
                <c:pt idx="5" formatCode="mmm\-yy">
                  <c:v>44348</c:v>
                </c:pt>
                <c:pt idx="6" formatCode="mmm\-yy">
                  <c:v>44378</c:v>
                </c:pt>
                <c:pt idx="7" formatCode="mmm\-yy">
                  <c:v>44409</c:v>
                </c:pt>
                <c:pt idx="8" formatCode="mmm\-yy">
                  <c:v>44460</c:v>
                </c:pt>
                <c:pt idx="9" formatCode="mmm\-yy">
                  <c:v>44470</c:v>
                </c:pt>
                <c:pt idx="10" formatCode="mmm\-yy">
                  <c:v>44501</c:v>
                </c:pt>
                <c:pt idx="11" formatCode="mmm\-yy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Data!$FE$43:$HP$43</c15:sqref>
                  </c15:fullRef>
                </c:ext>
              </c:extLst>
              <c:f>(Data!$FJ$43,Data!$FO$43,Data!$FT$43,Data!$FY$43,Data!$GE$43,Data!$GJ$43,Data!$GO$43,Data!$GU$43,Data!$GZ$43,Data!$HF$43,Data!$HK$43,Data!$HP$43)</c:f>
              <c:numCache>
                <c:formatCode>General</c:formatCode>
                <c:ptCount val="12"/>
                <c:pt idx="0">
                  <c:v>32</c:v>
                </c:pt>
                <c:pt idx="1">
                  <c:v>20</c:v>
                </c:pt>
                <c:pt idx="2">
                  <c:v>23</c:v>
                </c:pt>
                <c:pt idx="3">
                  <c:v>39</c:v>
                </c:pt>
                <c:pt idx="4">
                  <c:v>43</c:v>
                </c:pt>
                <c:pt idx="5">
                  <c:v>31</c:v>
                </c:pt>
                <c:pt idx="6">
                  <c:v>27</c:v>
                </c:pt>
                <c:pt idx="7">
                  <c:v>30</c:v>
                </c:pt>
                <c:pt idx="8">
                  <c:v>29</c:v>
                </c:pt>
                <c:pt idx="9">
                  <c:v>31</c:v>
                </c:pt>
                <c:pt idx="10">
                  <c:v>22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3-4667-B9BE-63EE09880BEF}"/>
            </c:ext>
          </c:extLst>
        </c:ser>
        <c:ser>
          <c:idx val="1"/>
          <c:order val="1"/>
          <c:tx>
            <c:strRef>
              <c:f>Data!$CB$44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Data!$FE$42:$HP$42</c15:sqref>
                  </c15:fullRef>
                </c:ext>
              </c:extLst>
              <c:f>(Data!$FJ$42,Data!$FO$42,Data!$FT$42,Data!$FY$42,Data!$GE$42,Data!$GJ$42,Data!$GO$42,Data!$GU$42,Data!$GZ$42,Data!$HF$42,Data!$HK$42,Data!$HP$42)</c:f>
              <c:numCache>
                <c:formatCode>m/d/yyyy</c:formatCode>
                <c:ptCount val="12"/>
                <c:pt idx="0" formatCode="mmm\-yy">
                  <c:v>44197</c:v>
                </c:pt>
                <c:pt idx="1" formatCode="mmm\-yy">
                  <c:v>44248</c:v>
                </c:pt>
                <c:pt idx="2" formatCode="mmm\-yy">
                  <c:v>44256</c:v>
                </c:pt>
                <c:pt idx="3" formatCode="mmm\-yy">
                  <c:v>44287</c:v>
                </c:pt>
                <c:pt idx="4" formatCode="mmm\-yy">
                  <c:v>44317</c:v>
                </c:pt>
                <c:pt idx="5" formatCode="mmm\-yy">
                  <c:v>44348</c:v>
                </c:pt>
                <c:pt idx="6" formatCode="mmm\-yy">
                  <c:v>44378</c:v>
                </c:pt>
                <c:pt idx="7" formatCode="mmm\-yy">
                  <c:v>44409</c:v>
                </c:pt>
                <c:pt idx="8" formatCode="mmm\-yy">
                  <c:v>44460</c:v>
                </c:pt>
                <c:pt idx="9" formatCode="mmm\-yy">
                  <c:v>44470</c:v>
                </c:pt>
                <c:pt idx="10" formatCode="mmm\-yy">
                  <c:v>44501</c:v>
                </c:pt>
                <c:pt idx="11" formatCode="mmm\-yy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Data!$FE$44:$HP$44</c15:sqref>
                  </c15:fullRef>
                </c:ext>
              </c:extLst>
              <c:f>(Data!$FJ$44,Data!$FO$44,Data!$FT$44,Data!$FY$44,Data!$GE$44,Data!$GJ$44,Data!$GO$44,Data!$GU$44,Data!$GZ$44,Data!$HF$44,Data!$HK$44,Data!$HP$44)</c:f>
              <c:numCache>
                <c:formatCode>General</c:formatCode>
                <c:ptCount val="12"/>
                <c:pt idx="0">
                  <c:v>85</c:v>
                </c:pt>
                <c:pt idx="1">
                  <c:v>53</c:v>
                </c:pt>
                <c:pt idx="2">
                  <c:v>81</c:v>
                </c:pt>
                <c:pt idx="3">
                  <c:v>120</c:v>
                </c:pt>
                <c:pt idx="4">
                  <c:v>140</c:v>
                </c:pt>
                <c:pt idx="5">
                  <c:v>101</c:v>
                </c:pt>
                <c:pt idx="6">
                  <c:v>106</c:v>
                </c:pt>
                <c:pt idx="7">
                  <c:v>141</c:v>
                </c:pt>
                <c:pt idx="8">
                  <c:v>122</c:v>
                </c:pt>
                <c:pt idx="9">
                  <c:v>149</c:v>
                </c:pt>
                <c:pt idx="10">
                  <c:v>164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667-B9BE-63EE09880BEF}"/>
            </c:ext>
          </c:extLst>
        </c:ser>
        <c:ser>
          <c:idx val="2"/>
          <c:order val="2"/>
          <c:tx>
            <c:strRef>
              <c:f>Data!$CB$45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Data!$FE$42:$HP$42</c15:sqref>
                  </c15:fullRef>
                </c:ext>
              </c:extLst>
              <c:f>(Data!$FJ$42,Data!$FO$42,Data!$FT$42,Data!$FY$42,Data!$GE$42,Data!$GJ$42,Data!$GO$42,Data!$GU$42,Data!$GZ$42,Data!$HF$42,Data!$HK$42,Data!$HP$42)</c:f>
              <c:numCache>
                <c:formatCode>m/d/yyyy</c:formatCode>
                <c:ptCount val="12"/>
                <c:pt idx="0" formatCode="mmm\-yy">
                  <c:v>44197</c:v>
                </c:pt>
                <c:pt idx="1" formatCode="mmm\-yy">
                  <c:v>44248</c:v>
                </c:pt>
                <c:pt idx="2" formatCode="mmm\-yy">
                  <c:v>44256</c:v>
                </c:pt>
                <c:pt idx="3" formatCode="mmm\-yy">
                  <c:v>44287</c:v>
                </c:pt>
                <c:pt idx="4" formatCode="mmm\-yy">
                  <c:v>44317</c:v>
                </c:pt>
                <c:pt idx="5" formatCode="mmm\-yy">
                  <c:v>44348</c:v>
                </c:pt>
                <c:pt idx="6" formatCode="mmm\-yy">
                  <c:v>44378</c:v>
                </c:pt>
                <c:pt idx="7" formatCode="mmm\-yy">
                  <c:v>44409</c:v>
                </c:pt>
                <c:pt idx="8" formatCode="mmm\-yy">
                  <c:v>44460</c:v>
                </c:pt>
                <c:pt idx="9" formatCode="mmm\-yy">
                  <c:v>44470</c:v>
                </c:pt>
                <c:pt idx="10" formatCode="mmm\-yy">
                  <c:v>44501</c:v>
                </c:pt>
                <c:pt idx="11" formatCode="mmm\-yy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Data!$FE$45:$HP$45</c15:sqref>
                  </c15:fullRef>
                </c:ext>
              </c:extLst>
              <c:f>(Data!$FJ$45,Data!$FO$45,Data!$FT$45,Data!$FY$45,Data!$GE$45,Data!$GJ$45,Data!$GO$45,Data!$GU$45,Data!$GZ$45,Data!$HF$45,Data!$HK$45,Data!$HP$45)</c:f>
              <c:numCache>
                <c:formatCode>General</c:formatCode>
                <c:ptCount val="12"/>
                <c:pt idx="0">
                  <c:v>117</c:v>
                </c:pt>
                <c:pt idx="1">
                  <c:v>73</c:v>
                </c:pt>
                <c:pt idx="2">
                  <c:v>104</c:v>
                </c:pt>
                <c:pt idx="3">
                  <c:v>159</c:v>
                </c:pt>
                <c:pt idx="4">
                  <c:v>183</c:v>
                </c:pt>
                <c:pt idx="5">
                  <c:v>132</c:v>
                </c:pt>
                <c:pt idx="6">
                  <c:v>133</c:v>
                </c:pt>
                <c:pt idx="7">
                  <c:v>171</c:v>
                </c:pt>
                <c:pt idx="8">
                  <c:v>151</c:v>
                </c:pt>
                <c:pt idx="9">
                  <c:v>180</c:v>
                </c:pt>
                <c:pt idx="10">
                  <c:v>186</c:v>
                </c:pt>
                <c:pt idx="1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3-4667-B9BE-63EE0988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227455"/>
        <c:axId val="372287327"/>
        <c:extLst/>
      </c:barChart>
      <c:dateAx>
        <c:axId val="37422745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72287327"/>
        <c:crosses val="autoZero"/>
        <c:auto val="0"/>
        <c:lblOffset val="100"/>
        <c:baseTimeUnit val="months"/>
      </c:dateAx>
      <c:valAx>
        <c:axId val="3722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0183017663329"/>
          <c:y val="4.9668526533521114E-2"/>
          <c:w val="0.23362002826569755"/>
          <c:h val="4.912698139806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MOC-OCR Monthly Totals - 2022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3156147298803E-2"/>
          <c:y val="0.12162660890096162"/>
          <c:w val="0.86400073207964689"/>
          <c:h val="0.66293749972848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Data!$CB$43</c:f>
              <c:strCache>
                <c:ptCount val="1"/>
                <c:pt idx="0">
                  <c:v>North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Data!$HQ$42:$KB$42</c15:sqref>
                  </c15:fullRef>
                </c:ext>
              </c:extLst>
              <c:f>(Data!$HV$42,Data!$IA$42,Data!$IF$42,Data!$IK$42,Data!$IQ$42,Data!$IV$42,Data!$JA$42,Data!$JG$42,Data!$JL$42,Data!$JQ$42,Data!$JW$42,Data!$KB$42)</c:f>
              <c:numCache>
                <c:formatCode>m/d/yyyy</c:formatCode>
                <c:ptCount val="12"/>
                <c:pt idx="0" formatCode="mmm\-yy">
                  <c:v>44562</c:v>
                </c:pt>
                <c:pt idx="1" formatCode="mmm\-yy">
                  <c:v>44593</c:v>
                </c:pt>
                <c:pt idx="2" formatCode="mmm\-yy">
                  <c:v>44621</c:v>
                </c:pt>
                <c:pt idx="3" formatCode="mmm\-yy">
                  <c:v>44652</c:v>
                </c:pt>
                <c:pt idx="4" formatCode="mmm\-yy">
                  <c:v>44682</c:v>
                </c:pt>
                <c:pt idx="5" formatCode="mmm\-yy">
                  <c:v>44713</c:v>
                </c:pt>
                <c:pt idx="6" formatCode="mmm\-yy">
                  <c:v>44743</c:v>
                </c:pt>
                <c:pt idx="7" formatCode="mmm\-yy">
                  <c:v>44774</c:v>
                </c:pt>
                <c:pt idx="8" formatCode="mmm\-yy">
                  <c:v>44805</c:v>
                </c:pt>
                <c:pt idx="9" formatCode="mmm\-yy">
                  <c:v>44835</c:v>
                </c:pt>
                <c:pt idx="10" formatCode="mmm\-yy">
                  <c:v>44866</c:v>
                </c:pt>
                <c:pt idx="11" formatCode="mmm\-yy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Data!$HQ$43:$KB$43</c15:sqref>
                  </c15:fullRef>
                </c:ext>
              </c:extLst>
              <c:f>(Data!$HV$43,Data!$IA$43,Data!$IF$43,Data!$IK$43,Data!$IQ$43,Data!$IV$43,Data!$JA$43,Data!$JG$43,Data!$JL$43,Data!$JQ$43,Data!$JW$43,Data!$KB$43)</c:f>
              <c:numCache>
                <c:formatCode>General</c:formatCode>
                <c:ptCount val="12"/>
                <c:pt idx="0">
                  <c:v>47</c:v>
                </c:pt>
                <c:pt idx="1">
                  <c:v>34</c:v>
                </c:pt>
                <c:pt idx="2">
                  <c:v>36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34</c:v>
                </c:pt>
                <c:pt idx="7">
                  <c:v>47</c:v>
                </c:pt>
                <c:pt idx="8">
                  <c:v>25</c:v>
                </c:pt>
                <c:pt idx="9">
                  <c:v>32</c:v>
                </c:pt>
                <c:pt idx="10">
                  <c:v>79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C67-ACC3-C23650A3DD77}"/>
            </c:ext>
          </c:extLst>
        </c:ser>
        <c:ser>
          <c:idx val="1"/>
          <c:order val="1"/>
          <c:tx>
            <c:strRef>
              <c:f>Data!$CB$44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Data!$HQ$42:$KB$42</c15:sqref>
                  </c15:fullRef>
                </c:ext>
              </c:extLst>
              <c:f>(Data!$HV$42,Data!$IA$42,Data!$IF$42,Data!$IK$42,Data!$IQ$42,Data!$IV$42,Data!$JA$42,Data!$JG$42,Data!$JL$42,Data!$JQ$42,Data!$JW$42,Data!$KB$42)</c:f>
              <c:numCache>
                <c:formatCode>m/d/yyyy</c:formatCode>
                <c:ptCount val="12"/>
                <c:pt idx="0" formatCode="mmm\-yy">
                  <c:v>44562</c:v>
                </c:pt>
                <c:pt idx="1" formatCode="mmm\-yy">
                  <c:v>44593</c:v>
                </c:pt>
                <c:pt idx="2" formatCode="mmm\-yy">
                  <c:v>44621</c:v>
                </c:pt>
                <c:pt idx="3" formatCode="mmm\-yy">
                  <c:v>44652</c:v>
                </c:pt>
                <c:pt idx="4" formatCode="mmm\-yy">
                  <c:v>44682</c:v>
                </c:pt>
                <c:pt idx="5" formatCode="mmm\-yy">
                  <c:v>44713</c:v>
                </c:pt>
                <c:pt idx="6" formatCode="mmm\-yy">
                  <c:v>44743</c:v>
                </c:pt>
                <c:pt idx="7" formatCode="mmm\-yy">
                  <c:v>44774</c:v>
                </c:pt>
                <c:pt idx="8" formatCode="mmm\-yy">
                  <c:v>44805</c:v>
                </c:pt>
                <c:pt idx="9" formatCode="mmm\-yy">
                  <c:v>44835</c:v>
                </c:pt>
                <c:pt idx="10" formatCode="mmm\-yy">
                  <c:v>44866</c:v>
                </c:pt>
                <c:pt idx="11" formatCode="mmm\-yy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Data!$HQ$44:$KB$44</c15:sqref>
                  </c15:fullRef>
                </c:ext>
              </c:extLst>
              <c:f>(Data!$HV$44,Data!$IA$44,Data!$IF$44,Data!$IK$44,Data!$IQ$44,Data!$IV$44,Data!$JA$44,Data!$JG$44,Data!$JL$44,Data!$JQ$44,Data!$JW$44,Data!$KB$44)</c:f>
              <c:numCache>
                <c:formatCode>General</c:formatCode>
                <c:ptCount val="12"/>
                <c:pt idx="0">
                  <c:v>175</c:v>
                </c:pt>
                <c:pt idx="1">
                  <c:v>152</c:v>
                </c:pt>
                <c:pt idx="2">
                  <c:v>176</c:v>
                </c:pt>
                <c:pt idx="3">
                  <c:v>132</c:v>
                </c:pt>
                <c:pt idx="4">
                  <c:v>169</c:v>
                </c:pt>
                <c:pt idx="5">
                  <c:v>138</c:v>
                </c:pt>
                <c:pt idx="6">
                  <c:v>143</c:v>
                </c:pt>
                <c:pt idx="7">
                  <c:v>157</c:v>
                </c:pt>
                <c:pt idx="8">
                  <c:v>144</c:v>
                </c:pt>
                <c:pt idx="9">
                  <c:v>145</c:v>
                </c:pt>
                <c:pt idx="10">
                  <c:v>144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4C67-ACC3-C23650A3DD77}"/>
            </c:ext>
          </c:extLst>
        </c:ser>
        <c:ser>
          <c:idx val="2"/>
          <c:order val="2"/>
          <c:tx>
            <c:strRef>
              <c:f>Data!$CB$45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Data!$HQ$42:$KB$42</c15:sqref>
                  </c15:fullRef>
                </c:ext>
              </c:extLst>
              <c:f>(Data!$HV$42,Data!$IA$42,Data!$IF$42,Data!$IK$42,Data!$IQ$42,Data!$IV$42,Data!$JA$42,Data!$JG$42,Data!$JL$42,Data!$JQ$42,Data!$JW$42,Data!$KB$42)</c:f>
              <c:numCache>
                <c:formatCode>m/d/yyyy</c:formatCode>
                <c:ptCount val="12"/>
                <c:pt idx="0" formatCode="mmm\-yy">
                  <c:v>44562</c:v>
                </c:pt>
                <c:pt idx="1" formatCode="mmm\-yy">
                  <c:v>44593</c:v>
                </c:pt>
                <c:pt idx="2" formatCode="mmm\-yy">
                  <c:v>44621</c:v>
                </c:pt>
                <c:pt idx="3" formatCode="mmm\-yy">
                  <c:v>44652</c:v>
                </c:pt>
                <c:pt idx="4" formatCode="mmm\-yy">
                  <c:v>44682</c:v>
                </c:pt>
                <c:pt idx="5" formatCode="mmm\-yy">
                  <c:v>44713</c:v>
                </c:pt>
                <c:pt idx="6" formatCode="mmm\-yy">
                  <c:v>44743</c:v>
                </c:pt>
                <c:pt idx="7" formatCode="mmm\-yy">
                  <c:v>44774</c:v>
                </c:pt>
                <c:pt idx="8" formatCode="mmm\-yy">
                  <c:v>44805</c:v>
                </c:pt>
                <c:pt idx="9" formatCode="mmm\-yy">
                  <c:v>44835</c:v>
                </c:pt>
                <c:pt idx="10" formatCode="mmm\-yy">
                  <c:v>44866</c:v>
                </c:pt>
                <c:pt idx="11" formatCode="mmm\-yy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Data!$HQ$45:$KB$45</c15:sqref>
                  </c15:fullRef>
                </c:ext>
              </c:extLst>
              <c:f>(Data!$HV$45,Data!$IA$45,Data!$IF$45,Data!$IK$45,Data!$IQ$45,Data!$IV$45,Data!$JA$45,Data!$JG$45,Data!$JL$45,Data!$JQ$45,Data!$JW$45,Data!$KB$45)</c:f>
              <c:numCache>
                <c:formatCode>General</c:formatCode>
                <c:ptCount val="12"/>
                <c:pt idx="0">
                  <c:v>222</c:v>
                </c:pt>
                <c:pt idx="1">
                  <c:v>186</c:v>
                </c:pt>
                <c:pt idx="2">
                  <c:v>212</c:v>
                </c:pt>
                <c:pt idx="3">
                  <c:v>175</c:v>
                </c:pt>
                <c:pt idx="4">
                  <c:v>214</c:v>
                </c:pt>
                <c:pt idx="5">
                  <c:v>185</c:v>
                </c:pt>
                <c:pt idx="6">
                  <c:v>177</c:v>
                </c:pt>
                <c:pt idx="7">
                  <c:v>204</c:v>
                </c:pt>
                <c:pt idx="8">
                  <c:v>169</c:v>
                </c:pt>
                <c:pt idx="9">
                  <c:v>177</c:v>
                </c:pt>
                <c:pt idx="10">
                  <c:v>223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6-4C67-ACC3-C23650A3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227455"/>
        <c:axId val="372287327"/>
        <c:extLst/>
      </c:barChart>
      <c:dateAx>
        <c:axId val="37422745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72287327"/>
        <c:crosses val="autoZero"/>
        <c:auto val="0"/>
        <c:lblOffset val="100"/>
        <c:baseTimeUnit val="months"/>
      </c:dateAx>
      <c:valAx>
        <c:axId val="3722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0183017663329"/>
          <c:y val="4.9668526533521114E-2"/>
          <c:w val="0.23362002826569755"/>
          <c:h val="4.912698139806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MOC-OCR Monthly Totals - 2023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3156147298803E-2"/>
          <c:y val="0.12162660890096162"/>
          <c:w val="0.86400073207964689"/>
          <c:h val="0.66293749972848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Data!$CB$43</c:f>
              <c:strCache>
                <c:ptCount val="1"/>
                <c:pt idx="0">
                  <c:v>North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Data!$KC$42:$LX$42</c15:sqref>
                  </c15:fullRef>
                </c:ext>
              </c:extLst>
              <c:f>(Data!$KH$42,Data!$KM$42,Data!$KR$42,Data!$KW$42,Data!$LC$42,Data!$LH$42,Data!$LM$42,Data!$LS$42,Data!$LX$42)</c:f>
              <c:numCache>
                <c:formatCode>m/d/yyyy</c:formatCode>
                <c:ptCount val="9"/>
                <c:pt idx="0" formatCode="mmm\-yy">
                  <c:v>44927</c:v>
                </c:pt>
                <c:pt idx="1" formatCode="mmm\-yy">
                  <c:v>44958</c:v>
                </c:pt>
                <c:pt idx="2" formatCode="mmm\-yy">
                  <c:v>44986</c:v>
                </c:pt>
                <c:pt idx="3" formatCode="mmm\-yy">
                  <c:v>45017</c:v>
                </c:pt>
                <c:pt idx="4" formatCode="mmm\-yy">
                  <c:v>45047</c:v>
                </c:pt>
                <c:pt idx="5" formatCode="mmm\-yy">
                  <c:v>45078</c:v>
                </c:pt>
                <c:pt idx="6" formatCode="mmm\-yy">
                  <c:v>45108</c:v>
                </c:pt>
                <c:pt idx="7" formatCode="mmm\-yy">
                  <c:v>45139</c:v>
                </c:pt>
                <c:pt idx="8" formatCode="mmm\-yy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Data!$KC$43:$LX$43</c15:sqref>
                  </c15:fullRef>
                </c:ext>
              </c:extLst>
              <c:f>(Data!$KH$43,Data!$KM$43,Data!$KR$43,Data!$KW$43,Data!$LC$43,Data!$LH$43,Data!$LM$43,Data!$LS$43,Data!$LX$43)</c:f>
              <c:numCache>
                <c:formatCode>General</c:formatCode>
                <c:ptCount val="9"/>
                <c:pt idx="0">
                  <c:v>61</c:v>
                </c:pt>
                <c:pt idx="1">
                  <c:v>40</c:v>
                </c:pt>
                <c:pt idx="2">
                  <c:v>58</c:v>
                </c:pt>
                <c:pt idx="3">
                  <c:v>65</c:v>
                </c:pt>
                <c:pt idx="4">
                  <c:v>79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480-85B8-383CFA1E1884}"/>
            </c:ext>
          </c:extLst>
        </c:ser>
        <c:ser>
          <c:idx val="1"/>
          <c:order val="1"/>
          <c:tx>
            <c:strRef>
              <c:f>Data!$CB$44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Data!$KC$42:$LX$42</c15:sqref>
                  </c15:fullRef>
                </c:ext>
              </c:extLst>
              <c:f>(Data!$KH$42,Data!$KM$42,Data!$KR$42,Data!$KW$42,Data!$LC$42,Data!$LH$42,Data!$LM$42,Data!$LS$42,Data!$LX$42)</c:f>
              <c:numCache>
                <c:formatCode>m/d/yyyy</c:formatCode>
                <c:ptCount val="9"/>
                <c:pt idx="0" formatCode="mmm\-yy">
                  <c:v>44927</c:v>
                </c:pt>
                <c:pt idx="1" formatCode="mmm\-yy">
                  <c:v>44958</c:v>
                </c:pt>
                <c:pt idx="2" formatCode="mmm\-yy">
                  <c:v>44986</c:v>
                </c:pt>
                <c:pt idx="3" formatCode="mmm\-yy">
                  <c:v>45017</c:v>
                </c:pt>
                <c:pt idx="4" formatCode="mmm\-yy">
                  <c:v>45047</c:v>
                </c:pt>
                <c:pt idx="5" formatCode="mmm\-yy">
                  <c:v>45078</c:v>
                </c:pt>
                <c:pt idx="6" formatCode="mmm\-yy">
                  <c:v>45108</c:v>
                </c:pt>
                <c:pt idx="7" formatCode="mmm\-yy">
                  <c:v>45139</c:v>
                </c:pt>
                <c:pt idx="8" formatCode="mmm\-yy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Data!$KC$44:$LX$44</c15:sqref>
                  </c15:fullRef>
                </c:ext>
              </c:extLst>
              <c:f>(Data!$KH$44,Data!$KM$44,Data!$KR$44,Data!$KW$44,Data!$LC$44,Data!$LH$44,Data!$LM$44,Data!$LS$44,Data!$LX$44)</c:f>
              <c:numCache>
                <c:formatCode>General</c:formatCode>
                <c:ptCount val="9"/>
                <c:pt idx="0">
                  <c:v>165</c:v>
                </c:pt>
                <c:pt idx="1">
                  <c:v>140</c:v>
                </c:pt>
                <c:pt idx="2">
                  <c:v>135</c:v>
                </c:pt>
                <c:pt idx="3">
                  <c:v>180</c:v>
                </c:pt>
                <c:pt idx="4">
                  <c:v>159</c:v>
                </c:pt>
                <c:pt idx="5">
                  <c:v>117</c:v>
                </c:pt>
                <c:pt idx="6">
                  <c:v>166</c:v>
                </c:pt>
                <c:pt idx="7">
                  <c:v>191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480-85B8-383CFA1E1884}"/>
            </c:ext>
          </c:extLst>
        </c:ser>
        <c:ser>
          <c:idx val="2"/>
          <c:order val="2"/>
          <c:tx>
            <c:strRef>
              <c:f>Data!$CB$45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Data!$KC$42:$LX$42</c15:sqref>
                  </c15:fullRef>
                </c:ext>
              </c:extLst>
              <c:f>(Data!$KH$42,Data!$KM$42,Data!$KR$42,Data!$KW$42,Data!$LC$42,Data!$LH$42,Data!$LM$42,Data!$LS$42,Data!$LX$42)</c:f>
              <c:numCache>
                <c:formatCode>m/d/yyyy</c:formatCode>
                <c:ptCount val="9"/>
                <c:pt idx="0" formatCode="mmm\-yy">
                  <c:v>44927</c:v>
                </c:pt>
                <c:pt idx="1" formatCode="mmm\-yy">
                  <c:v>44958</c:v>
                </c:pt>
                <c:pt idx="2" formatCode="mmm\-yy">
                  <c:v>44986</c:v>
                </c:pt>
                <c:pt idx="3" formatCode="mmm\-yy">
                  <c:v>45017</c:v>
                </c:pt>
                <c:pt idx="4" formatCode="mmm\-yy">
                  <c:v>45047</c:v>
                </c:pt>
                <c:pt idx="5" formatCode="mmm\-yy">
                  <c:v>45078</c:v>
                </c:pt>
                <c:pt idx="6" formatCode="mmm\-yy">
                  <c:v>45108</c:v>
                </c:pt>
                <c:pt idx="7" formatCode="mmm\-yy">
                  <c:v>45139</c:v>
                </c:pt>
                <c:pt idx="8" formatCode="mmm\-yy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Data!$KC$45:$LX$45</c15:sqref>
                  </c15:fullRef>
                </c:ext>
              </c:extLst>
              <c:f>(Data!$KH$45,Data!$KM$45,Data!$KR$45,Data!$KW$45,Data!$LC$45,Data!$LH$45,Data!$LM$45,Data!$LS$45,Data!$LX$45)</c:f>
              <c:numCache>
                <c:formatCode>General</c:formatCode>
                <c:ptCount val="9"/>
                <c:pt idx="0">
                  <c:v>226</c:v>
                </c:pt>
                <c:pt idx="1">
                  <c:v>180</c:v>
                </c:pt>
                <c:pt idx="2">
                  <c:v>193</c:v>
                </c:pt>
                <c:pt idx="3">
                  <c:v>245</c:v>
                </c:pt>
                <c:pt idx="4">
                  <c:v>238</c:v>
                </c:pt>
                <c:pt idx="5">
                  <c:v>170</c:v>
                </c:pt>
                <c:pt idx="6">
                  <c:v>220</c:v>
                </c:pt>
                <c:pt idx="7">
                  <c:v>256</c:v>
                </c:pt>
                <c:pt idx="8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E-4480-85B8-383CFA1E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227455"/>
        <c:axId val="372287327"/>
        <c:extLst/>
      </c:barChart>
      <c:dateAx>
        <c:axId val="37422745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72287327"/>
        <c:crosses val="autoZero"/>
        <c:auto val="0"/>
        <c:lblOffset val="100"/>
        <c:baseTimeUnit val="months"/>
      </c:dateAx>
      <c:valAx>
        <c:axId val="3722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0183017663329"/>
          <c:y val="4.9668526533521114E-2"/>
          <c:w val="0.23362002826569755"/>
          <c:h val="4.912698139806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OCR</a:t>
            </a:r>
            <a:r>
              <a:rPr lang="en-US" baseline="0"/>
              <a:t> Submissions by Area (Rig Ratio - Last 20 Weeks)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Data!$A$3</c:f>
              <c:strCache>
                <c:ptCount val="1"/>
                <c:pt idx="0">
                  <c:v>WTX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Data!$NN$3:$PA$3</c15:sqref>
                  </c15:fullRef>
                </c:ext>
              </c:extLst>
              <c:f>(Data!$NN$3,Data!$NP$3,Data!$NR$3,Data!$NT$3,Data!$NV$3,Data!$NX$3,Data!$NZ$3,Data!$OB$3,Data!$OD$3,Data!$OF$3,Data!$OH$3,Data!$OJ$3,Data!$OL$3,Data!$ON$3,Data!$OP$3,Data!$OR$3,Data!$OT$3,Data!$OV$3,Data!$OX$3,Data!$OZ$3)</c:f>
              <c:numCache>
                <c:formatCode>0.00</c:formatCode>
                <c:ptCount val="20"/>
                <c:pt idx="0">
                  <c:v>0.39344262295081966</c:v>
                </c:pt>
                <c:pt idx="1">
                  <c:v>0.33870967741935482</c:v>
                </c:pt>
                <c:pt idx="2">
                  <c:v>0.32258064516129031</c:v>
                </c:pt>
                <c:pt idx="3">
                  <c:v>0.37096774193548387</c:v>
                </c:pt>
                <c:pt idx="4">
                  <c:v>0.35483870967741937</c:v>
                </c:pt>
                <c:pt idx="5">
                  <c:v>0.24193548387096775</c:v>
                </c:pt>
                <c:pt idx="6">
                  <c:v>0.31746031746031744</c:v>
                </c:pt>
                <c:pt idx="7">
                  <c:v>0.44444444444444442</c:v>
                </c:pt>
                <c:pt idx="8">
                  <c:v>0.61290322580645162</c:v>
                </c:pt>
                <c:pt idx="9">
                  <c:v>0.70967741935483875</c:v>
                </c:pt>
                <c:pt idx="10">
                  <c:v>0.56451612903225812</c:v>
                </c:pt>
                <c:pt idx="11">
                  <c:v>0.5</c:v>
                </c:pt>
                <c:pt idx="12">
                  <c:v>0.31147540983606559</c:v>
                </c:pt>
                <c:pt idx="13">
                  <c:v>0.30645161290322581</c:v>
                </c:pt>
                <c:pt idx="14">
                  <c:v>0.38333333333333336</c:v>
                </c:pt>
                <c:pt idx="15">
                  <c:v>1</c:v>
                </c:pt>
                <c:pt idx="16">
                  <c:v>0.8833333333333333</c:v>
                </c:pt>
                <c:pt idx="17">
                  <c:v>0.36666666666666664</c:v>
                </c:pt>
                <c:pt idx="18">
                  <c:v>0.41666666666666669</c:v>
                </c:pt>
                <c:pt idx="1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8-4969-AB5C-874E3BA3F530}"/>
            </c:ext>
          </c:extLst>
        </c:ser>
        <c:ser>
          <c:idx val="3"/>
          <c:order val="1"/>
          <c:tx>
            <c:strRef>
              <c:f>Data!$A$4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Data!$NN$4:$PA$4</c15:sqref>
                  </c15:fullRef>
                </c:ext>
              </c:extLst>
              <c:f>(Data!$NN$4,Data!$NP$4,Data!$NR$4,Data!$NT$4,Data!$NV$4,Data!$NX$4,Data!$NZ$4,Data!$OB$4,Data!$OD$4,Data!$OF$4,Data!$OH$4,Data!$OJ$4,Data!$OL$4,Data!$ON$4,Data!$OP$4,Data!$OR$4,Data!$OT$4,Data!$OV$4,Data!$OX$4,Data!$OZ$4)</c:f>
              <c:numCache>
                <c:formatCode>0.00</c:formatCode>
                <c:ptCount val="20"/>
                <c:pt idx="0">
                  <c:v>0.55555555555555558</c:v>
                </c:pt>
                <c:pt idx="1">
                  <c:v>0.875</c:v>
                </c:pt>
                <c:pt idx="2">
                  <c:v>0.25</c:v>
                </c:pt>
                <c:pt idx="3">
                  <c:v>0.625</c:v>
                </c:pt>
                <c:pt idx="4">
                  <c:v>0.75</c:v>
                </c:pt>
                <c:pt idx="5">
                  <c:v>0.625</c:v>
                </c:pt>
                <c:pt idx="6">
                  <c:v>0.875</c:v>
                </c:pt>
                <c:pt idx="7">
                  <c:v>0.5</c:v>
                </c:pt>
                <c:pt idx="8">
                  <c:v>0.625</c:v>
                </c:pt>
                <c:pt idx="9">
                  <c:v>0.375</c:v>
                </c:pt>
                <c:pt idx="10">
                  <c:v>0.125</c:v>
                </c:pt>
                <c:pt idx="11">
                  <c:v>0.625</c:v>
                </c:pt>
                <c:pt idx="12">
                  <c:v>0.5</c:v>
                </c:pt>
                <c:pt idx="13">
                  <c:v>0.125</c:v>
                </c:pt>
                <c:pt idx="14">
                  <c:v>0.75</c:v>
                </c:pt>
                <c:pt idx="15">
                  <c:v>1</c:v>
                </c:pt>
                <c:pt idx="16">
                  <c:v>0.7142857142857143</c:v>
                </c:pt>
                <c:pt idx="17">
                  <c:v>1.1428571428571428</c:v>
                </c:pt>
                <c:pt idx="18">
                  <c:v>0.42857142857142855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8-4969-AB5C-874E3BA3F530}"/>
            </c:ext>
          </c:extLst>
        </c:ser>
        <c:ser>
          <c:idx val="4"/>
          <c:order val="2"/>
          <c:tx>
            <c:strRef>
              <c:f>Data!$A$5</c:f>
              <c:strCache>
                <c:ptCount val="1"/>
                <c:pt idx="0">
                  <c:v>ETX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Data!$NN$5:$PA$5</c15:sqref>
                  </c15:fullRef>
                </c:ext>
              </c:extLst>
              <c:f>(Data!$NN$5,Data!$NP$5,Data!$NR$5,Data!$NT$5,Data!$NV$5,Data!$NX$5,Data!$NZ$5,Data!$OB$5,Data!$OD$5,Data!$OF$5,Data!$OH$5,Data!$OJ$5,Data!$OL$5,Data!$ON$5,Data!$OP$5,Data!$OR$5,Data!$OT$5,Data!$OV$5,Data!$OX$5,Data!$OZ$5)</c:f>
              <c:numCache>
                <c:formatCode>0.00</c:formatCode>
                <c:ptCount val="20"/>
                <c:pt idx="0">
                  <c:v>0.27272727272727271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0.54545454545454541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0.54545454545454541</c:v>
                </c:pt>
                <c:pt idx="7">
                  <c:v>0.27272727272727271</c:v>
                </c:pt>
                <c:pt idx="8">
                  <c:v>0</c:v>
                </c:pt>
                <c:pt idx="9">
                  <c:v>0.3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0.33333333333333331</c:v>
                </c:pt>
                <c:pt idx="13">
                  <c:v>0.55555555555555558</c:v>
                </c:pt>
                <c:pt idx="14">
                  <c:v>0</c:v>
                </c:pt>
                <c:pt idx="15">
                  <c:v>0.66666666666666663</c:v>
                </c:pt>
                <c:pt idx="16">
                  <c:v>0.22222222222222221</c:v>
                </c:pt>
                <c:pt idx="17">
                  <c:v>0.44444444444444442</c:v>
                </c:pt>
                <c:pt idx="18">
                  <c:v>0.1111111111111111</c:v>
                </c:pt>
                <c:pt idx="1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8-4969-AB5C-874E3BA3F530}"/>
            </c:ext>
          </c:extLst>
        </c:ser>
        <c:ser>
          <c:idx val="5"/>
          <c:order val="3"/>
          <c:tx>
            <c:strRef>
              <c:f>Data!$A$6</c:f>
              <c:strCache>
                <c:ptCount val="1"/>
                <c:pt idx="0">
                  <c:v>Appalachia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Data!$NN$6:$PA$6</c15:sqref>
                  </c15:fullRef>
                </c:ext>
              </c:extLst>
              <c:f>(Data!$NN$6,Data!$NP$6,Data!$NR$6,Data!$NT$6,Data!$NV$6,Data!$NX$6,Data!$NZ$6,Data!$OB$6,Data!$OD$6,Data!$OF$6,Data!$OH$6,Data!$OJ$6,Data!$OL$6,Data!$ON$6,Data!$OP$6,Data!$OR$6,Data!$OT$6,Data!$OV$6,Data!$OX$6,Data!$OZ$6)</c:f>
              <c:numCache>
                <c:formatCode>0.00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0.13636363636363635</c:v>
                </c:pt>
                <c:pt idx="3">
                  <c:v>0.18181818181818182</c:v>
                </c:pt>
                <c:pt idx="4">
                  <c:v>9.0909090909090912E-2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4.7619047619047616E-2</c:v>
                </c:pt>
                <c:pt idx="8">
                  <c:v>0.23809523809523808</c:v>
                </c:pt>
                <c:pt idx="9">
                  <c:v>0.19047619047619047</c:v>
                </c:pt>
                <c:pt idx="10">
                  <c:v>0.16666666666666666</c:v>
                </c:pt>
                <c:pt idx="11">
                  <c:v>0.1111111111111111</c:v>
                </c:pt>
                <c:pt idx="12">
                  <c:v>0.27777777777777779</c:v>
                </c:pt>
                <c:pt idx="13">
                  <c:v>5.5555555555555552E-2</c:v>
                </c:pt>
                <c:pt idx="14">
                  <c:v>0.29411764705882354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5.8823529411764705E-2</c:v>
                </c:pt>
                <c:pt idx="19">
                  <c:v>5.8823529411764705E-2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858-4969-AB5C-874E3BA3F530}"/>
            </c:ext>
          </c:extLst>
        </c:ser>
        <c:ser>
          <c:idx val="6"/>
          <c:order val="4"/>
          <c:tx>
            <c:strRef>
              <c:f>Data!$A$7</c:f>
              <c:strCache>
                <c:ptCount val="1"/>
                <c:pt idx="0">
                  <c:v>OKC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Data!$NN$7:$PA$7</c15:sqref>
                  </c15:fullRef>
                </c:ext>
              </c:extLst>
              <c:f>(Data!$NN$7,Data!$NP$7,Data!$NR$7,Data!$NT$7,Data!$NV$7,Data!$NX$7,Data!$NZ$7,Data!$OB$7,Data!$OD$7,Data!$OF$7,Data!$OH$7,Data!$OJ$7,Data!$OL$7,Data!$ON$7,Data!$OP$7,Data!$OR$7,Data!$OT$7,Data!$OV$7,Data!$OX$7,Data!$OZ$7)</c:f>
              <c:numCache>
                <c:formatCode>0.00</c:formatCode>
                <c:ptCount val="20"/>
                <c:pt idx="0">
                  <c:v>0.15384615384615385</c:v>
                </c:pt>
                <c:pt idx="1">
                  <c:v>0.30769230769230771</c:v>
                </c:pt>
                <c:pt idx="2">
                  <c:v>0.23076923076923078</c:v>
                </c:pt>
                <c:pt idx="3">
                  <c:v>7.6923076923076927E-2</c:v>
                </c:pt>
                <c:pt idx="4">
                  <c:v>0.41666666666666669</c:v>
                </c:pt>
                <c:pt idx="5">
                  <c:v>0.25</c:v>
                </c:pt>
                <c:pt idx="6">
                  <c:v>0.16666666666666666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0.27272727272727271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0.45454545454545453</c:v>
                </c:pt>
                <c:pt idx="17">
                  <c:v>9.0909090909090912E-2</c:v>
                </c:pt>
                <c:pt idx="18">
                  <c:v>0</c:v>
                </c:pt>
                <c:pt idx="19">
                  <c:v>0.36363636363636365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858-4969-AB5C-874E3BA3F530}"/>
            </c:ext>
          </c:extLst>
        </c:ser>
        <c:ser>
          <c:idx val="7"/>
          <c:order val="5"/>
          <c:tx>
            <c:strRef>
              <c:f>Data!$A$8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Data!$NN$8:$PA$8</c15:sqref>
                  </c15:fullRef>
                </c:ext>
              </c:extLst>
              <c:f>(Data!$NN$8,Data!$NP$8,Data!$NR$8,Data!$NT$8,Data!$NV$8,Data!$NX$8,Data!$NZ$8,Data!$OB$8,Data!$OD$8,Data!$OF$8,Data!$OH$8,Data!$OJ$8,Data!$OL$8,Data!$ON$8,Data!$OP$8,Data!$OR$8,Data!$OT$8,Data!$OV$8,Data!$OX$8,Data!$OZ$8)</c:f>
              <c:numCache>
                <c:formatCode>0.00</c:formatCode>
                <c:ptCount val="20"/>
                <c:pt idx="0">
                  <c:v>0.8</c:v>
                </c:pt>
                <c:pt idx="1">
                  <c:v>1.6</c:v>
                </c:pt>
                <c:pt idx="2">
                  <c:v>0.6</c:v>
                </c:pt>
                <c:pt idx="3">
                  <c:v>0</c:v>
                </c:pt>
                <c:pt idx="4">
                  <c:v>1.4</c:v>
                </c:pt>
                <c:pt idx="5">
                  <c:v>1.2</c:v>
                </c:pt>
                <c:pt idx="6">
                  <c:v>0.8</c:v>
                </c:pt>
                <c:pt idx="7">
                  <c:v>1.1666666666666667</c:v>
                </c:pt>
                <c:pt idx="8">
                  <c:v>0.5</c:v>
                </c:pt>
                <c:pt idx="9">
                  <c:v>1.3333333333333333</c:v>
                </c:pt>
                <c:pt idx="10">
                  <c:v>1.8333333333333333</c:v>
                </c:pt>
                <c:pt idx="11">
                  <c:v>0.83333333333333337</c:v>
                </c:pt>
                <c:pt idx="12">
                  <c:v>1.1666666666666667</c:v>
                </c:pt>
                <c:pt idx="13">
                  <c:v>1.1666666666666667</c:v>
                </c:pt>
                <c:pt idx="14">
                  <c:v>0.5</c:v>
                </c:pt>
                <c:pt idx="15">
                  <c:v>1.5</c:v>
                </c:pt>
                <c:pt idx="16">
                  <c:v>1.2857142857142858</c:v>
                </c:pt>
                <c:pt idx="17">
                  <c:v>1.1428571428571428</c:v>
                </c:pt>
                <c:pt idx="18">
                  <c:v>0.7142857142857143</c:v>
                </c:pt>
                <c:pt idx="19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8-4969-AB5C-874E3BA3F530}"/>
            </c:ext>
          </c:extLst>
        </c:ser>
        <c:ser>
          <c:idx val="8"/>
          <c:order val="6"/>
          <c:tx>
            <c:strRef>
              <c:f>Data!$A$9</c:f>
              <c:strCache>
                <c:ptCount val="1"/>
                <c:pt idx="0">
                  <c:v>Rockies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:f>
              <c:multiLvlStrCache>
                <c:ptCount val="20"/>
                <c:lvl>
                  <c:pt idx="0">
                    <c:v>Rigs Ratio</c:v>
                  </c:pt>
                  <c:pt idx="1">
                    <c:v>Rigs Ratio</c:v>
                  </c:pt>
                  <c:pt idx="2">
                    <c:v>Rigs Ratio</c:v>
                  </c:pt>
                  <c:pt idx="3">
                    <c:v>Rigs Ratio</c:v>
                  </c:pt>
                  <c:pt idx="4">
                    <c:v>Rigs Ratio</c:v>
                  </c:pt>
                  <c:pt idx="5">
                    <c:v>Rigs Ratio</c:v>
                  </c:pt>
                  <c:pt idx="6">
                    <c:v>Rigs Ratio</c:v>
                  </c:pt>
                  <c:pt idx="7">
                    <c:v>Rigs Ratio</c:v>
                  </c:pt>
                  <c:pt idx="8">
                    <c:v>Rigs Ratio</c:v>
                  </c:pt>
                  <c:pt idx="9">
                    <c:v>Rigs Ratio</c:v>
                  </c:pt>
                  <c:pt idx="10">
                    <c:v>Rigs Ratio</c:v>
                  </c:pt>
                  <c:pt idx="11">
                    <c:v>Rigs Ratio</c:v>
                  </c:pt>
                  <c:pt idx="12">
                    <c:v>Rigs Ratio</c:v>
                  </c:pt>
                  <c:pt idx="13">
                    <c:v>Rigs Ratio</c:v>
                  </c:pt>
                  <c:pt idx="14">
                    <c:v>Rigs Ratio</c:v>
                  </c:pt>
                  <c:pt idx="15">
                    <c:v>Rigs Ratio</c:v>
                  </c:pt>
                  <c:pt idx="16">
                    <c:v>Rigs Ratio</c:v>
                  </c:pt>
                  <c:pt idx="17">
                    <c:v>Rigs Ratio</c:v>
                  </c:pt>
                  <c:pt idx="18">
                    <c:v>Rigs Ratio</c:v>
                  </c:pt>
                  <c:pt idx="19">
                    <c:v>Rigs Ratio</c:v>
                  </c:pt>
                </c:lvl>
                <c:lvl>
                  <c:pt idx="0">
                    <c:v>5/16/2023</c:v>
                  </c:pt>
                  <c:pt idx="1">
                    <c:v>5/23/2023</c:v>
                  </c:pt>
                  <c:pt idx="2">
                    <c:v>5/30/2023</c:v>
                  </c:pt>
                  <c:pt idx="3">
                    <c:v>6/6/2023</c:v>
                  </c:pt>
                  <c:pt idx="4">
                    <c:v>6/13/2023</c:v>
                  </c:pt>
                  <c:pt idx="5">
                    <c:v>6/20/2023</c:v>
                  </c:pt>
                  <c:pt idx="6">
                    <c:v>6/27/2023</c:v>
                  </c:pt>
                  <c:pt idx="7">
                    <c:v>7/4/2023</c:v>
                  </c:pt>
                  <c:pt idx="8">
                    <c:v>7/11/2023</c:v>
                  </c:pt>
                  <c:pt idx="9">
                    <c:v>7/18/2023</c:v>
                  </c:pt>
                  <c:pt idx="10">
                    <c:v>7/25/2023</c:v>
                  </c:pt>
                  <c:pt idx="11">
                    <c:v>8/1/2023</c:v>
                  </c:pt>
                  <c:pt idx="12">
                    <c:v>8/8/2023</c:v>
                  </c:pt>
                  <c:pt idx="13">
                    <c:v>8/15/2023</c:v>
                  </c:pt>
                  <c:pt idx="14">
                    <c:v>8/22/2023</c:v>
                  </c:pt>
                  <c:pt idx="15">
                    <c:v>8/29/2023</c:v>
                  </c:pt>
                  <c:pt idx="16">
                    <c:v>9/5/2023</c:v>
                  </c:pt>
                  <c:pt idx="17">
                    <c:v>9/12/2023</c:v>
                  </c:pt>
                  <c:pt idx="18">
                    <c:v>9/19/2023</c:v>
                  </c:pt>
                  <c:pt idx="19">
                    <c:v>9/26/2023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Data!$NN$9:$PA$9</c15:sqref>
                  </c15:fullRef>
                </c:ext>
              </c:extLst>
              <c:f>(Data!$NN$9,Data!$NP$9,Data!$NR$9,Data!$NT$9,Data!$NV$9,Data!$NX$9,Data!$NZ$9,Data!$OB$9,Data!$OD$9,Data!$OF$9,Data!$OH$9,Data!$OJ$9,Data!$OL$9,Data!$ON$9,Data!$OP$9,Data!$OR$9,Data!$OT$9,Data!$OV$9,Data!$OX$9,Data!$OZ$9)</c:f>
              <c:numCache>
                <c:formatCode>0.00</c:formatCode>
                <c:ptCount val="20"/>
                <c:pt idx="0">
                  <c:v>0.66666666666666663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0.16666666666666666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0.66666666666666663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1</c:v>
                </c:pt>
                <c:pt idx="17">
                  <c:v>0.16666666666666666</c:v>
                </c:pt>
                <c:pt idx="18">
                  <c:v>0.5</c:v>
                </c:pt>
                <c:pt idx="1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8-4969-AB5C-874E3BA3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40207"/>
        <c:axId val="306299151"/>
        <c:extLst>
          <c:ext xmlns:c15="http://schemas.microsoft.com/office/drawing/2012/chart" uri="{02D57815-91ED-43cb-92C2-25804820EDAC}">
            <c15:filteredLineSeries>
              <c15:ser>
                <c:idx val="9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PTEN Avg.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Data!$NN$1:$PA$2</c15:sqref>
                        </c15:fullRef>
                        <c15:formulaRef>
                          <c15:sqref>(Data!$NN$1:$NN$2,Data!$NP$1:$NP$2,Data!$NR$1:$NR$2,Data!$NT$1:$NT$2,Data!$NV$1:$NV$2,Data!$NX$1:$NX$2,Data!$NZ$1:$NZ$2,Data!$OB$1:$OB$2,Data!$OD$1:$OD$2,Data!$OF$1:$OF$2,Data!$OH$1:$OH$2,Data!$OJ$1:$OJ$2,Data!$OL$1:$OL$2,Data!$ON$1:$ON$2,Data!$OP$1:$OP$2,Data!$OR$1:$OR$2,Data!$OT$1:$OT$2,Data!$OV$1:$OV$2,Data!$OX$1:$OX$2,Data!$OZ$1:$OZ$2)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Rigs Ratio</c:v>
                        </c:pt>
                        <c:pt idx="1">
                          <c:v>Rigs Ratio</c:v>
                        </c:pt>
                        <c:pt idx="2">
                          <c:v>Rigs Ratio</c:v>
                        </c:pt>
                        <c:pt idx="3">
                          <c:v>Rigs Ratio</c:v>
                        </c:pt>
                        <c:pt idx="4">
                          <c:v>Rigs Ratio</c:v>
                        </c:pt>
                        <c:pt idx="5">
                          <c:v>Rigs Ratio</c:v>
                        </c:pt>
                        <c:pt idx="6">
                          <c:v>Rigs Ratio</c:v>
                        </c:pt>
                        <c:pt idx="7">
                          <c:v>Rigs Ratio</c:v>
                        </c:pt>
                        <c:pt idx="8">
                          <c:v>Rigs Ratio</c:v>
                        </c:pt>
                        <c:pt idx="9">
                          <c:v>Rigs Ratio</c:v>
                        </c:pt>
                        <c:pt idx="10">
                          <c:v>Rigs Ratio</c:v>
                        </c:pt>
                        <c:pt idx="11">
                          <c:v>Rigs Ratio</c:v>
                        </c:pt>
                        <c:pt idx="12">
                          <c:v>Rigs Ratio</c:v>
                        </c:pt>
                        <c:pt idx="13">
                          <c:v>Rigs Ratio</c:v>
                        </c:pt>
                        <c:pt idx="14">
                          <c:v>Rigs Ratio</c:v>
                        </c:pt>
                        <c:pt idx="15">
                          <c:v>Rigs Ratio</c:v>
                        </c:pt>
                        <c:pt idx="16">
                          <c:v>Rigs Ratio</c:v>
                        </c:pt>
                        <c:pt idx="17">
                          <c:v>Rigs Ratio</c:v>
                        </c:pt>
                        <c:pt idx="18">
                          <c:v>Rigs Ratio</c:v>
                        </c:pt>
                        <c:pt idx="19">
                          <c:v>Rigs Ratio</c:v>
                        </c:pt>
                      </c:lvl>
                      <c:lvl>
                        <c:pt idx="0">
                          <c:v>5/16/2023</c:v>
                        </c:pt>
                        <c:pt idx="1">
                          <c:v>5/23/2023</c:v>
                        </c:pt>
                        <c:pt idx="2">
                          <c:v>5/30/2023</c:v>
                        </c:pt>
                        <c:pt idx="3">
                          <c:v>6/6/2023</c:v>
                        </c:pt>
                        <c:pt idx="4">
                          <c:v>6/13/2023</c:v>
                        </c:pt>
                        <c:pt idx="5">
                          <c:v>6/20/2023</c:v>
                        </c:pt>
                        <c:pt idx="6">
                          <c:v>6/27/2023</c:v>
                        </c:pt>
                        <c:pt idx="7">
                          <c:v>7/4/2023</c:v>
                        </c:pt>
                        <c:pt idx="8">
                          <c:v>7/11/2023</c:v>
                        </c:pt>
                        <c:pt idx="9">
                          <c:v>7/18/2023</c:v>
                        </c:pt>
                        <c:pt idx="10">
                          <c:v>7/25/2023</c:v>
                        </c:pt>
                        <c:pt idx="11">
                          <c:v>8/1/2023</c:v>
                        </c:pt>
                        <c:pt idx="12">
                          <c:v>8/8/2023</c:v>
                        </c:pt>
                        <c:pt idx="13">
                          <c:v>8/15/2023</c:v>
                        </c:pt>
                        <c:pt idx="14">
                          <c:v>8/22/2023</c:v>
                        </c:pt>
                        <c:pt idx="15">
                          <c:v>8/29/2023</c:v>
                        </c:pt>
                        <c:pt idx="16">
                          <c:v>9/5/2023</c:v>
                        </c:pt>
                        <c:pt idx="17">
                          <c:v>9/12/2023</c:v>
                        </c:pt>
                        <c:pt idx="18">
                          <c:v>9/19/2023</c:v>
                        </c:pt>
                        <c:pt idx="19">
                          <c:v>9/26/2023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Data!$NN$10:$PA$10</c15:sqref>
                        </c15:fullRef>
                        <c15:formulaRef>
                          <c15:sqref>(Data!$NN$10,Data!$NP$10,Data!$NR$10,Data!$NT$10,Data!$NV$10,Data!$NX$10,Data!$NZ$10,Data!$OB$10,Data!$OD$10,Data!$OF$10,Data!$OH$10,Data!$OJ$10,Data!$OL$10,Data!$ON$10,Data!$OP$10,Data!$OR$10,Data!$OT$10,Data!$OV$10,Data!$OX$10,Data!$OZ$10)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0.41732283464566927</c:v>
                      </c:pt>
                      <c:pt idx="1">
                        <c:v>0.33858267716535434</c:v>
                      </c:pt>
                      <c:pt idx="2">
                        <c:v>0.29133858267716534</c:v>
                      </c:pt>
                      <c:pt idx="3">
                        <c:v>0.3543307086614173</c:v>
                      </c:pt>
                      <c:pt idx="4">
                        <c:v>0.34126984126984128</c:v>
                      </c:pt>
                      <c:pt idx="5">
                        <c:v>0.27200000000000002</c:v>
                      </c:pt>
                      <c:pt idx="6">
                        <c:v>0.38095238095238093</c:v>
                      </c:pt>
                      <c:pt idx="7">
                        <c:v>0.34645669291338582</c:v>
                      </c:pt>
                      <c:pt idx="8">
                        <c:v>0.41599999999999998</c:v>
                      </c:pt>
                      <c:pt idx="9">
                        <c:v>0.55200000000000005</c:v>
                      </c:pt>
                      <c:pt idx="10">
                        <c:v>0.45454545454545453</c:v>
                      </c:pt>
                      <c:pt idx="11">
                        <c:v>0.39166666666666666</c:v>
                      </c:pt>
                      <c:pt idx="12">
                        <c:v>0.37815126050420167</c:v>
                      </c:pt>
                      <c:pt idx="13">
                        <c:v>0.30833333333333335</c:v>
                      </c:pt>
                      <c:pt idx="14">
                        <c:v>0.3504273504273504</c:v>
                      </c:pt>
                      <c:pt idx="15">
                        <c:v>0.74137931034482762</c:v>
                      </c:pt>
                      <c:pt idx="16">
                        <c:v>0.68376068376068377</c:v>
                      </c:pt>
                      <c:pt idx="17">
                        <c:v>0.37606837606837606</c:v>
                      </c:pt>
                      <c:pt idx="18">
                        <c:v>0.3247863247863248</c:v>
                      </c:pt>
                      <c:pt idx="19">
                        <c:v>0.40170940170940173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858-4969-AB5C-874E3BA3F530}"/>
                  </c:ext>
                </c:extLst>
              </c15:ser>
            </c15:filteredLineSeries>
          </c:ext>
        </c:extLst>
      </c:lineChart>
      <c:catAx>
        <c:axId val="30434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submissions per rig for the associated week ending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9151"/>
        <c:crosses val="autoZero"/>
        <c:auto val="1"/>
        <c:lblAlgn val="ctr"/>
        <c:lblOffset val="100"/>
        <c:noMultiLvlLbl val="0"/>
      </c:catAx>
      <c:valAx>
        <c:axId val="3062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Submissions per Rig</a:t>
                </a:r>
              </a:p>
            </c:rich>
          </c:tx>
          <c:layout>
            <c:manualLayout>
              <c:xMode val="edge"/>
              <c:yMode val="edge"/>
              <c:x val="8.7719304977613918E-3"/>
              <c:y val="0.32849368247573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69286155952035"/>
          <c:y val="0.26292864554721357"/>
          <c:w val="6.5378104778075111E-2"/>
          <c:h val="0.41860758102911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OCR</a:t>
            </a:r>
            <a:r>
              <a:rPr lang="en-US" baseline="0"/>
              <a:t> Submissions by Area (Day Ratio - Last 20 Weeks)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Data!$A$3</c:f>
              <c:strCache>
                <c:ptCount val="1"/>
                <c:pt idx="0">
                  <c:v>WTX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Data!$NN$3:$PA$3</c15:sqref>
                  </c15:fullRef>
                </c:ext>
              </c:extLst>
              <c:f>(Data!$NO$3,Data!$NQ$3,Data!$NS$3,Data!$NU$3,Data!$NW$3,Data!$NY$3,Data!$OA$3,Data!$OC$3,Data!$OE$3,Data!$OG$3,Data!$OI$3,Data!$OK$3,Data!$OM$3,Data!$OO$3,Data!$OQ$3,Data!$OS$3,Data!$OU$3,Data!$OW$3,Data!$OY$3,Data!$PA$3)</c:f>
              <c:numCache>
                <c:formatCode>0.00</c:formatCode>
                <c:ptCount val="20"/>
                <c:pt idx="0">
                  <c:v>3.4285714285714284</c:v>
                </c:pt>
                <c:pt idx="1">
                  <c:v>3</c:v>
                </c:pt>
                <c:pt idx="2">
                  <c:v>2.8571428571428572</c:v>
                </c:pt>
                <c:pt idx="3">
                  <c:v>3.2857142857142856</c:v>
                </c:pt>
                <c:pt idx="4">
                  <c:v>3.1428571428571428</c:v>
                </c:pt>
                <c:pt idx="5">
                  <c:v>2.1428571428571428</c:v>
                </c:pt>
                <c:pt idx="6">
                  <c:v>2.8571428571428572</c:v>
                </c:pt>
                <c:pt idx="7">
                  <c:v>4</c:v>
                </c:pt>
                <c:pt idx="8">
                  <c:v>5.4285714285714288</c:v>
                </c:pt>
                <c:pt idx="9">
                  <c:v>6.2857142857142856</c:v>
                </c:pt>
                <c:pt idx="10">
                  <c:v>5</c:v>
                </c:pt>
                <c:pt idx="11">
                  <c:v>4.4285714285714288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3.2857142857142856</c:v>
                </c:pt>
                <c:pt idx="15">
                  <c:v>8.5714285714285712</c:v>
                </c:pt>
                <c:pt idx="16">
                  <c:v>7.5714285714285712</c:v>
                </c:pt>
                <c:pt idx="17">
                  <c:v>3.1428571428571428</c:v>
                </c:pt>
                <c:pt idx="18">
                  <c:v>3.5714285714285716</c:v>
                </c:pt>
                <c:pt idx="19">
                  <c:v>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5-4ABC-93C0-2D7F6E046436}"/>
            </c:ext>
          </c:extLst>
        </c:ser>
        <c:ser>
          <c:idx val="3"/>
          <c:order val="1"/>
          <c:tx>
            <c:strRef>
              <c:f>Data!$A$4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Data!$NN$4:$PA$4</c15:sqref>
                  </c15:fullRef>
                </c:ext>
              </c:extLst>
              <c:f>(Data!$NO$4,Data!$NQ$4,Data!$NS$4,Data!$NU$4,Data!$NW$4,Data!$NY$4,Data!$OA$4,Data!$OC$4,Data!$OE$4,Data!$OG$4,Data!$OI$4,Data!$OK$4,Data!$OM$4,Data!$OO$4,Data!$OQ$4,Data!$OS$4,Data!$OU$4,Data!$OW$4,Data!$OY$4,Data!$PA$4)</c:f>
              <c:numCache>
                <c:formatCode>0.00</c:formatCode>
                <c:ptCount val="20"/>
                <c:pt idx="0">
                  <c:v>0.7142857142857143</c:v>
                </c:pt>
                <c:pt idx="1">
                  <c:v>1</c:v>
                </c:pt>
                <c:pt idx="2">
                  <c:v>0.2857142857142857</c:v>
                </c:pt>
                <c:pt idx="3">
                  <c:v>0.7142857142857143</c:v>
                </c:pt>
                <c:pt idx="4">
                  <c:v>0.8571428571428571</c:v>
                </c:pt>
                <c:pt idx="5">
                  <c:v>0.7142857142857143</c:v>
                </c:pt>
                <c:pt idx="6">
                  <c:v>1</c:v>
                </c:pt>
                <c:pt idx="7">
                  <c:v>0.5714285714285714</c:v>
                </c:pt>
                <c:pt idx="8">
                  <c:v>0.7142857142857143</c:v>
                </c:pt>
                <c:pt idx="9">
                  <c:v>0.42857142857142855</c:v>
                </c:pt>
                <c:pt idx="10">
                  <c:v>0.14285714285714285</c:v>
                </c:pt>
                <c:pt idx="11">
                  <c:v>0.7142857142857143</c:v>
                </c:pt>
                <c:pt idx="12">
                  <c:v>0.5714285714285714</c:v>
                </c:pt>
                <c:pt idx="13">
                  <c:v>0.14285714285714285</c:v>
                </c:pt>
                <c:pt idx="14">
                  <c:v>0.8571428571428571</c:v>
                </c:pt>
                <c:pt idx="15">
                  <c:v>1</c:v>
                </c:pt>
                <c:pt idx="16">
                  <c:v>0.7142857142857143</c:v>
                </c:pt>
                <c:pt idx="17">
                  <c:v>1.1428571428571428</c:v>
                </c:pt>
                <c:pt idx="18">
                  <c:v>0.42857142857142855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5-4ABC-93C0-2D7F6E046436}"/>
            </c:ext>
          </c:extLst>
        </c:ser>
        <c:ser>
          <c:idx val="4"/>
          <c:order val="2"/>
          <c:tx>
            <c:strRef>
              <c:f>Data!$A$5</c:f>
              <c:strCache>
                <c:ptCount val="1"/>
                <c:pt idx="0">
                  <c:v>ETX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Data!$NN$5:$PA$5</c15:sqref>
                  </c15:fullRef>
                </c:ext>
              </c:extLst>
              <c:f>(Data!$NO$5,Data!$NQ$5,Data!$NS$5,Data!$NU$5,Data!$NW$5,Data!$NY$5,Data!$OA$5,Data!$OC$5,Data!$OE$5,Data!$OG$5,Data!$OI$5,Data!$OK$5,Data!$OM$5,Data!$OO$5,Data!$OQ$5,Data!$OS$5,Data!$OU$5,Data!$OW$5,Data!$OY$5,Data!$PA$5)</c:f>
              <c:numCache>
                <c:formatCode>0.00</c:formatCode>
                <c:ptCount val="20"/>
                <c:pt idx="0">
                  <c:v>0.42857142857142855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0.8571428571428571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0.8571428571428571</c:v>
                </c:pt>
                <c:pt idx="7">
                  <c:v>0.42857142857142855</c:v>
                </c:pt>
                <c:pt idx="8">
                  <c:v>0</c:v>
                </c:pt>
                <c:pt idx="9">
                  <c:v>0.42857142857142855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0.42857142857142855</c:v>
                </c:pt>
                <c:pt idx="13">
                  <c:v>0.7142857142857143</c:v>
                </c:pt>
                <c:pt idx="14">
                  <c:v>0</c:v>
                </c:pt>
                <c:pt idx="15">
                  <c:v>0.8571428571428571</c:v>
                </c:pt>
                <c:pt idx="16">
                  <c:v>0.2857142857142857</c:v>
                </c:pt>
                <c:pt idx="17">
                  <c:v>0.5714285714285714</c:v>
                </c:pt>
                <c:pt idx="18">
                  <c:v>0.14285714285714285</c:v>
                </c:pt>
                <c:pt idx="19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5-4ABC-93C0-2D7F6E046436}"/>
            </c:ext>
          </c:extLst>
        </c:ser>
        <c:ser>
          <c:idx val="5"/>
          <c:order val="3"/>
          <c:tx>
            <c:strRef>
              <c:f>Data!$A$6</c:f>
              <c:strCache>
                <c:ptCount val="1"/>
                <c:pt idx="0">
                  <c:v>Appalachia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Data!$NN$6:$PA$6</c15:sqref>
                  </c15:fullRef>
                </c:ext>
              </c:extLst>
              <c:f>(Data!$NO$6,Data!$NQ$6,Data!$NS$6,Data!$NU$6,Data!$NW$6,Data!$NY$6,Data!$OA$6,Data!$OC$6,Data!$OE$6,Data!$OG$6,Data!$OI$6,Data!$OK$6,Data!$OM$6,Data!$OO$6,Data!$OQ$6,Data!$OS$6,Data!$OU$6,Data!$OW$6,Data!$OY$6,Data!$PA$6)</c:f>
              <c:numCache>
                <c:formatCode>0.00</c:formatCode>
                <c:ptCount val="20"/>
                <c:pt idx="0">
                  <c:v>1.5714285714285714</c:v>
                </c:pt>
                <c:pt idx="1">
                  <c:v>0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0.42857142857142855</c:v>
                </c:pt>
                <c:pt idx="7">
                  <c:v>0.14285714285714285</c:v>
                </c:pt>
                <c:pt idx="8">
                  <c:v>0.7142857142857143</c:v>
                </c:pt>
                <c:pt idx="9">
                  <c:v>0.5714285714285714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0.7142857142857143</c:v>
                </c:pt>
                <c:pt idx="13">
                  <c:v>0.14285714285714285</c:v>
                </c:pt>
                <c:pt idx="14">
                  <c:v>0.7142857142857143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0.14285714285714285</c:v>
                </c:pt>
                <c:pt idx="19">
                  <c:v>0.14285714285714285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165-4ABC-93C0-2D7F6E046436}"/>
            </c:ext>
          </c:extLst>
        </c:ser>
        <c:ser>
          <c:idx val="6"/>
          <c:order val="4"/>
          <c:tx>
            <c:strRef>
              <c:f>Data!$A$7</c:f>
              <c:strCache>
                <c:ptCount val="1"/>
                <c:pt idx="0">
                  <c:v>OKC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Data!$NN$7:$PA$7</c15:sqref>
                  </c15:fullRef>
                </c:ext>
              </c:extLst>
              <c:f>(Data!$NO$7,Data!$NQ$7,Data!$NS$7,Data!$NU$7,Data!$NW$7,Data!$NY$7,Data!$OA$7,Data!$OC$7,Data!$OE$7,Data!$OG$7,Data!$OI$7,Data!$OK$7,Data!$OM$7,Data!$OO$7,Data!$OQ$7,Data!$OS$7,Data!$OU$7,Data!$OW$7,Data!$OY$7,Data!$PA$7)</c:f>
              <c:numCache>
                <c:formatCode>0.00</c:formatCode>
                <c:ptCount val="20"/>
                <c:pt idx="0">
                  <c:v>0.2857142857142857</c:v>
                </c:pt>
                <c:pt idx="1">
                  <c:v>0.5714285714285714</c:v>
                </c:pt>
                <c:pt idx="2">
                  <c:v>0.42857142857142855</c:v>
                </c:pt>
                <c:pt idx="3">
                  <c:v>0.14285714285714285</c:v>
                </c:pt>
                <c:pt idx="4">
                  <c:v>0.7142857142857143</c:v>
                </c:pt>
                <c:pt idx="5">
                  <c:v>0.42857142857142855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0.42857142857142855</c:v>
                </c:pt>
                <c:pt idx="10">
                  <c:v>0.2857142857142857</c:v>
                </c:pt>
                <c:pt idx="11">
                  <c:v>0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0.7142857142857143</c:v>
                </c:pt>
                <c:pt idx="17">
                  <c:v>0.14285714285714285</c:v>
                </c:pt>
                <c:pt idx="18">
                  <c:v>0</c:v>
                </c:pt>
                <c:pt idx="19">
                  <c:v>0.5714285714285714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165-4ABC-93C0-2D7F6E046436}"/>
            </c:ext>
          </c:extLst>
        </c:ser>
        <c:ser>
          <c:idx val="7"/>
          <c:order val="5"/>
          <c:tx>
            <c:strRef>
              <c:f>Data!$A$8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Data!$NN$8:$PA$8</c15:sqref>
                  </c15:fullRef>
                </c:ext>
              </c:extLst>
              <c:f>(Data!$NO$8,Data!$NQ$8,Data!$NS$8,Data!$NU$8,Data!$NW$8,Data!$NY$8,Data!$OA$8,Data!$OC$8,Data!$OE$8,Data!$OG$8,Data!$OI$8,Data!$OK$8,Data!$OM$8,Data!$OO$8,Data!$OQ$8,Data!$OS$8,Data!$OU$8,Data!$OW$8,Data!$OY$8,Data!$PA$8)</c:f>
              <c:numCache>
                <c:formatCode>0.00</c:formatCode>
                <c:ptCount val="20"/>
                <c:pt idx="0">
                  <c:v>0.5714285714285714</c:v>
                </c:pt>
                <c:pt idx="1">
                  <c:v>1.1428571428571428</c:v>
                </c:pt>
                <c:pt idx="2">
                  <c:v>0.42857142857142855</c:v>
                </c:pt>
                <c:pt idx="3">
                  <c:v>0</c:v>
                </c:pt>
                <c:pt idx="4">
                  <c:v>1</c:v>
                </c:pt>
                <c:pt idx="5">
                  <c:v>0.8571428571428571</c:v>
                </c:pt>
                <c:pt idx="6">
                  <c:v>0.5714285714285714</c:v>
                </c:pt>
                <c:pt idx="7">
                  <c:v>1</c:v>
                </c:pt>
                <c:pt idx="8">
                  <c:v>0.42857142857142855</c:v>
                </c:pt>
                <c:pt idx="9">
                  <c:v>1.1428571428571428</c:v>
                </c:pt>
                <c:pt idx="10">
                  <c:v>1.5714285714285714</c:v>
                </c:pt>
                <c:pt idx="11">
                  <c:v>0.7142857142857143</c:v>
                </c:pt>
                <c:pt idx="12">
                  <c:v>1</c:v>
                </c:pt>
                <c:pt idx="13">
                  <c:v>1</c:v>
                </c:pt>
                <c:pt idx="14">
                  <c:v>0.42857142857142855</c:v>
                </c:pt>
                <c:pt idx="15">
                  <c:v>1.2857142857142858</c:v>
                </c:pt>
                <c:pt idx="16">
                  <c:v>1.2857142857142858</c:v>
                </c:pt>
                <c:pt idx="17">
                  <c:v>1.1428571428571428</c:v>
                </c:pt>
                <c:pt idx="18">
                  <c:v>0.7142857142857143</c:v>
                </c:pt>
                <c:pt idx="19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5-4ABC-93C0-2D7F6E046436}"/>
            </c:ext>
          </c:extLst>
        </c:ser>
        <c:ser>
          <c:idx val="8"/>
          <c:order val="6"/>
          <c:tx>
            <c:strRef>
              <c:f>Data!$A$9</c:f>
              <c:strCache>
                <c:ptCount val="1"/>
                <c:pt idx="0">
                  <c:v>Rockies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Data!$NN$1:$PA$2</c15:sqref>
                  </c15:fullRef>
                </c:ext>
              </c:extLst>
              <c: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:f>
              <c:multiLvlStrCache>
                <c:ptCount val="20"/>
                <c:lvl>
                  <c:pt idx="0">
                    <c:v>Days Ratio</c:v>
                  </c:pt>
                  <c:pt idx="1">
                    <c:v>Days Ratio</c:v>
                  </c:pt>
                  <c:pt idx="2">
                    <c:v>Days Ratio</c:v>
                  </c:pt>
                  <c:pt idx="3">
                    <c:v>Days Ratio</c:v>
                  </c:pt>
                  <c:pt idx="4">
                    <c:v>Days Ratio</c:v>
                  </c:pt>
                  <c:pt idx="5">
                    <c:v>Days Ratio</c:v>
                  </c:pt>
                  <c:pt idx="6">
                    <c:v>Days Ratio</c:v>
                  </c:pt>
                  <c:pt idx="7">
                    <c:v>Days Ratio</c:v>
                  </c:pt>
                  <c:pt idx="8">
                    <c:v>Days Ratio</c:v>
                  </c:pt>
                  <c:pt idx="9">
                    <c:v>Days Ratio</c:v>
                  </c:pt>
                  <c:pt idx="10">
                    <c:v>Days Ratio</c:v>
                  </c:pt>
                  <c:pt idx="11">
                    <c:v>Days Ratio</c:v>
                  </c:pt>
                  <c:pt idx="12">
                    <c:v>Days Ratio</c:v>
                  </c:pt>
                  <c:pt idx="13">
                    <c:v>Days Ratio</c:v>
                  </c:pt>
                  <c:pt idx="14">
                    <c:v>Days Ratio</c:v>
                  </c:pt>
                  <c:pt idx="15">
                    <c:v>Days Ratio</c:v>
                  </c:pt>
                  <c:pt idx="16">
                    <c:v>Days Ratio</c:v>
                  </c:pt>
                  <c:pt idx="17">
                    <c:v>Days Ratio</c:v>
                  </c:pt>
                  <c:pt idx="18">
                    <c:v>Days Ratio</c:v>
                  </c:pt>
                  <c:pt idx="19">
                    <c:v>Days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Data!$NN$9:$PA$9</c15:sqref>
                  </c15:fullRef>
                </c:ext>
              </c:extLst>
              <c:f>(Data!$NO$9,Data!$NQ$9,Data!$NS$9,Data!$NU$9,Data!$NW$9,Data!$NY$9,Data!$OA$9,Data!$OC$9,Data!$OE$9,Data!$OG$9,Data!$OI$9,Data!$OK$9,Data!$OM$9,Data!$OO$9,Data!$OQ$9,Data!$OS$9,Data!$OU$9,Data!$OW$9,Data!$OY$9,Data!$PA$9)</c:f>
              <c:numCache>
                <c:formatCode>0.00</c:formatCode>
                <c:ptCount val="20"/>
                <c:pt idx="0">
                  <c:v>0.5714285714285714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0.8571428571428571</c:v>
                </c:pt>
                <c:pt idx="4">
                  <c:v>0</c:v>
                </c:pt>
                <c:pt idx="5">
                  <c:v>0.14285714285714285</c:v>
                </c:pt>
                <c:pt idx="6">
                  <c:v>0.8571428571428571</c:v>
                </c:pt>
                <c:pt idx="7">
                  <c:v>0</c:v>
                </c:pt>
                <c:pt idx="8">
                  <c:v>0</c:v>
                </c:pt>
                <c:pt idx="9">
                  <c:v>0.5714285714285714</c:v>
                </c:pt>
                <c:pt idx="10">
                  <c:v>0.14285714285714285</c:v>
                </c:pt>
                <c:pt idx="11">
                  <c:v>0.2857142857142857</c:v>
                </c:pt>
                <c:pt idx="12">
                  <c:v>0.5714285714285714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0.8571428571428571</c:v>
                </c:pt>
                <c:pt idx="17">
                  <c:v>0.14285714285714285</c:v>
                </c:pt>
                <c:pt idx="18">
                  <c:v>0.42857142857142855</c:v>
                </c:pt>
                <c:pt idx="19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65-4ABC-93C0-2D7F6E04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40207"/>
        <c:axId val="306299151"/>
        <c:extLst>
          <c:ext xmlns:c15="http://schemas.microsoft.com/office/drawing/2012/chart" uri="{02D57815-91ED-43cb-92C2-25804820EDAC}">
            <c15:filteredLineSeries>
              <c15:ser>
                <c:idx val="9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PTEN Avg.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Data!$NN$1:$PA$2</c15:sqref>
                        </c15:fullRef>
                        <c15:formulaRef>
                          <c15:sqref>(Data!$NO$1:$NO$2,Data!$NQ$1:$NQ$2,Data!$NS$1:$NS$2,Data!$NU$1:$NU$2,Data!$NW$1:$NW$2,Data!$NY$1:$NY$2,Data!$OA$1:$OA$2,Data!$OC$1:$OC$2,Data!$OE$1:$OE$2,Data!$OG$1:$OG$2,Data!$OI$1:$OI$2,Data!$OK$1:$OK$2,Data!$OM$1:$OM$2,Data!$OO$1:$OO$2,Data!$OQ$1:$OQ$2,Data!$OS$1:$OS$2,Data!$OU$1:$OU$2,Data!$OW$1:$OW$2,Data!$OY$1:$OY$2,Data!$PA$1:$PA$2)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Days Ratio</c:v>
                        </c:pt>
                        <c:pt idx="1">
                          <c:v>Days Ratio</c:v>
                        </c:pt>
                        <c:pt idx="2">
                          <c:v>Days Ratio</c:v>
                        </c:pt>
                        <c:pt idx="3">
                          <c:v>Days Ratio</c:v>
                        </c:pt>
                        <c:pt idx="4">
                          <c:v>Days Ratio</c:v>
                        </c:pt>
                        <c:pt idx="5">
                          <c:v>Days Ratio</c:v>
                        </c:pt>
                        <c:pt idx="6">
                          <c:v>Days Ratio</c:v>
                        </c:pt>
                        <c:pt idx="7">
                          <c:v>Days Ratio</c:v>
                        </c:pt>
                        <c:pt idx="8">
                          <c:v>Days Ratio</c:v>
                        </c:pt>
                        <c:pt idx="9">
                          <c:v>Days Ratio</c:v>
                        </c:pt>
                        <c:pt idx="10">
                          <c:v>Days Ratio</c:v>
                        </c:pt>
                        <c:pt idx="11">
                          <c:v>Days Ratio</c:v>
                        </c:pt>
                        <c:pt idx="12">
                          <c:v>Days Ratio</c:v>
                        </c:pt>
                        <c:pt idx="13">
                          <c:v>Days Ratio</c:v>
                        </c:pt>
                        <c:pt idx="14">
                          <c:v>Days Ratio</c:v>
                        </c:pt>
                        <c:pt idx="15">
                          <c:v>Days Ratio</c:v>
                        </c:pt>
                        <c:pt idx="16">
                          <c:v>Days Ratio</c:v>
                        </c:pt>
                        <c:pt idx="17">
                          <c:v>Days Ratio</c:v>
                        </c:pt>
                        <c:pt idx="18">
                          <c:v>Days Ratio</c:v>
                        </c:pt>
                        <c:pt idx="19">
                          <c:v>Days Ratio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Data!$NN$10:$PA$10</c15:sqref>
                        </c15:fullRef>
                        <c15:formulaRef>
                          <c15:sqref>(Data!$NO$10,Data!$NQ$10,Data!$NS$10,Data!$NU$10,Data!$NW$10,Data!$NY$10,Data!$OA$10,Data!$OC$10,Data!$OE$10,Data!$OG$10,Data!$OI$10,Data!$OK$10,Data!$OM$10,Data!$OO$10,Data!$OQ$10,Data!$OS$10,Data!$OU$10,Data!$OW$10,Data!$OY$10,Data!$PA$10)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7.5714285714285712</c:v>
                      </c:pt>
                      <c:pt idx="1">
                        <c:v>6.1428571428571432</c:v>
                      </c:pt>
                      <c:pt idx="2">
                        <c:v>5.2857142857142856</c:v>
                      </c:pt>
                      <c:pt idx="3">
                        <c:v>6.4285714285714288</c:v>
                      </c:pt>
                      <c:pt idx="4">
                        <c:v>6.1428571428571432</c:v>
                      </c:pt>
                      <c:pt idx="5">
                        <c:v>4.8571428571428568</c:v>
                      </c:pt>
                      <c:pt idx="6">
                        <c:v>6.8571428571428568</c:v>
                      </c:pt>
                      <c:pt idx="7">
                        <c:v>6.2857142857142856</c:v>
                      </c:pt>
                      <c:pt idx="8">
                        <c:v>7.4285714285714288</c:v>
                      </c:pt>
                      <c:pt idx="9">
                        <c:v>9.8571428571428577</c:v>
                      </c:pt>
                      <c:pt idx="10">
                        <c:v>7.8571428571428568</c:v>
                      </c:pt>
                      <c:pt idx="11">
                        <c:v>6.7142857142857144</c:v>
                      </c:pt>
                      <c:pt idx="12">
                        <c:v>6.4285714285714288</c:v>
                      </c:pt>
                      <c:pt idx="13">
                        <c:v>5.2857142857142856</c:v>
                      </c:pt>
                      <c:pt idx="14">
                        <c:v>5.8571428571428568</c:v>
                      </c:pt>
                      <c:pt idx="15">
                        <c:v>12.285714285714286</c:v>
                      </c:pt>
                      <c:pt idx="16">
                        <c:v>11.428571428571429</c:v>
                      </c:pt>
                      <c:pt idx="17">
                        <c:v>6.2857142857142856</c:v>
                      </c:pt>
                      <c:pt idx="18">
                        <c:v>5.4285714285714288</c:v>
                      </c:pt>
                      <c:pt idx="19">
                        <c:v>6.7142857142857144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165-4ABC-93C0-2D7F6E046436}"/>
                  </c:ext>
                </c:extLst>
              </c15:ser>
            </c15:filteredLineSeries>
          </c:ext>
        </c:extLst>
      </c:lineChart>
      <c:catAx>
        <c:axId val="30434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submissions per rig for the associated week ending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9151"/>
        <c:crosses val="autoZero"/>
        <c:auto val="1"/>
        <c:lblAlgn val="ctr"/>
        <c:lblOffset val="100"/>
        <c:noMultiLvlLbl val="0"/>
      </c:catAx>
      <c:valAx>
        <c:axId val="3062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Submissions per Rig</a:t>
                </a:r>
              </a:p>
            </c:rich>
          </c:tx>
          <c:layout>
            <c:manualLayout>
              <c:xMode val="edge"/>
              <c:yMode val="edge"/>
              <c:x val="8.7719304977613918E-3"/>
              <c:y val="0.32849368247573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69286155952035"/>
          <c:y val="0.26292864554721357"/>
          <c:w val="6.5378104778075111E-2"/>
          <c:h val="0.41860758102911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OCR Submissions - Q2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'Q-Charts'!$A$18</c:f>
              <c:strCache>
                <c:ptCount val="1"/>
                <c:pt idx="0">
                  <c:v>Rig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'Q-Charts'!$I$25:$O$25</c:f>
              <c:numCache>
                <c:formatCode>0.00</c:formatCode>
                <c:ptCount val="7"/>
                <c:pt idx="0">
                  <c:v>21.846153846153847</c:v>
                </c:pt>
                <c:pt idx="1">
                  <c:v>13.692307692307692</c:v>
                </c:pt>
                <c:pt idx="2">
                  <c:v>5.4615384615384617</c:v>
                </c:pt>
                <c:pt idx="3">
                  <c:v>6</c:v>
                </c:pt>
                <c:pt idx="4">
                  <c:v>11</c:v>
                </c:pt>
                <c:pt idx="5">
                  <c:v>62</c:v>
                </c:pt>
                <c:pt idx="6">
                  <c:v>8.5384615384615383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00E-9DD2-00D46A97A505}"/>
            </c:ext>
          </c:extLst>
        </c:ser>
        <c:ser>
          <c:idx val="1"/>
          <c:order val="1"/>
          <c:tx>
            <c:strRef>
              <c:f>'Q-Charts'!$A$19</c:f>
              <c:strCache>
                <c:ptCount val="1"/>
                <c:pt idx="0">
                  <c:v>OCR Weekly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'Q-Charts'!$I$26:$O$26</c:f>
              <c:numCache>
                <c:formatCode>0.00</c:formatCode>
                <c:ptCount val="7"/>
                <c:pt idx="0">
                  <c:v>3.9230769230769229</c:v>
                </c:pt>
                <c:pt idx="1">
                  <c:v>2.6923076923076925</c:v>
                </c:pt>
                <c:pt idx="2">
                  <c:v>6</c:v>
                </c:pt>
                <c:pt idx="3">
                  <c:v>2.5384615384615383</c:v>
                </c:pt>
                <c:pt idx="4">
                  <c:v>3.3076923076923075</c:v>
                </c:pt>
                <c:pt idx="5">
                  <c:v>25.46153846153846</c:v>
                </c:pt>
                <c:pt idx="6">
                  <c:v>6.3076923076923075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0-400E-9DD2-00D46A97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8437215"/>
        <c:axId val="243059471"/>
      </c:barChart>
      <c:lineChart>
        <c:grouping val="standard"/>
        <c:varyColors val="0"/>
        <c:ser>
          <c:idx val="2"/>
          <c:order val="2"/>
          <c:tx>
            <c:strRef>
              <c:f>'Q-Charts'!$A$21</c:f>
              <c:strCache>
                <c:ptCount val="1"/>
                <c:pt idx="0">
                  <c:v>PTEN Rig Ratio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'Q-Charts'!$I$28:$O$28</c:f>
              <c:numCache>
                <c:formatCode>0.00</c:formatCode>
                <c:ptCount val="7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0-400E-9DD2-00D46A97A505}"/>
            </c:ext>
          </c:extLst>
        </c:ser>
        <c:ser>
          <c:idx val="3"/>
          <c:order val="3"/>
          <c:tx>
            <c:strRef>
              <c:f>'Q-Charts'!$A$20</c:f>
              <c:strCache>
                <c:ptCount val="1"/>
                <c:pt idx="0">
                  <c:v>Area Rig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'Q-Charts'!$I$27:$O$27</c:f>
              <c:numCache>
                <c:formatCode>0.00</c:formatCode>
                <c:ptCount val="7"/>
                <c:pt idx="0">
                  <c:v>0.17957746478873238</c:v>
                </c:pt>
                <c:pt idx="1">
                  <c:v>0.1966292134831461</c:v>
                </c:pt>
                <c:pt idx="2">
                  <c:v>1.0985915492957745</c:v>
                </c:pt>
                <c:pt idx="3">
                  <c:v>0.42307692307692307</c:v>
                </c:pt>
                <c:pt idx="4">
                  <c:v>0.30069930069930068</c:v>
                </c:pt>
                <c:pt idx="5">
                  <c:v>0.41066997518610421</c:v>
                </c:pt>
                <c:pt idx="6">
                  <c:v>0.74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1B0-400E-9DD2-00D46A97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381119"/>
        <c:axId val="777412175"/>
      </c:lineChart>
      <c:catAx>
        <c:axId val="8684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9471"/>
        <c:crosses val="autoZero"/>
        <c:auto val="1"/>
        <c:lblAlgn val="ctr"/>
        <c:lblOffset val="100"/>
        <c:noMultiLvlLbl val="0"/>
      </c:catAx>
      <c:valAx>
        <c:axId val="2430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7215"/>
        <c:crosses val="autoZero"/>
        <c:crossBetween val="between"/>
      </c:valAx>
      <c:valAx>
        <c:axId val="77741217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1119"/>
        <c:crosses val="max"/>
        <c:crossBetween val="between"/>
      </c:valAx>
      <c:catAx>
        <c:axId val="92638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41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OCR Submissions - 2022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'Q-Charts'!$A$18</c:f>
              <c:strCache>
                <c:ptCount val="1"/>
                <c:pt idx="0">
                  <c:v>Rig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'Q-Charts'!$AD$18:$AJ$18</c:f>
              <c:numCache>
                <c:formatCode>0.00</c:formatCode>
                <c:ptCount val="7"/>
                <c:pt idx="0">
                  <c:v>20.479807692307695</c:v>
                </c:pt>
                <c:pt idx="1">
                  <c:v>11.404999999999999</c:v>
                </c:pt>
                <c:pt idx="2">
                  <c:v>6.7115384615384617</c:v>
                </c:pt>
                <c:pt idx="3">
                  <c:v>4.9809615384615382</c:v>
                </c:pt>
                <c:pt idx="4">
                  <c:v>10.095192307692306</c:v>
                </c:pt>
                <c:pt idx="5">
                  <c:v>53.288461538461533</c:v>
                </c:pt>
                <c:pt idx="6">
                  <c:v>10.306538461538462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0-4741-985C-8C1C284822C5}"/>
            </c:ext>
          </c:extLst>
        </c:ser>
        <c:ser>
          <c:idx val="1"/>
          <c:order val="1"/>
          <c:tx>
            <c:strRef>
              <c:f>'Q-Charts'!$A$19</c:f>
              <c:strCache>
                <c:ptCount val="1"/>
                <c:pt idx="0">
                  <c:v>OCR Weekly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'Q-Charts'!$AD$19:$AJ$19</c:f>
              <c:numCache>
                <c:formatCode>0.00</c:formatCode>
                <c:ptCount val="7"/>
                <c:pt idx="0">
                  <c:v>3.4623076923076921</c:v>
                </c:pt>
                <c:pt idx="1">
                  <c:v>2.1353846153846154</c:v>
                </c:pt>
                <c:pt idx="2">
                  <c:v>3.4421153846153847</c:v>
                </c:pt>
                <c:pt idx="3">
                  <c:v>0.98096153846153844</c:v>
                </c:pt>
                <c:pt idx="4">
                  <c:v>3.3273076923076927</c:v>
                </c:pt>
                <c:pt idx="5">
                  <c:v>26.364423076923078</c:v>
                </c:pt>
                <c:pt idx="6">
                  <c:v>5.6919230769230769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0-4741-985C-8C1C284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8437215"/>
        <c:axId val="243059471"/>
      </c:barChart>
      <c:lineChart>
        <c:grouping val="standard"/>
        <c:varyColors val="0"/>
        <c:ser>
          <c:idx val="2"/>
          <c:order val="2"/>
          <c:tx>
            <c:strRef>
              <c:f>'Q-Charts'!$A$21</c:f>
              <c:strCache>
                <c:ptCount val="1"/>
                <c:pt idx="0">
                  <c:v>PTEN Rig Ratio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'Q-Charts'!$AD$21:$AJ$21</c:f>
              <c:numCache>
                <c:formatCode>0.00</c:formatCode>
                <c:ptCount val="7"/>
                <c:pt idx="0">
                  <c:v>0.39199004975124374</c:v>
                </c:pt>
                <c:pt idx="1">
                  <c:v>0.39249999999999996</c:v>
                </c:pt>
                <c:pt idx="2">
                  <c:v>0.39249999999999996</c:v>
                </c:pt>
                <c:pt idx="3">
                  <c:v>0.39249999999999996</c:v>
                </c:pt>
                <c:pt idx="4">
                  <c:v>0.39249999999999996</c:v>
                </c:pt>
                <c:pt idx="5">
                  <c:v>0.39249999999999996</c:v>
                </c:pt>
                <c:pt idx="6">
                  <c:v>0.39249999999999996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0-4741-985C-8C1C284822C5}"/>
            </c:ext>
          </c:extLst>
        </c:ser>
        <c:ser>
          <c:idx val="3"/>
          <c:order val="3"/>
          <c:tx>
            <c:strRef>
              <c:f>'Q-Charts'!$A$20</c:f>
              <c:strCache>
                <c:ptCount val="1"/>
                <c:pt idx="0">
                  <c:v>Area Rig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'Q-Charts'!$B$17:$H$17</c:f>
              <c:strCache>
                <c:ptCount val="7"/>
                <c:pt idx="0">
                  <c:v>APP</c:v>
                </c:pt>
                <c:pt idx="1">
                  <c:v>OKC</c:v>
                </c:pt>
                <c:pt idx="2">
                  <c:v>ND</c:v>
                </c:pt>
                <c:pt idx="3">
                  <c:v>ROC</c:v>
                </c:pt>
                <c:pt idx="4">
                  <c:v>ETX</c:v>
                </c:pt>
                <c:pt idx="5">
                  <c:v>WTX</c:v>
                </c:pt>
                <c:pt idx="6">
                  <c:v>STX</c:v>
                </c:pt>
              </c:strCache>
            </c:strRef>
          </c:cat>
          <c:val>
            <c:numRef>
              <c:f>'Q-Charts'!$AD$20:$AJ$20</c:f>
              <c:numCache>
                <c:formatCode>0.00</c:formatCode>
                <c:ptCount val="7"/>
                <c:pt idx="0">
                  <c:v>0.17220091968299855</c:v>
                </c:pt>
                <c:pt idx="1">
                  <c:v>0.18159693793610701</c:v>
                </c:pt>
                <c:pt idx="2">
                  <c:v>0.5101096843231675</c:v>
                </c:pt>
                <c:pt idx="3">
                  <c:v>0.19104461982301868</c:v>
                </c:pt>
                <c:pt idx="4">
                  <c:v>0.33560381860686739</c:v>
                </c:pt>
                <c:pt idx="5">
                  <c:v>0.50934271245016183</c:v>
                </c:pt>
                <c:pt idx="6">
                  <c:v>0.56118653086044401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FD0-4741-985C-8C1C284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381119"/>
        <c:axId val="777412175"/>
      </c:lineChart>
      <c:catAx>
        <c:axId val="8684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9471"/>
        <c:crosses val="autoZero"/>
        <c:auto val="1"/>
        <c:lblAlgn val="ctr"/>
        <c:lblOffset val="100"/>
        <c:noMultiLvlLbl val="0"/>
      </c:catAx>
      <c:valAx>
        <c:axId val="2430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7215"/>
        <c:crosses val="autoZero"/>
        <c:crossBetween val="between"/>
      </c:valAx>
      <c:valAx>
        <c:axId val="77741217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1119"/>
        <c:crosses val="max"/>
        <c:crossBetween val="between"/>
      </c:valAx>
      <c:catAx>
        <c:axId val="92638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41217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North Region - Weekly Rig Ratio Trend Chart (6 months)  </a:t>
            </a:r>
          </a:p>
        </c:rich>
      </c:tx>
      <c:layout>
        <c:manualLayout>
          <c:xMode val="edge"/>
          <c:yMode val="edge"/>
          <c:x val="0.30637357830271211"/>
          <c:y val="4.0908655949256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Totals!$BA$22</c:f>
              <c:strCache>
                <c:ptCount val="1"/>
                <c:pt idx="0">
                  <c:v>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Totals!$BB$22:$CA$22</c:f>
              <c:numCache>
                <c:formatCode>0</c:formatCode>
                <c:ptCount val="26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C-4968-A2B6-D2CEA490205D}"/>
            </c:ext>
          </c:extLst>
        </c:ser>
        <c:ser>
          <c:idx val="1"/>
          <c:order val="1"/>
          <c:tx>
            <c:strRef>
              <c:f>Totals!$BA$23</c:f>
              <c:strCache>
                <c:ptCount val="1"/>
                <c:pt idx="0">
                  <c:v>Rig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Totals!$BB$23:$CA$23</c:f>
              <c:numCache>
                <c:formatCode>0</c:formatCode>
                <c:ptCount val="26"/>
                <c:pt idx="0" formatCode="General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C-4968-A2B6-D2CEA490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6656"/>
        <c:axId val="1780021904"/>
      </c:lineChart>
      <c:lineChart>
        <c:grouping val="standard"/>
        <c:varyColors val="0"/>
        <c:ser>
          <c:idx val="2"/>
          <c:order val="2"/>
          <c:tx>
            <c:strRef>
              <c:f>Totals!$BA$24</c:f>
              <c:strCache>
                <c:ptCount val="1"/>
                <c:pt idx="0">
                  <c:v>Rig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Totals!$BB$24:$CA$24</c:f>
              <c:numCache>
                <c:formatCode>0.00</c:formatCode>
                <c:ptCount val="26"/>
                <c:pt idx="0">
                  <c:v>0.6</c:v>
                </c:pt>
                <c:pt idx="1">
                  <c:v>0.3125</c:v>
                </c:pt>
                <c:pt idx="2">
                  <c:v>0.23529411764705882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0.29411764705882354</c:v>
                </c:pt>
                <c:pt idx="7">
                  <c:v>0.17647058823529413</c:v>
                </c:pt>
                <c:pt idx="8">
                  <c:v>0.23529411764705882</c:v>
                </c:pt>
                <c:pt idx="9">
                  <c:v>0.23529411764705882</c:v>
                </c:pt>
                <c:pt idx="10">
                  <c:v>0.17647058823529413</c:v>
                </c:pt>
                <c:pt idx="11">
                  <c:v>0.41176470588235292</c:v>
                </c:pt>
                <c:pt idx="12">
                  <c:v>0.61111111111111116</c:v>
                </c:pt>
                <c:pt idx="13">
                  <c:v>0.44444444444444442</c:v>
                </c:pt>
                <c:pt idx="14">
                  <c:v>0.44444444444444442</c:v>
                </c:pt>
                <c:pt idx="15">
                  <c:v>0.22222222222222221</c:v>
                </c:pt>
                <c:pt idx="16">
                  <c:v>0.42105263157894735</c:v>
                </c:pt>
                <c:pt idx="17">
                  <c:v>0.36842105263157893</c:v>
                </c:pt>
                <c:pt idx="18">
                  <c:v>0.36842105263157893</c:v>
                </c:pt>
                <c:pt idx="19">
                  <c:v>0.42105263157894735</c:v>
                </c:pt>
                <c:pt idx="20">
                  <c:v>0.15</c:v>
                </c:pt>
                <c:pt idx="21">
                  <c:v>0.3</c:v>
                </c:pt>
                <c:pt idx="22">
                  <c:v>0.4</c:v>
                </c:pt>
                <c:pt idx="23">
                  <c:v>0.18181818181818182</c:v>
                </c:pt>
                <c:pt idx="24">
                  <c:v>0.27272727272727271</c:v>
                </c:pt>
                <c:pt idx="25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C-4968-A2B6-D2CEA490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1360"/>
        <c:axId val="2008240208"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</c:date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valAx>
        <c:axId val="20082402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1360"/>
        <c:crosses val="max"/>
        <c:crossBetween val="between"/>
      </c:valAx>
      <c:dateAx>
        <c:axId val="177891136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200824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South Region - Weekly Rig Ratio Trend Chart (6 months)  </a:t>
            </a:r>
          </a:p>
        </c:rich>
      </c:tx>
      <c:layout>
        <c:manualLayout>
          <c:xMode val="edge"/>
          <c:yMode val="edge"/>
          <c:x val="0.30637357830271211"/>
          <c:y val="4.958921150481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Totals!$BA$25</c:f>
              <c:strCache>
                <c:ptCount val="1"/>
                <c:pt idx="0">
                  <c:v>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Totals!$BB$25:$CA$25</c:f>
              <c:numCache>
                <c:formatCode>0</c:formatCode>
                <c:ptCount val="26"/>
                <c:pt idx="0">
                  <c:v>12</c:v>
                </c:pt>
                <c:pt idx="1">
                  <c:v>9</c:v>
                </c:pt>
                <c:pt idx="2">
                  <c:v>26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20</c:v>
                </c:pt>
                <c:pt idx="11">
                  <c:v>10</c:v>
                </c:pt>
                <c:pt idx="12">
                  <c:v>24</c:v>
                </c:pt>
                <c:pt idx="13">
                  <c:v>30</c:v>
                </c:pt>
                <c:pt idx="14">
                  <c:v>35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21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19</c:v>
                </c:pt>
                <c:pt idx="23">
                  <c:v>23</c:v>
                </c:pt>
                <c:pt idx="24">
                  <c:v>10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0-40FC-AB20-85957EF8C136}"/>
            </c:ext>
          </c:extLst>
        </c:ser>
        <c:ser>
          <c:idx val="1"/>
          <c:order val="1"/>
          <c:tx>
            <c:strRef>
              <c:f>Totals!$BA$26</c:f>
              <c:strCache>
                <c:ptCount val="1"/>
                <c:pt idx="0">
                  <c:v>Rig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Totals!$BB$26:$CA$26</c:f>
              <c:numCache>
                <c:formatCode>General</c:formatCode>
                <c:ptCount val="26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0-40FC-AB20-85957EF8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6656"/>
        <c:axId val="1780021904"/>
      </c:lineChart>
      <c:lineChart>
        <c:grouping val="standard"/>
        <c:varyColors val="0"/>
        <c:ser>
          <c:idx val="2"/>
          <c:order val="2"/>
          <c:tx>
            <c:strRef>
              <c:f>Totals!$BA$27</c:f>
              <c:strCache>
                <c:ptCount val="1"/>
                <c:pt idx="0">
                  <c:v>Rig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Totals!$BB$3:$CA$3</c:f>
              <c:numCache>
                <c:formatCode>m/d/yy;@</c:formatCode>
                <c:ptCount val="26"/>
                <c:pt idx="0">
                  <c:v>44073</c:v>
                </c:pt>
                <c:pt idx="1">
                  <c:v>44080</c:v>
                </c:pt>
                <c:pt idx="2">
                  <c:v>44087</c:v>
                </c:pt>
                <c:pt idx="3">
                  <c:v>44094</c:v>
                </c:pt>
                <c:pt idx="4">
                  <c:v>44101</c:v>
                </c:pt>
                <c:pt idx="5">
                  <c:v>44108</c:v>
                </c:pt>
                <c:pt idx="6">
                  <c:v>44115</c:v>
                </c:pt>
                <c:pt idx="7">
                  <c:v>44122</c:v>
                </c:pt>
                <c:pt idx="8">
                  <c:v>44129</c:v>
                </c:pt>
                <c:pt idx="9">
                  <c:v>44136</c:v>
                </c:pt>
                <c:pt idx="10">
                  <c:v>44143</c:v>
                </c:pt>
                <c:pt idx="11">
                  <c:v>44150</c:v>
                </c:pt>
                <c:pt idx="12">
                  <c:v>44157</c:v>
                </c:pt>
                <c:pt idx="13">
                  <c:v>44164</c:v>
                </c:pt>
                <c:pt idx="14">
                  <c:v>44171</c:v>
                </c:pt>
                <c:pt idx="15">
                  <c:v>44178</c:v>
                </c:pt>
                <c:pt idx="16">
                  <c:v>44185</c:v>
                </c:pt>
                <c:pt idx="17">
                  <c:v>44192</c:v>
                </c:pt>
                <c:pt idx="18">
                  <c:v>44199</c:v>
                </c:pt>
                <c:pt idx="19">
                  <c:v>44206</c:v>
                </c:pt>
                <c:pt idx="20">
                  <c:v>44213</c:v>
                </c:pt>
                <c:pt idx="21">
                  <c:v>44220</c:v>
                </c:pt>
                <c:pt idx="22">
                  <c:v>44227</c:v>
                </c:pt>
                <c:pt idx="23">
                  <c:v>44234</c:v>
                </c:pt>
                <c:pt idx="24">
                  <c:v>44241</c:v>
                </c:pt>
                <c:pt idx="25">
                  <c:v>44248</c:v>
                </c:pt>
              </c:numCache>
            </c:numRef>
          </c:cat>
          <c:val>
            <c:numRef>
              <c:f>Totals!$BB$27:$CA$27</c:f>
              <c:numCache>
                <c:formatCode>0.00</c:formatCode>
                <c:ptCount val="26"/>
                <c:pt idx="0">
                  <c:v>0.42857142857142855</c:v>
                </c:pt>
                <c:pt idx="1">
                  <c:v>0.32142857142857145</c:v>
                </c:pt>
                <c:pt idx="2">
                  <c:v>0.96296296296296291</c:v>
                </c:pt>
                <c:pt idx="3">
                  <c:v>0.62962962962962965</c:v>
                </c:pt>
                <c:pt idx="4">
                  <c:v>0.75862068965517238</c:v>
                </c:pt>
                <c:pt idx="5">
                  <c:v>0.73333333333333328</c:v>
                </c:pt>
                <c:pt idx="6">
                  <c:v>0.83333333333333337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0.5161290322580645</c:v>
                </c:pt>
                <c:pt idx="10">
                  <c:v>0.58823529411764708</c:v>
                </c:pt>
                <c:pt idx="11">
                  <c:v>0.2857142857142857</c:v>
                </c:pt>
                <c:pt idx="12">
                  <c:v>0.64864864864864868</c:v>
                </c:pt>
                <c:pt idx="13">
                  <c:v>0.81081081081081086</c:v>
                </c:pt>
                <c:pt idx="14">
                  <c:v>0.92105263157894735</c:v>
                </c:pt>
                <c:pt idx="15">
                  <c:v>0.5</c:v>
                </c:pt>
                <c:pt idx="16">
                  <c:v>0.51219512195121952</c:v>
                </c:pt>
                <c:pt idx="17">
                  <c:v>0.43902439024390244</c:v>
                </c:pt>
                <c:pt idx="18">
                  <c:v>0.51219512195121952</c:v>
                </c:pt>
                <c:pt idx="19">
                  <c:v>0.38095238095238093</c:v>
                </c:pt>
                <c:pt idx="20">
                  <c:v>0.34883720930232559</c:v>
                </c:pt>
                <c:pt idx="21">
                  <c:v>0.32558139534883723</c:v>
                </c:pt>
                <c:pt idx="22">
                  <c:v>0.44186046511627908</c:v>
                </c:pt>
                <c:pt idx="23">
                  <c:v>0.53488372093023251</c:v>
                </c:pt>
                <c:pt idx="24">
                  <c:v>0.23809523809523808</c:v>
                </c:pt>
                <c:pt idx="25">
                  <c:v>0.17073170731707318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0-40FC-AB20-85957EF8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1360"/>
        <c:axId val="2008240208"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</c:date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valAx>
        <c:axId val="2008240208"/>
        <c:scaling>
          <c:orientation val="minMax"/>
          <c:max val="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1360"/>
        <c:crosses val="max"/>
        <c:crossBetween val="between"/>
      </c:valAx>
      <c:dateAx>
        <c:axId val="177891136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200824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North Region - Time vs. Event Based OCR's  </a:t>
            </a:r>
          </a:p>
        </c:rich>
      </c:tx>
      <c:layout>
        <c:manualLayout>
          <c:xMode val="edge"/>
          <c:yMode val="edge"/>
          <c:x val="0.30637357830271211"/>
          <c:y val="4.958921150481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Totals!$BS$29</c:f>
              <c:strCache>
                <c:ptCount val="1"/>
                <c:pt idx="0">
                  <c:v>Time Based 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Totals!$BT$40:$CB$40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A-4C68-ACF0-DCEFB4503EDC}"/>
            </c:ext>
          </c:extLst>
        </c:ser>
        <c:ser>
          <c:idx val="1"/>
          <c:order val="1"/>
          <c:tx>
            <c:strRef>
              <c:f>Totals!$BS$46</c:f>
              <c:strCache>
                <c:ptCount val="1"/>
                <c:pt idx="0">
                  <c:v>Event Based OCR Submissions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Totals!$BT$57:$CB$57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A-4C68-ACF0-DCEFB450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96656"/>
        <c:axId val="1780021904"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  <c:majorUnit val="7"/>
        <c:majorTimeUnit val="days"/>
      </c:date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South Region - Time vs. Event Based OCR's  </a:t>
            </a:r>
          </a:p>
        </c:rich>
      </c:tx>
      <c:layout>
        <c:manualLayout>
          <c:xMode val="edge"/>
          <c:yMode val="edge"/>
          <c:x val="0.30637357830271211"/>
          <c:y val="4.958921150481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Totals!$BS$29</c:f>
              <c:strCache>
                <c:ptCount val="1"/>
                <c:pt idx="0">
                  <c:v>Time Based 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Totals!$BT$41:$CB$41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6-4D81-9F3D-4871BA6A4517}"/>
            </c:ext>
          </c:extLst>
        </c:ser>
        <c:ser>
          <c:idx val="1"/>
          <c:order val="1"/>
          <c:tx>
            <c:strRef>
              <c:f>Totals!$BS$46</c:f>
              <c:strCache>
                <c:ptCount val="1"/>
                <c:pt idx="0">
                  <c:v>Event Based OCR Submissions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Totals!$BT$58:$CB$58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6-4D81-9F3D-4871BA6A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96656"/>
        <c:axId val="1780021904"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  <c:majorUnit val="7"/>
        <c:majorTimeUnit val="days"/>
      </c:date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Time Based OCR Percentage  </a:t>
            </a:r>
          </a:p>
        </c:rich>
      </c:tx>
      <c:layout>
        <c:manualLayout>
          <c:xMode val="edge"/>
          <c:yMode val="edge"/>
          <c:x val="0.35220691163604551"/>
          <c:y val="4.4628796400449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Totals!$BS$43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Totals!$BT$43:$CB$43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821-A667-4565452BCCC1}"/>
            </c:ext>
          </c:extLst>
        </c:ser>
        <c:ser>
          <c:idx val="1"/>
          <c:order val="1"/>
          <c:tx>
            <c:strRef>
              <c:f>Totals!$BS$44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Totals!$BT$3:$CB$3</c:f>
              <c:numCache>
                <c:formatCode>m/d/yy;@</c:formatCode>
                <c:ptCount val="9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</c:numCache>
            </c:numRef>
          </c:cat>
          <c:val>
            <c:numRef>
              <c:f>Totals!$BT$44:$CB$44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2-4821-A667-4565452B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96656"/>
        <c:axId val="1780021904"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  <c:majorUnit val="7"/>
        <c:majorTimeUnit val="days"/>
      </c:dateAx>
      <c:valAx>
        <c:axId val="1780021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12 Week Rolling Rig Ratio   </a:t>
            </a:r>
          </a:p>
        </c:rich>
      </c:tx>
      <c:layout>
        <c:manualLayout>
          <c:xMode val="edge"/>
          <c:yMode val="edge"/>
          <c:x val="0.38160505978419362"/>
          <c:y val="4.0908655949256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Totals!$F$12</c:f>
              <c:strCache>
                <c:ptCount val="1"/>
                <c:pt idx="0">
                  <c:v>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Totals!$GG$12:$HF$12</c:f>
              <c:numCache>
                <c:formatCode>General</c:formatCode>
                <c:ptCount val="26"/>
                <c:pt idx="0">
                  <c:v>58</c:v>
                </c:pt>
                <c:pt idx="1">
                  <c:v>69</c:v>
                </c:pt>
                <c:pt idx="2">
                  <c:v>64</c:v>
                </c:pt>
                <c:pt idx="3">
                  <c:v>54</c:v>
                </c:pt>
                <c:pt idx="4">
                  <c:v>67</c:v>
                </c:pt>
                <c:pt idx="5">
                  <c:v>38</c:v>
                </c:pt>
                <c:pt idx="6">
                  <c:v>53</c:v>
                </c:pt>
                <c:pt idx="7">
                  <c:v>43</c:v>
                </c:pt>
                <c:pt idx="8">
                  <c:v>37</c:v>
                </c:pt>
                <c:pt idx="9">
                  <c:v>45</c:v>
                </c:pt>
                <c:pt idx="10">
                  <c:v>43</c:v>
                </c:pt>
                <c:pt idx="11">
                  <c:v>34</c:v>
                </c:pt>
                <c:pt idx="12">
                  <c:v>48</c:v>
                </c:pt>
                <c:pt idx="13">
                  <c:v>44</c:v>
                </c:pt>
                <c:pt idx="14">
                  <c:v>52</c:v>
                </c:pt>
                <c:pt idx="15">
                  <c:v>69</c:v>
                </c:pt>
                <c:pt idx="16">
                  <c:v>55</c:v>
                </c:pt>
                <c:pt idx="17">
                  <c:v>47</c:v>
                </c:pt>
                <c:pt idx="18">
                  <c:v>45</c:v>
                </c:pt>
                <c:pt idx="19">
                  <c:v>37</c:v>
                </c:pt>
                <c:pt idx="20">
                  <c:v>41</c:v>
                </c:pt>
                <c:pt idx="21">
                  <c:v>86</c:v>
                </c:pt>
                <c:pt idx="22">
                  <c:v>80</c:v>
                </c:pt>
                <c:pt idx="23">
                  <c:v>44</c:v>
                </c:pt>
                <c:pt idx="24">
                  <c:v>38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4-4254-8224-09BEE11E4AF2}"/>
            </c:ext>
          </c:extLst>
        </c:ser>
        <c:ser>
          <c:idx val="1"/>
          <c:order val="1"/>
          <c:tx>
            <c:strRef>
              <c:f>Totals!$F$14</c:f>
              <c:strCache>
                <c:ptCount val="1"/>
                <c:pt idx="0">
                  <c:v>Rig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Totals!$GG$14:$HF$14</c:f>
              <c:numCache>
                <c:formatCode>General</c:formatCode>
                <c:ptCount val="2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126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125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120</c:v>
                </c:pt>
                <c:pt idx="20">
                  <c:v>117</c:v>
                </c:pt>
                <c:pt idx="21">
                  <c:v>116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4-4254-8224-09BEE11E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6656"/>
        <c:axId val="1780021904"/>
      </c:lineChart>
      <c:lineChart>
        <c:grouping val="standard"/>
        <c:varyColors val="0"/>
        <c:ser>
          <c:idx val="5"/>
          <c:order val="2"/>
          <c:tx>
            <c:strRef>
              <c:f>Totals!$F$20</c:f>
              <c:strCache>
                <c:ptCount val="1"/>
                <c:pt idx="0">
                  <c:v>Rolling Rig Ratio (12 weeks)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Totals!$GG$20:$HF$20</c:f>
              <c:numCache>
                <c:formatCode>0.00</c:formatCode>
                <c:ptCount val="26"/>
                <c:pt idx="0">
                  <c:v>0.36703924219457679</c:v>
                </c:pt>
                <c:pt idx="1">
                  <c:v>0.38272724376044098</c:v>
                </c:pt>
                <c:pt idx="2">
                  <c:v>0.39113997035175802</c:v>
                </c:pt>
                <c:pt idx="3">
                  <c:v>0.39448336345194152</c:v>
                </c:pt>
                <c:pt idx="4">
                  <c:v>0.40248884397650597</c:v>
                </c:pt>
                <c:pt idx="5">
                  <c:v>0.38627725658171236</c:v>
                </c:pt>
                <c:pt idx="6">
                  <c:v>0.3952143661871978</c:v>
                </c:pt>
                <c:pt idx="7">
                  <c:v>0.4087985460273133</c:v>
                </c:pt>
                <c:pt idx="8">
                  <c:v>0.40871778689143601</c:v>
                </c:pt>
                <c:pt idx="9">
                  <c:v>0.41196329466450288</c:v>
                </c:pt>
                <c:pt idx="10">
                  <c:v>0.40859583232757485</c:v>
                </c:pt>
                <c:pt idx="11">
                  <c:v>0.39055003080085721</c:v>
                </c:pt>
                <c:pt idx="12">
                  <c:v>0.38540038824663458</c:v>
                </c:pt>
                <c:pt idx="13">
                  <c:v>0.37037864955175775</c:v>
                </c:pt>
                <c:pt idx="14">
                  <c:v>0.36433284802504012</c:v>
                </c:pt>
                <c:pt idx="15">
                  <c:v>0.37598170298687217</c:v>
                </c:pt>
                <c:pt idx="16">
                  <c:v>0.3712396257257109</c:v>
                </c:pt>
                <c:pt idx="17">
                  <c:v>0.37970548662477793</c:v>
                </c:pt>
                <c:pt idx="18">
                  <c:v>0.37644118877965571</c:v>
                </c:pt>
                <c:pt idx="19">
                  <c:v>0.37392041012698729</c:v>
                </c:pt>
                <c:pt idx="20">
                  <c:v>0.37884447410616934</c:v>
                </c:pt>
                <c:pt idx="21">
                  <c:v>0.41109852424645349</c:v>
                </c:pt>
                <c:pt idx="22">
                  <c:v>0.43963942778735715</c:v>
                </c:pt>
                <c:pt idx="23">
                  <c:v>0.44831179245972175</c:v>
                </c:pt>
                <c:pt idx="24">
                  <c:v>0.44363128777921718</c:v>
                </c:pt>
                <c:pt idx="25">
                  <c:v>0.4482356801788851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94-4254-8224-09BEE11E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1360"/>
        <c:axId val="2008240208"/>
        <c:extLst/>
      </c:lineChart>
      <c:date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1"/>
        <c:lblOffset val="100"/>
        <c:baseTimeUnit val="days"/>
        <c:majorUnit val="7"/>
        <c:majorTimeUnit val="days"/>
      </c:date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valAx>
        <c:axId val="20082402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1360"/>
        <c:crosses val="max"/>
        <c:crossBetween val="between"/>
      </c:valAx>
      <c:dateAx>
        <c:axId val="177891136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200824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Weekly Day Ratio Trend Chart (6 months)  </a:t>
            </a:r>
          </a:p>
        </c:rich>
      </c:tx>
      <c:layout>
        <c:manualLayout>
          <c:xMode val="edge"/>
          <c:yMode val="edge"/>
          <c:x val="0.33299394867308252"/>
          <c:y val="4.0908655949256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Totals!$F$12</c:f>
              <c:strCache>
                <c:ptCount val="1"/>
                <c:pt idx="0">
                  <c:v>OCR Submissions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Totals!$GG$12:$HF$12</c:f>
              <c:numCache>
                <c:formatCode>General</c:formatCode>
                <c:ptCount val="26"/>
                <c:pt idx="0">
                  <c:v>58</c:v>
                </c:pt>
                <c:pt idx="1">
                  <c:v>69</c:v>
                </c:pt>
                <c:pt idx="2">
                  <c:v>64</c:v>
                </c:pt>
                <c:pt idx="3">
                  <c:v>54</c:v>
                </c:pt>
                <c:pt idx="4">
                  <c:v>67</c:v>
                </c:pt>
                <c:pt idx="5">
                  <c:v>38</c:v>
                </c:pt>
                <c:pt idx="6">
                  <c:v>53</c:v>
                </c:pt>
                <c:pt idx="7">
                  <c:v>43</c:v>
                </c:pt>
                <c:pt idx="8">
                  <c:v>37</c:v>
                </c:pt>
                <c:pt idx="9">
                  <c:v>45</c:v>
                </c:pt>
                <c:pt idx="10">
                  <c:v>43</c:v>
                </c:pt>
                <c:pt idx="11">
                  <c:v>34</c:v>
                </c:pt>
                <c:pt idx="12">
                  <c:v>48</c:v>
                </c:pt>
                <c:pt idx="13">
                  <c:v>44</c:v>
                </c:pt>
                <c:pt idx="14">
                  <c:v>52</c:v>
                </c:pt>
                <c:pt idx="15">
                  <c:v>69</c:v>
                </c:pt>
                <c:pt idx="16">
                  <c:v>55</c:v>
                </c:pt>
                <c:pt idx="17">
                  <c:v>47</c:v>
                </c:pt>
                <c:pt idx="18">
                  <c:v>45</c:v>
                </c:pt>
                <c:pt idx="19">
                  <c:v>37</c:v>
                </c:pt>
                <c:pt idx="20">
                  <c:v>41</c:v>
                </c:pt>
                <c:pt idx="21">
                  <c:v>86</c:v>
                </c:pt>
                <c:pt idx="22">
                  <c:v>80</c:v>
                </c:pt>
                <c:pt idx="23">
                  <c:v>44</c:v>
                </c:pt>
                <c:pt idx="24">
                  <c:v>38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9-433D-B7F9-7E97A36C165E}"/>
            </c:ext>
          </c:extLst>
        </c:ser>
        <c:ser>
          <c:idx val="1"/>
          <c:order val="1"/>
          <c:tx>
            <c:strRef>
              <c:f>Totals!$F$14</c:f>
              <c:strCache>
                <c:ptCount val="1"/>
                <c:pt idx="0">
                  <c:v>Rig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Totals!$GG$14:$HF$14</c:f>
              <c:numCache>
                <c:formatCode>General</c:formatCode>
                <c:ptCount val="2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126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125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120</c:v>
                </c:pt>
                <c:pt idx="20">
                  <c:v>117</c:v>
                </c:pt>
                <c:pt idx="21">
                  <c:v>116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9-433D-B7F9-7E97A36C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6656"/>
        <c:axId val="1780021904"/>
      </c:lineChart>
      <c:lineChart>
        <c:grouping val="standard"/>
        <c:varyColors val="0"/>
        <c:ser>
          <c:idx val="3"/>
          <c:order val="2"/>
          <c:tx>
            <c:strRef>
              <c:f>Totals!$F$16</c:f>
              <c:strCache>
                <c:ptCount val="1"/>
                <c:pt idx="0">
                  <c:v>Day Ratio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Totals!$GG$3:$HF$3</c:f>
              <c:numCache>
                <c:formatCode>m/d/yy;@</c:formatCode>
                <c:ptCount val="26"/>
                <c:pt idx="0">
                  <c:v>45020</c:v>
                </c:pt>
                <c:pt idx="1">
                  <c:v>45027</c:v>
                </c:pt>
                <c:pt idx="2">
                  <c:v>45034</c:v>
                </c:pt>
                <c:pt idx="3">
                  <c:v>45041</c:v>
                </c:pt>
                <c:pt idx="4">
                  <c:v>45048</c:v>
                </c:pt>
                <c:pt idx="5">
                  <c:v>45055</c:v>
                </c:pt>
                <c:pt idx="6">
                  <c:v>45062</c:v>
                </c:pt>
                <c:pt idx="7">
                  <c:v>45069</c:v>
                </c:pt>
                <c:pt idx="8">
                  <c:v>45076</c:v>
                </c:pt>
                <c:pt idx="9">
                  <c:v>45083</c:v>
                </c:pt>
                <c:pt idx="10">
                  <c:v>45090</c:v>
                </c:pt>
                <c:pt idx="11">
                  <c:v>45097</c:v>
                </c:pt>
                <c:pt idx="12">
                  <c:v>45104</c:v>
                </c:pt>
                <c:pt idx="13">
                  <c:v>45111</c:v>
                </c:pt>
                <c:pt idx="14">
                  <c:v>45118</c:v>
                </c:pt>
                <c:pt idx="15">
                  <c:v>45125</c:v>
                </c:pt>
                <c:pt idx="16">
                  <c:v>45132</c:v>
                </c:pt>
                <c:pt idx="17">
                  <c:v>45139</c:v>
                </c:pt>
                <c:pt idx="18">
                  <c:v>45146</c:v>
                </c:pt>
                <c:pt idx="19">
                  <c:v>45153</c:v>
                </c:pt>
                <c:pt idx="20">
                  <c:v>45160</c:v>
                </c:pt>
                <c:pt idx="21">
                  <c:v>45167</c:v>
                </c:pt>
                <c:pt idx="22">
                  <c:v>45174</c:v>
                </c:pt>
                <c:pt idx="23">
                  <c:v>45181</c:v>
                </c:pt>
                <c:pt idx="24">
                  <c:v>45188</c:v>
                </c:pt>
                <c:pt idx="25">
                  <c:v>45195</c:v>
                </c:pt>
              </c:numCache>
            </c:numRef>
          </c:cat>
          <c:val>
            <c:numRef>
              <c:f>Totals!$GG$16:$HF$16</c:f>
              <c:numCache>
                <c:formatCode>0.00</c:formatCode>
                <c:ptCount val="26"/>
                <c:pt idx="0">
                  <c:v>8.2857142857142865</c:v>
                </c:pt>
                <c:pt idx="1">
                  <c:v>9.8571428571428577</c:v>
                </c:pt>
                <c:pt idx="2">
                  <c:v>9.1428571428571423</c:v>
                </c:pt>
                <c:pt idx="3">
                  <c:v>7.7142857142857144</c:v>
                </c:pt>
                <c:pt idx="4">
                  <c:v>9.5714285714285712</c:v>
                </c:pt>
                <c:pt idx="5">
                  <c:v>5.4285714285714288</c:v>
                </c:pt>
                <c:pt idx="6">
                  <c:v>7.5714285714285712</c:v>
                </c:pt>
                <c:pt idx="7">
                  <c:v>6.1428571428571432</c:v>
                </c:pt>
                <c:pt idx="8">
                  <c:v>5.2857142857142856</c:v>
                </c:pt>
                <c:pt idx="9">
                  <c:v>6.4285714285714288</c:v>
                </c:pt>
                <c:pt idx="10">
                  <c:v>6.1428571428571432</c:v>
                </c:pt>
                <c:pt idx="11">
                  <c:v>4.8571428571428568</c:v>
                </c:pt>
                <c:pt idx="12">
                  <c:v>6.8571428571428568</c:v>
                </c:pt>
                <c:pt idx="13">
                  <c:v>6.2857142857142856</c:v>
                </c:pt>
                <c:pt idx="14">
                  <c:v>7.4285714285714288</c:v>
                </c:pt>
                <c:pt idx="15">
                  <c:v>9.8571428571428577</c:v>
                </c:pt>
                <c:pt idx="16">
                  <c:v>7.8571428571428568</c:v>
                </c:pt>
                <c:pt idx="17">
                  <c:v>6.7142857142857144</c:v>
                </c:pt>
                <c:pt idx="18">
                  <c:v>6.4285714285714288</c:v>
                </c:pt>
                <c:pt idx="19">
                  <c:v>5.2857142857142856</c:v>
                </c:pt>
                <c:pt idx="20">
                  <c:v>5.8571428571428568</c:v>
                </c:pt>
                <c:pt idx="21">
                  <c:v>12.285714285714286</c:v>
                </c:pt>
                <c:pt idx="22">
                  <c:v>11.428571428571429</c:v>
                </c:pt>
                <c:pt idx="23">
                  <c:v>6.2857142857142856</c:v>
                </c:pt>
                <c:pt idx="24">
                  <c:v>5.4285714285714288</c:v>
                </c:pt>
                <c:pt idx="25">
                  <c:v>6.7142857142857144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779-433D-B7F9-7E97A36C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1360"/>
        <c:axId val="2008240208"/>
        <c:extLst/>
      </c:lineChart>
      <c:catAx>
        <c:axId val="185519665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904"/>
        <c:crosses val="autoZero"/>
        <c:auto val="0"/>
        <c:lblAlgn val="ctr"/>
        <c:lblOffset val="100"/>
        <c:noMultiLvlLbl val="1"/>
      </c:catAx>
      <c:valAx>
        <c:axId val="178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6656"/>
        <c:crosses val="autoZero"/>
        <c:crossBetween val="between"/>
      </c:valAx>
      <c:valAx>
        <c:axId val="20082402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1360"/>
        <c:crosses val="max"/>
        <c:crossBetween val="between"/>
      </c:valAx>
      <c:dateAx>
        <c:axId val="177891136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200824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MOC-OCR</a:t>
            </a:r>
            <a:r>
              <a:rPr lang="en-US" baseline="0"/>
              <a:t> Weekly Totals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16687364399895E-2"/>
          <c:y val="0.12127273413696624"/>
          <c:w val="0.91485915186856492"/>
          <c:h val="0.65904710035489467"/>
        </c:manualLayout>
      </c:layout>
      <c:lineChart>
        <c:grouping val="standard"/>
        <c:varyColors val="0"/>
        <c:ser>
          <c:idx val="0"/>
          <c:order val="0"/>
          <c:tx>
            <c:strRef>
              <c:f>Data!$CB$43</c:f>
              <c:strCache>
                <c:ptCount val="1"/>
                <c:pt idx="0">
                  <c:v>North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Data!$KZ$42:$LW$42</c15:sqref>
                  </c15:fullRef>
                </c:ext>
              </c:extLst>
              <c:f>(Data!$KZ$42:$LB$42,Data!$LD$42:$LG$42,Data!$LI$42:$LL$42,Data!$LN$42:$LR$42,Data!$LT$42:$LW$42)</c:f>
              <c:numCache>
                <c:formatCode>m/d/yyyy</c:formatCode>
                <c:ptCount val="20"/>
                <c:pt idx="0">
                  <c:v>45062</c:v>
                </c:pt>
                <c:pt idx="1">
                  <c:v>45069</c:v>
                </c:pt>
                <c:pt idx="2">
                  <c:v>45076</c:v>
                </c:pt>
                <c:pt idx="3">
                  <c:v>45083</c:v>
                </c:pt>
                <c:pt idx="4">
                  <c:v>45090</c:v>
                </c:pt>
                <c:pt idx="5">
                  <c:v>45097</c:v>
                </c:pt>
                <c:pt idx="6">
                  <c:v>45104</c:v>
                </c:pt>
                <c:pt idx="7">
                  <c:v>45111</c:v>
                </c:pt>
                <c:pt idx="8">
                  <c:v>45118</c:v>
                </c:pt>
                <c:pt idx="9">
                  <c:v>45125</c:v>
                </c:pt>
                <c:pt idx="10">
                  <c:v>45132</c:v>
                </c:pt>
                <c:pt idx="11">
                  <c:v>45139</c:v>
                </c:pt>
                <c:pt idx="12">
                  <c:v>45146</c:v>
                </c:pt>
                <c:pt idx="13">
                  <c:v>45153</c:v>
                </c:pt>
                <c:pt idx="14">
                  <c:v>45160</c:v>
                </c:pt>
                <c:pt idx="15">
                  <c:v>45167</c:v>
                </c:pt>
                <c:pt idx="16">
                  <c:v>45174</c:v>
                </c:pt>
                <c:pt idx="17">
                  <c:v>45181</c:v>
                </c:pt>
                <c:pt idx="18">
                  <c:v>45188</c:v>
                </c:pt>
                <c:pt idx="19">
                  <c:v>45195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Data!$KZ$43:$LW$43</c15:sqref>
                  </c15:fullRef>
                </c:ext>
              </c:extLst>
              <c:f>(Data!$KZ$43:$LB$43,Data!$LD$43:$LG$43,Data!$LI$43:$LL$43,Data!$LN$43:$LR$43,Data!$LT$43:$LW$43)</c:f>
              <c:numCache>
                <c:formatCode>General</c:formatCode>
                <c:ptCount val="20"/>
                <c:pt idx="0">
                  <c:v>21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19</c:v>
                </c:pt>
                <c:pt idx="10">
                  <c:v>17</c:v>
                </c:pt>
                <c:pt idx="11">
                  <c:v>9</c:v>
                </c:pt>
                <c:pt idx="12">
                  <c:v>19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20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3-418A-B5BF-6F8E605842B5}"/>
            </c:ext>
          </c:extLst>
        </c:ser>
        <c:ser>
          <c:idx val="1"/>
          <c:order val="1"/>
          <c:tx>
            <c:strRef>
              <c:f>Data!$CB$44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Data!$KZ$42:$LW$42</c15:sqref>
                  </c15:fullRef>
                </c:ext>
              </c:extLst>
              <c:f>(Data!$KZ$42:$LB$42,Data!$LD$42:$LG$42,Data!$LI$42:$LL$42,Data!$LN$42:$LR$42,Data!$LT$42:$LW$42)</c:f>
              <c:numCache>
                <c:formatCode>m/d/yyyy</c:formatCode>
                <c:ptCount val="20"/>
                <c:pt idx="0">
                  <c:v>45062</c:v>
                </c:pt>
                <c:pt idx="1">
                  <c:v>45069</c:v>
                </c:pt>
                <c:pt idx="2">
                  <c:v>45076</c:v>
                </c:pt>
                <c:pt idx="3">
                  <c:v>45083</c:v>
                </c:pt>
                <c:pt idx="4">
                  <c:v>45090</c:v>
                </c:pt>
                <c:pt idx="5">
                  <c:v>45097</c:v>
                </c:pt>
                <c:pt idx="6">
                  <c:v>45104</c:v>
                </c:pt>
                <c:pt idx="7">
                  <c:v>45111</c:v>
                </c:pt>
                <c:pt idx="8">
                  <c:v>45118</c:v>
                </c:pt>
                <c:pt idx="9">
                  <c:v>45125</c:v>
                </c:pt>
                <c:pt idx="10">
                  <c:v>45132</c:v>
                </c:pt>
                <c:pt idx="11">
                  <c:v>45139</c:v>
                </c:pt>
                <c:pt idx="12">
                  <c:v>45146</c:v>
                </c:pt>
                <c:pt idx="13">
                  <c:v>45153</c:v>
                </c:pt>
                <c:pt idx="14">
                  <c:v>45160</c:v>
                </c:pt>
                <c:pt idx="15">
                  <c:v>45167</c:v>
                </c:pt>
                <c:pt idx="16">
                  <c:v>45174</c:v>
                </c:pt>
                <c:pt idx="17">
                  <c:v>45181</c:v>
                </c:pt>
                <c:pt idx="18">
                  <c:v>45188</c:v>
                </c:pt>
                <c:pt idx="19">
                  <c:v>45195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Data!$KZ$44:$LW$44</c15:sqref>
                  </c15:fullRef>
                </c:ext>
              </c:extLst>
              <c:f>(Data!$KZ$44:$LB$44,Data!$LD$44:$LG$44,Data!$LI$44:$LL$44,Data!$LN$44:$LR$44,Data!$LT$44:$LW$44)</c:f>
              <c:numCache>
                <c:formatCode>General</c:formatCode>
                <c:ptCount val="20"/>
                <c:pt idx="0">
                  <c:v>32</c:v>
                </c:pt>
                <c:pt idx="1">
                  <c:v>29</c:v>
                </c:pt>
                <c:pt idx="2">
                  <c:v>25</c:v>
                </c:pt>
                <c:pt idx="3">
                  <c:v>34</c:v>
                </c:pt>
                <c:pt idx="4">
                  <c:v>29</c:v>
                </c:pt>
                <c:pt idx="5">
                  <c:v>21</c:v>
                </c:pt>
                <c:pt idx="6">
                  <c:v>33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38</c:v>
                </c:pt>
                <c:pt idx="11">
                  <c:v>38</c:v>
                </c:pt>
                <c:pt idx="12">
                  <c:v>26</c:v>
                </c:pt>
                <c:pt idx="13">
                  <c:v>25</c:v>
                </c:pt>
                <c:pt idx="14">
                  <c:v>29</c:v>
                </c:pt>
                <c:pt idx="15">
                  <c:v>73</c:v>
                </c:pt>
                <c:pt idx="16">
                  <c:v>60</c:v>
                </c:pt>
                <c:pt idx="17">
                  <c:v>34</c:v>
                </c:pt>
                <c:pt idx="18">
                  <c:v>29</c:v>
                </c:pt>
                <c:pt idx="1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3-418A-B5BF-6F8E605842B5}"/>
            </c:ext>
          </c:extLst>
        </c:ser>
        <c:ser>
          <c:idx val="2"/>
          <c:order val="2"/>
          <c:tx>
            <c:strRef>
              <c:f>Data!$CB$45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Data!$KZ$42:$LW$42</c15:sqref>
                  </c15:fullRef>
                </c:ext>
              </c:extLst>
              <c:f>(Data!$KZ$42:$LB$42,Data!$LD$42:$LG$42,Data!$LI$42:$LL$42,Data!$LN$42:$LR$42,Data!$LT$42:$LW$42)</c:f>
              <c:numCache>
                <c:formatCode>m/d/yyyy</c:formatCode>
                <c:ptCount val="20"/>
                <c:pt idx="0">
                  <c:v>45062</c:v>
                </c:pt>
                <c:pt idx="1">
                  <c:v>45069</c:v>
                </c:pt>
                <c:pt idx="2">
                  <c:v>45076</c:v>
                </c:pt>
                <c:pt idx="3">
                  <c:v>45083</c:v>
                </c:pt>
                <c:pt idx="4">
                  <c:v>45090</c:v>
                </c:pt>
                <c:pt idx="5">
                  <c:v>45097</c:v>
                </c:pt>
                <c:pt idx="6">
                  <c:v>45104</c:v>
                </c:pt>
                <c:pt idx="7">
                  <c:v>45111</c:v>
                </c:pt>
                <c:pt idx="8">
                  <c:v>45118</c:v>
                </c:pt>
                <c:pt idx="9">
                  <c:v>45125</c:v>
                </c:pt>
                <c:pt idx="10">
                  <c:v>45132</c:v>
                </c:pt>
                <c:pt idx="11">
                  <c:v>45139</c:v>
                </c:pt>
                <c:pt idx="12">
                  <c:v>45146</c:v>
                </c:pt>
                <c:pt idx="13">
                  <c:v>45153</c:v>
                </c:pt>
                <c:pt idx="14">
                  <c:v>45160</c:v>
                </c:pt>
                <c:pt idx="15">
                  <c:v>45167</c:v>
                </c:pt>
                <c:pt idx="16">
                  <c:v>45174</c:v>
                </c:pt>
                <c:pt idx="17">
                  <c:v>45181</c:v>
                </c:pt>
                <c:pt idx="18">
                  <c:v>45188</c:v>
                </c:pt>
                <c:pt idx="19">
                  <c:v>45195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Data!$KZ$45:$LW$45</c15:sqref>
                  </c15:fullRef>
                </c:ext>
              </c:extLst>
              <c:f>(Data!$KZ$45:$LB$45,Data!$LD$45:$LG$45,Data!$LI$45:$LL$45,Data!$LN$45:$LR$45,Data!$LT$45:$LW$45)</c:f>
              <c:numCache>
                <c:formatCode>General</c:formatCode>
                <c:ptCount val="20"/>
                <c:pt idx="0">
                  <c:v>53</c:v>
                </c:pt>
                <c:pt idx="1">
                  <c:v>43</c:v>
                </c:pt>
                <c:pt idx="2">
                  <c:v>37</c:v>
                </c:pt>
                <c:pt idx="3">
                  <c:v>45</c:v>
                </c:pt>
                <c:pt idx="4">
                  <c:v>43</c:v>
                </c:pt>
                <c:pt idx="5">
                  <c:v>34</c:v>
                </c:pt>
                <c:pt idx="6">
                  <c:v>48</c:v>
                </c:pt>
                <c:pt idx="7">
                  <c:v>44</c:v>
                </c:pt>
                <c:pt idx="8">
                  <c:v>52</c:v>
                </c:pt>
                <c:pt idx="9">
                  <c:v>69</c:v>
                </c:pt>
                <c:pt idx="10">
                  <c:v>55</c:v>
                </c:pt>
                <c:pt idx="11">
                  <c:v>47</c:v>
                </c:pt>
                <c:pt idx="12">
                  <c:v>45</c:v>
                </c:pt>
                <c:pt idx="13">
                  <c:v>37</c:v>
                </c:pt>
                <c:pt idx="14">
                  <c:v>41</c:v>
                </c:pt>
                <c:pt idx="15">
                  <c:v>86</c:v>
                </c:pt>
                <c:pt idx="16">
                  <c:v>80</c:v>
                </c:pt>
                <c:pt idx="17">
                  <c:v>44</c:v>
                </c:pt>
                <c:pt idx="18">
                  <c:v>38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1-4F69-AF04-E3E726D751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719520"/>
        <c:axId val="474493120"/>
      </c:lineChart>
      <c:dateAx>
        <c:axId val="47271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1.6016942936080227E-2"/>
              <c:y val="0.78968254589294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3120"/>
        <c:crosses val="autoZero"/>
        <c:auto val="1"/>
        <c:lblOffset val="100"/>
        <c:baseTimeUnit val="days"/>
        <c:majorUnit val="7"/>
      </c:dateAx>
      <c:valAx>
        <c:axId val="474493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OCR Submissions</a:t>
                </a:r>
              </a:p>
            </c:rich>
          </c:tx>
          <c:layout>
            <c:manualLayout>
              <c:xMode val="edge"/>
              <c:yMode val="edge"/>
              <c:x val="1.3575998609682777E-2"/>
              <c:y val="0.24007815715629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985070626795029"/>
          <c:y val="0.83666995842782144"/>
          <c:w val="0.27791430872946715"/>
          <c:h val="0.159772487658504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44</xdr:row>
      <xdr:rowOff>104773</xdr:rowOff>
    </xdr:from>
    <xdr:to>
      <xdr:col>42</xdr:col>
      <xdr:colOff>104775</xdr:colOff>
      <xdr:row>62</xdr:row>
      <xdr:rowOff>116203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28BDA-218E-4B11-B04F-83CF9787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219075</xdr:colOff>
      <xdr:row>27</xdr:row>
      <xdr:rowOff>95250</xdr:rowOff>
    </xdr:from>
    <xdr:to>
      <xdr:col>69</xdr:col>
      <xdr:colOff>142875</xdr:colOff>
      <xdr:row>45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F9553-033E-4612-A3B4-9D994FA6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219075</xdr:colOff>
      <xdr:row>46</xdr:row>
      <xdr:rowOff>38100</xdr:rowOff>
    </xdr:from>
    <xdr:to>
      <xdr:col>69</xdr:col>
      <xdr:colOff>142875</xdr:colOff>
      <xdr:row>64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9635A-1C23-4FB4-9530-82BCFBB3A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200024</xdr:colOff>
      <xdr:row>29</xdr:row>
      <xdr:rowOff>38099</xdr:rowOff>
    </xdr:from>
    <xdr:to>
      <xdr:col>96</xdr:col>
      <xdr:colOff>200024</xdr:colOff>
      <xdr:row>43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39DAAD-E106-4A45-8971-AF1E9DB982F7}"/>
            </a:ext>
            <a:ext uri="{147F2762-F138-4A5C-976F-8EAC2B608ADB}">
              <a16:predDERef xmlns:a16="http://schemas.microsoft.com/office/drawing/2014/main" pred="{D669635A-1C23-4FB4-9530-82BCFBB3A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209550</xdr:colOff>
      <xdr:row>44</xdr:row>
      <xdr:rowOff>66675</xdr:rowOff>
    </xdr:from>
    <xdr:to>
      <xdr:col>96</xdr:col>
      <xdr:colOff>209550</xdr:colOff>
      <xdr:row>60</xdr:row>
      <xdr:rowOff>36195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D9267-0E3F-421C-8270-A4AB98DF80A1}"/>
            </a:ext>
            <a:ext uri="{147F2762-F138-4A5C-976F-8EAC2B608ADB}">
              <a16:predDERef xmlns:a16="http://schemas.microsoft.com/office/drawing/2014/main" pred="{DD39DAAD-E106-4A45-8971-AF1E9DB9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219075</xdr:colOff>
      <xdr:row>61</xdr:row>
      <xdr:rowOff>0</xdr:rowOff>
    </xdr:from>
    <xdr:to>
      <xdr:col>96</xdr:col>
      <xdr:colOff>219075</xdr:colOff>
      <xdr:row>76</xdr:row>
      <xdr:rowOff>131445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9D36C4-EDFF-4263-8486-A663353C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104775</xdr:colOff>
      <xdr:row>63</xdr:row>
      <xdr:rowOff>142875</xdr:rowOff>
    </xdr:from>
    <xdr:to>
      <xdr:col>42</xdr:col>
      <xdr:colOff>104775</xdr:colOff>
      <xdr:row>81</xdr:row>
      <xdr:rowOff>154305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1E90F9-73E1-41C4-95D6-CB0F5886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123825</xdr:colOff>
      <xdr:row>25</xdr:row>
      <xdr:rowOff>133350</xdr:rowOff>
    </xdr:from>
    <xdr:to>
      <xdr:col>42</xdr:col>
      <xdr:colOff>123825</xdr:colOff>
      <xdr:row>43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AD6D47-7CC6-474B-BA33-56B7D3AAA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38097</xdr:colOff>
      <xdr:row>46</xdr:row>
      <xdr:rowOff>80960</xdr:rowOff>
    </xdr:from>
    <xdr:to>
      <xdr:col>102</xdr:col>
      <xdr:colOff>247650</xdr:colOff>
      <xdr:row>73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4B69D-6683-4F76-A576-EF4C20A6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533398</xdr:colOff>
      <xdr:row>46</xdr:row>
      <xdr:rowOff>57150</xdr:rowOff>
    </xdr:from>
    <xdr:to>
      <xdr:col>118</xdr:col>
      <xdr:colOff>514350</xdr:colOff>
      <xdr:row>73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23726-09AF-4404-98A0-76041F63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95250</xdr:colOff>
      <xdr:row>46</xdr:row>
      <xdr:rowOff>66675</xdr:rowOff>
    </xdr:from>
    <xdr:to>
      <xdr:col>133</xdr:col>
      <xdr:colOff>0</xdr:colOff>
      <xdr:row>73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82B6C7-C1E6-4D18-BA55-C28361684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133</xdr:col>
      <xdr:colOff>190500</xdr:colOff>
      <xdr:row>46</xdr:row>
      <xdr:rowOff>85725</xdr:rowOff>
    </xdr:from>
    <xdr:to>
      <xdr:col>147</xdr:col>
      <xdr:colOff>95250</xdr:colOff>
      <xdr:row>73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C9B4D6-8474-46D4-8D48-EED4F6E05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147</xdr:col>
      <xdr:colOff>457200</xdr:colOff>
      <xdr:row>46</xdr:row>
      <xdr:rowOff>95250</xdr:rowOff>
    </xdr:from>
    <xdr:to>
      <xdr:col>161</xdr:col>
      <xdr:colOff>361950</xdr:colOff>
      <xdr:row>73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80BBA-369C-43E7-884B-6A0117A89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247650</xdr:colOff>
      <xdr:row>11</xdr:row>
      <xdr:rowOff>152400</xdr:rowOff>
    </xdr:from>
    <xdr:to>
      <xdr:col>101</xdr:col>
      <xdr:colOff>381000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C7067-D52F-48F3-9CC2-E35E2ED2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0</xdr:colOff>
      <xdr:row>12</xdr:row>
      <xdr:rowOff>0</xdr:rowOff>
    </xdr:from>
    <xdr:to>
      <xdr:col>124</xdr:col>
      <xdr:colOff>238125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967F6-12B5-448F-B8E2-8CD8B7E8C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76199</xdr:rowOff>
    </xdr:from>
    <xdr:to>
      <xdr:col>13</xdr:col>
      <xdr:colOff>190500</xdr:colOff>
      <xdr:row>49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5C407-CEB2-4BE3-82C7-2FE48630E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561974</xdr:colOff>
      <xdr:row>29</xdr:row>
      <xdr:rowOff>66674</xdr:rowOff>
    </xdr:from>
    <xdr:to>
      <xdr:col>28</xdr:col>
      <xdr:colOff>447675</xdr:colOff>
      <xdr:row>52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1033B-B6B0-41A8-80D1-2B8B824DF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N101"/>
  <sheetViews>
    <sheetView zoomScaleNormal="100" workbookViewId="0">
      <pane xSplit="1" topLeftCell="B1" activePane="topRight" state="frozen"/>
      <selection pane="topRight" activeCell="B16" sqref="B16"/>
    </sheetView>
  </sheetViews>
  <sheetFormatPr defaultRowHeight="12.75" x14ac:dyDescent="0.2"/>
  <cols>
    <col min="1" max="1" width="17.7109375" style="1" customWidth="1"/>
    <col min="2" max="5" width="10.7109375" style="1" customWidth="1"/>
    <col min="6" max="10" width="9.140625" style="1"/>
    <col min="11" max="11" width="9.140625" style="1" customWidth="1"/>
    <col min="12" max="12" width="9.140625" style="1"/>
    <col min="13" max="13" width="10" style="1" bestFit="1" customWidth="1"/>
    <col min="14" max="44" width="9.140625" style="1"/>
    <col min="45" max="45" width="10" style="1" bestFit="1" customWidth="1"/>
    <col min="46" max="52" width="9.140625" style="1"/>
    <col min="53" max="53" width="10" style="1" bestFit="1" customWidth="1"/>
    <col min="54" max="54" width="9.140625" style="1"/>
    <col min="55" max="55" width="9.42578125" style="1" bestFit="1" customWidth="1"/>
    <col min="56" max="79" width="9.140625" style="1"/>
    <col min="80" max="80" width="9.140625" style="82"/>
    <col min="81" max="16384" width="9.140625" style="1"/>
  </cols>
  <sheetData>
    <row r="2" spans="1:222" x14ac:dyDescent="0.2">
      <c r="A2" s="24" t="s">
        <v>0</v>
      </c>
      <c r="B2" s="102">
        <v>45195</v>
      </c>
      <c r="G2" s="1" t="s">
        <v>1</v>
      </c>
      <c r="DY2" s="308" t="s">
        <v>2</v>
      </c>
      <c r="DZ2" s="309"/>
      <c r="EA2" s="313" t="s">
        <v>3</v>
      </c>
      <c r="EB2" s="313"/>
      <c r="EC2" s="313" t="s">
        <v>4</v>
      </c>
      <c r="ED2" s="313"/>
      <c r="EE2" s="313" t="s">
        <v>5</v>
      </c>
      <c r="EF2" s="313"/>
      <c r="EG2" s="313" t="s">
        <v>6</v>
      </c>
      <c r="EH2" s="313"/>
      <c r="EI2" s="313" t="s">
        <v>7</v>
      </c>
      <c r="EJ2" s="313"/>
      <c r="EK2" s="313" t="s">
        <v>8</v>
      </c>
      <c r="EL2" s="313"/>
      <c r="EM2" s="313" t="s">
        <v>9</v>
      </c>
      <c r="EN2" s="313"/>
      <c r="EO2" s="313" t="s">
        <v>10</v>
      </c>
      <c r="EP2" s="313"/>
      <c r="EQ2" s="313" t="s">
        <v>11</v>
      </c>
      <c r="ER2" s="313"/>
      <c r="ES2" s="313" t="s">
        <v>12</v>
      </c>
      <c r="ET2" s="313"/>
      <c r="EU2" s="313" t="s">
        <v>13</v>
      </c>
      <c r="EV2" s="313"/>
      <c r="EW2" s="313" t="s">
        <v>14</v>
      </c>
      <c r="EX2" s="313"/>
      <c r="EY2" s="313" t="s">
        <v>15</v>
      </c>
      <c r="EZ2" s="313"/>
      <c r="FA2" s="313" t="s">
        <v>16</v>
      </c>
      <c r="FB2" s="313"/>
      <c r="FC2" s="313" t="s">
        <v>17</v>
      </c>
      <c r="FD2" s="313"/>
      <c r="FE2" s="313" t="s">
        <v>18</v>
      </c>
      <c r="FF2" s="313"/>
      <c r="FG2" s="313" t="s">
        <v>19</v>
      </c>
      <c r="FH2" s="313"/>
      <c r="FI2" s="313" t="s">
        <v>20</v>
      </c>
      <c r="FJ2" s="313"/>
      <c r="FK2" s="313" t="s">
        <v>21</v>
      </c>
      <c r="FL2" s="313"/>
      <c r="FM2" s="313" t="s">
        <v>22</v>
      </c>
      <c r="FN2" s="313"/>
      <c r="FO2" s="313" t="s">
        <v>23</v>
      </c>
      <c r="FP2" s="313"/>
      <c r="FQ2" s="313" t="s">
        <v>24</v>
      </c>
      <c r="FR2" s="313"/>
      <c r="FS2" s="313" t="s">
        <v>25</v>
      </c>
      <c r="FT2" s="313"/>
      <c r="FU2" s="313" t="s">
        <v>26</v>
      </c>
      <c r="FV2" s="313"/>
      <c r="FW2" s="313" t="s">
        <v>27</v>
      </c>
      <c r="FX2" s="313"/>
      <c r="FY2" s="313" t="s">
        <v>28</v>
      </c>
      <c r="FZ2" s="313"/>
      <c r="GA2" s="313" t="s">
        <v>29</v>
      </c>
      <c r="GB2" s="313"/>
      <c r="GC2" s="313" t="s">
        <v>30</v>
      </c>
      <c r="GD2" s="313"/>
      <c r="GE2" s="313" t="s">
        <v>31</v>
      </c>
      <c r="GF2" s="313"/>
      <c r="GG2" s="313" t="s">
        <v>32</v>
      </c>
      <c r="GH2" s="313"/>
      <c r="GI2" s="313" t="s">
        <v>33</v>
      </c>
      <c r="GJ2" s="313"/>
      <c r="GK2" s="313" t="s">
        <v>34</v>
      </c>
      <c r="GL2" s="313"/>
      <c r="GM2" s="313" t="s">
        <v>35</v>
      </c>
      <c r="GN2" s="313"/>
      <c r="GO2" s="313" t="s">
        <v>36</v>
      </c>
      <c r="GP2" s="313"/>
      <c r="GQ2" s="313" t="s">
        <v>37</v>
      </c>
      <c r="GR2" s="313"/>
      <c r="GS2" s="313" t="s">
        <v>38</v>
      </c>
      <c r="GT2" s="313"/>
      <c r="GU2" s="313" t="s">
        <v>39</v>
      </c>
      <c r="GV2" s="313"/>
      <c r="GW2" s="308" t="s">
        <v>40</v>
      </c>
      <c r="GX2" s="309"/>
      <c r="GY2" s="308" t="s">
        <v>41</v>
      </c>
      <c r="GZ2" s="309"/>
      <c r="HA2" s="308" t="s">
        <v>42</v>
      </c>
      <c r="HB2" s="309"/>
      <c r="HC2" s="308" t="s">
        <v>43</v>
      </c>
      <c r="HD2" s="309"/>
      <c r="HE2" s="308" t="s">
        <v>44</v>
      </c>
      <c r="HF2" s="309"/>
      <c r="HG2" s="308" t="s">
        <v>45</v>
      </c>
      <c r="HH2" s="309"/>
      <c r="HI2" s="308" t="s">
        <v>46</v>
      </c>
      <c r="HJ2" s="309"/>
    </row>
    <row r="3" spans="1:222" x14ac:dyDescent="0.2">
      <c r="A3" s="4" t="s">
        <v>47</v>
      </c>
      <c r="B3" s="5" t="s">
        <v>48</v>
      </c>
      <c r="C3" s="6" t="s">
        <v>49</v>
      </c>
      <c r="D3" s="7" t="s">
        <v>50</v>
      </c>
      <c r="E3" s="8" t="s">
        <v>51</v>
      </c>
      <c r="F3" s="94" t="s">
        <v>52</v>
      </c>
      <c r="G3" s="93">
        <v>43744</v>
      </c>
      <c r="H3" s="92">
        <v>43751</v>
      </c>
      <c r="I3" s="92">
        <v>43758</v>
      </c>
      <c r="J3" s="92">
        <v>43765</v>
      </c>
      <c r="K3" s="92">
        <v>43772</v>
      </c>
      <c r="L3" s="92">
        <v>43779</v>
      </c>
      <c r="M3" s="92">
        <v>43786</v>
      </c>
      <c r="N3" s="92">
        <v>43793</v>
      </c>
      <c r="O3" s="92">
        <v>43800</v>
      </c>
      <c r="P3" s="92">
        <v>43807</v>
      </c>
      <c r="Q3" s="92">
        <v>43814</v>
      </c>
      <c r="R3" s="92">
        <v>43821</v>
      </c>
      <c r="S3" s="92">
        <v>43828</v>
      </c>
      <c r="T3" s="92">
        <v>43835</v>
      </c>
      <c r="U3" s="92">
        <v>43842</v>
      </c>
      <c r="V3" s="92">
        <v>43849</v>
      </c>
      <c r="W3" s="92">
        <v>43856</v>
      </c>
      <c r="X3" s="92">
        <v>43863</v>
      </c>
      <c r="Y3" s="92">
        <v>43870</v>
      </c>
      <c r="Z3" s="92">
        <v>43877</v>
      </c>
      <c r="AA3" s="92">
        <v>43884</v>
      </c>
      <c r="AB3" s="92">
        <v>43891</v>
      </c>
      <c r="AC3" s="92">
        <v>43898</v>
      </c>
      <c r="AD3" s="92">
        <v>43905</v>
      </c>
      <c r="AE3" s="92">
        <v>43912</v>
      </c>
      <c r="AF3" s="92">
        <v>43919</v>
      </c>
      <c r="AG3" s="92">
        <v>43926</v>
      </c>
      <c r="AH3" s="92">
        <v>43933</v>
      </c>
      <c r="AI3" s="92">
        <v>43940</v>
      </c>
      <c r="AJ3" s="92">
        <v>43947</v>
      </c>
      <c r="AK3" s="92">
        <v>43954</v>
      </c>
      <c r="AL3" s="92">
        <v>43961</v>
      </c>
      <c r="AM3" s="92">
        <v>43968</v>
      </c>
      <c r="AN3" s="92">
        <v>43975</v>
      </c>
      <c r="AO3" s="92">
        <v>43982</v>
      </c>
      <c r="AP3" s="92">
        <v>43989</v>
      </c>
      <c r="AQ3" s="92">
        <v>43996</v>
      </c>
      <c r="AR3" s="92">
        <v>44003</v>
      </c>
      <c r="AS3" s="92">
        <v>44010</v>
      </c>
      <c r="AT3" s="92">
        <v>44017</v>
      </c>
      <c r="AU3" s="92">
        <v>44024</v>
      </c>
      <c r="AV3" s="92">
        <v>44031</v>
      </c>
      <c r="AW3" s="92">
        <v>44038</v>
      </c>
      <c r="AX3" s="92">
        <v>44045</v>
      </c>
      <c r="AY3" s="92">
        <v>44052</v>
      </c>
      <c r="AZ3" s="92">
        <v>44059</v>
      </c>
      <c r="BA3" s="92">
        <v>44066</v>
      </c>
      <c r="BB3" s="92">
        <v>44073</v>
      </c>
      <c r="BC3" s="92">
        <v>44080</v>
      </c>
      <c r="BD3" s="92">
        <v>44087</v>
      </c>
      <c r="BE3" s="92">
        <v>44094</v>
      </c>
      <c r="BF3" s="92">
        <v>44101</v>
      </c>
      <c r="BG3" s="92">
        <v>44108</v>
      </c>
      <c r="BH3" s="92">
        <v>44115</v>
      </c>
      <c r="BI3" s="92">
        <v>44122</v>
      </c>
      <c r="BJ3" s="92">
        <v>44129</v>
      </c>
      <c r="BK3" s="92">
        <v>44136</v>
      </c>
      <c r="BL3" s="92">
        <v>44143</v>
      </c>
      <c r="BM3" s="92">
        <v>44150</v>
      </c>
      <c r="BN3" s="92">
        <v>44157</v>
      </c>
      <c r="BO3" s="92">
        <v>44164</v>
      </c>
      <c r="BP3" s="92">
        <v>44171</v>
      </c>
      <c r="BQ3" s="92">
        <v>44178</v>
      </c>
      <c r="BR3" s="92">
        <v>44185</v>
      </c>
      <c r="BS3" s="92">
        <v>44192</v>
      </c>
      <c r="BT3" s="92">
        <v>44199</v>
      </c>
      <c r="BU3" s="92">
        <v>44206</v>
      </c>
      <c r="BV3" s="92">
        <v>44213</v>
      </c>
      <c r="BW3" s="92">
        <v>44220</v>
      </c>
      <c r="BX3" s="92">
        <v>44227</v>
      </c>
      <c r="BY3" s="92">
        <v>44234</v>
      </c>
      <c r="BZ3" s="92">
        <v>44241</v>
      </c>
      <c r="CA3" s="92">
        <v>44248</v>
      </c>
      <c r="CB3" s="243">
        <v>44255</v>
      </c>
      <c r="CC3" s="92">
        <v>44262</v>
      </c>
      <c r="CD3" s="92">
        <v>44269</v>
      </c>
      <c r="CE3" s="92">
        <v>44276</v>
      </c>
      <c r="CF3" s="92">
        <v>44283</v>
      </c>
      <c r="CG3" s="92">
        <v>44290</v>
      </c>
      <c r="CH3" s="92">
        <v>44297</v>
      </c>
      <c r="CI3" s="92">
        <v>44304</v>
      </c>
      <c r="CJ3" s="92">
        <v>44311</v>
      </c>
      <c r="CK3" s="92">
        <v>44318</v>
      </c>
      <c r="CL3" s="92">
        <v>44325</v>
      </c>
      <c r="CM3" s="92">
        <v>44332</v>
      </c>
      <c r="CN3" s="92">
        <v>44339</v>
      </c>
      <c r="CO3" s="92">
        <v>44346</v>
      </c>
      <c r="CP3" s="92">
        <v>44353</v>
      </c>
      <c r="CQ3" s="92">
        <v>44360</v>
      </c>
      <c r="CR3" s="92">
        <v>44367</v>
      </c>
      <c r="CS3" s="92">
        <v>44374</v>
      </c>
      <c r="CT3" s="92">
        <v>44381</v>
      </c>
      <c r="CU3" s="92">
        <v>44388</v>
      </c>
      <c r="CV3" s="92">
        <v>44395</v>
      </c>
      <c r="CW3" s="92">
        <v>44402</v>
      </c>
      <c r="CX3" s="92">
        <v>44409</v>
      </c>
      <c r="CY3" s="92">
        <v>44416</v>
      </c>
      <c r="CZ3" s="92">
        <v>44423</v>
      </c>
      <c r="DA3" s="92">
        <v>44430</v>
      </c>
      <c r="DB3" s="92">
        <v>44437</v>
      </c>
      <c r="DC3" s="92">
        <v>44444</v>
      </c>
      <c r="DD3" s="92">
        <v>44451</v>
      </c>
      <c r="DE3" s="92">
        <v>44458</v>
      </c>
      <c r="DF3" s="92">
        <v>44465</v>
      </c>
      <c r="DG3" s="92">
        <v>44472</v>
      </c>
      <c r="DH3" s="92">
        <v>44479</v>
      </c>
      <c r="DI3" s="92">
        <v>44486</v>
      </c>
      <c r="DJ3" s="92">
        <v>44493</v>
      </c>
      <c r="DK3" s="92">
        <v>44500</v>
      </c>
      <c r="DL3" s="92">
        <v>44507</v>
      </c>
      <c r="DM3" s="92">
        <v>44514</v>
      </c>
      <c r="DN3" s="92">
        <v>44521</v>
      </c>
      <c r="DO3" s="92">
        <v>44528</v>
      </c>
      <c r="DP3" s="92">
        <v>44535</v>
      </c>
      <c r="DQ3" s="92">
        <v>44542</v>
      </c>
      <c r="DR3" s="92">
        <v>44549</v>
      </c>
      <c r="DS3" s="92">
        <v>44556</v>
      </c>
      <c r="DT3" s="92">
        <v>44563</v>
      </c>
      <c r="DU3" s="92">
        <v>44570</v>
      </c>
      <c r="DV3" s="92">
        <v>44577</v>
      </c>
      <c r="DW3" s="92">
        <v>44584</v>
      </c>
      <c r="DX3" s="92">
        <v>44591</v>
      </c>
      <c r="DY3" s="92">
        <v>44598</v>
      </c>
      <c r="DZ3" s="92">
        <v>44605</v>
      </c>
      <c r="EA3" s="92">
        <v>44612</v>
      </c>
      <c r="EB3" s="92">
        <v>44619</v>
      </c>
      <c r="EC3" s="92">
        <v>44628</v>
      </c>
      <c r="ED3" s="92">
        <v>44635</v>
      </c>
      <c r="EE3" s="92">
        <v>44642</v>
      </c>
      <c r="EF3" s="92">
        <v>44649</v>
      </c>
      <c r="EG3" s="92">
        <v>44656</v>
      </c>
      <c r="EH3" s="92">
        <v>44663</v>
      </c>
      <c r="EI3" s="92">
        <v>44670</v>
      </c>
      <c r="EJ3" s="92">
        <v>44677</v>
      </c>
      <c r="EK3" s="92">
        <v>44684</v>
      </c>
      <c r="EL3" s="92">
        <v>44691</v>
      </c>
      <c r="EM3" s="92">
        <v>44698</v>
      </c>
      <c r="EN3" s="92">
        <v>44705</v>
      </c>
      <c r="EO3" s="92">
        <v>44712</v>
      </c>
      <c r="EP3" s="92">
        <v>44719</v>
      </c>
      <c r="EQ3" s="92">
        <v>44726</v>
      </c>
      <c r="ER3" s="92">
        <v>44733</v>
      </c>
      <c r="ES3" s="92">
        <v>44740</v>
      </c>
      <c r="ET3" s="92">
        <v>44747</v>
      </c>
      <c r="EU3" s="92">
        <v>44754</v>
      </c>
      <c r="EV3" s="92">
        <v>44761</v>
      </c>
      <c r="EW3" s="92">
        <v>44768</v>
      </c>
      <c r="EX3" s="92">
        <v>44775</v>
      </c>
      <c r="EY3" s="92">
        <v>44782</v>
      </c>
      <c r="EZ3" s="92">
        <v>44789</v>
      </c>
      <c r="FA3" s="92">
        <v>44796</v>
      </c>
      <c r="FB3" s="92">
        <v>44803</v>
      </c>
      <c r="FC3" s="92">
        <v>44810</v>
      </c>
      <c r="FD3" s="92">
        <v>44817</v>
      </c>
      <c r="FE3" s="92">
        <v>44824</v>
      </c>
      <c r="FF3" s="92">
        <v>44831</v>
      </c>
      <c r="FG3" s="92">
        <v>44838</v>
      </c>
      <c r="FH3" s="92">
        <v>44845</v>
      </c>
      <c r="FI3" s="92">
        <v>44852</v>
      </c>
      <c r="FJ3" s="92">
        <v>44859</v>
      </c>
      <c r="FK3" s="92">
        <v>44866</v>
      </c>
      <c r="FL3" s="92">
        <v>44873</v>
      </c>
      <c r="FM3" s="92">
        <v>44880</v>
      </c>
      <c r="FN3" s="92">
        <v>44887</v>
      </c>
      <c r="FO3" s="92">
        <v>44894</v>
      </c>
      <c r="FP3" s="92">
        <v>44901</v>
      </c>
      <c r="FQ3" s="92">
        <v>44908</v>
      </c>
      <c r="FR3" s="92">
        <v>44915</v>
      </c>
      <c r="FS3" s="92">
        <v>44922</v>
      </c>
      <c r="FT3" s="92">
        <v>44929</v>
      </c>
      <c r="FU3" s="92">
        <v>44936</v>
      </c>
      <c r="FV3" s="92">
        <v>44943</v>
      </c>
      <c r="FW3" s="92">
        <v>44950</v>
      </c>
      <c r="FX3" s="92">
        <v>44957</v>
      </c>
      <c r="FY3" s="92">
        <v>44964</v>
      </c>
      <c r="FZ3" s="92">
        <v>44971</v>
      </c>
      <c r="GA3" s="92">
        <v>44978</v>
      </c>
      <c r="GB3" s="92">
        <v>44985</v>
      </c>
      <c r="GC3" s="92">
        <v>44992</v>
      </c>
      <c r="GD3" s="92">
        <v>44999</v>
      </c>
      <c r="GE3" s="92">
        <v>45006</v>
      </c>
      <c r="GF3" s="92">
        <v>45013</v>
      </c>
      <c r="GG3" s="92">
        <v>45020</v>
      </c>
      <c r="GH3" s="92">
        <v>45027</v>
      </c>
      <c r="GI3" s="92">
        <v>45034</v>
      </c>
      <c r="GJ3" s="92">
        <v>45041</v>
      </c>
      <c r="GK3" s="92">
        <v>45048</v>
      </c>
      <c r="GL3" s="92">
        <v>45055</v>
      </c>
      <c r="GM3" s="92">
        <v>45062</v>
      </c>
      <c r="GN3" s="92">
        <v>45069</v>
      </c>
      <c r="GO3" s="92">
        <v>45076</v>
      </c>
      <c r="GP3" s="92">
        <v>45083</v>
      </c>
      <c r="GQ3" s="92">
        <v>45090</v>
      </c>
      <c r="GR3" s="92">
        <v>45097</v>
      </c>
      <c r="GS3" s="92">
        <v>45104</v>
      </c>
      <c r="GT3" s="92">
        <v>45111</v>
      </c>
      <c r="GU3" s="92">
        <v>45118</v>
      </c>
      <c r="GV3" s="92">
        <v>45125</v>
      </c>
      <c r="GW3" s="92">
        <v>45132</v>
      </c>
      <c r="GX3" s="92">
        <v>45139</v>
      </c>
      <c r="GY3" s="92">
        <v>45146</v>
      </c>
      <c r="GZ3" s="92">
        <v>45153</v>
      </c>
      <c r="HA3" s="92">
        <v>45160</v>
      </c>
      <c r="HB3" s="92">
        <v>45167</v>
      </c>
      <c r="HC3" s="92">
        <v>45174</v>
      </c>
      <c r="HD3" s="92">
        <v>45181</v>
      </c>
      <c r="HE3" s="92">
        <v>45188</v>
      </c>
      <c r="HF3" s="92">
        <v>45195</v>
      </c>
      <c r="HG3" s="92">
        <v>45202</v>
      </c>
      <c r="HH3" s="92">
        <v>45209</v>
      </c>
      <c r="HI3" s="92">
        <v>45216</v>
      </c>
      <c r="HJ3" s="92">
        <v>45223</v>
      </c>
    </row>
    <row r="4" spans="1:222" x14ac:dyDescent="0.2">
      <c r="A4" s="30" t="s">
        <v>53</v>
      </c>
      <c r="B4" s="9">
        <f>Appalachia!B53</f>
        <v>632</v>
      </c>
      <c r="C4" s="10">
        <f>Appalachia!B54</f>
        <v>134</v>
      </c>
      <c r="D4" s="11">
        <f>Appalachia!B55</f>
        <v>20</v>
      </c>
      <c r="E4" s="8">
        <f t="shared" ref="E4:E9" si="0">SUM(B4:D4)</f>
        <v>786</v>
      </c>
      <c r="F4" s="95">
        <f t="shared" ref="F4:F11" si="1">E4/$E$12</f>
        <v>0.10172123722013718</v>
      </c>
      <c r="G4" s="1">
        <f>Appalachia!B47</f>
        <v>3</v>
      </c>
      <c r="H4" s="1">
        <f>Appalachia!E47</f>
        <v>5</v>
      </c>
      <c r="I4" s="1">
        <f>Appalachia!H47</f>
        <v>11</v>
      </c>
      <c r="J4" s="1">
        <f>IF(Appalachia!K47=0,"-",Appalachia!K47)</f>
        <v>4</v>
      </c>
      <c r="K4" s="1">
        <f>IF(Appalachia!N47=0,"-",Appalachia!N47)</f>
        <v>6</v>
      </c>
      <c r="L4" s="1">
        <f>IF(Appalachia!Q47=0,"-",Appalachia!Q47)</f>
        <v>7</v>
      </c>
      <c r="M4" s="1">
        <f>IF(Appalachia!T47=0,"-",Appalachia!T47)</f>
        <v>3</v>
      </c>
      <c r="N4" s="1">
        <f>IF(Appalachia!W47=0,"-",Appalachia!W47)</f>
        <v>4</v>
      </c>
      <c r="O4" s="1">
        <f>IF(Appalachia!Z47=0,"-",Appalachia!Z47)</f>
        <v>1</v>
      </c>
      <c r="P4" s="1">
        <f>IF(Appalachia!AC47=0,"-",Appalachia!AC47)</f>
        <v>4</v>
      </c>
      <c r="Q4" s="1">
        <f>IF(Appalachia!AF47=0,"-",Appalachia!AF47)</f>
        <v>7</v>
      </c>
      <c r="R4" s="1">
        <f>IF(Appalachia!AI47=0,"-",Appalachia!AI47)</f>
        <v>3</v>
      </c>
      <c r="S4" s="1">
        <f>IF(Appalachia!AL47=0,"-",Appalachia!AL47)</f>
        <v>1</v>
      </c>
      <c r="T4" s="1">
        <f>IF(Appalachia!AO47=0,"-",Appalachia!AO47)</f>
        <v>1</v>
      </c>
      <c r="U4" s="1">
        <f>IF(Appalachia!AR47=0,"-",Appalachia!AR47)</f>
        <v>4</v>
      </c>
      <c r="V4" s="1">
        <f>IF(Appalachia!AU47=0,"-",Appalachia!AU47)</f>
        <v>1</v>
      </c>
      <c r="W4" s="1">
        <f>IF(Appalachia!AX47=0,"-",Appalachia!AX47)</f>
        <v>2</v>
      </c>
      <c r="X4" s="1">
        <f>IF(Appalachia!BA47=0,"-",Appalachia!BA47)</f>
        <v>6</v>
      </c>
      <c r="Y4" s="1">
        <f>IF(Appalachia!BD47=0,"-",Appalachia!BD47)</f>
        <v>3</v>
      </c>
      <c r="Z4" s="1">
        <f>IF(Appalachia!BG47=0,"-",Appalachia!BG47)</f>
        <v>7</v>
      </c>
      <c r="AA4" s="1">
        <f>IF(Appalachia!BJ47=0,"-",Appalachia!BJ47)</f>
        <v>7</v>
      </c>
      <c r="AB4" s="1">
        <f>IF(Appalachia!BM47=0,"-",Appalachia!BM47)</f>
        <v>11</v>
      </c>
      <c r="AC4" s="1">
        <f>IF(Appalachia!BP47=0,"-",Appalachia!BP47)</f>
        <v>8</v>
      </c>
      <c r="AD4" s="1">
        <f>IF(Appalachia!BS47=0,"-",Appalachia!BS47)</f>
        <v>3</v>
      </c>
      <c r="AE4" s="1">
        <f>IF(Appalachia!BV47=0,"-",Appalachia!BV47)</f>
        <v>5</v>
      </c>
      <c r="AF4" s="1">
        <f>IF(Appalachia!BY47=0,"-",Appalachia!BY47)</f>
        <v>3</v>
      </c>
      <c r="AG4" s="1">
        <f>IF(Appalachia!CB47=0,"-",Appalachia!CB47)</f>
        <v>9</v>
      </c>
      <c r="AH4" s="1">
        <f>IF(Appalachia!CE47=0,"-",Appalachia!CE47)</f>
        <v>2</v>
      </c>
      <c r="AI4" s="1">
        <f>IF(Appalachia!CH47=0,"-",Appalachia!CH47)</f>
        <v>3</v>
      </c>
      <c r="AJ4" s="1">
        <f>IF(Appalachia!CK47=0,"-",Appalachia!CK47)</f>
        <v>9</v>
      </c>
      <c r="AK4" s="1">
        <f>IF(Appalachia!CN47=0,"-",Appalachia!CN47)</f>
        <v>5</v>
      </c>
      <c r="AL4" s="1">
        <f>IF(Appalachia!CQ47=0,"-",Appalachia!CQ47)</f>
        <v>3</v>
      </c>
      <c r="AM4" s="1">
        <f>IF(Appalachia!CT47=0,"-",Appalachia!CT47)</f>
        <v>7</v>
      </c>
      <c r="AN4" s="1">
        <f>IF(Appalachia!CW47=0,"-",Appalachia!CW47)</f>
        <v>7</v>
      </c>
      <c r="AO4" s="1">
        <f>IF(Appalachia!CZ47=0,"-",Appalachia!CZ47)</f>
        <v>4</v>
      </c>
      <c r="AP4" s="1">
        <f>IF(Appalachia!DC47=0,"-",Appalachia!DC47)</f>
        <v>7</v>
      </c>
      <c r="AQ4" s="1">
        <f>IF(Appalachia!DF47=0,"-",Appalachia!DF47)</f>
        <v>6</v>
      </c>
      <c r="AR4" s="1">
        <f>IF(Appalachia!DI47=0,"-",Appalachia!DI47)</f>
        <v>3</v>
      </c>
      <c r="AS4" s="1">
        <f>IF(Appalachia!DL47=0,"-",Appalachia!DL47)</f>
        <v>6</v>
      </c>
      <c r="AT4" s="1">
        <f>IF(Appalachia!DO47=0,"-",Appalachia!DO47)</f>
        <v>5</v>
      </c>
      <c r="AU4" s="1">
        <f>IF(Appalachia!DR47=0,"-",Appalachia!DR47)</f>
        <v>5</v>
      </c>
      <c r="AV4" s="1">
        <f>IF(Appalachia!DU47=0,"-",Appalachia!DU47)</f>
        <v>2</v>
      </c>
      <c r="AW4" s="1">
        <f>IF(Appalachia!DX47=0,"-",Appalachia!DX47)</f>
        <v>4</v>
      </c>
      <c r="AX4" s="1">
        <f>IF(Appalachia!EA47=0,"-",Appalachia!EA47)</f>
        <v>4</v>
      </c>
      <c r="AY4" s="1">
        <f>IF(Appalachia!ED47=0,"-",Appalachia!ED47)</f>
        <v>5</v>
      </c>
      <c r="AZ4" s="1">
        <f>IF(Appalachia!EG47=0,"-",Appalachia!EG47)</f>
        <v>4</v>
      </c>
      <c r="BA4" s="1">
        <f>IF(Appalachia!EJ47=0,"-",Appalachia!EJ47)</f>
        <v>1</v>
      </c>
      <c r="BB4" s="1">
        <f>IF(Appalachia!EM47=0,"-",Appalachia!EM47)</f>
        <v>5</v>
      </c>
      <c r="BC4" s="1">
        <f>IF(Appalachia!EP47=0,"-",Appalachia!EP47)</f>
        <v>5</v>
      </c>
      <c r="BD4" s="1">
        <f>IF(Appalachia!ES47=0,"-",Appalachia!ES47)</f>
        <v>3</v>
      </c>
      <c r="BE4" s="1">
        <f>IF(Appalachia!EV47=0,"-",Appalachia!EV47)</f>
        <v>3</v>
      </c>
      <c r="BF4" s="1">
        <f>IF(Appalachia!EY47=0,"-",Appalachia!EY47)</f>
        <v>3</v>
      </c>
      <c r="BG4" s="1">
        <f>IF(Appalachia!FB47=0,"-",Appalachia!FB47)</f>
        <v>1</v>
      </c>
      <c r="BH4" s="1">
        <f>IF(Appalachia!FE47=0,"-",Appalachia!FE47)</f>
        <v>5</v>
      </c>
      <c r="BI4" s="1">
        <f>IF(Appalachia!FH47=0,"-",Appalachia!FH47)</f>
        <v>2</v>
      </c>
      <c r="BJ4" s="1">
        <f>IF(Appalachia!FK47=0,"-",Appalachia!FK47)</f>
        <v>2</v>
      </c>
      <c r="BK4" s="1">
        <f>IF(Appalachia!FN47=0,"-",Appalachia!FN47)</f>
        <v>4</v>
      </c>
      <c r="BL4" s="1">
        <f>IF(Appalachia!FQ47=0,"-",Appalachia!FQ47)</f>
        <v>3</v>
      </c>
      <c r="BM4" s="1">
        <f>IF(Appalachia!FT47=0,"-",Appalachia!FT47)</f>
        <v>7</v>
      </c>
      <c r="BN4" s="1">
        <f>IF(Appalachia!FW47=0,"-",Appalachia!FW47)</f>
        <v>10</v>
      </c>
      <c r="BO4" s="1">
        <f>IF(Appalachia!FZ47=0,"-",Appalachia!FZ47)</f>
        <v>8</v>
      </c>
      <c r="BP4" s="1">
        <f>IF(Appalachia!GC47=0,"-",Appalachia!GC47)</f>
        <v>6</v>
      </c>
      <c r="BQ4" s="1">
        <f>IF(Appalachia!GF47=0,"-",Appalachia!GF47)</f>
        <v>3</v>
      </c>
      <c r="BR4" s="1">
        <f>IF(Appalachia!GI47=0,"-",Appalachia!GI47)</f>
        <v>3</v>
      </c>
      <c r="BS4" s="1">
        <f>IF(Appalachia!GL47=0,"-",Appalachia!GL47)</f>
        <v>6</v>
      </c>
      <c r="BT4" s="1">
        <f>IF(Appalachia!GO47=0,"-",Appalachia!GO47)</f>
        <v>6</v>
      </c>
      <c r="BU4" s="1">
        <f>IF(Appalachia!GR47=0,"-",Appalachia!GR47)</f>
        <v>7</v>
      </c>
      <c r="BV4" s="1">
        <f>IF(Appalachia!GU47=0,"-",Appalachia!GU47)</f>
        <v>1</v>
      </c>
      <c r="BW4" s="1">
        <f>IF(Appalachia!GX47=0,"-",Appalachia!GX47)</f>
        <v>3</v>
      </c>
      <c r="BX4" s="1">
        <f>IF(Appalachia!HA47=0,"-",Appalachia!HA47)</f>
        <v>4</v>
      </c>
      <c r="BY4" s="1">
        <f>IF(Appalachia!HD47=0,"-",Appalachia!HD47)</f>
        <v>1</v>
      </c>
      <c r="BZ4" s="1">
        <f>IF(Appalachia!HG47=0,"-",Appalachia!HG47)</f>
        <v>3</v>
      </c>
      <c r="CA4" s="1">
        <f>IF(Appalachia!HJ47=0,"-",Appalachia!HJ47)</f>
        <v>2</v>
      </c>
      <c r="CB4" s="24">
        <f>IF(Appalachia!HM47=0,"-",Appalachia!HM47)</f>
        <v>5</v>
      </c>
      <c r="CC4" s="1">
        <f>IF(Appalachia!HP47=0,"-",Appalachia!HP47)</f>
        <v>3</v>
      </c>
      <c r="CD4" s="1">
        <f>IF(Appalachia!HS47=0,"-",Appalachia!HS47)</f>
        <v>2</v>
      </c>
      <c r="CE4" s="1">
        <f>IF(Appalachia!HV47=0,"-",Appalachia!HV47)</f>
        <v>2</v>
      </c>
      <c r="CF4" s="1">
        <f>IF(Appalachia!HY47=0,"-",Appalachia!HY47)</f>
        <v>1</v>
      </c>
      <c r="CG4" s="1">
        <f>IF(Appalachia!IB47=0,"-",Appalachia!IB47)</f>
        <v>7</v>
      </c>
      <c r="CH4" s="1">
        <f>IF(Appalachia!IE47=0,"-",Appalachia!IE47)</f>
        <v>9</v>
      </c>
      <c r="CI4" s="1">
        <f>IF(Appalachia!IH47=0,"-",Appalachia!IH47)</f>
        <v>5</v>
      </c>
      <c r="CJ4" s="1">
        <f>IF(Appalachia!IK47=0,"-",Appalachia!IK47)</f>
        <v>4</v>
      </c>
      <c r="CK4" s="1">
        <f>IF(Appalachia!IN47=0,"-",Appalachia!IN47)</f>
        <v>3</v>
      </c>
      <c r="CL4" s="1">
        <f>IF(Appalachia!IQ47=0,"-",Appalachia!IQ47)</f>
        <v>3</v>
      </c>
      <c r="CM4" s="1">
        <f>IF(Appalachia!IT47=0,"-",Appalachia!IT47)</f>
        <v>6</v>
      </c>
      <c r="CN4" s="1">
        <f>IF(Appalachia!IW47=0,"-",Appalachia!IW47)</f>
        <v>9</v>
      </c>
      <c r="CO4" s="1">
        <f>IF(Appalachia!IZ47=0,"-",Appalachia!IZ47)</f>
        <v>2</v>
      </c>
      <c r="CP4" s="1">
        <f>IF(Appalachia!JC47=0,"-",Appalachia!JC47)</f>
        <v>2</v>
      </c>
      <c r="CQ4" s="1">
        <f>IF(Appalachia!JF47=0,"-",Appalachia!JF47)</f>
        <v>6</v>
      </c>
      <c r="CR4" s="1">
        <f>IF(Appalachia!JI47=0,"-",Appalachia!JI47)</f>
        <v>3</v>
      </c>
      <c r="CS4" s="1">
        <f>IF(Appalachia!JL47=0,"-",Appalachia!JL47)</f>
        <v>5</v>
      </c>
      <c r="CT4" s="1" t="str">
        <f>IF(Appalachia!JO47=0,"-",Appalachia!JO47)</f>
        <v>-</v>
      </c>
      <c r="CU4" s="1">
        <f>IF(Appalachia!JR47=0,"-",Appalachia!JR47)</f>
        <v>1</v>
      </c>
      <c r="CV4" s="1">
        <f>IF(Appalachia!JU47=0,"-",Appalachia!JU47)</f>
        <v>4</v>
      </c>
      <c r="CW4" s="1">
        <f>IF(Appalachia!JX47=0,"-",Appalachia!JX47)</f>
        <v>5</v>
      </c>
      <c r="CX4" s="1" t="str">
        <f>IF(Appalachia!KA47=0,"-",Appalachia!KA47)</f>
        <v>-</v>
      </c>
      <c r="CY4" s="1">
        <f>IF(Appalachia!KD47=0,"-",Appalachia!KD47)</f>
        <v>4</v>
      </c>
      <c r="CZ4" s="1">
        <f>IF(Appalachia!KG47=0,"-",Appalachia!KG47)</f>
        <v>2</v>
      </c>
      <c r="DA4" s="1">
        <f>IF(Appalachia!KJ47=0,"-",Appalachia!KJ47)</f>
        <v>3</v>
      </c>
      <c r="DB4" s="1">
        <f>IF(Appalachia!KM47=0,"-",Appalachia!KM47)</f>
        <v>1</v>
      </c>
      <c r="DC4" s="1">
        <f>IF(Appalachia!KP47=0,"-",Appalachia!KP47)</f>
        <v>4</v>
      </c>
      <c r="DD4" s="1" t="str">
        <f>IF(Appalachia!KS47=0,"-",Appalachia!KS47)</f>
        <v>-</v>
      </c>
      <c r="DE4" s="1" t="str">
        <f>IF(Appalachia!KV47=0,"-",Appalachia!KV47)</f>
        <v>-</v>
      </c>
      <c r="DF4" s="1">
        <f>IF(Appalachia!KY47=0,"-",Appalachia!KY47)</f>
        <v>1</v>
      </c>
      <c r="DG4" s="1">
        <f>IF(Appalachia!LB47=0,"-",Appalachia!LB47)</f>
        <v>2</v>
      </c>
      <c r="DH4" s="1">
        <f>IF(Appalachia!LE47=0,"-",Appalachia!LE47)</f>
        <v>4</v>
      </c>
      <c r="DI4" s="1">
        <f>IF(Appalachia!LH47=0,"-",Appalachia!LH47)</f>
        <v>4</v>
      </c>
      <c r="DJ4" s="1">
        <f>IF(Appalachia!LK47=0,"-",Appalachia!LK47)</f>
        <v>2</v>
      </c>
      <c r="DK4" s="1">
        <f>IF(Appalachia!LN47=0,"-",Appalachia!LN47)</f>
        <v>4</v>
      </c>
      <c r="DL4" s="1">
        <f>IF(Appalachia!LQ47=0,"-",Appalachia!LQ47)</f>
        <v>2</v>
      </c>
      <c r="DM4" s="1" t="str">
        <f>IF(Appalachia!LT47=0,"-",Appalachia!LT47)</f>
        <v>-</v>
      </c>
      <c r="DN4" s="1">
        <f>IF(Appalachia!LW47=0,"-",Appalachia!LW47)</f>
        <v>4</v>
      </c>
      <c r="DO4" s="1">
        <f>IF(Appalachia!LZ47=0,"-",Appalachia!LZ47)</f>
        <v>6</v>
      </c>
      <c r="DP4" s="1">
        <f>IF(Appalachia!MC47=0,"-",Appalachia!MC47)</f>
        <v>3</v>
      </c>
      <c r="DQ4" s="1">
        <f>IF(Appalachia!MF47=0,"-",Appalachia!MF47)</f>
        <v>4</v>
      </c>
      <c r="DR4" s="1">
        <f>IF(Appalachia!MI47=0,"-",Appalachia!MI47)</f>
        <v>5</v>
      </c>
      <c r="DS4" s="1">
        <f>IF(Appalachia!ML47=0,"-",Appalachia!ML47)</f>
        <v>6</v>
      </c>
      <c r="DT4" s="1">
        <f>IF(Appalachia!MO47=0,"-",Appalachia!MO47)</f>
        <v>6</v>
      </c>
      <c r="DU4" s="1">
        <f>IF(Appalachia!MR47=0,"-",Appalachia!MR47)</f>
        <v>7</v>
      </c>
      <c r="DV4" s="1">
        <f>IF(Appalachia!MU47=0,"-",Appalachia!MU47)</f>
        <v>5</v>
      </c>
      <c r="DW4" s="1">
        <f>IF(Appalachia!MX47=0,"-",Appalachia!MX47)</f>
        <v>9</v>
      </c>
      <c r="DX4" s="1">
        <f>IF(Appalachia!NA47=0,"-",Appalachia!NA47)</f>
        <v>1</v>
      </c>
      <c r="DY4" s="1" t="str">
        <f>IF(Appalachia!ND47=0,"-",Appalachia!ND47)</f>
        <v>-</v>
      </c>
      <c r="DZ4" s="1">
        <f>IF(Appalachia!NG47=0,"-",Appalachia!NG47)</f>
        <v>3</v>
      </c>
      <c r="EA4" s="1">
        <f>IF(Appalachia!NJ47=0,"-",Appalachia!NJ47)</f>
        <v>8</v>
      </c>
      <c r="EB4" s="1">
        <f>IF(Appalachia!NM47=0,"-",Appalachia!NM47)</f>
        <v>3</v>
      </c>
      <c r="EC4" s="1">
        <f>IF(Appalachia!NP47=0,"-",Appalachia!NP47)</f>
        <v>4</v>
      </c>
      <c r="ED4" s="1">
        <f>IF(Appalachia!NS47=0,"-",Appalachia!NS47)</f>
        <v>3</v>
      </c>
      <c r="EE4" s="1">
        <f>IF(Appalachia!NV47=0,"-",Appalachia!NV47)</f>
        <v>4</v>
      </c>
      <c r="EF4" s="1">
        <f>IF(Appalachia!NY47=0,"-",Appalachia!NY47)</f>
        <v>3</v>
      </c>
      <c r="EG4" s="1">
        <f>IF(Appalachia!OB47=0,"-",Appalachia!OB47)</f>
        <v>2</v>
      </c>
      <c r="EH4" s="1">
        <f>IF(Appalachia!OE47=0,"-",Appalachia!OE47)</f>
        <v>3</v>
      </c>
      <c r="EI4" s="1">
        <f>IF(Appalachia!OH47=0,"-",Appalachia!OH47)</f>
        <v>5</v>
      </c>
      <c r="EJ4" s="1">
        <f>IF(Appalachia!OK47=0,"-",Appalachia!OK47)</f>
        <v>2</v>
      </c>
      <c r="EK4" s="1" t="str">
        <f>IF(Appalachia!ON47=0,"-",Appalachia!ON47)</f>
        <v>-</v>
      </c>
      <c r="EL4" s="1">
        <f>IF(Appalachia!OQ47=0,"-",Appalachia!OQ47)</f>
        <v>1</v>
      </c>
      <c r="EM4" s="1">
        <f>IF(Appalachia!OT47=0,"-",Appalachia!OT47)</f>
        <v>3</v>
      </c>
      <c r="EN4" s="1">
        <f>IF(Appalachia!OW47=0,"-",Appalachia!OW47)</f>
        <v>6</v>
      </c>
      <c r="EO4" s="1">
        <f>IF(Appalachia!OZ47=0,"-",Appalachia!OZ47)</f>
        <v>1</v>
      </c>
      <c r="EP4" s="1">
        <f>IF(Appalachia!PC47=0,"-",Appalachia!PC47)</f>
        <v>9</v>
      </c>
      <c r="EQ4" s="1">
        <f>IF(Appalachia!PF47=0,"-",Appalachia!PF47)</f>
        <v>7</v>
      </c>
      <c r="ER4" s="1">
        <f>IF(Appalachia!PI47=0,"-",Appalachia!PI47)</f>
        <v>1</v>
      </c>
      <c r="ES4" s="1">
        <f>IF(Appalachia!PL47=0,"-",Appalachia!PL47)</f>
        <v>6</v>
      </c>
      <c r="ET4" s="1" t="str">
        <f>IF(Appalachia!PO47=0,"-",Appalachia!PO47)</f>
        <v>-</v>
      </c>
      <c r="EU4" s="1">
        <f>IF(Appalachia!PR47=0,"-",Appalachia!PR47)</f>
        <v>5</v>
      </c>
      <c r="EV4" s="1">
        <f>IF(Appalachia!PU47=0,"-",Appalachia!PU47)</f>
        <v>4</v>
      </c>
      <c r="EW4" s="1">
        <f>IF(Appalachia!PX47=0,"-",Appalachia!PX47)</f>
        <v>4</v>
      </c>
      <c r="EX4" s="1">
        <f>IF(Appalachia!QA47=0,"-",Appalachia!QA47)</f>
        <v>4</v>
      </c>
      <c r="EY4" s="1">
        <f>IF(Appalachia!QD47=0,"-",Appalachia!QD47)</f>
        <v>2</v>
      </c>
      <c r="EZ4" s="1">
        <f>IF(Appalachia!QG47=0,"-",Appalachia!QG47)</f>
        <v>5</v>
      </c>
      <c r="FA4" s="1">
        <f>IF(Appalachia!QJ47=0,"-",Appalachia!QJ47)</f>
        <v>4</v>
      </c>
      <c r="FB4" s="1">
        <f>IF(Appalachia!QM47=0,"-",Appalachia!QM47)</f>
        <v>3</v>
      </c>
      <c r="FC4" s="1">
        <f>IF(Appalachia!QP47=0,"-",Appalachia!QP47)</f>
        <v>7</v>
      </c>
      <c r="FD4" s="1" t="str">
        <f>IF(Appalachia!QS47=0,"-",Appalachia!QS47)</f>
        <v>-</v>
      </c>
      <c r="FE4" s="1" t="str">
        <f>IF(Appalachia!QV47=0,"-",Appalachia!QV47)</f>
        <v>-</v>
      </c>
      <c r="FF4" s="1">
        <f>IF(Appalachia!QY47=0,"-",Appalachia!QY47)</f>
        <v>2</v>
      </c>
      <c r="FG4" s="1">
        <f>IF(Appalachia!RB47=0,"-",Appalachia!RB47)</f>
        <v>7</v>
      </c>
      <c r="FH4" s="1" t="str">
        <f>IF(Appalachia!RE47=0,"-",Appalachia!RE47)</f>
        <v>-</v>
      </c>
      <c r="FI4" s="1" t="str">
        <f>IF(Appalachia!RH47=0,"-",Appalachia!RH47)</f>
        <v>-</v>
      </c>
      <c r="FJ4" s="1">
        <f>IF(Appalachia!RK47=0,"-",Appalachia!RK47)</f>
        <v>1</v>
      </c>
      <c r="FK4" s="1">
        <f>IF(Appalachia!RN47=0,"-",Appalachia!RN47)</f>
        <v>6</v>
      </c>
      <c r="FL4" s="1">
        <f>IF(Appalachia!RQ47=0,"-",Appalachia!RQ47)</f>
        <v>1</v>
      </c>
      <c r="FM4" s="1">
        <f>IF(Appalachia!RT47=0,"-",Appalachia!RT47)</f>
        <v>1</v>
      </c>
      <c r="FN4" s="1">
        <f>IF(Appalachia!RW47=0,"-",Appalachia!RW47)</f>
        <v>5</v>
      </c>
      <c r="FO4" s="1">
        <f>IF(Appalachia!RZ47=0,"-",Appalachia!RZ47)</f>
        <v>4</v>
      </c>
      <c r="FP4" s="1">
        <f>IF(Appalachia!SC47=0,"-",Appalachia!SC47)</f>
        <v>1</v>
      </c>
      <c r="FQ4" s="1">
        <f>IF(Appalachia!SF47=0,"-",Appalachia!SF47)</f>
        <v>2</v>
      </c>
      <c r="FR4" s="1">
        <f>IF(Appalachia!SI47=0,"-",Appalachia!SI47)</f>
        <v>3</v>
      </c>
      <c r="FS4" s="1">
        <f>IF(Appalachia!SL47=0,"-",Appalachia!SL47)</f>
        <v>7</v>
      </c>
      <c r="FT4" s="1">
        <f>IF(Appalachia!SO47=0,"-",Appalachia!SO47)</f>
        <v>1</v>
      </c>
      <c r="FU4" s="1">
        <f>IF(Appalachia!SR47=0,"-",Appalachia!SR47)</f>
        <v>5</v>
      </c>
      <c r="FV4" s="1">
        <f>IF(Appalachia!SU47=0,"-",Appalachia!SU47)</f>
        <v>3</v>
      </c>
      <c r="FW4" s="1">
        <f>IF(Appalachia!SX47=0,"-",Appalachia!SX47)</f>
        <v>7</v>
      </c>
      <c r="FX4" s="1">
        <f>IF(Appalachia!TA47=0,"-",Appalachia!TA47)</f>
        <v>6</v>
      </c>
      <c r="FY4" s="1">
        <f>IF(Appalachia!TD47=0,"-",Appalachia!TD47)</f>
        <v>1</v>
      </c>
      <c r="FZ4" s="1">
        <f>IF(Appalachia!TG47=0,"-",Appalachia!TG47)</f>
        <v>5</v>
      </c>
      <c r="GA4" s="1">
        <f>IF(Appalachia!TJ47=0,"-",Appalachia!TJ47)</f>
        <v>2</v>
      </c>
      <c r="GB4" s="1">
        <f>IF(Appalachia!TM47=0,"-",Appalachia!TM47)</f>
        <v>5</v>
      </c>
      <c r="GC4" s="1">
        <f>IF(Appalachia!TP47=0,"-",Appalachia!TP47)</f>
        <v>6</v>
      </c>
      <c r="GD4" s="1">
        <f>IF(Appalachia!TS47=0,"-",Appalachia!TS47)</f>
        <v>2</v>
      </c>
      <c r="GE4" s="1">
        <f>IF(Appalachia!TV47=0,"-",Appalachia!TV47)</f>
        <v>5</v>
      </c>
      <c r="GF4" s="1">
        <f>IF(Appalachia!TY47=0,"-",Appalachia!TY47)</f>
        <v>4</v>
      </c>
      <c r="GG4" s="1">
        <f>IF(Appalachia!UB47=0,"-",Appalachia!UB47)</f>
        <v>3</v>
      </c>
      <c r="GH4" s="1">
        <f>IF(Appalachia!UE47=0,"-",Appalachia!UE47)</f>
        <v>2</v>
      </c>
      <c r="GI4" s="1">
        <f>IF(Appalachia!UH47=0,"-",Appalachia!UH47)</f>
        <v>5</v>
      </c>
      <c r="GJ4" s="1">
        <f>IF(Appalachia!UK47=0,"-",Appalachia!UK47)</f>
        <v>7</v>
      </c>
      <c r="GK4" s="1">
        <f>IF(Appalachia!UN47=0,"-",Appalachia!UN47)</f>
        <v>8</v>
      </c>
      <c r="GL4" s="1" t="str">
        <f>IF(Appalachia!UQ47=0,"-",Appalachia!UQ47)</f>
        <v>-</v>
      </c>
      <c r="GM4" s="1">
        <f>IF(Appalachia!UT47=0,"-",Appalachia!UT47)</f>
        <v>11</v>
      </c>
      <c r="GN4" s="1" t="str">
        <f>IF(Appalachia!UW47=0,"-",Appalachia!UW47)</f>
        <v>-</v>
      </c>
      <c r="GO4" s="1">
        <f>IF(Appalachia!UZ47=0,"-",Appalachia!UZ47)</f>
        <v>3</v>
      </c>
      <c r="GP4" s="1">
        <f>IF(Appalachia!VC47=0,"-",Appalachia!VC47)</f>
        <v>4</v>
      </c>
      <c r="GQ4" s="1">
        <f>IF(Appalachia!VF47=0,"-",Appalachia!VF47)</f>
        <v>2</v>
      </c>
      <c r="GR4" s="1">
        <f>IF(Appalachia!VI47=0,"-",Appalachia!VI47)</f>
        <v>3</v>
      </c>
      <c r="GS4" s="1">
        <f>IF(Appalachia!VL47=0,"-",Appalachia!VL47)</f>
        <v>3</v>
      </c>
      <c r="GT4" s="1">
        <f>IF(Appalachia!VO47=0,"-",Appalachia!VO47)</f>
        <v>1</v>
      </c>
      <c r="GU4" s="1">
        <f>IF(Appalachia!VR47=0,"-",Appalachia!VR47)</f>
        <v>5</v>
      </c>
      <c r="GV4" s="1">
        <f>IF(Appalachia!VU47=0,"-",Appalachia!VU47)</f>
        <v>4</v>
      </c>
      <c r="GW4" s="1">
        <f>IF(Appalachia!VX47=0,"-",Appalachia!VX47)</f>
        <v>3</v>
      </c>
      <c r="GX4" s="1">
        <f>IF(Appalachia!WA47=0,"-",Appalachia!WA47)</f>
        <v>2</v>
      </c>
      <c r="GY4" s="1">
        <f>IF(Appalachia!WD47=0,"-",Appalachia!WD47)</f>
        <v>5</v>
      </c>
      <c r="GZ4" s="1">
        <f>IF(Appalachia!WG47=0,"-",Appalachia!WG47)</f>
        <v>1</v>
      </c>
      <c r="HA4" s="1">
        <f>IF(Appalachia!WJ47=0,"-",Appalachia!WJ47)</f>
        <v>5</v>
      </c>
      <c r="HB4" s="1" t="str">
        <f>IF(Appalachia!WM47=0,"-",Appalachia!WM47)</f>
        <v>-</v>
      </c>
      <c r="HC4" s="1" t="str">
        <f>IF(Appalachia!WP47=0,"-",Appalachia!WP47)</f>
        <v>-</v>
      </c>
      <c r="HD4" s="1" t="str">
        <f>IF(Appalachia!WS47=0,"-",Appalachia!WS47)</f>
        <v>-</v>
      </c>
      <c r="HE4" s="1">
        <f>IF(Appalachia!WV47=0,"-",Appalachia!WV47)</f>
        <v>1</v>
      </c>
      <c r="HF4" s="1">
        <f>IF(Appalachia!WY47=0,"-",Appalachia!WY47)</f>
        <v>1</v>
      </c>
      <c r="HG4" s="1" t="str">
        <f>IF(Appalachia!WZ47=0,"-",Appalachia!WZ47)</f>
        <v>-</v>
      </c>
      <c r="HH4" s="1" t="str">
        <f>IF(Appalachia!XA47=0,"-",Appalachia!XA47)</f>
        <v>-</v>
      </c>
      <c r="HI4" s="1" t="str">
        <f>IF(Appalachia!XB47=0,"-",Appalachia!XB47)</f>
        <v>-</v>
      </c>
      <c r="HJ4" s="1" t="str">
        <f>IF(Appalachia!XC47=0,"-",Appalachia!XC47)</f>
        <v>-</v>
      </c>
    </row>
    <row r="5" spans="1:222" x14ac:dyDescent="0.2">
      <c r="A5" s="30" t="s">
        <v>54</v>
      </c>
      <c r="B5" s="9">
        <f>OKC!B46</f>
        <v>321</v>
      </c>
      <c r="C5" s="10">
        <f>OKC!B47</f>
        <v>105</v>
      </c>
      <c r="D5" s="11">
        <f>OKC!B48</f>
        <v>10</v>
      </c>
      <c r="E5" s="8">
        <f t="shared" si="0"/>
        <v>436</v>
      </c>
      <c r="F5" s="95">
        <f t="shared" si="1"/>
        <v>5.6425520900737672E-2</v>
      </c>
      <c r="G5" s="1">
        <f>OKC!B40</f>
        <v>1</v>
      </c>
      <c r="H5" s="1">
        <f>OKC!E40</f>
        <v>6</v>
      </c>
      <c r="I5" s="1">
        <f>OKC!H40</f>
        <v>9</v>
      </c>
      <c r="J5" s="1">
        <f>IF(OKC!K40=0,"-",OKC!K40)</f>
        <v>3</v>
      </c>
      <c r="K5" s="1">
        <f>IF(OKC!N40=0,"-",OKC!N40)</f>
        <v>4</v>
      </c>
      <c r="L5" s="1">
        <f>IF(OKC!Q40=0,"-",OKC!Q40)</f>
        <v>2</v>
      </c>
      <c r="M5" s="1">
        <f>IF(OKC!T40=0,"-",OKC!T40)</f>
        <v>3</v>
      </c>
      <c r="N5" s="1">
        <f>IF(OKC!W40=0,"-",OKC!W40)</f>
        <v>3</v>
      </c>
      <c r="O5" s="1">
        <f>IF(OKC!Z40=0,"-",OKC!Z40)</f>
        <v>3</v>
      </c>
      <c r="P5" s="1" t="str">
        <f>IF(OKC!AC40=0,"-",OKC!AC40)</f>
        <v>-</v>
      </c>
      <c r="Q5" s="1">
        <f>IF(OKC!AF40=0,"-",OKC!AF40)</f>
        <v>3</v>
      </c>
      <c r="R5" s="1">
        <f>IF(OKC!AI40=0,"-",OKC!AI40)</f>
        <v>1</v>
      </c>
      <c r="S5" s="1">
        <f>IF(OKC!AL40=0,"-",OKC!AL40)</f>
        <v>1</v>
      </c>
      <c r="T5" s="1">
        <f>IF(OKC!AO40=0,"-",OKC!AO40)</f>
        <v>2</v>
      </c>
      <c r="U5" s="1">
        <f>IF(OKC!AR40=0,"-",OKC!AR40)</f>
        <v>3</v>
      </c>
      <c r="V5" s="1">
        <f>IF(OKC!AU40=0,"-",OKC!AU40)</f>
        <v>5</v>
      </c>
      <c r="W5" s="1" t="str">
        <f>IF(OKC!AX40=0,"-",OKC!AX40)</f>
        <v>-</v>
      </c>
      <c r="X5" s="1">
        <f>IF(OKC!BA40=0,"-",OKC!BA40)</f>
        <v>6</v>
      </c>
      <c r="Y5" s="1">
        <f>IF(OKC!BD40=0,"-",OKC!BD40)</f>
        <v>3</v>
      </c>
      <c r="Z5" s="1">
        <f>IF(OKC!BG40=0,"-",OKC!BG40)</f>
        <v>8</v>
      </c>
      <c r="AA5" s="1">
        <f>IF(OKC!BJ40=0,"-",OKC!BJ40)</f>
        <v>7</v>
      </c>
      <c r="AB5" s="1">
        <f>IF(OKC!BM40=0,"-",OKC!BM40)</f>
        <v>4</v>
      </c>
      <c r="AC5" s="1">
        <f>IF(OKC!BP40=0,"-",OKC!BP40)</f>
        <v>1</v>
      </c>
      <c r="AD5" s="1">
        <f>IF(OKC!BS40=0,"-",OKC!BS40)</f>
        <v>5</v>
      </c>
      <c r="AE5" s="1">
        <f>IF(OKC!BV40=0,"-",OKC!BV40)</f>
        <v>4</v>
      </c>
      <c r="AF5" s="1">
        <f>IF(OKC!BY40=0,"-",OKC!BY40)</f>
        <v>3</v>
      </c>
      <c r="AG5" s="1">
        <f>IF(OKC!CB40=0,"-",OKC!CB40)</f>
        <v>2</v>
      </c>
      <c r="AH5" s="1">
        <f>IF(OKC!CE40=0,"-",OKC!CE40)</f>
        <v>3</v>
      </c>
      <c r="AI5" s="1">
        <f>IF(OKC!CH40=0,"-",OKC!CH40)</f>
        <v>1</v>
      </c>
      <c r="AJ5" s="1">
        <f>IF(OKC!CK40=0,"-",OKC!CK40)</f>
        <v>2</v>
      </c>
      <c r="AK5" s="1">
        <f>IF(OKC!CN40=0,"-",OKC!CN40)</f>
        <v>1</v>
      </c>
      <c r="AL5" s="1" t="str">
        <f>IF(OKC!CQ40=0,"-",OKC!CQ40)</f>
        <v>-</v>
      </c>
      <c r="AM5" s="1">
        <f>IF(OKC!CT40=0,"-",OKC!CT40)</f>
        <v>2</v>
      </c>
      <c r="AN5" s="1" t="str">
        <f>IF(OKC!CW40=0,"-",OKC!CW40)</f>
        <v>-</v>
      </c>
      <c r="AO5" s="1" t="str">
        <f>IF(OKC!CZ40=0,"-",OKC!CZ40)</f>
        <v>-</v>
      </c>
      <c r="AP5" s="1">
        <f>IF(OKC!DC40=0,"-",OKC!DC40)</f>
        <v>2</v>
      </c>
      <c r="AQ5" s="1">
        <f>IF(OKC!DF40=0,"-",OKC!DF40)</f>
        <v>1</v>
      </c>
      <c r="AR5" s="1">
        <f>IF(OKC!DI40=0,"-",OKC!DI40)</f>
        <v>1</v>
      </c>
      <c r="AS5" s="1">
        <f>IF(OKC!DL40=0,"-",OKC!DL40)</f>
        <v>4</v>
      </c>
      <c r="AT5" s="1">
        <f>IF(OKC!DO40=0,"-",OKC!DO40)</f>
        <v>5</v>
      </c>
      <c r="AU5" s="1">
        <f>IF(OKC!DR40=0,"-",OKC!DR40)</f>
        <v>1</v>
      </c>
      <c r="AV5" s="1">
        <f>IF(OKC!DU40=0,"-",OKC!DU40)</f>
        <v>1</v>
      </c>
      <c r="AW5" s="1">
        <f>IF(OKC!DX40=0,"-",OKC!DX40)</f>
        <v>3</v>
      </c>
      <c r="AX5" s="1" t="str">
        <f>IF(OKC!EA40=0,"-",OKC!EA40)</f>
        <v>-</v>
      </c>
      <c r="AY5" s="1">
        <f>IF(OKC!ED40=0,"-",OKC!ED40)</f>
        <v>1</v>
      </c>
      <c r="AZ5" s="1">
        <f>IF(OKC!EG40=0,"-",OKC!EG40)</f>
        <v>1</v>
      </c>
      <c r="BA5" s="1">
        <f>IF(OKC!EJ40=0,"-",OKC!EJ40)</f>
        <v>1</v>
      </c>
      <c r="BB5" s="1">
        <f>IF(OKC!EM40=0,"-",OKC!EM40)</f>
        <v>4</v>
      </c>
      <c r="BC5" s="1" t="str">
        <f>IF(OKC!EP40=0,"-",OKC!EP40)</f>
        <v>-</v>
      </c>
      <c r="BD5" s="1">
        <f>IF(OKC!ES40=0,"-",OKC!ES40)</f>
        <v>1</v>
      </c>
      <c r="BE5" s="1" t="str">
        <f>IF(OKC!EV40=0,"-",OKC!EV40)</f>
        <v>-</v>
      </c>
      <c r="BF5" s="1">
        <f>IF(OKC!EY40=0,"-",OKC!EY40)</f>
        <v>3</v>
      </c>
      <c r="BG5" s="1">
        <f>IF(OKC!FB40=0,"-",OKC!FB40)</f>
        <v>2</v>
      </c>
      <c r="BH5" s="1" t="str">
        <f>IF(OKC!FE40=0,"-",OKC!FE40)</f>
        <v>-</v>
      </c>
      <c r="BI5" s="1">
        <f>IF(OKC!FH40=0,"-",OKC!FH40)</f>
        <v>1</v>
      </c>
      <c r="BJ5" s="1">
        <f>IF(OKC!FK40=0,"-",OKC!FK40)</f>
        <v>2</v>
      </c>
      <c r="BK5" s="1" t="str">
        <f>IF(OKC!FN40=0,"-",OKC!FN40)</f>
        <v>-</v>
      </c>
      <c r="BL5" s="1" t="str">
        <f>IF(OKC!FQ40=0,"-",OKC!FQ40)</f>
        <v>-</v>
      </c>
      <c r="BM5" s="1" t="str">
        <f>IF(OKC!FT40=0,"-",OKC!FT40)</f>
        <v>-</v>
      </c>
      <c r="BN5" s="1">
        <f>IF(OKC!FW40=0,"-",OKC!FW40)</f>
        <v>1</v>
      </c>
      <c r="BO5" s="1" t="str">
        <f>IF(OKC!FZ40=0,"-",OKC!FZ40)</f>
        <v>-</v>
      </c>
      <c r="BP5" s="1">
        <f>IF(OKC!GC40=0,"-",OKC!GC40)</f>
        <v>2</v>
      </c>
      <c r="BQ5" s="1">
        <f>IF(OKC!GF40=0,"-",OKC!GF40)</f>
        <v>1</v>
      </c>
      <c r="BR5" s="1">
        <f>IF(OKC!GI40=0,"-",OKC!GI40)</f>
        <v>5</v>
      </c>
      <c r="BS5" s="1" t="str">
        <f>IF(OKC!GL40=0,"-",OKC!GL40)</f>
        <v>-</v>
      </c>
      <c r="BT5" s="1" t="str">
        <f>IF(OKC!GO40=0,"-",OKC!GO40)</f>
        <v>-</v>
      </c>
      <c r="BU5" s="1">
        <f>IF(OKC!GR40=0,"-",OKC!GR40)</f>
        <v>1</v>
      </c>
      <c r="BV5" s="1">
        <f>IF(OKC!GU40=0,"-",OKC!GU40)</f>
        <v>2</v>
      </c>
      <c r="BW5" s="1">
        <f>IF(OKC!GX40=0,"-",OKC!GX40)</f>
        <v>2</v>
      </c>
      <c r="BX5" s="1">
        <f>IF(OKC!HA40=0,"-",OKC!HA40)</f>
        <v>3</v>
      </c>
      <c r="BY5" s="1">
        <f>IF(OKC!HD40=0,"-",OKC!HD40)</f>
        <v>2</v>
      </c>
      <c r="BZ5" s="1">
        <f>IF(OKC!HG40=0,"-",OKC!HG40)</f>
        <v>2</v>
      </c>
      <c r="CA5" s="1">
        <f>IF(OKC!HJ40=0,"-",OKC!HJ40)</f>
        <v>1</v>
      </c>
      <c r="CB5" s="24" t="str">
        <f>IF(OKC!HM40=0,"-",OKC!HM40)</f>
        <v>-</v>
      </c>
      <c r="CC5" s="1">
        <f>IF(OKC!HP40=0,"-",OKC!HP40)</f>
        <v>2</v>
      </c>
      <c r="CD5" s="1">
        <f>IF(OKC!HS40=0,"-",OKC!HS40)</f>
        <v>2</v>
      </c>
      <c r="CE5" s="1" t="str">
        <f>IF(OKC!HV40=0,"-",OKC!HV40)</f>
        <v>-</v>
      </c>
      <c r="CF5" s="1">
        <f>IF(OKC!HY40=0,"-",OKC!HY40)</f>
        <v>1</v>
      </c>
      <c r="CG5" s="1">
        <f>IF(OKC!IB40=0,"-",OKC!IB40)</f>
        <v>1</v>
      </c>
      <c r="CH5" s="1">
        <f>IF(OKC!IE40=0,"-",OKC!IE40)</f>
        <v>3</v>
      </c>
      <c r="CI5" s="1">
        <f>IF(OKC!IH40=0,"-",OKC!IH40)</f>
        <v>3</v>
      </c>
      <c r="CJ5" s="1">
        <f>IF(OKC!IK40=0,"-",OKC!IK40)</f>
        <v>2</v>
      </c>
      <c r="CK5" s="1">
        <f>IF(OKC!IN40=0,"-",OKC!IN40)</f>
        <v>4</v>
      </c>
      <c r="CL5" s="1">
        <f>IF(OKC!IQ40=0,"-",OKC!IQ40)</f>
        <v>1</v>
      </c>
      <c r="CM5" s="1" t="str">
        <f>IF(OKC!IT40=0,"-",OKC!IT40)</f>
        <v>-</v>
      </c>
      <c r="CN5" s="1">
        <f>IF(OKC!IW40=0,"-",OKC!IW40)</f>
        <v>1</v>
      </c>
      <c r="CO5" s="1" t="str">
        <f>IF(OKC!IZ40=0,"-",OKC!IZ40)</f>
        <v>-</v>
      </c>
      <c r="CP5" s="1">
        <f>IF(OKC!JC40=0,"-",OKC!JC40)</f>
        <v>2</v>
      </c>
      <c r="CQ5" s="1">
        <f>IF(OKC!JF40=0,"-",OKC!JF40)</f>
        <v>3</v>
      </c>
      <c r="CR5" s="1">
        <f>IF(OKC!JI40=0,"-",OKC!JI40)</f>
        <v>2</v>
      </c>
      <c r="CS5" s="1" t="str">
        <f>IF(OKC!JL40=0,"-",OKC!JL40)</f>
        <v>-</v>
      </c>
      <c r="CT5" s="1">
        <f>IF(OKC!JO40=0,"-",OKC!JO40)</f>
        <v>2</v>
      </c>
      <c r="CU5" s="1">
        <f>IF(OKC!JR40=0,"-",OKC!JR40)</f>
        <v>3</v>
      </c>
      <c r="CV5" s="1">
        <f>IF(OKC!JU40=0,"-",OKC!JU40)</f>
        <v>1</v>
      </c>
      <c r="CW5" s="1">
        <f>IF(OKC!JX40=0,"-",OKC!JX40)</f>
        <v>2</v>
      </c>
      <c r="CX5" s="1" t="str">
        <f>IF(OKC!KA40=0,"-",OKC!KA40)</f>
        <v>-</v>
      </c>
      <c r="CY5" s="1">
        <f>IF(OKC!KD40=0,"-",OKC!KD40)</f>
        <v>2</v>
      </c>
      <c r="CZ5" s="1" t="str">
        <f>IF(OKC!KG40=0,"-",OKC!KG40)</f>
        <v>-</v>
      </c>
      <c r="DA5" s="1">
        <f>IF(OKC!KJ40=0,"-",OKC!KJ40)</f>
        <v>4</v>
      </c>
      <c r="DB5" s="1">
        <f>IF(OKC!KM40=0,"-",OKC!KM40)</f>
        <v>3</v>
      </c>
      <c r="DC5" s="1">
        <f>IF(OKC!KP40=0,"-",OKC!KP40)</f>
        <v>1</v>
      </c>
      <c r="DD5" s="1">
        <f>IF(OKC!KS40=0,"-",OKC!KS40)</f>
        <v>1</v>
      </c>
      <c r="DE5" s="1">
        <f>IF(OKC!KV40=0,"-",OKC!KV40)</f>
        <v>5</v>
      </c>
      <c r="DF5" s="1">
        <f>IF(OKC!KY40=0,"-",OKC!KY40)</f>
        <v>4</v>
      </c>
      <c r="DG5" s="1">
        <f>IF(OKC!LB40=0,"-",OKC!LB40)</f>
        <v>3</v>
      </c>
      <c r="DH5" s="1">
        <f>IF(OKC!LE40=0,"-",OKC!LE40)</f>
        <v>3</v>
      </c>
      <c r="DI5" s="1">
        <f>IF(OKC!LH40=0,"-",OKC!LH40)</f>
        <v>2</v>
      </c>
      <c r="DJ5" s="1">
        <f>IF(OKC!LK40=0,"-",OKC!LK40)</f>
        <v>1</v>
      </c>
      <c r="DK5" s="1">
        <f>IF(OKC!LN40=0,"-",OKC!LN40)</f>
        <v>1</v>
      </c>
      <c r="DL5" s="1">
        <f>IF(OKC!LQ40=0,"-",OKC!LQ40)</f>
        <v>2</v>
      </c>
      <c r="DM5" s="1">
        <f>IF(OKC!LT40=0,"-",OKC!LT40)</f>
        <v>1</v>
      </c>
      <c r="DN5" s="1">
        <f>IF(OKC!LW40=0,"-",OKC!LW40)</f>
        <v>3</v>
      </c>
      <c r="DO5" s="1">
        <f>IF(OKC!LZ40=0,"-",OKC!LZ40)</f>
        <v>1</v>
      </c>
      <c r="DP5" s="1" t="str">
        <f>IF(OKC!MC40=0,"-",OKC!MC40)</f>
        <v>-</v>
      </c>
      <c r="DQ5" s="1" t="str">
        <f>IF(OKC!MF40=0,"-",OKC!MF40)</f>
        <v>-</v>
      </c>
      <c r="DR5" s="1">
        <f>IF(OKC!MI40=0,"-",OKC!MI40)</f>
        <v>3</v>
      </c>
      <c r="DS5" s="1">
        <f>IF(OKC!ML40=0,"-",OKC!ML40)</f>
        <v>3</v>
      </c>
      <c r="DT5" s="1">
        <f>IF(OKC!MO40=0,"-",OKC!MO40)</f>
        <v>4</v>
      </c>
      <c r="DU5" s="1">
        <f>IF(OKC!MR40=0,"-",OKC!MR40)</f>
        <v>2</v>
      </c>
      <c r="DV5" s="1" t="str">
        <f>IF(OKC!MU40=0,"-",OKC!MU40)</f>
        <v>-</v>
      </c>
      <c r="DW5" s="1">
        <f>IF(OKC!MX40=0,"-",OKC!MX40)</f>
        <v>3</v>
      </c>
      <c r="DX5" s="1" t="str">
        <f>IF(OKC!NA40=0,"-",OKC!NA40)</f>
        <v>-</v>
      </c>
      <c r="DY5" s="1">
        <f>IF(OKC!ND40=0,"-",OKC!ND40)</f>
        <v>2</v>
      </c>
      <c r="DZ5" s="1">
        <f>IF(OKC!NG40=0,"-",OKC!NG40)</f>
        <v>4</v>
      </c>
      <c r="EA5" s="1">
        <f>IF(OKC!NJ40=0,"-",OKC!NJ40)</f>
        <v>4</v>
      </c>
      <c r="EB5" s="1">
        <f>IF(OKC!NM40=0,"-",OKC!NM40)</f>
        <v>2</v>
      </c>
      <c r="EC5" s="1" t="str">
        <f>IF(OKC!NP40=0,"-",OKC!NP40)</f>
        <v>-</v>
      </c>
      <c r="ED5" s="1">
        <f>IF(OKC!NS40=0,"-",OKC!NS40)</f>
        <v>1</v>
      </c>
      <c r="EE5" s="1" t="str">
        <f>IF(OKC!NV40=0,"-",OKC!NV40)</f>
        <v>-</v>
      </c>
      <c r="EF5" s="1">
        <f>IF(OKC!NY40=0,"-",OKC!NY40)</f>
        <v>2</v>
      </c>
      <c r="EG5" s="1">
        <f>IF(OKC!OB40=0,"-",OKC!OB40)</f>
        <v>2</v>
      </c>
      <c r="EH5" s="1">
        <f>IF(OKC!OE40=0,"-",OKC!OE40)</f>
        <v>1</v>
      </c>
      <c r="EI5" s="1">
        <f>IF(OKC!OH40=0,"-",OKC!OH40)</f>
        <v>1</v>
      </c>
      <c r="EJ5" s="1">
        <f>IF(OKC!OK40=0,"-",OKC!OK40)</f>
        <v>1</v>
      </c>
      <c r="EK5" s="1">
        <f>IF(OKC!ON40=0,"-",OKC!ON40)</f>
        <v>1</v>
      </c>
      <c r="EL5" s="1" t="str">
        <f>IF(OKC!OQ40=0,"-",OKC!OQ40)</f>
        <v>-</v>
      </c>
      <c r="EM5" s="1" t="str">
        <f>IF(OKC!OT40=0,"-",OKC!OT40)</f>
        <v>-</v>
      </c>
      <c r="EN5" s="1">
        <f>IF(OKC!OW40=0,"-",OKC!OW40)</f>
        <v>1</v>
      </c>
      <c r="EO5" s="1">
        <f>IF(OKC!OZ40=0,"-",OKC!OZ40)</f>
        <v>2</v>
      </c>
      <c r="EP5" s="1">
        <f>IF(OKC!PC40=0,"-",OKC!PC40)</f>
        <v>1</v>
      </c>
      <c r="EQ5" s="1">
        <f>IF(OKC!PF40=0,"-",OKC!PF40)</f>
        <v>3</v>
      </c>
      <c r="ER5" s="1" t="str">
        <f>IF(OKC!PI40=0,"-",OKC!PI40)</f>
        <v>-</v>
      </c>
      <c r="ES5" s="1" t="str">
        <f>IF(OKC!PL40=0,"-",OKC!PL40)</f>
        <v>-</v>
      </c>
      <c r="ET5" s="1" t="str">
        <f>IF(OKC!PO40=0,"-",OKC!PO40)</f>
        <v>-</v>
      </c>
      <c r="EU5" s="1">
        <f>IF(OKC!PR40=0,"-",OKC!PR40)</f>
        <v>3</v>
      </c>
      <c r="EV5" s="1">
        <f>IF(OKC!PU40=0,"-",OKC!PU40)</f>
        <v>2</v>
      </c>
      <c r="EW5" s="1" t="str">
        <f>IF(OKC!PX40=0,"-",OKC!PX40)</f>
        <v>-</v>
      </c>
      <c r="EX5" s="1" t="str">
        <f>IF(OKC!QA40=0,"-",OKC!QA40)</f>
        <v>-</v>
      </c>
      <c r="EY5" s="1">
        <f>IF(OKC!QD40=0,"-",OKC!QD40)</f>
        <v>3</v>
      </c>
      <c r="EZ5" s="1">
        <f>IF(OKC!QG40=0,"-",OKC!QG40)</f>
        <v>5</v>
      </c>
      <c r="FA5" s="1">
        <f>IF(OKC!QJ40=0,"-",OKC!QJ40)</f>
        <v>2</v>
      </c>
      <c r="FB5" s="1">
        <f>IF(OKC!QM40=0,"-",OKC!QM40)</f>
        <v>4</v>
      </c>
      <c r="FC5" s="1">
        <f>IF(OKC!QP40=0,"-",OKC!QP40)</f>
        <v>3</v>
      </c>
      <c r="FD5" s="1" t="str">
        <f>IF(OKC!QS40=0,"-",OKC!QS40)</f>
        <v>-</v>
      </c>
      <c r="FE5" s="1">
        <f>IF(OKC!QV40=0,"-",OKC!QV40)</f>
        <v>5</v>
      </c>
      <c r="FF5" s="1" t="str">
        <f>IF(OKC!QY40=0,"-",OKC!QY40)</f>
        <v>-</v>
      </c>
      <c r="FG5" s="1">
        <f>IF(OKC!RB40=0,"-",OKC!RB40)</f>
        <v>4</v>
      </c>
      <c r="FH5" s="1">
        <f>IF(OKC!RE40=0,"-",OKC!RE40)</f>
        <v>2</v>
      </c>
      <c r="FI5" s="1">
        <f>IF(OKC!RH40=0,"-",OKC!RH40)</f>
        <v>1</v>
      </c>
      <c r="FJ5" s="1">
        <f>IF(OKC!RK40=0,"-",OKC!RK40)</f>
        <v>1</v>
      </c>
      <c r="FK5" s="1">
        <f>IF(OKC!RN40=0,"-",OKC!RN40)</f>
        <v>4</v>
      </c>
      <c r="FL5" s="1" t="str">
        <f>IF(OKC!RQ40=0,"-",OKC!RQ40)</f>
        <v>-</v>
      </c>
      <c r="FM5" s="1">
        <f>IF(OKC!RT40=0,"-",OKC!RT40)</f>
        <v>1</v>
      </c>
      <c r="FN5" s="1">
        <f>IF(OKC!RW40=0,"-",OKC!RW40)</f>
        <v>6</v>
      </c>
      <c r="FO5" s="1">
        <f>IF(OKC!RZ40=0,"-",OKC!RZ40)</f>
        <v>9</v>
      </c>
      <c r="FP5" s="1">
        <f>IF(OKC!SC40=0,"-",OKC!SC40)</f>
        <v>8</v>
      </c>
      <c r="FQ5" s="1">
        <f>IF(OKC!SF40=0,"-",OKC!SF40)</f>
        <v>4</v>
      </c>
      <c r="FR5" s="1">
        <f>IF(OKC!SI40=0,"-",OKC!SI40)</f>
        <v>2</v>
      </c>
      <c r="FS5" s="1">
        <f>IF(OKC!SL40=0,"-",OKC!SL40)</f>
        <v>5</v>
      </c>
      <c r="FT5" s="1">
        <f>IF(OKC!SO40=0,"-",OKC!SO40)</f>
        <v>1</v>
      </c>
      <c r="FU5" s="1">
        <f>IF(OKC!SR40=0,"-",OKC!SR40)</f>
        <v>2</v>
      </c>
      <c r="FV5" s="1">
        <f>IF(OKC!SU40=0,"-",OKC!SU40)</f>
        <v>2</v>
      </c>
      <c r="FW5" s="1" t="str">
        <f>IF(OKC!SX40=0,"-",OKC!SX40)</f>
        <v>-</v>
      </c>
      <c r="FX5" s="1">
        <f>IF(OKC!TA40=0,"-",OKC!TA40)</f>
        <v>4</v>
      </c>
      <c r="FY5" s="1">
        <f>IF(OKC!TD40=0,"-",OKC!TD40)</f>
        <v>1</v>
      </c>
      <c r="FZ5" s="1">
        <f>IF(OKC!TG40=0,"-",OKC!TG40)</f>
        <v>4</v>
      </c>
      <c r="GA5" s="1">
        <f>IF(OKC!TJ40=0,"-",OKC!TJ40)</f>
        <v>2</v>
      </c>
      <c r="GB5" s="1">
        <f>IF(OKC!TM40=0,"-",OKC!TM40)</f>
        <v>4</v>
      </c>
      <c r="GC5" s="1">
        <f>IF(OKC!TP40=0,"-",OKC!TP40)</f>
        <v>1</v>
      </c>
      <c r="GD5" s="1">
        <f>IF(OKC!TS40=0,"-",OKC!TS40)</f>
        <v>3</v>
      </c>
      <c r="GE5" s="1">
        <f>IF(OKC!TV40=0,"-",OKC!TV40)</f>
        <v>2</v>
      </c>
      <c r="GF5" s="1">
        <f>IF(OKC!TY40=0,"-",OKC!TY40)</f>
        <v>3</v>
      </c>
      <c r="GG5" s="1">
        <f>IF(OKC!UB40=0,"-",OKC!UB40)</f>
        <v>1</v>
      </c>
      <c r="GH5" s="1" t="str">
        <f>IF(OKC!UE40=0,"-",OKC!UE40)</f>
        <v>-</v>
      </c>
      <c r="GI5" s="1">
        <f>IF(OKC!UH40=0,"-",OKC!UH40)</f>
        <v>5</v>
      </c>
      <c r="GJ5" s="1">
        <f>IF(OKC!UK40=0,"-",OKC!UK40)</f>
        <v>2</v>
      </c>
      <c r="GK5" s="1">
        <f>IF(OKC!UN40=0,"-",OKC!UN40)</f>
        <v>6</v>
      </c>
      <c r="GL5" s="1">
        <f>IF(OKC!UQ40=0,"-",OKC!UQ40)</f>
        <v>1</v>
      </c>
      <c r="GM5" s="1">
        <f>IF(OKC!UT40=0,"-",OKC!UT40)</f>
        <v>2</v>
      </c>
      <c r="GN5" s="1">
        <f>IF(OKC!UW40=0,"-",OKC!UW40)</f>
        <v>4</v>
      </c>
      <c r="GO5" s="1">
        <f>IF(OKC!UZ40=0,"-",OKC!UZ40)</f>
        <v>3</v>
      </c>
      <c r="GP5" s="1">
        <f>IF(OKC!VC40=0,"-",OKC!VC40)</f>
        <v>1</v>
      </c>
      <c r="GQ5" s="1">
        <f>IF(OKC!VF40=0,"-",OKC!VF40)</f>
        <v>5</v>
      </c>
      <c r="GR5" s="1">
        <f>IF(OKC!VI40=0,"-",OKC!VI40)</f>
        <v>3</v>
      </c>
      <c r="GS5" s="1">
        <f>IF(OKC!VL40=0,"-",OKC!VL40)</f>
        <v>2</v>
      </c>
      <c r="GT5" s="1">
        <f>IF(OKC!VO40=0,"-",OKC!VO40)</f>
        <v>1</v>
      </c>
      <c r="GU5" s="1">
        <f>IF(OKC!VR40=0,"-",OKC!VR40)</f>
        <v>1</v>
      </c>
      <c r="GV5" s="1">
        <f>IF(OKC!VU40=0,"-",OKC!VU40)</f>
        <v>3</v>
      </c>
      <c r="GW5" s="1">
        <f>IF(OKC!VX40=0,"-",OKC!VX40)</f>
        <v>2</v>
      </c>
      <c r="GX5" s="1" t="str">
        <f>IF(OKC!WA40=0,"-",OKC!WA40)</f>
        <v>-</v>
      </c>
      <c r="GY5" s="1">
        <f>IF(OKC!WD40=0,"-",OKC!WD40)</f>
        <v>3</v>
      </c>
      <c r="GZ5" s="1">
        <f>IF(OKC!WG40=0,"-",OKC!WG40)</f>
        <v>2</v>
      </c>
      <c r="HA5" s="1">
        <f>IF(OKC!WJ40=0,"-",OKC!WJ40)</f>
        <v>2</v>
      </c>
      <c r="HB5" s="1">
        <f>IF(OKC!WM40=0,"-",OKC!WM40)</f>
        <v>2</v>
      </c>
      <c r="HC5" s="1">
        <f>IF(OKC!WP40=0,"-",OKC!WP40)</f>
        <v>5</v>
      </c>
      <c r="HD5" s="1">
        <f>IF(OKC!WS40=0,"-",OKC!WS40)</f>
        <v>1</v>
      </c>
      <c r="HE5" s="1" t="str">
        <f>IF(OKC!WV40=0,"-",OKC!WV40)</f>
        <v>-</v>
      </c>
      <c r="HF5" s="1">
        <f>IF(OKC!WY40=0,"-",OKC!WY40)</f>
        <v>4</v>
      </c>
      <c r="HG5" s="1" t="str">
        <f>IF(OKC!WZ40=0,"-",OKC!WZ40)</f>
        <v>-</v>
      </c>
      <c r="HH5" s="1" t="str">
        <f>IF(OKC!XA40=0,"-",OKC!XA40)</f>
        <v>-</v>
      </c>
      <c r="HI5" s="1" t="str">
        <f>IF(OKC!XB40=0,"-",OKC!XB40)</f>
        <v>-</v>
      </c>
      <c r="HJ5" s="1" t="str">
        <f>IF(OKC!XC40=0,"-",OKC!XC40)</f>
        <v>-</v>
      </c>
    </row>
    <row r="6" spans="1:222" x14ac:dyDescent="0.2">
      <c r="A6" s="30" t="s">
        <v>55</v>
      </c>
      <c r="B6" s="9">
        <f>ND!B34</f>
        <v>494</v>
      </c>
      <c r="C6" s="10">
        <f>ND!B35</f>
        <v>32</v>
      </c>
      <c r="D6" s="11">
        <f>ND!B36</f>
        <v>5</v>
      </c>
      <c r="E6" s="8">
        <f t="shared" si="0"/>
        <v>531</v>
      </c>
      <c r="F6" s="95">
        <f t="shared" si="1"/>
        <v>6.8720072473146113E-2</v>
      </c>
      <c r="G6" s="1">
        <f>ND!B28</f>
        <v>4</v>
      </c>
      <c r="H6" s="1">
        <f>ND!E28</f>
        <v>3</v>
      </c>
      <c r="I6" s="1" t="str">
        <f>IF(ND!H28=0,"-",ND!H28)</f>
        <v>-</v>
      </c>
      <c r="J6" s="1">
        <f>IF(ND!K28=0,"-",ND!K28)</f>
        <v>3</v>
      </c>
      <c r="K6" s="1">
        <f>IF(ND!N28=0,"-",ND!N28)</f>
        <v>6</v>
      </c>
      <c r="L6" s="1" t="str">
        <f>IF(ND!Q28=0,"-",ND!Q28)</f>
        <v>-</v>
      </c>
      <c r="M6" s="1" t="str">
        <f>IF(ND!T28=0,"-",ND!T28)</f>
        <v>-</v>
      </c>
      <c r="N6" s="1" t="str">
        <f>IF(ND!W28=0,"-",ND!W28)</f>
        <v>-</v>
      </c>
      <c r="O6" s="1">
        <f>IF(ND!Z28=0,"-",ND!Z28)</f>
        <v>2</v>
      </c>
      <c r="P6" s="1">
        <f>IF(ND!AC28=0,"-",ND!AC28)</f>
        <v>1</v>
      </c>
      <c r="Q6" s="1" t="str">
        <f>IF(ND!AF28=0,"-",ND!AF28)</f>
        <v>-</v>
      </c>
      <c r="R6" s="1">
        <f>IF(ND!AI28=0,"-",ND!AI28)</f>
        <v>2</v>
      </c>
      <c r="S6" s="1" t="str">
        <f>IF(ND!AL28=0,"-",ND!AL28)</f>
        <v>-</v>
      </c>
      <c r="T6" s="1" t="str">
        <f>IF(ND!AO28=0,"-",ND!AO28)</f>
        <v>-</v>
      </c>
      <c r="U6" s="1">
        <f>IF(ND!AR28=0,"-",ND!AR28)</f>
        <v>4</v>
      </c>
      <c r="V6" s="1">
        <f>IF(ND!AU28=0,"-",ND!AU28)</f>
        <v>3</v>
      </c>
      <c r="W6" s="1">
        <f>IF(ND!AX28=0,"-",ND!AX28)</f>
        <v>4</v>
      </c>
      <c r="X6" s="1">
        <f>IF(ND!BA28=0,"-",ND!BA28)</f>
        <v>2</v>
      </c>
      <c r="Y6" s="1" t="str">
        <f>IF(ND!BD28=0,"-",ND!BD28)</f>
        <v>-</v>
      </c>
      <c r="Z6" s="1">
        <f>IF(ND!BG28=0,"-",ND!BG28)</f>
        <v>2</v>
      </c>
      <c r="AA6" s="1">
        <f>IF(ND!BJ28=0,"-",ND!BJ28)</f>
        <v>3</v>
      </c>
      <c r="AB6" s="1">
        <f>IF(ND!BM28=0,"-",ND!BM28)</f>
        <v>3</v>
      </c>
      <c r="AC6" s="1">
        <f>IF(ND!BP28=0,"-",ND!BP28)</f>
        <v>9</v>
      </c>
      <c r="AD6" s="1">
        <f>IF(ND!BS28=0,"-",ND!BS28)</f>
        <v>3</v>
      </c>
      <c r="AE6" s="1">
        <f>IF(ND!BV28=0,"-",ND!BV28)</f>
        <v>2</v>
      </c>
      <c r="AF6" s="1">
        <f>IF(ND!BY28=0,"-",ND!BY28)</f>
        <v>1</v>
      </c>
      <c r="AG6" s="1">
        <f>IF(ND!CB28=0,"-",ND!CB28)</f>
        <v>1</v>
      </c>
      <c r="AH6" s="1">
        <f>IF(ND!CE28=0,"-",ND!CE28)</f>
        <v>6</v>
      </c>
      <c r="AI6" s="1">
        <f>IF(ND!CH28=0,"-",ND!CH28)</f>
        <v>1</v>
      </c>
      <c r="AJ6" s="1">
        <f>IF(ND!CK28=0,"-",ND!CK28)</f>
        <v>1</v>
      </c>
      <c r="AK6" s="1" t="str">
        <f>IF(ND!CN28=0,"-",ND!CN28)</f>
        <v>-</v>
      </c>
      <c r="AL6" s="1" t="str">
        <f>IF(ND!CQ28=0,"-",ND!CQ28)</f>
        <v>-</v>
      </c>
      <c r="AM6" s="1" t="str">
        <f>IF(ND!CT28=0,"-",ND!CT28)</f>
        <v>-</v>
      </c>
      <c r="AN6" s="1" t="str">
        <f>IF(ND!CW28=0,"-",ND!CW28)</f>
        <v>-</v>
      </c>
      <c r="AO6" s="1" t="str">
        <f>IF(ND!CZ28=0,"-",ND!CZ28)</f>
        <v>-</v>
      </c>
      <c r="AP6" s="1" t="str">
        <f>IF(ND!DC28=0,"-",ND!DC28)</f>
        <v>-</v>
      </c>
      <c r="AQ6" s="1" t="str">
        <f>IF(ND!DF28=0,"-",ND!DF28)</f>
        <v>-</v>
      </c>
      <c r="AR6" s="1" t="str">
        <f>IF(ND!DI28=0,"-",ND!DI28)</f>
        <v>-</v>
      </c>
      <c r="AS6" s="1" t="str">
        <f>IF(ND!DL28=0,"-",ND!DL28)</f>
        <v>-</v>
      </c>
      <c r="AT6" s="1" t="str">
        <f>IF(ND!DM28=0,"-",ND!DM28)</f>
        <v>-</v>
      </c>
      <c r="AU6" s="1" t="str">
        <f>IF(ND!DN28=0,"-",ND!DN28)</f>
        <v>-</v>
      </c>
      <c r="AV6" s="1" t="str">
        <f>IF(ND!XN28=0,"-",ND!XN28)</f>
        <v>-</v>
      </c>
      <c r="AW6" s="1" t="str">
        <f>IF(ND!DP28=0,"-",ND!DP28)</f>
        <v>-</v>
      </c>
      <c r="AX6" s="1" t="str">
        <f>IF(ND!DQ28=0,"-",ND!DQ28)</f>
        <v>-</v>
      </c>
      <c r="AY6" s="1" t="str">
        <f>IF(ND!DR28=0,"-",ND!DR28)</f>
        <v>-</v>
      </c>
      <c r="AZ6" s="1" t="str">
        <f>IF(ND!DS28=0,"-",ND!DS28)</f>
        <v>-</v>
      </c>
      <c r="BA6" s="1" t="str">
        <f>IF(ND!DT28=0,"-",ND!DT28)</f>
        <v>-</v>
      </c>
      <c r="BB6" s="1" t="str">
        <f>IF(ND!DU28=0,"-",ND!DU28)</f>
        <v>-</v>
      </c>
      <c r="BC6" s="1" t="str">
        <f>IF(ND!DV28=0,"-",ND!DV28)</f>
        <v>-</v>
      </c>
      <c r="BD6" s="1" t="str">
        <f>IF(ND!DW28=0,"-",ND!DW28)</f>
        <v>-</v>
      </c>
      <c r="BE6" s="1" t="str">
        <f>IF(ND!DX28=0,"-",ND!DX28)</f>
        <v>-</v>
      </c>
      <c r="BF6" s="1" t="str">
        <f>IF(ND!DY28=0,"-",ND!DY28)</f>
        <v>-</v>
      </c>
      <c r="BG6" s="1" t="str">
        <f>IF(ND!DZ28=0,"-",ND!DZ28)</f>
        <v>-</v>
      </c>
      <c r="BH6" s="1" t="str">
        <f>IF(ND!EA28=0,"-",ND!EA28)</f>
        <v>-</v>
      </c>
      <c r="BI6" s="1" t="str">
        <f>IF(ND!EB28=0,"-",ND!EB28)</f>
        <v>-</v>
      </c>
      <c r="BJ6" s="1" t="str">
        <f>IF(ND!EC28=0,"-",ND!EC28)</f>
        <v>-</v>
      </c>
      <c r="BK6" s="1" t="str">
        <f>IF(ND!ED28=0,"-",ND!ED28)</f>
        <v>-</v>
      </c>
      <c r="BL6" s="1" t="str">
        <f>IF(ND!EE28=0,"-",ND!EE28)</f>
        <v>-</v>
      </c>
      <c r="BM6" s="1" t="str">
        <f>IF(ND!EF28=0,"-",ND!EF28)</f>
        <v>-</v>
      </c>
      <c r="BN6" s="1" t="str">
        <f>IF(ND!EG28=0,"-",ND!EG28)</f>
        <v>-</v>
      </c>
      <c r="BO6" s="1" t="str">
        <f>IF(ND!EH28=0,"-",ND!EH28)</f>
        <v>-</v>
      </c>
      <c r="BP6" s="1" t="str">
        <f>IF(ND!EI28=0,"-",ND!EI28)</f>
        <v>-</v>
      </c>
      <c r="BQ6" s="1" t="str">
        <f>IF(ND!EJ28=0,"-",ND!EJ28)</f>
        <v>-</v>
      </c>
      <c r="BR6" s="1" t="str">
        <f>IF(ND!EK28=0,"-",ND!EK28)</f>
        <v>-</v>
      </c>
      <c r="BS6" s="1" t="str">
        <f>IF(ND!EL28=0,"-",ND!EL28)</f>
        <v>-</v>
      </c>
      <c r="BT6" s="1" t="str">
        <f>IF(ND!EM28=0,"-",ND!EM28)</f>
        <v>-</v>
      </c>
      <c r="BU6" s="1" t="str">
        <f>IF(ND!EN28=0,"-",ND!EN28)</f>
        <v>-</v>
      </c>
      <c r="BV6" s="1" t="str">
        <f>IF(ND!EO28=0,"-",ND!EO28)</f>
        <v>-</v>
      </c>
      <c r="BW6" s="1" t="str">
        <f>IF(ND!EP28=0,"-",ND!EP28)</f>
        <v>-</v>
      </c>
      <c r="BX6" s="1" t="str">
        <f>IF(ND!EQ28=0,"-",ND!EQ28)</f>
        <v>-</v>
      </c>
      <c r="BY6" s="1" t="str">
        <f>IF(ND!HD28=0,"-",ND!HD28)</f>
        <v>-</v>
      </c>
      <c r="BZ6" s="1">
        <f>IF(ND!HG28=0,"-",ND!HG28)</f>
        <v>1</v>
      </c>
      <c r="CA6" s="1">
        <f>IF(ND!HJ28=0,"-",ND!HJ28)</f>
        <v>1</v>
      </c>
      <c r="CB6" s="24" t="str">
        <f>IF(ND!HM28=0,"-",ND!HM28)</f>
        <v>-</v>
      </c>
      <c r="CC6" s="1" t="str">
        <f>IF(ND!HP28=0,"-",ND!HP28)</f>
        <v>-</v>
      </c>
      <c r="CD6" s="1" t="str">
        <f>IF(ND!HS28=0,"-",ND!HS28)</f>
        <v>-</v>
      </c>
      <c r="CE6" s="1">
        <f>IF(ND!HV28=0,"-",ND!HV28)</f>
        <v>1</v>
      </c>
      <c r="CF6" s="1">
        <f>IF(ND!HY28=0,"-",ND!HY28)</f>
        <v>3</v>
      </c>
      <c r="CG6" s="1" t="str">
        <f>IF(ND!IB28=0,"-",ND!IB28)</f>
        <v>-</v>
      </c>
      <c r="CH6" s="1">
        <f>IF(ND!IE28=0,"-",ND!IE28)</f>
        <v>2</v>
      </c>
      <c r="CI6" s="1">
        <f>IF(ND!IH28=0,"-",ND!IH28)</f>
        <v>1</v>
      </c>
      <c r="CJ6" s="1">
        <f>IF(ND!IK28=0,"-",ND!IK28)</f>
        <v>1</v>
      </c>
      <c r="CK6" s="1">
        <f>IF(ND!IN28=0,"-",ND!IN28)</f>
        <v>1</v>
      </c>
      <c r="CL6" s="1">
        <f>IF(ND!IQ28=0,"-",ND!IQ28)</f>
        <v>4</v>
      </c>
      <c r="CM6" s="1" t="str">
        <f>IF(ND!IT28=0,"-",ND!IT28)</f>
        <v>-</v>
      </c>
      <c r="CN6" s="1" t="str">
        <f>IF(ND!IW28=0,"-",ND!IW28)</f>
        <v>-</v>
      </c>
      <c r="CO6" s="1">
        <f>IF(ND!IZ28=0,"-",ND!IZ28)</f>
        <v>3</v>
      </c>
      <c r="CP6" s="1">
        <f>IF(ND!JC28=0,"-",ND!JC28)</f>
        <v>2</v>
      </c>
      <c r="CQ6" s="1">
        <f>IF(ND!JF28=0,"-",ND!JF28)</f>
        <v>3</v>
      </c>
      <c r="CR6" s="1">
        <f>IF(ND!JI28=0,"-",ND!JI28)</f>
        <v>1</v>
      </c>
      <c r="CS6" s="1" t="str">
        <f>IF(ND!JL28=0,"-",ND!JL28)</f>
        <v>-</v>
      </c>
      <c r="CT6" s="1">
        <f>IF(ND!JO28=0,"-",ND!JO28)</f>
        <v>1</v>
      </c>
      <c r="CU6" s="1">
        <f>IF(ND!JR28=0,"-",ND!JR28)</f>
        <v>1</v>
      </c>
      <c r="CV6" s="1">
        <f>IF(ND!JU28=0,"-",ND!JU28)</f>
        <v>4</v>
      </c>
      <c r="CW6" s="1">
        <f>IF(ND!JX28=0,"-",ND!JX28)</f>
        <v>3</v>
      </c>
      <c r="CX6" s="1">
        <f>IF(ND!KA28=0,"-",ND!KA28)</f>
        <v>1</v>
      </c>
      <c r="CY6" s="1">
        <f>IF(ND!KD28=0,"-",ND!KD28)</f>
        <v>4</v>
      </c>
      <c r="CZ6" s="1">
        <f>IF(ND!KG28=0,"-",ND!KG28)</f>
        <v>1</v>
      </c>
      <c r="DA6" s="1" t="str">
        <f>IF(ND!KJ28=0,"-",ND!KJ28)</f>
        <v>-</v>
      </c>
      <c r="DB6" s="1" t="str">
        <f>IF(ND!KM28=0,"-",ND!KM28)</f>
        <v>-</v>
      </c>
      <c r="DC6" s="1">
        <f>IF(ND!KP28=0,"-",ND!KP28)</f>
        <v>5</v>
      </c>
      <c r="DD6" s="1" t="str">
        <f>IF(ND!KS28=0,"-",ND!KS28)</f>
        <v>-</v>
      </c>
      <c r="DE6" s="1" t="str">
        <f>IF(ND!KV28=0,"-",ND!KV28)</f>
        <v>-</v>
      </c>
      <c r="DF6" s="1" t="str">
        <f>IF(ND!KY28=0,"-",ND!KY28)</f>
        <v>-</v>
      </c>
      <c r="DG6" s="1">
        <f>IF(ND!LB28=0,"-",ND!LB28)</f>
        <v>1</v>
      </c>
      <c r="DH6" s="1" t="str">
        <f>IF(ND!LE28=0,"-",ND!LE28)</f>
        <v>-</v>
      </c>
      <c r="DI6" s="1" t="str">
        <f>IF(ND!LH28=0,"-",ND!LH28)</f>
        <v>-</v>
      </c>
      <c r="DJ6" s="1">
        <f>IF(ND!LK28=0,"-",ND!LK28)</f>
        <v>1</v>
      </c>
      <c r="DK6" s="1" t="str">
        <f>IF(ND!LN28=0,"-",ND!LN28)</f>
        <v>-</v>
      </c>
      <c r="DL6" s="1">
        <f>IF(ND!LQ28=0,"-",ND!LQ28)</f>
        <v>1</v>
      </c>
      <c r="DM6" s="1" t="str">
        <f>IF(ND!LT28=0,"-",ND!LT28)</f>
        <v>-</v>
      </c>
      <c r="DN6" s="1" t="str">
        <f>IF(ND!LW28=0,"-",ND!LW28)</f>
        <v>-</v>
      </c>
      <c r="DO6" s="1" t="str">
        <f>IF(ND!LZ28=0,"-",ND!LZ28)</f>
        <v>-</v>
      </c>
      <c r="DP6" s="1">
        <f>IF(ND!MC28=0,"-",ND!MC28)</f>
        <v>6</v>
      </c>
      <c r="DQ6" s="1">
        <f>IF(ND!MF28=0,"-",ND!MF28)</f>
        <v>1</v>
      </c>
      <c r="DR6" s="1" t="str">
        <f>IF(ND!MI28=0,"-",ND!MI28)</f>
        <v>-</v>
      </c>
      <c r="DS6" s="1">
        <f>IF(ND!ML28=0,"-",ND!ML28)</f>
        <v>4</v>
      </c>
      <c r="DT6" s="1">
        <f>IF(ND!MO28=0,"-",ND!MO28)</f>
        <v>3</v>
      </c>
      <c r="DU6" s="1">
        <f>IF(ND!MR28=0,"-",ND!MR28)</f>
        <v>1</v>
      </c>
      <c r="DV6" s="1" t="str">
        <f>IF(ND!MU28=0,"-",ND!MU28)</f>
        <v>-</v>
      </c>
      <c r="DW6" s="1">
        <f>IF(ND!MX28=0,"-",ND!MX28)</f>
        <v>5</v>
      </c>
      <c r="DX6" s="1">
        <f>IF(ND!NA28=0,"-",ND!NA28)</f>
        <v>1</v>
      </c>
      <c r="DY6" s="1">
        <f>IF(ND!ND28=0,"-",ND!ND28)</f>
        <v>4</v>
      </c>
      <c r="DZ6" s="1" t="str">
        <f>IF(ND!NG28=0,"-",ND!NG28)</f>
        <v>-</v>
      </c>
      <c r="EA6" s="1">
        <f>IF(ND!NJ28=0,"-",ND!NJ28)</f>
        <v>2</v>
      </c>
      <c r="EB6" s="1">
        <f>IF(ND!NM28=0,"-",ND!NM28)</f>
        <v>2</v>
      </c>
      <c r="EC6" s="1">
        <f>IF(ND!NP28=0,"-",ND!NP28)</f>
        <v>3</v>
      </c>
      <c r="ED6" s="1">
        <f>IF(ND!NS28=0,"-",ND!NS28)</f>
        <v>1</v>
      </c>
      <c r="EE6" s="1">
        <f>IF(ND!NV28=0,"-",ND!NV28)</f>
        <v>5</v>
      </c>
      <c r="EF6" s="1">
        <f>IF(ND!NY28=0,"-",ND!NY28)</f>
        <v>4</v>
      </c>
      <c r="EG6" s="1">
        <f>IF(ND!OB28=0,"-",ND!OB28)</f>
        <v>4</v>
      </c>
      <c r="EH6" s="1">
        <f>IF(ND!OE28=0,"-",ND!OE28)</f>
        <v>5</v>
      </c>
      <c r="EI6" s="1">
        <f>IF(ND!OH28=0,"-",ND!OH28)</f>
        <v>2</v>
      </c>
      <c r="EJ6" s="1">
        <f>IF(ND!OK28=0,"-",ND!OK28)</f>
        <v>12</v>
      </c>
      <c r="EK6" s="1">
        <f>IF(ND!ON28=0,"-",ND!ON28)</f>
        <v>14</v>
      </c>
      <c r="EL6" s="1">
        <f>IF(ND!OQ28=0,"-",ND!OQ28)</f>
        <v>5</v>
      </c>
      <c r="EM6" s="1">
        <f>IF(ND!OT28=0,"-",ND!OT28)</f>
        <v>5</v>
      </c>
      <c r="EN6" s="1">
        <f>IF(ND!OW28=0,"-",ND!OW28)</f>
        <v>2</v>
      </c>
      <c r="EO6" s="1" t="str">
        <f>IF(ND!OZ28=0,"-",ND!OZ28)</f>
        <v>-</v>
      </c>
      <c r="EP6" s="1">
        <f>IF(ND!PC28=0,"-",ND!PC28)</f>
        <v>6</v>
      </c>
      <c r="EQ6" s="1">
        <f>IF(ND!PF28=0,"-",ND!PF28)</f>
        <v>4</v>
      </c>
      <c r="ER6" s="1">
        <f>IF(ND!PI28=0,"-",ND!PI28)</f>
        <v>1</v>
      </c>
      <c r="ES6" s="1">
        <f>IF(ND!PL28=0,"-",ND!PL28)</f>
        <v>2</v>
      </c>
      <c r="ET6" s="1">
        <f>IF(ND!PO28=0,"-",ND!PO28)</f>
        <v>2</v>
      </c>
      <c r="EU6" s="1">
        <f>IF(ND!PR28=0,"-",ND!PR28)</f>
        <v>10</v>
      </c>
      <c r="EV6" s="1">
        <f>IF(ND!PU28=0,"-",ND!PU28)</f>
        <v>1</v>
      </c>
      <c r="EW6" s="1" t="str">
        <f>IF(ND!PX28=0,"-",ND!PX28)</f>
        <v>-</v>
      </c>
      <c r="EX6" s="1">
        <f>IF(ND!QA28=0,"-",ND!QA28)</f>
        <v>1</v>
      </c>
      <c r="EY6" s="1">
        <f>IF(ND!QD28=0,"-",ND!QD28)</f>
        <v>7</v>
      </c>
      <c r="EZ6" s="1">
        <f>IF(ND!QG28=0,"-",ND!QG28)</f>
        <v>4</v>
      </c>
      <c r="FA6" s="1" t="str">
        <f>IF(ND!QJ28=0,"-",ND!QJ28)</f>
        <v>-</v>
      </c>
      <c r="FB6" s="1" t="str">
        <f>IF(ND!QM28=0,"-",ND!QM28)</f>
        <v>-</v>
      </c>
      <c r="FC6" s="1">
        <f>IF(ND!QP28=0,"-",ND!QP28)</f>
        <v>2</v>
      </c>
      <c r="FD6" s="1" t="str">
        <f>IF(ND!QS28=0,"-",ND!QS28)</f>
        <v>-</v>
      </c>
      <c r="FE6" s="1">
        <f>IF(ND!QV28=0,"-",ND!QV28)</f>
        <v>2</v>
      </c>
      <c r="FF6" s="1" t="str">
        <f>IF(ND!QY28=0,"-",ND!QY28)</f>
        <v>-</v>
      </c>
      <c r="FG6" s="1">
        <f>IF(ND!RB28=0,"-",ND!RB28)</f>
        <v>3</v>
      </c>
      <c r="FH6" s="1">
        <f>IF(ND!RE28=0,"-",ND!RE28)</f>
        <v>3</v>
      </c>
      <c r="FI6" s="1">
        <f>IF(ND!RH28=0,"-",ND!RH28)</f>
        <v>3</v>
      </c>
      <c r="FJ6" s="1">
        <f>IF(ND!RK28=0,"-",ND!RK28)</f>
        <v>2</v>
      </c>
      <c r="FK6" s="1">
        <f>IF(ND!RN28=0,"-",ND!RN28)</f>
        <v>2</v>
      </c>
      <c r="FL6" s="1">
        <f>IF(ND!RQ28=0,"-",ND!RQ28)</f>
        <v>7</v>
      </c>
      <c r="FM6" s="1">
        <f>IF(ND!RT28=0,"-",ND!RT28)</f>
        <v>6</v>
      </c>
      <c r="FN6" s="1">
        <f>IF(ND!RW28=0,"-",ND!RW28)</f>
        <v>4</v>
      </c>
      <c r="FO6" s="1">
        <f>IF(ND!RZ28=0,"-",ND!RZ28)</f>
        <v>9</v>
      </c>
      <c r="FP6" s="1">
        <f>IF(ND!SC28=0,"-",ND!SC28)</f>
        <v>8</v>
      </c>
      <c r="FQ6" s="1">
        <f>IF(ND!SF28=0,"-",ND!SF28)</f>
        <v>2</v>
      </c>
      <c r="FR6" s="1">
        <f>IF(ND!SI28=0,"-",ND!SI28)</f>
        <v>3</v>
      </c>
      <c r="FS6" s="1">
        <f>IF(ND!SL28=0,"-",ND!SL28)</f>
        <v>5</v>
      </c>
      <c r="FT6" s="1">
        <f>IF(ND!SO28=0,"-",ND!SO28)</f>
        <v>3</v>
      </c>
      <c r="FU6" s="1">
        <f>IF(ND!SR28=0,"-",ND!SR28)</f>
        <v>6</v>
      </c>
      <c r="FV6" s="1">
        <f>IF(ND!SU28=0,"-",ND!SU28)</f>
        <v>2</v>
      </c>
      <c r="FW6" s="1">
        <f>IF(ND!SX28=0,"-",ND!SX28)</f>
        <v>7</v>
      </c>
      <c r="FX6" s="1">
        <f>IF(ND!TA28=0,"-",ND!TA28)</f>
        <v>7</v>
      </c>
      <c r="FY6" s="1">
        <f>IF(ND!TD28=0,"-",ND!TD28)</f>
        <v>3</v>
      </c>
      <c r="FZ6" s="1">
        <f>IF(ND!TG28=0,"-",ND!TG28)</f>
        <v>6</v>
      </c>
      <c r="GA6" s="1">
        <f>IF(ND!TJ28=0,"-",ND!TJ28)</f>
        <v>4</v>
      </c>
      <c r="GB6" s="1">
        <f>IF(ND!TM28=0,"-",ND!TM28)</f>
        <v>1</v>
      </c>
      <c r="GC6" s="1">
        <f>IF(ND!TP28=0,"-",ND!TP28)</f>
        <v>4</v>
      </c>
      <c r="GD6" s="1">
        <f>IF(ND!TS28=0,"-",ND!TS28)</f>
        <v>6</v>
      </c>
      <c r="GE6" s="1">
        <f>IF(ND!TV28=0,"-",ND!TV28)</f>
        <v>6</v>
      </c>
      <c r="GF6" s="1">
        <f>IF(ND!TY28=0,"-",ND!TY28)</f>
        <v>9</v>
      </c>
      <c r="GG6" s="1">
        <f>IF(ND!UB28=0,"-",ND!UB28)</f>
        <v>10</v>
      </c>
      <c r="GH6" s="1">
        <f>IF(ND!UE28=0,"-",ND!UE28)</f>
        <v>8</v>
      </c>
      <c r="GI6" s="1">
        <f>IF(ND!UH28=0,"-",ND!UH28)</f>
        <v>7</v>
      </c>
      <c r="GJ6" s="1">
        <f>IF(ND!UK28=0,"-",ND!UK28)</f>
        <v>9</v>
      </c>
      <c r="GK6" s="1">
        <f>IF(ND!UN28=0,"-",ND!UN28)</f>
        <v>8</v>
      </c>
      <c r="GL6" s="1">
        <f>IF(ND!UQ28=0,"-",ND!UQ28)</f>
        <v>4</v>
      </c>
      <c r="GM6" s="1">
        <f>IF(ND!UT28=0,"-",ND!UT28)</f>
        <v>4</v>
      </c>
      <c r="GN6" s="1">
        <f>IF(ND!UW28=0,"-",ND!UW28)</f>
        <v>8</v>
      </c>
      <c r="GO6" s="1">
        <f>IF(ND!UZ28=0,"-",ND!UZ28)</f>
        <v>3</v>
      </c>
      <c r="GP6" s="1" t="str">
        <f>IF(ND!VC28=0,"-",ND!VC28)</f>
        <v>-</v>
      </c>
      <c r="GQ6" s="1">
        <f>IF(ND!VF28=0,"-",ND!VF28)</f>
        <v>7</v>
      </c>
      <c r="GR6" s="1">
        <f>IF(ND!VI28=0,"-",ND!VI28)</f>
        <v>6</v>
      </c>
      <c r="GS6" s="1">
        <f>IF(ND!VL28=0,"-",ND!VL28)</f>
        <v>4</v>
      </c>
      <c r="GT6" s="1">
        <f>IF(ND!VO28=0,"-",ND!VO28)</f>
        <v>7</v>
      </c>
      <c r="GU6" s="1">
        <f>IF(ND!VR28=0,"-",ND!VR28)</f>
        <v>3</v>
      </c>
      <c r="GV6" s="1">
        <f>IF(ND!VU28=0,"-",ND!VU28)</f>
        <v>8</v>
      </c>
      <c r="GW6" s="1">
        <f>IF(ND!VX28=0,"-",ND!VX28)</f>
        <v>11</v>
      </c>
      <c r="GX6" s="1">
        <f>IF(ND!WA28=0,"-",ND!WA28)</f>
        <v>5</v>
      </c>
      <c r="GY6" s="1">
        <f>IF(ND!WD28=0,"-",ND!WD28)</f>
        <v>7</v>
      </c>
      <c r="GZ6" s="1">
        <f>IF(ND!WG28=0,"-",ND!WG28)</f>
        <v>7</v>
      </c>
      <c r="HA6" s="1">
        <f>IF(ND!WJ28=0,"-",ND!WJ28)</f>
        <v>3</v>
      </c>
      <c r="HB6" s="1">
        <f>IF(ND!WM28=0,"-",ND!WM28)</f>
        <v>9</v>
      </c>
      <c r="HC6" s="1">
        <f>IF(ND!WP28=0,"-",ND!WP28)</f>
        <v>9</v>
      </c>
      <c r="HD6" s="1">
        <f>IF(ND!WS28=0,"-",ND!WS28)</f>
        <v>8</v>
      </c>
      <c r="HE6" s="1">
        <f>IF(ND!WV28=0,"-",ND!WV28)</f>
        <v>5</v>
      </c>
      <c r="HF6" s="1">
        <f>IF(ND!WY28=0,"-",ND!WY28)</f>
        <v>4</v>
      </c>
      <c r="HG6" s="1" t="str">
        <f>IF(ND!WZ28=0,"-",ND!WZ28)</f>
        <v>-</v>
      </c>
      <c r="HH6" s="1" t="str">
        <f>IF(ND!XA28=0,"-",ND!XA28)</f>
        <v>-</v>
      </c>
      <c r="HI6" s="1" t="str">
        <f>IF(ND!XB28=0,"-",ND!XB28)</f>
        <v>-</v>
      </c>
      <c r="HJ6" s="1" t="str">
        <f>IF(ND!XC28=0,"-",ND!XC28)</f>
        <v>-</v>
      </c>
    </row>
    <row r="7" spans="1:222" x14ac:dyDescent="0.2">
      <c r="A7" s="30" t="s">
        <v>56</v>
      </c>
      <c r="B7" s="9">
        <f>Rockies!B24</f>
        <v>190</v>
      </c>
      <c r="C7" s="12">
        <f>Rockies!B25</f>
        <v>14</v>
      </c>
      <c r="D7" s="11">
        <f>Rockies!B26</f>
        <v>7</v>
      </c>
      <c r="E7" s="8">
        <f t="shared" si="0"/>
        <v>211</v>
      </c>
      <c r="F7" s="95">
        <f t="shared" si="1"/>
        <v>2.7306846123980846E-2</v>
      </c>
      <c r="G7" s="1">
        <f>Rockies!B18</f>
        <v>1</v>
      </c>
      <c r="H7" s="1">
        <f>Rockies!E18</f>
        <v>3</v>
      </c>
      <c r="I7" s="1" t="str">
        <f>IF(Rockies!H18=0,"-",Rockies!H18)</f>
        <v>-</v>
      </c>
      <c r="J7" s="1">
        <f>IF(Rockies!K18=0,"-",Rockies!K18)</f>
        <v>2</v>
      </c>
      <c r="K7" s="1">
        <f>IF(Rockies!N18=0,"-",Rockies!N18)</f>
        <v>5</v>
      </c>
      <c r="L7" s="1" t="str">
        <f>IF(Rockies!Q18=0,"-",Rockies!Q18)</f>
        <v>-</v>
      </c>
      <c r="M7" s="1">
        <f>IF(Rockies!T18=0,"-",Rockies!T18)</f>
        <v>1</v>
      </c>
      <c r="N7" s="1">
        <f>IF(Rockies!W18=0,"-",Rockies!W18)</f>
        <v>3</v>
      </c>
      <c r="O7" s="1">
        <f>IF(Rockies!Z18=0,"-",Rockies!Z18)</f>
        <v>3</v>
      </c>
      <c r="P7" s="1">
        <f>IF(Rockies!AC18=0,"-",Rockies!AC18)</f>
        <v>3</v>
      </c>
      <c r="Q7" s="1" t="str">
        <f>IF(Rockies!AF18=0,"-",Rockies!AF18)</f>
        <v>-</v>
      </c>
      <c r="R7" s="1" t="str">
        <f>IF(Rockies!AI18=0,"-",Rockies!AI18)</f>
        <v>-</v>
      </c>
      <c r="S7" s="1">
        <f>IF(Rockies!AL18=0,"-",Rockies!AL18)</f>
        <v>2</v>
      </c>
      <c r="T7" s="1">
        <f>IF(Rockies!AO18=0,"-",Rockies!AO18)</f>
        <v>2</v>
      </c>
      <c r="U7" s="1">
        <f>IF(Rockies!AR18=0,"-",Rockies!AR18)</f>
        <v>1</v>
      </c>
      <c r="V7" s="1" t="str">
        <f>IF(Rockies!AU18=0,"-",Rockies!AU18)</f>
        <v>-</v>
      </c>
      <c r="W7" s="1" t="str">
        <f>IF(Rockies!AX18=0,"-",Rockies!AX18)</f>
        <v>-</v>
      </c>
      <c r="X7" s="1">
        <f>IF(Rockies!BA18=0,"-",Rockies!BA18)</f>
        <v>2</v>
      </c>
      <c r="Y7" s="1">
        <f>IF(Rockies!BD18=0,"-",Rockies!BD18)</f>
        <v>1</v>
      </c>
      <c r="Z7" s="1">
        <f>IF(Rockies!BG18=0,"-",Rockies!BG18)</f>
        <v>3</v>
      </c>
      <c r="AA7" s="1" t="str">
        <f>IF(Rockies!BJ18=0,"-",Rockies!BJ18)</f>
        <v>-</v>
      </c>
      <c r="AB7" s="1">
        <f>IF(Rockies!BM18=0,"-",Rockies!BM18)</f>
        <v>1</v>
      </c>
      <c r="AC7" s="1">
        <f>IF(Rockies!BP18=0,"-",Rockies!BP18)</f>
        <v>4</v>
      </c>
      <c r="AD7" s="1">
        <f>IF(Rockies!BS18=0,"-",Rockies!BS18)</f>
        <v>1</v>
      </c>
      <c r="AE7" s="1" t="str">
        <f>IF(Rockies!BV18=0,"-",Rockies!BV18)</f>
        <v>-</v>
      </c>
      <c r="AF7" s="1">
        <f>IF(Rockies!BY18=0,"-",Rockies!BY18)</f>
        <v>1</v>
      </c>
      <c r="AG7" s="1" t="str">
        <f>IF(Rockies!CB18=0,"-",Rockies!CB18)</f>
        <v>-</v>
      </c>
      <c r="AH7" s="1" t="str">
        <f>IF(Rockies!CE18=0,"-",Rockies!CE18)</f>
        <v>-</v>
      </c>
      <c r="AI7" s="1" t="str">
        <f>IF(Rockies!CH18=0,"-",Rockies!CH18)</f>
        <v>-</v>
      </c>
      <c r="AJ7" s="1">
        <f>IF(Rockies!CK18=0,"-",Rockies!CK18)</f>
        <v>2</v>
      </c>
      <c r="AK7" s="1">
        <f>IF(Rockies!CN18=0,"-",Rockies!CN18)</f>
        <v>1</v>
      </c>
      <c r="AL7" s="1" t="str">
        <f>IF(Rockies!CQ18=0,"-",Rockies!CQ18)</f>
        <v>-</v>
      </c>
      <c r="AM7" s="1">
        <f>IF(Rockies!CT18=0,"-",Rockies!CT18)</f>
        <v>1</v>
      </c>
      <c r="AN7" s="1" t="str">
        <f>IF(Rockies!CW18=0,"-",Rockies!CW18)</f>
        <v>-</v>
      </c>
      <c r="AO7" s="1" t="str">
        <f>IF(Rockies!CZ18=0,"-",Rockies!CZ18)</f>
        <v>-</v>
      </c>
      <c r="AP7" s="1" t="str">
        <f>IF(Rockies!DC18=0,"-",Rockies!DC18)</f>
        <v>-</v>
      </c>
      <c r="AQ7" s="1" t="str">
        <f>IF(Rockies!DF18=0,"-",Rockies!DF18)</f>
        <v>-</v>
      </c>
      <c r="AR7" s="1" t="str">
        <f>IF(Rockies!DI18=0,"-",Rockies!DI18)</f>
        <v>-</v>
      </c>
      <c r="AS7" s="1" t="str">
        <f>IF(Rockies!DL18=0,"-",Rockies!DL18)</f>
        <v>-</v>
      </c>
      <c r="AT7" s="1" t="str">
        <f>IF(Rockies!DM18=0,"-",Rockies!DM18)</f>
        <v>-</v>
      </c>
      <c r="AU7" s="1" t="str">
        <f>IF(Rockies!DN18=0,"-",Rockies!DN18)</f>
        <v>-</v>
      </c>
      <c r="AV7" s="1" t="str">
        <f>IF(Rockies!XN18=0,"-",Rockies!XN18)</f>
        <v>-</v>
      </c>
      <c r="AW7" s="1" t="str">
        <f>IF(Rockies!DP18=0,"-",Rockies!DP18)</f>
        <v>-</v>
      </c>
      <c r="AX7" s="1" t="str">
        <f>IF(Rockies!DQ18=0,"-",Rockies!DQ18)</f>
        <v>-</v>
      </c>
      <c r="AY7" s="1" t="str">
        <f>IF(Rockies!DR18=0,"-",Rockies!DR18)</f>
        <v>-</v>
      </c>
      <c r="AZ7" s="1" t="str">
        <f>IF(Rockies!DS18=0,"-",Rockies!DS18)</f>
        <v>-</v>
      </c>
      <c r="BA7" s="1" t="str">
        <f>IF(Rockies!DT18=0,"-",Rockies!DT18)</f>
        <v>-</v>
      </c>
      <c r="BB7" s="1" t="str">
        <f>IF(Rockies!DU18=0,"-",Rockies!DU18)</f>
        <v>-</v>
      </c>
      <c r="BC7" s="1" t="str">
        <f>IF(Rockies!DV18=0,"-",Rockies!DV18)</f>
        <v>-</v>
      </c>
      <c r="BD7" s="1" t="str">
        <f>IF(Rockies!DW18=0,"-",Rockies!DW18)</f>
        <v>-</v>
      </c>
      <c r="BE7" s="1" t="str">
        <f>IF(Rockies!DX18=0,"-",Rockies!DX18)</f>
        <v>-</v>
      </c>
      <c r="BF7" s="1" t="str">
        <f>IF(Rockies!DY18=0,"-",Rockies!DY18)</f>
        <v>-</v>
      </c>
      <c r="BG7" s="1" t="str">
        <f>IF(Rockies!DZ18=0,"-",Rockies!DZ18)</f>
        <v>-</v>
      </c>
      <c r="BH7" s="1" t="str">
        <f>IF(Rockies!EA18=0,"-",Rockies!EA18)</f>
        <v>-</v>
      </c>
      <c r="BI7" s="1" t="str">
        <f>IF(Rockies!EB18=0,"-",Rockies!EB18)</f>
        <v>-</v>
      </c>
      <c r="BJ7" s="1" t="str">
        <f>IF(Rockies!EC18=0,"-",Rockies!EC18)</f>
        <v>-</v>
      </c>
      <c r="BK7" s="1" t="str">
        <f>IF(Rockies!ED18=0,"-",Rockies!ED18)</f>
        <v>-</v>
      </c>
      <c r="BL7" s="1" t="str">
        <f>IF(Rockies!EE18=0,"-",Rockies!EE18)</f>
        <v>-</v>
      </c>
      <c r="BM7" s="1" t="str">
        <f>IF(Rockies!EF18=0,"-",Rockies!EF18)</f>
        <v>-</v>
      </c>
      <c r="BN7" s="1" t="str">
        <f>IF(Rockies!EG18=0,"-",Rockies!EG18)</f>
        <v>-</v>
      </c>
      <c r="BO7" s="1" t="str">
        <f>IF(Rockies!EH18=0,"-",Rockies!EH18)</f>
        <v>-</v>
      </c>
      <c r="BP7" s="1" t="str">
        <f>IF(Rockies!EI18=0,"-",Rockies!EI18)</f>
        <v>-</v>
      </c>
      <c r="BQ7" s="1" t="str">
        <f>IF(Rockies!GF18=0,"-",Rockies!GF18)</f>
        <v>-</v>
      </c>
      <c r="BR7" s="1" t="str">
        <f>IF(Rockies!GI18=0,"-",Rockies!GI18)</f>
        <v>-</v>
      </c>
      <c r="BS7" s="1">
        <f>IF(Rockies!GL18=0,"-",Rockies!GL18)</f>
        <v>1</v>
      </c>
      <c r="BT7" s="1">
        <f>IF(Rockies!GO18=0,"-",Rockies!GO18)</f>
        <v>1</v>
      </c>
      <c r="BU7" s="1" t="str">
        <f>IF(Rockies!GR18=0,"-",Rockies!GR18)</f>
        <v>-</v>
      </c>
      <c r="BV7" s="1" t="str">
        <f>IF(Rockies!GU18=0,"-",Rockies!GU18)</f>
        <v>-</v>
      </c>
      <c r="BW7" s="1">
        <f>IF(Rockies!GX18=0,"-",Rockies!GX18)</f>
        <v>1</v>
      </c>
      <c r="BX7" s="1">
        <f>IF(Rockies!HA18=0,"-",Rockies!HA18)</f>
        <v>1</v>
      </c>
      <c r="BY7" s="1">
        <f>IF(Rockies!HD18=0,"-",Rockies!HD18)</f>
        <v>1</v>
      </c>
      <c r="BZ7" s="1" t="str">
        <f>IF(Rockies!HG18=0,"-",Rockies!HG18)</f>
        <v>-</v>
      </c>
      <c r="CA7" s="1" t="str">
        <f>IF(Rockies!HJ18=0,"-",Rockies!HJ18)</f>
        <v>-</v>
      </c>
      <c r="CB7" s="24">
        <f>IF(Rockies!HM18=0,"-",Rockies!HM18)</f>
        <v>1</v>
      </c>
      <c r="CC7" s="1">
        <f>IF(Rockies!HP18=0,"-",Rockies!HP18)</f>
        <v>2</v>
      </c>
      <c r="CD7" s="1">
        <f>IF(Rockies!HS18=0,"-",Rockies!HS18)</f>
        <v>4</v>
      </c>
      <c r="CE7" s="1" t="str">
        <f>IF(Rockies!HV18=0,"-",Rockies!HV18)</f>
        <v>-</v>
      </c>
      <c r="CF7" s="1" t="str">
        <f>IF(Rockies!HY18=0,"-",Rockies!HY18)</f>
        <v>-</v>
      </c>
      <c r="CG7" s="1" t="str">
        <f>IF(Rockies!IB18=0,"-",Rockies!IB18)</f>
        <v>-</v>
      </c>
      <c r="CH7" s="1" t="str">
        <f>IF(Rockies!IE18=0,"-",Rockies!IE18)</f>
        <v>-</v>
      </c>
      <c r="CI7" s="1">
        <f>IF(Rockies!IH18=0,"-",Rockies!IH18)</f>
        <v>1</v>
      </c>
      <c r="CJ7" s="1" t="str">
        <f>IF(Rockies!IK18=0,"-",Rockies!IK18)</f>
        <v>-</v>
      </c>
      <c r="CK7" s="1">
        <f>IF(Rockies!IN18=0,"-",Rockies!IN18)</f>
        <v>4</v>
      </c>
      <c r="CL7" s="1">
        <f>IF(Rockies!IQ18=0,"-",Rockies!IQ18)</f>
        <v>1</v>
      </c>
      <c r="CM7" s="1" t="str">
        <f>IF(Rockies!IT18=0,"-",Rockies!IT18)</f>
        <v>-</v>
      </c>
      <c r="CN7" s="1">
        <f>IF(Rockies!IW18=0,"-",Rockies!IW18)</f>
        <v>1</v>
      </c>
      <c r="CO7" s="1" t="str">
        <f>IF(Rockies!IZ18=0,"-",Rockies!IZ18)</f>
        <v>-</v>
      </c>
      <c r="CP7" s="1" t="str">
        <f>IF(Rockies!JC18=0,"-",Rockies!JC18)</f>
        <v>-</v>
      </c>
      <c r="CQ7" s="1">
        <f>IF(Rockies!JF18=0,"-",Rockies!JF18)</f>
        <v>2</v>
      </c>
      <c r="CR7" s="1" t="str">
        <f>IF(Rockies!JI18=0,"-",Rockies!JI18)</f>
        <v>-</v>
      </c>
      <c r="CS7" s="1" t="str">
        <f>IF(Rockies!JL18=0,"-",Rockies!JL18)</f>
        <v>-</v>
      </c>
      <c r="CT7" s="1" t="str">
        <f>IF(Rockies!JO18=0,"-",Rockies!JO18)</f>
        <v>-</v>
      </c>
      <c r="CU7" s="1" t="str">
        <f>IF(Rockies!JR18=0,"-",Rockies!JR18)</f>
        <v>-</v>
      </c>
      <c r="CV7" s="1" t="str">
        <f>IF(Rockies!JU18=0,"-",Rockies!JU18)</f>
        <v>-</v>
      </c>
      <c r="CW7" s="1" t="str">
        <f>IF(Rockies!JX18=0,"-",Rockies!JX18)</f>
        <v>-</v>
      </c>
      <c r="CX7" s="1" t="str">
        <f>IF(Rockies!KA18=0,"-",Rockies!KA18)</f>
        <v>-</v>
      </c>
      <c r="CY7" s="1" t="str">
        <f>IF(Rockies!KD18=0,"-",Rockies!KD18)</f>
        <v>-</v>
      </c>
      <c r="CZ7" s="1">
        <f>IF(Rockies!KG18=0,"-",Rockies!KG18)</f>
        <v>3</v>
      </c>
      <c r="DA7" s="1" t="str">
        <f>IF(Rockies!KJ18=0,"-",Rockies!KJ18)</f>
        <v>-</v>
      </c>
      <c r="DB7" s="1">
        <f>IF(Rockies!KM18=0,"-",Rockies!KM18)</f>
        <v>2</v>
      </c>
      <c r="DC7" s="1">
        <f>IF(Rockies!KP18=0,"-",Rockies!KP18)</f>
        <v>4</v>
      </c>
      <c r="DD7" s="1">
        <f>IF(Rockies!KS18=0,"-",Rockies!KS18)</f>
        <v>1</v>
      </c>
      <c r="DE7" s="1">
        <f>IF(Rockies!KV18=0,"-",Rockies!KV18)</f>
        <v>3</v>
      </c>
      <c r="DF7" s="1" t="str">
        <f>IF(Rockies!KY18=0,"-",Rockies!KY18)</f>
        <v>-</v>
      </c>
      <c r="DG7" s="1" t="str">
        <f>IF(Rockies!LB18=0,"-",Rockies!LB18)</f>
        <v>-</v>
      </c>
      <c r="DH7" s="1">
        <f>IF(Rockies!LE18=0,"-",Rockies!LE18)</f>
        <v>1</v>
      </c>
      <c r="DI7" s="1">
        <f>IF(Rockies!LH18=0,"-",Rockies!LH18)</f>
        <v>2</v>
      </c>
      <c r="DJ7" s="1" t="str">
        <f>IF(Rockies!LK18=0,"-",Rockies!LK18)</f>
        <v>-</v>
      </c>
      <c r="DK7" s="1" t="str">
        <f>IF(Rockies!LN18=0,"-",Rockies!LN18)</f>
        <v>-</v>
      </c>
      <c r="DL7" s="1">
        <f>IF(Rockies!LQ18=0,"-",Rockies!LQ18)</f>
        <v>1</v>
      </c>
      <c r="DM7" s="1" t="str">
        <f>IF(Rockies!LT18=0,"-",Rockies!LT18)</f>
        <v>-</v>
      </c>
      <c r="DN7" s="1" t="str">
        <f>IF(Rockies!LW18=0,"-",Rockies!LW18)</f>
        <v>-</v>
      </c>
      <c r="DO7" s="1">
        <f>IF(Rockies!LZ18=0,"-",Rockies!LZ18)</f>
        <v>1</v>
      </c>
      <c r="DP7" s="1" t="str">
        <f>IF(Rockies!MC18=0,"-",Rockies!MC18)</f>
        <v>-</v>
      </c>
      <c r="DQ7" s="1">
        <f>IF(Rockies!MF18=0,"-",Rockies!MF18)</f>
        <v>3</v>
      </c>
      <c r="DR7" s="1" t="str">
        <f>IF(Rockies!MI18=0,"-",Rockies!MI18)</f>
        <v>-</v>
      </c>
      <c r="DS7" s="1" t="str">
        <f>IF(Rockies!ML18=0,"-",Rockies!ML18)</f>
        <v>-</v>
      </c>
      <c r="DT7" s="1" t="str">
        <f>IF(Rockies!MO18=0,"-",Rockies!MO18)</f>
        <v>-</v>
      </c>
      <c r="DU7" s="1" t="str">
        <f>IF(Rockies!MR18=0,"-",Rockies!MR18)</f>
        <v>-</v>
      </c>
      <c r="DV7" s="1" t="str">
        <f>IF(Rockies!MU18=0,"-",Rockies!MU18)</f>
        <v>-</v>
      </c>
      <c r="DW7" s="1" t="str">
        <f>IF(Rockies!MX18=0,"-",Rockies!MX18)</f>
        <v>-</v>
      </c>
      <c r="DX7" s="1" t="str">
        <f>IF(Rockies!NA18=0,"-",Rockies!NA18)</f>
        <v>-</v>
      </c>
      <c r="DY7" s="1" t="str">
        <f>IF(Rockies!ND18=0,"-",Rockies!ND18)</f>
        <v>-</v>
      </c>
      <c r="DZ7" s="1" t="str">
        <f>IF(Rockies!NG18=0,"-",Rockies!NG18)</f>
        <v>-</v>
      </c>
      <c r="EA7" s="1" t="str">
        <f>IF(Rockies!NJ18=0,"-",Rockies!NJ18)</f>
        <v>-</v>
      </c>
      <c r="EB7" s="1" t="str">
        <f>IF(Rockies!NM18=0,"-",Rockies!NM18)</f>
        <v>-</v>
      </c>
      <c r="EC7" s="1">
        <f>IF(Rockies!NP18=0,"-",Rockies!NP18)</f>
        <v>3</v>
      </c>
      <c r="ED7" s="1">
        <f>IF(Rockies!NS18=0,"-",Rockies!NS18)</f>
        <v>1</v>
      </c>
      <c r="EE7" s="1">
        <f>IF(Rockies!NV18=0,"-",Rockies!NV18)</f>
        <v>1</v>
      </c>
      <c r="EF7" s="1">
        <f>IF(Rockies!NY18=0,"-",Rockies!NY18)</f>
        <v>1</v>
      </c>
      <c r="EG7" s="1">
        <f>IF(Rockies!OB18=0,"-",Rockies!OB18)</f>
        <v>2</v>
      </c>
      <c r="EH7" s="1" t="str">
        <f>IF(Rockies!OE18=0,"-",Rockies!OE18)</f>
        <v>-</v>
      </c>
      <c r="EI7" s="1" t="str">
        <f>IF(Rockies!OH18=0,"-",Rockies!OH18)</f>
        <v>-</v>
      </c>
      <c r="EJ7" s="1">
        <f>IF(Rockies!OK18=0,"-",Rockies!OK18)</f>
        <v>1</v>
      </c>
      <c r="EK7" s="1">
        <f>IF(Rockies!ON18=0,"-",Rockies!ON18)</f>
        <v>1</v>
      </c>
      <c r="EL7" s="1">
        <f>IF(Rockies!OQ18=0,"-",Rockies!OQ18)</f>
        <v>1</v>
      </c>
      <c r="EM7" s="1">
        <f>IF(Rockies!OT18=0,"-",Rockies!OT18)</f>
        <v>1</v>
      </c>
      <c r="EN7" s="1">
        <f>IF(Rockies!OW18=0,"-",Rockies!OW18)</f>
        <v>1</v>
      </c>
      <c r="EO7" s="1" t="str">
        <f>IF(Rockies!OZ18=0,"-",Rockies!OZ18)</f>
        <v>-</v>
      </c>
      <c r="EP7" s="1" t="str">
        <f>IF(Rockies!PC18=0,"-",Rockies!PC18)</f>
        <v>-</v>
      </c>
      <c r="EQ7" s="1">
        <f>IF(Rockies!PF18=0,"-",Rockies!PF18)</f>
        <v>1</v>
      </c>
      <c r="ER7" s="1">
        <f>IF(Rockies!PI18=0,"-",Rockies!PI18)</f>
        <v>6</v>
      </c>
      <c r="ES7" s="1" t="str">
        <f>IF(Rockies!PL18=0,"-",Rockies!PL18)</f>
        <v>-</v>
      </c>
      <c r="ET7" s="1" t="str">
        <f>IF(Rockies!PO18=0,"-",Rockies!PO18)</f>
        <v>-</v>
      </c>
      <c r="EU7" s="1">
        <f>IF(Rockies!PR18=0,"-",Rockies!PR18)</f>
        <v>2</v>
      </c>
      <c r="EV7" s="1">
        <f>IF(Rockies!PU18=0,"-",Rockies!PU18)</f>
        <v>1</v>
      </c>
      <c r="EW7" s="1" t="str">
        <f>IF(Rockies!PX18=0,"-",Rockies!PX18)</f>
        <v>-</v>
      </c>
      <c r="EX7" s="1" t="str">
        <f>IF(Rockies!QA18=0,"-",Rockies!QA18)</f>
        <v>-</v>
      </c>
      <c r="EY7" s="1">
        <f>IF(Rockies!QD18=0,"-",Rockies!QD18)</f>
        <v>2</v>
      </c>
      <c r="EZ7" s="1">
        <f>IF(Rockies!QG18=0,"-",Rockies!QG18)</f>
        <v>1</v>
      </c>
      <c r="FA7" s="1" t="str">
        <f>IF(Rockies!QJ18=0,"-",Rockies!QJ18)</f>
        <v>-</v>
      </c>
      <c r="FB7" s="1" t="str">
        <f>IF(Rockies!QM18=0,"-",Rockies!QM18)</f>
        <v>-</v>
      </c>
      <c r="FC7" s="1">
        <f>IF(Rockies!QP18=0,"-",Rockies!QP18)</f>
        <v>1</v>
      </c>
      <c r="FD7" s="1">
        <f>IF(Rockies!QS18=0,"-",Rockies!QS18)</f>
        <v>1</v>
      </c>
      <c r="FE7" s="1">
        <f>IF(Rockies!QV18=0,"-",Rockies!QV18)</f>
        <v>2</v>
      </c>
      <c r="FF7" s="1" t="str">
        <f>IF(Rockies!QY18=0,"-",Rockies!QY18)</f>
        <v>-</v>
      </c>
      <c r="FG7" s="1">
        <f>IF(Rockies!RB18=0,"-",Rockies!RB18)</f>
        <v>5</v>
      </c>
      <c r="FH7" s="1" t="str">
        <f>IF(Rockies!RE18=0,"-",Rockies!RE18)</f>
        <v>-</v>
      </c>
      <c r="FI7" s="1" t="str">
        <f>IF(Rockies!RH18=0,"-",Rockies!RH18)</f>
        <v>-</v>
      </c>
      <c r="FJ7" s="1" t="str">
        <f>IF(Rockies!RK18=0,"-",Rockies!RK18)</f>
        <v>-</v>
      </c>
      <c r="FK7" s="1" t="str">
        <f>IF(Rockies!RN18=0,"-",Rockies!RN18)</f>
        <v>-</v>
      </c>
      <c r="FL7" s="1">
        <f>IF(Rockies!RQ18=0,"-",Rockies!RQ18)</f>
        <v>6</v>
      </c>
      <c r="FM7" s="1">
        <f>IF(Rockies!RT18=0,"-",Rockies!RT18)</f>
        <v>4</v>
      </c>
      <c r="FN7" s="1">
        <f>IF(Rockies!RW18=0,"-",Rockies!RW18)</f>
        <v>2</v>
      </c>
      <c r="FO7" s="1">
        <f>IF(Rockies!RZ18=0,"-",Rockies!RZ18)</f>
        <v>2</v>
      </c>
      <c r="FP7" s="1">
        <f>IF(Rockies!SC18=0,"-",Rockies!SC18)</f>
        <v>1</v>
      </c>
      <c r="FQ7" s="1">
        <f>IF(Rockies!SF18=0,"-",Rockies!SF18)</f>
        <v>1</v>
      </c>
      <c r="FR7" s="1" t="str">
        <f>IF(Rockies!SI18=0,"-",Rockies!SI18)</f>
        <v>-</v>
      </c>
      <c r="FS7" s="1" t="str">
        <f>IF(Rockies!SL18=0,"-",Rockies!SL18)</f>
        <v>-</v>
      </c>
      <c r="FT7" s="1" t="str">
        <f>IF(Rockies!SO18=0,"-",Rockies!SO18)</f>
        <v>-</v>
      </c>
      <c r="FU7" s="1">
        <f>IF(Rockies!SR18=0,"-",Rockies!SR18)</f>
        <v>1</v>
      </c>
      <c r="FV7" s="1" t="str">
        <f>IF(Rockies!SU18=0,"-",Rockies!SU18)</f>
        <v>-</v>
      </c>
      <c r="FW7" s="1" t="str">
        <f>IF(Rockies!SX18=0,"-",Rockies!SX18)</f>
        <v>-</v>
      </c>
      <c r="FX7" s="1">
        <f>IF(Rockies!TA18=0,"-",Rockies!TA18)</f>
        <v>4</v>
      </c>
      <c r="FY7" s="1">
        <f>IF(Rockies!TD18=0,"-",Rockies!TD18)</f>
        <v>1</v>
      </c>
      <c r="FZ7" s="1">
        <f>IF(Rockies!TG18=0,"-",Rockies!TG18)</f>
        <v>1</v>
      </c>
      <c r="GA7" s="1" t="str">
        <f>IF(Rockies!TJ18=0,"-",Rockies!TJ18)</f>
        <v>-</v>
      </c>
      <c r="GB7" s="1" t="str">
        <f>IF(Rockies!TM18=0,"-",Rockies!TM18)</f>
        <v>-</v>
      </c>
      <c r="GC7" s="1" t="str">
        <f>IF(Rockies!TP18=0,"-",Rockies!TP18)</f>
        <v>-</v>
      </c>
      <c r="GD7" s="1" t="str">
        <f>IF(Rockies!TS18=0,"-",Rockies!TS18)</f>
        <v>-</v>
      </c>
      <c r="GE7" s="1">
        <f>IF(Rockies!TV18=0,"-",Rockies!TV18)</f>
        <v>2</v>
      </c>
      <c r="GF7" s="1">
        <f>IF(Rockies!TY18=0,"-",Rockies!TY18)</f>
        <v>5</v>
      </c>
      <c r="GG7" s="1">
        <f>IF(Rockies!UB18=0,"-",Rockies!UB18)</f>
        <v>2</v>
      </c>
      <c r="GH7" s="1">
        <f>IF(Rockies!UE18=0,"-",Rockies!UE18)</f>
        <v>1</v>
      </c>
      <c r="GI7" s="1">
        <f>IF(Rockies!UH18=0,"-",Rockies!UH18)</f>
        <v>2</v>
      </c>
      <c r="GJ7" s="1">
        <f>IF(Rockies!UK18=0,"-",Rockies!UK18)</f>
        <v>1</v>
      </c>
      <c r="GK7" s="1">
        <f>IF(Rockies!UN18=0,"-",Rockies!UN18)</f>
        <v>4</v>
      </c>
      <c r="GL7" s="1">
        <f>IF(Rockies!UQ18=0,"-",Rockies!UQ18)</f>
        <v>1</v>
      </c>
      <c r="GM7" s="1">
        <f>IF(Rockies!UT18=0,"-",Rockies!UT18)</f>
        <v>4</v>
      </c>
      <c r="GN7" s="1">
        <f>IF(Rockies!UW18=0,"-",Rockies!UW18)</f>
        <v>2</v>
      </c>
      <c r="GO7" s="1">
        <f>IF(Rockies!UZ18=0,"-",Rockies!UZ18)</f>
        <v>3</v>
      </c>
      <c r="GP7" s="1">
        <f>IF(Rockies!VC18=0,"-",Rockies!VC18)</f>
        <v>6</v>
      </c>
      <c r="GQ7" s="1" t="str">
        <f>IF(Rockies!VF18=0,"-",Rockies!VF18)</f>
        <v>-</v>
      </c>
      <c r="GR7" s="1">
        <f>IF(Rockies!VI18=0,"-",Rockies!VI18)</f>
        <v>1</v>
      </c>
      <c r="GS7" s="1">
        <f>IF(Rockies!VL18=0,"-",Rockies!VL18)</f>
        <v>6</v>
      </c>
      <c r="GT7" s="1" t="str">
        <f>IF(Rockies!VO18=0,"-",Rockies!VO18)</f>
        <v>-</v>
      </c>
      <c r="GU7" s="1" t="str">
        <f>IF(Rockies!VR18=0,"-",Rockies!VR18)</f>
        <v>-</v>
      </c>
      <c r="GV7" s="1">
        <f>IF(Rockies!VU18=0,"-",Rockies!VU18)</f>
        <v>4</v>
      </c>
      <c r="GW7" s="1">
        <f>IF(Rockies!VX18=0,"-",Rockies!VX18)</f>
        <v>1</v>
      </c>
      <c r="GX7" s="1">
        <f>IF(Rockies!WA18=0,"-",Rockies!WA18)</f>
        <v>2</v>
      </c>
      <c r="GY7" s="1">
        <f>IF(Rockies!WD18=0,"-",Rockies!WD18)</f>
        <v>4</v>
      </c>
      <c r="GZ7" s="1">
        <f>IF(Rockies!WG18=0,"-",Rockies!WG18)</f>
        <v>2</v>
      </c>
      <c r="HA7" s="1">
        <f>IF(Rockies!WJ18=0,"-",Rockies!WJ18)</f>
        <v>2</v>
      </c>
      <c r="HB7" s="1">
        <f>IF(Rockies!WM18=0,"-",Rockies!WM18)</f>
        <v>2</v>
      </c>
      <c r="HC7" s="1">
        <f>IF(Rockies!WP18=0,"-",Rockies!WP18)</f>
        <v>6</v>
      </c>
      <c r="HD7" s="1">
        <f>IF(Rockies!WS18=0,"-",Rockies!WS18)</f>
        <v>1</v>
      </c>
      <c r="HE7" s="1">
        <f>IF(Rockies!WV18=0,"-",Rockies!WV18)</f>
        <v>3</v>
      </c>
      <c r="HF7" s="1">
        <f>IF(Rockies!WY18=0,"-",Rockies!WY18)</f>
        <v>1</v>
      </c>
      <c r="HG7" s="1" t="str">
        <f>IF(Rockies!WZ18=0,"-",Rockies!WZ18)</f>
        <v>-</v>
      </c>
      <c r="HH7" s="1" t="str">
        <f>IF(Rockies!XA18=0,"-",Rockies!XA18)</f>
        <v>-</v>
      </c>
      <c r="HI7" s="1" t="str">
        <f>IF(Rockies!XB18=0,"-",Rockies!XB18)</f>
        <v>-</v>
      </c>
      <c r="HJ7" s="1" t="str">
        <f>IF(Rockies!XC18=0,"-",Rockies!XC18)</f>
        <v>-</v>
      </c>
    </row>
    <row r="8" spans="1:222" x14ac:dyDescent="0.2">
      <c r="A8" s="30" t="s">
        <v>57</v>
      </c>
      <c r="B8" s="9">
        <f>ETX!B40</f>
        <v>576</v>
      </c>
      <c r="C8" s="10">
        <f>ETX!B41</f>
        <v>37</v>
      </c>
      <c r="D8" s="11">
        <f>ETX!B42</f>
        <v>3</v>
      </c>
      <c r="E8" s="8">
        <f t="shared" si="0"/>
        <v>616</v>
      </c>
      <c r="F8" s="95">
        <f t="shared" si="1"/>
        <v>7.972046072214313E-2</v>
      </c>
      <c r="G8" s="1" t="str">
        <f>IF(ETX!B34=0,"-",ETX!B34)</f>
        <v>-</v>
      </c>
      <c r="H8" s="1">
        <f>ETX!E34</f>
        <v>4</v>
      </c>
      <c r="I8" s="1">
        <f>ETX!H34</f>
        <v>3</v>
      </c>
      <c r="J8" s="1">
        <f>IF(ETX!K34=0,"-",ETX!K34)</f>
        <v>2</v>
      </c>
      <c r="K8" s="1">
        <f>IF(ETX!N34=0,"-",ETX!N34)</f>
        <v>2</v>
      </c>
      <c r="L8" s="1">
        <f>IF(ETX!Q34=0,"-",ETX!Q34)</f>
        <v>11</v>
      </c>
      <c r="M8" s="1">
        <f>IF(ETX!T34=0,"-",ETX!T34)</f>
        <v>3</v>
      </c>
      <c r="N8" s="1">
        <f>IF(ETX!W34=0,"-",ETX!W34)</f>
        <v>2</v>
      </c>
      <c r="O8" s="1">
        <f>IF(ETX!Z34=0,"-",ETX!Z34)</f>
        <v>2</v>
      </c>
      <c r="P8" s="1">
        <f>IF(ETX!AC34=0,"-",ETX!AC34)</f>
        <v>2</v>
      </c>
      <c r="Q8" s="1">
        <f>IF(ETX!AF34=0,"-",ETX!AF34)</f>
        <v>6</v>
      </c>
      <c r="R8" s="1">
        <f>IF(ETX!AI34=0,"-",ETX!AI34)</f>
        <v>1</v>
      </c>
      <c r="S8" s="1" t="str">
        <f>IF(ETX!AL34=0,"-",ETX!AL34)</f>
        <v>-</v>
      </c>
      <c r="T8" s="1">
        <f>IF(ETX!AO34=0,"-",ETX!AO34)</f>
        <v>2</v>
      </c>
      <c r="U8" s="1">
        <f>IF(ETX!AR34=0,"-",ETX!AR34)</f>
        <v>2</v>
      </c>
      <c r="V8" s="1">
        <f>IF(ETX!AU34=0,"-",ETX!AU34)</f>
        <v>2</v>
      </c>
      <c r="W8" s="1">
        <f>IF(ETX!AX34=0,"-",ETX!AX34)</f>
        <v>3</v>
      </c>
      <c r="X8" s="1">
        <f>IF(ETX!BA34=0,"-",ETX!BA34)</f>
        <v>3</v>
      </c>
      <c r="Y8" s="1" t="str">
        <f>IF(ETX!BD34=0,"-",ETX!BD34)</f>
        <v>-</v>
      </c>
      <c r="Z8" s="1" t="str">
        <f>IF(ETX!BG34=0,"-",ETX!BG34)</f>
        <v>-</v>
      </c>
      <c r="AA8" s="1">
        <f>IF(ETX!BJ34=0,"-",ETX!BJ34)</f>
        <v>2</v>
      </c>
      <c r="AB8" s="1" t="str">
        <f>IF(ETX!BM34=0,"-",ETX!BM34)</f>
        <v>-</v>
      </c>
      <c r="AC8" s="1">
        <f>IF(ETX!BP34=0,"-",ETX!BP34)</f>
        <v>3</v>
      </c>
      <c r="AD8" s="1" t="str">
        <f>IF(ETX!BS34=0,"-",ETX!BS34)</f>
        <v>-</v>
      </c>
      <c r="AE8" s="1" t="str">
        <f>IF(ETX!BV34=0,"-",ETX!BV34)</f>
        <v>-</v>
      </c>
      <c r="AF8" s="1" t="str">
        <f>IF(ETX!BY34=0,"-",ETX!BY34)</f>
        <v>-</v>
      </c>
      <c r="AG8" s="1" t="str">
        <f>IF(ETX!CB34=0,"-",ETX!CB34)</f>
        <v>-</v>
      </c>
      <c r="AH8" s="1">
        <f>IF(ETX!CE34=0,"-",ETX!CE34)</f>
        <v>1</v>
      </c>
      <c r="AI8" s="1" t="str">
        <f>IF(ETX!CH34=0,"-",ETX!CH34)</f>
        <v>-</v>
      </c>
      <c r="AJ8" s="1">
        <f>IF(ETX!CK34=0,"-",ETX!CK34)</f>
        <v>1</v>
      </c>
      <c r="AK8" s="1">
        <f>IF(ETX!CN34=0,"-",ETX!CN34)</f>
        <v>1</v>
      </c>
      <c r="AL8" s="1" t="str">
        <f>IF(ETX!CQ34=0,"-",ETX!CQ34)</f>
        <v>-</v>
      </c>
      <c r="AM8" s="1" t="str">
        <f>IF(ETX!CT34=0,"-",ETX!CT34)</f>
        <v>-</v>
      </c>
      <c r="AN8" s="1">
        <f>IF(ETX!CW34=0,"-",ETX!CW34)</f>
        <v>6</v>
      </c>
      <c r="AO8" s="1">
        <f>IF(ETX!CZ34=0,"-",ETX!CZ34)</f>
        <v>5</v>
      </c>
      <c r="AP8" s="1">
        <f>IF(ETX!DC34=0,"-",ETX!DC34)</f>
        <v>2</v>
      </c>
      <c r="AQ8" s="1">
        <f>IF(ETX!DF34=0,"-",ETX!DF34)</f>
        <v>7</v>
      </c>
      <c r="AR8" s="1">
        <f>IF(ETX!DI34=0,"-",ETX!DI34)</f>
        <v>5</v>
      </c>
      <c r="AS8" s="1">
        <f>IF(ETX!DL34=0,"-",ETX!DL34)</f>
        <v>6</v>
      </c>
      <c r="AT8" s="1">
        <f>IF(ETX!DO34=0,"-",ETX!DO34)</f>
        <v>5</v>
      </c>
      <c r="AU8" s="1">
        <f>IF(ETX!DR34=0,"-",ETX!DR34)</f>
        <v>1</v>
      </c>
      <c r="AV8" s="1">
        <f>IF(ETX!DU34=0,"-",ETX!DU34)</f>
        <v>3</v>
      </c>
      <c r="AW8" s="1">
        <f>IF(ETX!DX34=0,"-",ETX!DX34)</f>
        <v>6</v>
      </c>
      <c r="AX8" s="1">
        <f>IF(ETX!EA34=0,"-",ETX!EA34)</f>
        <v>5</v>
      </c>
      <c r="AY8" s="1">
        <f>IF(ETX!ED34=0,"-",ETX!ED34)</f>
        <v>1</v>
      </c>
      <c r="AZ8" s="1">
        <f>IF(ETX!EG34=0,"-",ETX!EG34)</f>
        <v>2</v>
      </c>
      <c r="BA8" s="1">
        <f>IF(ETX!EJ34=0,"-",ETX!EJ34)</f>
        <v>5</v>
      </c>
      <c r="BB8" s="1">
        <f>IF(ETX!EM34=0,"-",ETX!EM34)</f>
        <v>2</v>
      </c>
      <c r="BC8" s="1" t="str">
        <f>IF(ETX!EP34=0,"-",ETX!EP34)</f>
        <v>-</v>
      </c>
      <c r="BD8" s="1">
        <f>IF(ETX!ES34=0,"-",ETX!ES34)</f>
        <v>11</v>
      </c>
      <c r="BE8" s="1">
        <f>IF(ETX!EV34=0,"-",ETX!EV34)</f>
        <v>8</v>
      </c>
      <c r="BF8" s="1">
        <f>IF(ETX!EY34=0,"-",ETX!EY34)</f>
        <v>10</v>
      </c>
      <c r="BG8" s="1">
        <f>IF(ETX!FB34=0,"-",ETX!FB34)</f>
        <v>7</v>
      </c>
      <c r="BH8" s="1">
        <f>IF(ETX!FE34=0,"-",ETX!FE34)</f>
        <v>6</v>
      </c>
      <c r="BI8" s="1">
        <f>IF(ETX!FH34=0,"-",ETX!FH34)</f>
        <v>6</v>
      </c>
      <c r="BJ8" s="1">
        <f>IF(ETX!FK34=0,"-",ETX!FK34)</f>
        <v>9</v>
      </c>
      <c r="BK8" s="1">
        <f>IF(ETX!FN34=0,"-",ETX!FN34)</f>
        <v>4</v>
      </c>
      <c r="BL8" s="1">
        <f>IF(ETX!FQ34=0,"-",ETX!FQ34)</f>
        <v>6</v>
      </c>
      <c r="BM8" s="1">
        <f>IF(ETX!FT34=0,"-",ETX!FT34)</f>
        <v>7</v>
      </c>
      <c r="BN8" s="1">
        <f>IF(ETX!FW34=0,"-",ETX!FW34)</f>
        <v>2</v>
      </c>
      <c r="BO8" s="1">
        <f>IF(ETX!FZ34=0,"-",ETX!FZ34)</f>
        <v>2</v>
      </c>
      <c r="BP8" s="1">
        <f>IF(ETX!GC34=0,"-",ETX!GC34)</f>
        <v>4</v>
      </c>
      <c r="BQ8" s="1">
        <f>IF(ETX!GF34=0,"-",ETX!GF34)</f>
        <v>5</v>
      </c>
      <c r="BR8" s="1">
        <f>IF(ETX!GI34=0,"-",ETX!GI34)</f>
        <v>4</v>
      </c>
      <c r="BS8" s="1">
        <f>IF(ETX!GL34=0,"-",ETX!GL34)</f>
        <v>3</v>
      </c>
      <c r="BT8" s="1">
        <f>IF(ETX!GO34=0,"-",ETX!GO34)</f>
        <v>1</v>
      </c>
      <c r="BU8" s="1">
        <f>IF(ETX!GR34=0,"-",ETX!GR34)</f>
        <v>6</v>
      </c>
      <c r="BV8" s="1">
        <f>IF(ETX!GU34=0,"-",ETX!GU34)</f>
        <v>2</v>
      </c>
      <c r="BW8" s="1">
        <f>IF(ETX!GX34=0,"-",ETX!GX34)</f>
        <v>1</v>
      </c>
      <c r="BX8" s="1" t="str">
        <f>IF(ETX!HA34=0,"-",ETX!HA34)</f>
        <v>-</v>
      </c>
      <c r="BY8" s="1">
        <f>IF(ETX!HD34=0,"-",ETX!HD34)</f>
        <v>2</v>
      </c>
      <c r="BZ8" s="1">
        <f>IF(ETX!HG34=0,"-",ETX!HG34)</f>
        <v>1</v>
      </c>
      <c r="CA8" s="1">
        <f>IF(ETX!HJ34=0,"-",ETX!HJ34)</f>
        <v>2</v>
      </c>
      <c r="CB8" s="24">
        <f>IF(ETX!HM34=0,"-",ETX!HM34)</f>
        <v>1</v>
      </c>
      <c r="CC8" s="1">
        <f>IF(ETX!HP34=0,"-",ETX!HP34)</f>
        <v>3</v>
      </c>
      <c r="CD8" s="1">
        <f>IF(ETX!HS34=0,"-",ETX!HS34)</f>
        <v>3</v>
      </c>
      <c r="CE8" s="1">
        <f>IF(ETX!HV34=0,"-",ETX!HV34)</f>
        <v>2</v>
      </c>
      <c r="CF8" s="1">
        <f>IF(ETX!HY34=0,"-",ETX!HY34)</f>
        <v>1</v>
      </c>
      <c r="CG8" s="1">
        <f>IF(ETX!IB34=0,"-",ETX!IB34)</f>
        <v>1</v>
      </c>
      <c r="CH8" s="1">
        <f>IF(ETX!IE34=0,"-",ETX!IE34)</f>
        <v>4</v>
      </c>
      <c r="CI8" s="1">
        <f>IF(ETX!IH34=0,"-",ETX!IH34)</f>
        <v>1</v>
      </c>
      <c r="CJ8" s="1">
        <f>IF(ETX!IK34=0,"-",ETX!IK34)</f>
        <v>4</v>
      </c>
      <c r="CK8" s="1">
        <f>IF(ETX!IN34=0,"-",ETX!IN34)</f>
        <v>6</v>
      </c>
      <c r="CL8" s="1">
        <f>IF(ETX!IQ34=0,"-",ETX!IQ34)</f>
        <v>5</v>
      </c>
      <c r="CM8" s="1" t="str">
        <f>IF(ETX!IT34=0,"-",ETX!IT34)</f>
        <v>-</v>
      </c>
      <c r="CN8" s="1">
        <f>IF(ETX!IW34=0,"-",ETX!IW34)</f>
        <v>1</v>
      </c>
      <c r="CO8" s="1">
        <f>IF(ETX!IZ34=0,"-",ETX!IZ34)</f>
        <v>2</v>
      </c>
      <c r="CP8" s="1">
        <f>IF(ETX!JC34=0,"-",ETX!JC34)</f>
        <v>2</v>
      </c>
      <c r="CQ8" s="1">
        <f>IF(ETX!JF34=0,"-",ETX!JF34)</f>
        <v>1</v>
      </c>
      <c r="CR8" s="1">
        <f>IF(ETX!JI34=0,"-",ETX!JI34)</f>
        <v>1</v>
      </c>
      <c r="CS8" s="1">
        <f>IF(ETX!JL34=0,"-",ETX!JL34)</f>
        <v>2</v>
      </c>
      <c r="CT8" s="1">
        <f>IF(ETX!JO34=0,"-",ETX!JO34)</f>
        <v>3</v>
      </c>
      <c r="CU8" s="1">
        <f>IF(ETX!JR34=0,"-",ETX!JR34)</f>
        <v>7</v>
      </c>
      <c r="CV8" s="1">
        <f>IF(ETX!JU34=0,"-",ETX!JU34)</f>
        <v>2</v>
      </c>
      <c r="CW8" s="1">
        <f>IF(ETX!JX34=0,"-",ETX!JX34)</f>
        <v>1</v>
      </c>
      <c r="CX8" s="1">
        <f>IF(ETX!KA34=0,"-",ETX!KA34)</f>
        <v>4</v>
      </c>
      <c r="CY8" s="1">
        <f>IF(ETX!KD34=0,"-",ETX!KD34)</f>
        <v>3</v>
      </c>
      <c r="CZ8" s="1">
        <f>IF(ETX!KG34=0,"-",ETX!KG34)</f>
        <v>3</v>
      </c>
      <c r="DA8" s="1">
        <f>IF(ETX!KJ34=0,"-",ETX!KJ34)</f>
        <v>4</v>
      </c>
      <c r="DB8" s="1">
        <f>IF(ETX!KM34=0,"-",ETX!KM34)</f>
        <v>2</v>
      </c>
      <c r="DC8" s="1">
        <f>IF(ETX!KP34=0,"-",ETX!KP34)</f>
        <v>2</v>
      </c>
      <c r="DD8" s="1">
        <f>IF(ETX!KS34=0,"-",ETX!KS34)</f>
        <v>1</v>
      </c>
      <c r="DE8" s="1">
        <f>IF(ETX!KV34=0,"-",ETX!KV34)</f>
        <v>1</v>
      </c>
      <c r="DF8" s="1">
        <f>IF(ETX!KY34=0,"-",ETX!KY34)</f>
        <v>1</v>
      </c>
      <c r="DG8" s="1">
        <f>IF(ETX!LB34=0,"-",ETX!LB34)</f>
        <v>4</v>
      </c>
      <c r="DH8" s="1">
        <f>IF(ETX!LE34=0,"-",ETX!LE34)</f>
        <v>2</v>
      </c>
      <c r="DI8" s="1">
        <f>IF(ETX!LH34=0,"-",ETX!LH34)</f>
        <v>2</v>
      </c>
      <c r="DJ8" s="1">
        <f>IF(ETX!LK34=0,"-",ETX!LK34)</f>
        <v>1</v>
      </c>
      <c r="DK8" s="1">
        <f>IF(ETX!LN34=0,"-",ETX!LN34)</f>
        <v>1</v>
      </c>
      <c r="DL8" s="1">
        <f>IF(ETX!LQ34=0,"-",ETX!LQ34)</f>
        <v>2</v>
      </c>
      <c r="DM8" s="1">
        <f>IF(ETX!LT34=0,"-",ETX!LT34)</f>
        <v>1</v>
      </c>
      <c r="DN8" s="1">
        <f>IF(ETX!LW34=0,"-",ETX!LW34)</f>
        <v>8</v>
      </c>
      <c r="DO8" s="1" t="str">
        <f>IF(ETX!LZ34=0,"-",ETX!LZ34)</f>
        <v>-</v>
      </c>
      <c r="DP8" s="1">
        <f>IF(ETX!MC34=0,"-",ETX!MC34)</f>
        <v>1</v>
      </c>
      <c r="DQ8" s="1">
        <f>IF(ETX!MF34=0,"-",ETX!MF34)</f>
        <v>1</v>
      </c>
      <c r="DR8" s="1">
        <f>IF(ETX!MI34=0,"-",ETX!MI34)</f>
        <v>1</v>
      </c>
      <c r="DS8" s="1">
        <f>IF(ETX!ML34=0,"-",ETX!ML34)</f>
        <v>1</v>
      </c>
      <c r="DT8" s="1">
        <f>IF(ETX!MO34=0,"-",ETX!MO34)</f>
        <v>2</v>
      </c>
      <c r="DU8" s="1">
        <f>IF(ETX!MR34=0,"-",ETX!MR34)</f>
        <v>4</v>
      </c>
      <c r="DV8" s="1">
        <f>IF(ETX!MU34=0,"-",ETX!MU34)</f>
        <v>2</v>
      </c>
      <c r="DW8" s="1">
        <f>IF(ETX!MX34=0,"-",ETX!MX34)</f>
        <v>2</v>
      </c>
      <c r="DX8" s="1">
        <f>IF(ETX!NA34=0,"-",ETX!NA34)</f>
        <v>3</v>
      </c>
      <c r="DY8" s="1">
        <f>IF(ETX!ND34=0,"-",ETX!ND34)</f>
        <v>1</v>
      </c>
      <c r="DZ8" s="1">
        <f>IF(ETX!NG34=0,"-",ETX!NG34)</f>
        <v>7</v>
      </c>
      <c r="EA8" s="1">
        <f>IF(ETX!NJ34=0,"-",ETX!NJ34)</f>
        <v>3</v>
      </c>
      <c r="EB8" s="1">
        <f>IF(ETX!NM34=0,"-",ETX!NM34)</f>
        <v>3</v>
      </c>
      <c r="EC8" s="1">
        <f>IF(ETX!NP34=0,"-",ETX!NP34)</f>
        <v>4</v>
      </c>
      <c r="ED8" s="1">
        <f>IF(ETX!NS34=0,"-",ETX!NS34)</f>
        <v>8</v>
      </c>
      <c r="EE8" s="1">
        <f>IF(ETX!NV34=0,"-",ETX!NV34)</f>
        <v>3</v>
      </c>
      <c r="EF8" s="1">
        <f>IF(ETX!NY34=0,"-",ETX!NY34)</f>
        <v>3</v>
      </c>
      <c r="EG8" s="1">
        <f>IF(ETX!OB34=0,"-",ETX!OB34)</f>
        <v>3</v>
      </c>
      <c r="EH8" s="1">
        <f>IF(ETX!OE34=0,"-",ETX!OE34)</f>
        <v>4</v>
      </c>
      <c r="EI8" s="1" t="str">
        <f>IF(ETX!OH34=0,"-",ETX!OH34)</f>
        <v>-</v>
      </c>
      <c r="EJ8" s="1">
        <f>IF(ETX!OK34=0,"-",ETX!OK34)</f>
        <v>2</v>
      </c>
      <c r="EK8" s="1">
        <f>IF(ETX!ON34=0,"-",ETX!ON34)</f>
        <v>3</v>
      </c>
      <c r="EL8" s="1">
        <f>IF(ETX!OQ34=0,"-",ETX!OQ34)</f>
        <v>2</v>
      </c>
      <c r="EM8" s="1">
        <f>IF(ETX!OT34=0,"-",ETX!OT34)</f>
        <v>6</v>
      </c>
      <c r="EN8" s="1">
        <f>IF(ETX!OW34=0,"-",ETX!OW34)</f>
        <v>2</v>
      </c>
      <c r="EO8" s="1">
        <f>IF(ETX!OZ34=0,"-",ETX!OZ34)</f>
        <v>5</v>
      </c>
      <c r="EP8" s="1">
        <f>IF(ETX!PC34=0,"-",ETX!PC34)</f>
        <v>2</v>
      </c>
      <c r="EQ8" s="1">
        <f>IF(ETX!PF34=0,"-",ETX!PF34)</f>
        <v>6</v>
      </c>
      <c r="ER8" s="1">
        <f>IF(ETX!PI34=0,"-",ETX!PI34)</f>
        <v>1</v>
      </c>
      <c r="ES8" s="1">
        <f>IF(ETX!PL34=0,"-",ETX!PL34)</f>
        <v>1</v>
      </c>
      <c r="ET8" s="1">
        <f>IF(ETX!PO34=0,"-",ETX!PO34)</f>
        <v>3</v>
      </c>
      <c r="EU8" s="1">
        <f>IF(ETX!PR34=0,"-",ETX!PR34)</f>
        <v>3</v>
      </c>
      <c r="EV8" s="1">
        <f>IF(ETX!PU34=0,"-",ETX!PU34)</f>
        <v>3</v>
      </c>
      <c r="EW8" s="1">
        <f>IF(ETX!PX34=0,"-",ETX!PX34)</f>
        <v>8</v>
      </c>
      <c r="EX8" s="1">
        <f>IF(ETX!QA34=0,"-",ETX!QA34)</f>
        <v>2</v>
      </c>
      <c r="EY8" s="1">
        <f>IF(ETX!QD34=0,"-",ETX!QD34)</f>
        <v>3</v>
      </c>
      <c r="EZ8" s="1">
        <f>IF(ETX!QG34=0,"-",ETX!QG34)</f>
        <v>2</v>
      </c>
      <c r="FA8" s="1" t="str">
        <f>IF(ETX!QJ34=0,"-",ETX!QJ34)</f>
        <v>-</v>
      </c>
      <c r="FB8" s="1">
        <f>IF(ETX!QM34=0,"-",ETX!QM34)</f>
        <v>3</v>
      </c>
      <c r="FC8" s="1">
        <f>IF(ETX!QP34=0,"-",ETX!QP34)</f>
        <v>3</v>
      </c>
      <c r="FD8" s="1">
        <f>IF(ETX!QS34=0,"-",ETX!QS34)</f>
        <v>3</v>
      </c>
      <c r="FE8" s="1">
        <f>IF(ETX!QV34=0,"-",ETX!QV34)</f>
        <v>3</v>
      </c>
      <c r="FF8" s="1">
        <f>IF(ETX!QY34=0,"-",ETX!QY34)</f>
        <v>10</v>
      </c>
      <c r="FG8" s="1">
        <f>IF(ETX!RB34=0,"-",ETX!RB34)</f>
        <v>4</v>
      </c>
      <c r="FH8" s="1">
        <f>IF(ETX!RE34=0,"-",ETX!RE34)</f>
        <v>4</v>
      </c>
      <c r="FI8" s="1">
        <f>IF(ETX!RH34=0,"-",ETX!RH34)</f>
        <v>5</v>
      </c>
      <c r="FJ8" s="1">
        <f>IF(ETX!RK34=0,"-",ETX!RK34)</f>
        <v>2</v>
      </c>
      <c r="FK8" s="1">
        <f>IF(ETX!RN34=0,"-",ETX!RN34)</f>
        <v>6</v>
      </c>
      <c r="FL8" s="1">
        <f>IF(ETX!RQ34=0,"-",ETX!RQ34)</f>
        <v>2</v>
      </c>
      <c r="FM8" s="1">
        <f>IF(ETX!RT34=0,"-",ETX!RT34)</f>
        <v>4</v>
      </c>
      <c r="FN8" s="1">
        <f>IF(ETX!RW34=0,"-",ETX!RW34)</f>
        <v>3</v>
      </c>
      <c r="FO8" s="1">
        <f>IF(ETX!RZ34=0,"-",ETX!RZ34)</f>
        <v>6</v>
      </c>
      <c r="FP8" s="1">
        <f>IF(ETX!SC34=0,"-",ETX!SC34)</f>
        <v>2</v>
      </c>
      <c r="FQ8" s="1">
        <f>IF(ETX!SF34=0,"-",ETX!SF34)</f>
        <v>1</v>
      </c>
      <c r="FR8" s="1">
        <f>IF(ETX!SI34=0,"-",ETX!SI34)</f>
        <v>5</v>
      </c>
      <c r="FS8" s="1">
        <f>IF(ETX!SL34=0,"-",ETX!SL34)</f>
        <v>1</v>
      </c>
      <c r="FT8" s="1">
        <f>IF(ETX!SO34=0,"-",ETX!SO34)</f>
        <v>4</v>
      </c>
      <c r="FU8" s="1">
        <f>IF(ETX!SR34=0,"-",ETX!SR34)</f>
        <v>4</v>
      </c>
      <c r="FV8" s="1">
        <f>IF(ETX!SU34=0,"-",ETX!SU34)</f>
        <v>5</v>
      </c>
      <c r="FW8" s="1">
        <f>IF(ETX!SX34=0,"-",ETX!SX34)</f>
        <v>4</v>
      </c>
      <c r="FX8" s="1">
        <f>IF(ETX!TA34=0,"-",ETX!TA34)</f>
        <v>3</v>
      </c>
      <c r="FY8" s="1">
        <f>IF(ETX!TD34=0,"-",ETX!TD34)</f>
        <v>3</v>
      </c>
      <c r="FZ8" s="1">
        <f>IF(ETX!TG34=0,"-",ETX!TG34)</f>
        <v>4</v>
      </c>
      <c r="GA8" s="1">
        <f>IF(ETX!TJ34=0,"-",ETX!TJ34)</f>
        <v>3</v>
      </c>
      <c r="GB8" s="1">
        <f>IF(ETX!TM34=0,"-",ETX!TM34)</f>
        <v>1</v>
      </c>
      <c r="GC8" s="1">
        <f>IF(ETX!TP34=0,"-",ETX!TP34)</f>
        <v>3</v>
      </c>
      <c r="GD8" s="1">
        <f>IF(ETX!TS34=0,"-",ETX!TS34)</f>
        <v>1</v>
      </c>
      <c r="GE8" s="1" t="str">
        <f>IF(ETX!TV34=0,"-",ETX!TV34)</f>
        <v>-</v>
      </c>
      <c r="GF8" s="1">
        <f>IF(ETX!TY34=0,"-",ETX!TY34)</f>
        <v>4</v>
      </c>
      <c r="GG8" s="1">
        <f>IF(ETX!UB34=0,"-",ETX!UB34)</f>
        <v>5</v>
      </c>
      <c r="GH8" s="1">
        <f>IF(ETX!UE34=0,"-",ETX!UE34)</f>
        <v>4</v>
      </c>
      <c r="GI8" s="1">
        <f>IF(ETX!UH34=0,"-",ETX!UH34)</f>
        <v>6</v>
      </c>
      <c r="GJ8" s="1">
        <f>IF(ETX!UK34=0,"-",ETX!UK34)</f>
        <v>3</v>
      </c>
      <c r="GK8" s="1">
        <f>IF(ETX!UN34=0,"-",ETX!UN34)</f>
        <v>1</v>
      </c>
      <c r="GL8" s="1">
        <f>IF(ETX!UQ34=0,"-",ETX!UQ34)</f>
        <v>3</v>
      </c>
      <c r="GM8" s="1">
        <f>IF(ETX!UT34=0,"-",ETX!UT34)</f>
        <v>3</v>
      </c>
      <c r="GN8" s="1">
        <f>IF(ETX!UW34=0,"-",ETX!UW34)</f>
        <v>1</v>
      </c>
      <c r="GO8" s="1">
        <f>IF(ETX!UZ34=0,"-",ETX!UZ34)</f>
        <v>3</v>
      </c>
      <c r="GP8" s="1">
        <f>IF(ETX!VC34=0,"-",ETX!VC34)</f>
        <v>6</v>
      </c>
      <c r="GQ8" s="1">
        <f>IF(ETX!VF34=0,"-",ETX!VF34)</f>
        <v>1</v>
      </c>
      <c r="GR8" s="1">
        <f>IF(ETX!VI34=0,"-",ETX!VI34)</f>
        <v>1</v>
      </c>
      <c r="GS8" s="1">
        <f>IF(ETX!VL34=0,"-",ETX!VL34)</f>
        <v>6</v>
      </c>
      <c r="GT8" s="1">
        <f>IF(ETX!VO34=0,"-",ETX!VO34)</f>
        <v>3</v>
      </c>
      <c r="GU8" s="1" t="str">
        <f>IF(ETX!VR34=0,"-",ETX!VR34)</f>
        <v>-</v>
      </c>
      <c r="GV8" s="1">
        <f>IF(ETX!VU34=0,"-",ETX!VU34)</f>
        <v>3</v>
      </c>
      <c r="GW8" s="1">
        <f>IF(ETX!VX34=0,"-",ETX!VX34)</f>
        <v>2</v>
      </c>
      <c r="GX8" s="1">
        <f>IF(ETX!WA34=0,"-",ETX!WA34)</f>
        <v>2</v>
      </c>
      <c r="GY8" s="1">
        <f>IF(ETX!WD34=0,"-",ETX!WD34)</f>
        <v>3</v>
      </c>
      <c r="GZ8" s="1">
        <f>IF(ETX!WG34=0,"-",ETX!WG34)</f>
        <v>5</v>
      </c>
      <c r="HA8" s="1" t="str">
        <f>IF(ETX!WJ34=0,"-",ETX!WJ34)</f>
        <v>-</v>
      </c>
      <c r="HB8" s="1">
        <f>IF(ETX!WM34=0,"-",ETX!WM34)</f>
        <v>6</v>
      </c>
      <c r="HC8" s="1">
        <f>IF(ETX!WP34=0,"-",ETX!WP34)</f>
        <v>2</v>
      </c>
      <c r="HD8" s="1">
        <f>IF(ETX!WS34=0,"-",ETX!WS34)</f>
        <v>4</v>
      </c>
      <c r="HE8" s="1">
        <f>IF(ETX!WV34=0,"-",ETX!WV34)</f>
        <v>1</v>
      </c>
      <c r="HF8" s="1">
        <f>IF(ETX!WY34=0,"-",ETX!WY34)</f>
        <v>3</v>
      </c>
      <c r="HG8" s="1" t="str">
        <f>IF(ETX!WZ34=0,"-",ETX!WZ34)</f>
        <v>-</v>
      </c>
      <c r="HH8" s="1" t="str">
        <f>IF(ETX!XA34=0,"-",ETX!XA34)</f>
        <v>-</v>
      </c>
      <c r="HI8" s="1" t="str">
        <f>IF(ETX!XB34=0,"-",ETX!XB34)</f>
        <v>-</v>
      </c>
      <c r="HJ8" s="1" t="str">
        <f>IF(ETX!XC34=0,"-",ETX!XC34)</f>
        <v>-</v>
      </c>
    </row>
    <row r="9" spans="1:222" x14ac:dyDescent="0.2">
      <c r="A9" s="30" t="s">
        <v>58</v>
      </c>
      <c r="B9" s="9">
        <f>WTX!B90</f>
        <v>3521</v>
      </c>
      <c r="C9" s="10">
        <f>WTX!B91</f>
        <v>605</v>
      </c>
      <c r="D9" s="11">
        <f>WTX!B92</f>
        <v>117</v>
      </c>
      <c r="E9" s="8">
        <f t="shared" si="0"/>
        <v>4243</v>
      </c>
      <c r="F9" s="95">
        <f t="shared" si="1"/>
        <v>0.54911349812346322</v>
      </c>
      <c r="G9" s="1">
        <f>WTX!B84</f>
        <v>12</v>
      </c>
      <c r="H9" s="1">
        <f>WTX!E84</f>
        <v>7</v>
      </c>
      <c r="I9" s="1">
        <f>WTX!H84</f>
        <v>5</v>
      </c>
      <c r="J9" s="1">
        <f>IF(WTX!K84=0,"-",WTX!K84)</f>
        <v>11</v>
      </c>
      <c r="K9" s="1">
        <f>IF(WTX!N84=0,"-",WTX!N84)</f>
        <v>20</v>
      </c>
      <c r="L9" s="1">
        <f>IF(WTX!Q84=0,"-",WTX!Q84)</f>
        <v>12</v>
      </c>
      <c r="M9" s="1">
        <f>IF(WTX!T84=0,"-",WTX!T84)</f>
        <v>10</v>
      </c>
      <c r="N9" s="1">
        <f>IF(WTX!W84=0,"-",WTX!W84)</f>
        <v>14</v>
      </c>
      <c r="O9" s="1">
        <f>IF(WTX!Z84=0,"-",WTX!Z84)</f>
        <v>13</v>
      </c>
      <c r="P9" s="1">
        <f>IF(WTX!AC84=0,"-",WTX!AC84)</f>
        <v>14</v>
      </c>
      <c r="Q9" s="1">
        <f>IF(WTX!AF84=0,"-",WTX!AF84)</f>
        <v>21</v>
      </c>
      <c r="R9" s="1">
        <f>IF(WTX!AI84=0,"-",WTX!AI84)</f>
        <v>18</v>
      </c>
      <c r="S9" s="1">
        <f>IF(WTX!AL84=0,"-",WTX!AL84)</f>
        <v>8</v>
      </c>
      <c r="T9" s="1">
        <f>IF(WTX!AO84=0,"-",WTX!AO84)</f>
        <v>17</v>
      </c>
      <c r="U9" s="1">
        <f>IF(WTX!AR84=0,"-",WTX!AR84)</f>
        <v>17</v>
      </c>
      <c r="V9" s="1">
        <f>IF(WTX!AU84=0,"-",WTX!AU84)</f>
        <v>6</v>
      </c>
      <c r="W9" s="1">
        <f>IF(WTX!AX84=0,"-",WTX!AX84)</f>
        <v>14</v>
      </c>
      <c r="X9" s="1">
        <f>IF(WTX!BA84=0,"-",WTX!BA84)</f>
        <v>6</v>
      </c>
      <c r="Y9" s="1">
        <f>IF(WTX!BD84=0,"-",WTX!BD84)</f>
        <v>18</v>
      </c>
      <c r="Z9" s="1">
        <f>IF(WTX!BG84=0,"-",WTX!BG84)</f>
        <v>27</v>
      </c>
      <c r="AA9" s="1">
        <f>IF(WTX!BJ84=0,"-",WTX!BJ84)</f>
        <v>18</v>
      </c>
      <c r="AB9" s="1">
        <f>IF(WTX!BM84=0,"-",WTX!BM84)</f>
        <v>16</v>
      </c>
      <c r="AC9" s="1">
        <f>IF(WTX!BP84=0,"-",WTX!BP84)</f>
        <v>11</v>
      </c>
      <c r="AD9" s="1">
        <f>IF(WTX!BS84=0,"-",WTX!BS84)</f>
        <v>18</v>
      </c>
      <c r="AE9" s="1">
        <f>IF(WTX!BV84=0,"-",WTX!BV84)</f>
        <v>20</v>
      </c>
      <c r="AF9" s="1">
        <f>IF(WTX!BY84=0,"-",WTX!BY84)</f>
        <v>11</v>
      </c>
      <c r="AG9" s="1">
        <f>IF(WTX!CB84=0,"-",WTX!CB84)</f>
        <v>12</v>
      </c>
      <c r="AH9" s="1">
        <f>IF(WTX!CE84=0,"-",WTX!CE84)</f>
        <v>14</v>
      </c>
      <c r="AI9" s="1">
        <f>IF(WTX!CH84=0,"-",WTX!CH84)</f>
        <v>6</v>
      </c>
      <c r="AJ9" s="1">
        <f>IF(WTX!CK84=0,"-",WTX!CK84)</f>
        <v>15</v>
      </c>
      <c r="AK9" s="1">
        <f>IF(WTX!CN84=0,"-",WTX!CN84)</f>
        <v>8</v>
      </c>
      <c r="AL9" s="1">
        <f>IF(WTX!CQ84=0,"-",WTX!CQ84)</f>
        <v>7</v>
      </c>
      <c r="AM9" s="1">
        <f>IF(WTX!CT84=0,"-",WTX!CT84)</f>
        <v>7</v>
      </c>
      <c r="AN9" s="1">
        <f>IF(WTX!CW84=0,"-",WTX!CW84)</f>
        <v>3</v>
      </c>
      <c r="AO9" s="1">
        <f>IF(WTX!CZ84=0,"-",WTX!CZ84)</f>
        <v>4</v>
      </c>
      <c r="AP9" s="1">
        <f>IF(WTX!DC84=0,"-",WTX!DC84)</f>
        <v>5</v>
      </c>
      <c r="AQ9" s="1">
        <f>IF(WTX!DF84=0,"-",WTX!DF84)</f>
        <v>2</v>
      </c>
      <c r="AR9" s="1">
        <f>IF(WTX!DI84=0,"-",WTX!DI84)</f>
        <v>4</v>
      </c>
      <c r="AS9" s="1">
        <f>IF(WTX!DL84=0,"-",WTX!DL84)</f>
        <v>11</v>
      </c>
      <c r="AT9" s="1">
        <f>IF(WTX!DO84=0,"-",WTX!DO84)</f>
        <v>11</v>
      </c>
      <c r="AU9" s="1">
        <f>IF(WTX!DR84=0,"-",WTX!DR84)</f>
        <v>6</v>
      </c>
      <c r="AV9" s="1">
        <f>IF(WTX!DU84=0,"-",WTX!DU84)</f>
        <v>7</v>
      </c>
      <c r="AW9" s="1">
        <f>IF(WTX!DX84=0,"-",WTX!DX84)</f>
        <v>6</v>
      </c>
      <c r="AX9" s="1">
        <f>IF(WTX!EA84=0,"-",WTX!EA84)</f>
        <v>12</v>
      </c>
      <c r="AY9" s="1">
        <f>IF(WTX!ED84=0,"-",WTX!ED84)</f>
        <v>8</v>
      </c>
      <c r="AZ9" s="1">
        <f>IF(WTX!EG84=0,"-",WTX!EG84)</f>
        <v>9</v>
      </c>
      <c r="BA9" s="1">
        <f>IF(WTX!EJ84=0,"-",WTX!EJ84)</f>
        <v>8</v>
      </c>
      <c r="BB9" s="1">
        <f>IF(WTX!EM84=0,"-",WTX!EM84)</f>
        <v>6</v>
      </c>
      <c r="BC9" s="1">
        <f>IF(WTX!EP84=0,"-",WTX!EP84)</f>
        <v>9</v>
      </c>
      <c r="BD9" s="1">
        <f>IF(WTX!ES84=0,"-",WTX!ES84)</f>
        <v>15</v>
      </c>
      <c r="BE9" s="1">
        <f>IF(WTX!EV84=0,"-",WTX!EV84)</f>
        <v>9</v>
      </c>
      <c r="BF9" s="1">
        <f>IF(WTX!EY84=0,"-",WTX!EY84)</f>
        <v>10</v>
      </c>
      <c r="BG9" s="1">
        <f>IF(WTX!FB84=0,"-",WTX!FB84)</f>
        <v>15</v>
      </c>
      <c r="BH9" s="1">
        <f>IF(WTX!FE84=0,"-",WTX!FE84)</f>
        <v>17</v>
      </c>
      <c r="BI9" s="1">
        <f>IF(WTX!FH84=0,"-",WTX!FH84)</f>
        <v>7</v>
      </c>
      <c r="BJ9" s="1">
        <f>IF(WTX!FK84=0,"-",WTX!FK84)</f>
        <v>7</v>
      </c>
      <c r="BK9" s="1">
        <f>IF(WTX!FN84=0,"-",WTX!FN84)</f>
        <v>12</v>
      </c>
      <c r="BL9" s="1">
        <f>IF(WTX!FQ84=0,"-",WTX!FQ84)</f>
        <v>13</v>
      </c>
      <c r="BM9" s="1">
        <f>IF(WTX!FT84=0,"-",WTX!FT84)</f>
        <v>3</v>
      </c>
      <c r="BN9" s="1">
        <f>IF(WTX!FW84=0,"-",WTX!FW84)</f>
        <v>16</v>
      </c>
      <c r="BO9" s="1">
        <f>IF(WTX!FZ84=0,"-",WTX!FZ84)</f>
        <v>24</v>
      </c>
      <c r="BP9" s="1">
        <f>IF(WTX!GC84=0,"-",WTX!GC84)</f>
        <v>23</v>
      </c>
      <c r="BQ9" s="1">
        <f>IF(WTX!GF84=0,"-",WTX!GF84)</f>
        <v>10</v>
      </c>
      <c r="BR9" s="1">
        <f>IF(WTX!GI84=0,"-",WTX!GI84)</f>
        <v>17</v>
      </c>
      <c r="BS9" s="1">
        <f>IF(WTX!GL84=0,"-",WTX!GL84)</f>
        <v>12</v>
      </c>
      <c r="BT9" s="1">
        <f>IF(WTX!GO84=0,"-",WTX!GO84)</f>
        <v>16</v>
      </c>
      <c r="BU9" s="1">
        <f>IF(WTX!GR84=0,"-",WTX!GR84)</f>
        <v>7</v>
      </c>
      <c r="BV9" s="1">
        <f>IF(WTX!GU84=0,"-",WTX!GU84)</f>
        <v>12</v>
      </c>
      <c r="BW9" s="1">
        <f>IF(WTX!GX84=0,"-",WTX!GX84)</f>
        <v>11</v>
      </c>
      <c r="BX9" s="1">
        <f>IF(WTX!HA84=0,"-",WTX!HA84)</f>
        <v>15</v>
      </c>
      <c r="BY9" s="1">
        <f>IF(WTX!HD84=0,"-",WTX!HD84)</f>
        <v>19</v>
      </c>
      <c r="BZ9" s="1">
        <f>IF(WTX!HG84=0,"-",WTX!HG84)</f>
        <v>9</v>
      </c>
      <c r="CA9" s="1">
        <f>IF(WTX!HJ84=0,"-",WTX!HJ84)</f>
        <v>4</v>
      </c>
      <c r="CB9" s="24">
        <f>IF(WTX!HM84=0,"-",WTX!HM84)</f>
        <v>11</v>
      </c>
      <c r="CC9" s="1">
        <f>IF(WTX!HP84=0,"-",WTX!HP84)</f>
        <v>5</v>
      </c>
      <c r="CD9" s="1">
        <f>IF(WTX!HS84=0,"-",WTX!HS84)</f>
        <v>20</v>
      </c>
      <c r="CE9" s="1">
        <f>IF(WTX!HV84=0,"-",WTX!HV84)</f>
        <v>16</v>
      </c>
      <c r="CF9" s="1">
        <f>IF(WTX!HY84=0,"-",WTX!HY84)</f>
        <v>23</v>
      </c>
      <c r="CG9" s="1">
        <f>IF(WTX!IB84=0,"-",WTX!IB84)</f>
        <v>24</v>
      </c>
      <c r="CH9" s="1">
        <f>IF(WTX!IE84=0,"-",WTX!IE84)</f>
        <v>16</v>
      </c>
      <c r="CI9" s="1">
        <f>IF(WTX!IH84=0,"-",WTX!IH84)</f>
        <v>11</v>
      </c>
      <c r="CJ9" s="1">
        <f>IF(WTX!IK84=0,"-",WTX!IK84)</f>
        <v>16</v>
      </c>
      <c r="CK9" s="1">
        <f>IF(WTX!IN84=0,"-",WTX!IN84)</f>
        <v>22</v>
      </c>
      <c r="CL9" s="1">
        <f>IF(WTX!IQ84=0,"-",WTX!IQ84)</f>
        <v>16</v>
      </c>
      <c r="CM9" s="1">
        <f>IF(WTX!IT84=0,"-",WTX!IT84)</f>
        <v>31</v>
      </c>
      <c r="CN9" s="1">
        <f>IF(WTX!IW84=0,"-",WTX!IW84)</f>
        <v>19</v>
      </c>
      <c r="CO9" s="1">
        <f>IF(WTX!IZ84=0,"-",WTX!IZ84)</f>
        <v>18</v>
      </c>
      <c r="CP9" s="1">
        <f>IF(WTX!JC84=0,"-",WTX!JC84)</f>
        <v>21</v>
      </c>
      <c r="CQ9" s="1">
        <f>IF(WTX!JF84=0,"-",WTX!JF84)</f>
        <v>18</v>
      </c>
      <c r="CR9" s="1">
        <f>IF(WTX!JI84=0,"-",WTX!JI84)</f>
        <v>23</v>
      </c>
      <c r="CS9" s="1">
        <f>IF(WTX!JL84=0,"-",WTX!JL84)</f>
        <v>16</v>
      </c>
      <c r="CT9" s="1">
        <f>IF(WTX!JO84=0,"-",WTX!JO84)</f>
        <v>21</v>
      </c>
      <c r="CU9" s="1">
        <f>IF(WTX!JR84=0,"-",WTX!JR84)</f>
        <v>20</v>
      </c>
      <c r="CV9" s="1">
        <f>IF(WTX!JU84=0,"-",WTX!JU84)</f>
        <v>22</v>
      </c>
      <c r="CW9" s="1">
        <f>IF(WTX!JX84=0,"-",WTX!JX84)</f>
        <v>17</v>
      </c>
      <c r="CX9" s="1">
        <f>IF(WTX!KA84=0,"-",WTX!KA84)</f>
        <v>21</v>
      </c>
      <c r="CY9" s="1">
        <f>IF(WTX!KD84=0,"-",WTX!KD84)</f>
        <v>22</v>
      </c>
      <c r="CZ9" s="1">
        <f>IF(WTX!KG84=0,"-",WTX!KG84)</f>
        <v>22</v>
      </c>
      <c r="DA9" s="1">
        <f>IF(WTX!KJ84=0,"-",WTX!KJ84)</f>
        <v>13</v>
      </c>
      <c r="DB9" s="1">
        <f>IF(WTX!KM84=0,"-",WTX!KM84)</f>
        <v>16</v>
      </c>
      <c r="DC9" s="1">
        <f>IF(WTX!KP84=0,"-",WTX!KP84)</f>
        <v>31</v>
      </c>
      <c r="DD9" s="1">
        <f>IF(WTX!KS84=0,"-",WTX!KS84)</f>
        <v>27</v>
      </c>
      <c r="DE9" s="1">
        <f>IF(WTX!KV84=0,"-",WTX!KV84)</f>
        <v>22</v>
      </c>
      <c r="DF9" s="1">
        <f>IF(WTX!KY84=0,"-",WTX!KY84)</f>
        <v>19</v>
      </c>
      <c r="DG9" s="1">
        <f>IF(WTX!LB84=0,"-",WTX!LB84)</f>
        <v>21</v>
      </c>
      <c r="DH9" s="1">
        <f>IF(WTX!LE84=0,"-",WTX!LE84)</f>
        <v>29</v>
      </c>
      <c r="DI9" s="1">
        <f>IF(WTX!LH84=0,"-",WTX!LH84)</f>
        <v>27</v>
      </c>
      <c r="DJ9" s="1">
        <f>IF(WTX!LK84=0,"-",WTX!LK84)</f>
        <v>22</v>
      </c>
      <c r="DK9" s="1">
        <f>IF(WTX!LN84=0,"-",WTX!LN84)</f>
        <v>21</v>
      </c>
      <c r="DL9" s="1">
        <f>IF(WTX!LQ84=0,"-",WTX!LQ84)</f>
        <v>32</v>
      </c>
      <c r="DM9" s="1">
        <f>IF(WTX!LT84=0,"-",WTX!LT84)</f>
        <v>36</v>
      </c>
      <c r="DN9" s="1">
        <f>IF(WTX!LW84=0,"-",WTX!LW84)</f>
        <v>33</v>
      </c>
      <c r="DO9" s="1">
        <f>IF(WTX!LZ84=0,"-",WTX!LZ84)</f>
        <v>26</v>
      </c>
      <c r="DP9" s="1">
        <f>IF(WTX!MC84=0,"-",WTX!MC84)</f>
        <v>30</v>
      </c>
      <c r="DQ9" s="1">
        <f>IF(WTX!MF84=0,"-",WTX!MF84)</f>
        <v>23</v>
      </c>
      <c r="DR9" s="1">
        <f>IF(WTX!MI84=0,"-",WTX!MI84)</f>
        <v>25</v>
      </c>
      <c r="DS9" s="1">
        <f>IF(WTX!ML84=0,"-",WTX!ML84)</f>
        <v>26</v>
      </c>
      <c r="DT9" s="1">
        <f>IF(WTX!MO84=0,"-",WTX!MO84)</f>
        <v>23</v>
      </c>
      <c r="DU9" s="1">
        <f>IF(WTX!MR84=0,"-",WTX!MR84)</f>
        <v>20</v>
      </c>
      <c r="DV9" s="1">
        <f>IF(WTX!MU84=0,"-",WTX!MU84)</f>
        <v>21</v>
      </c>
      <c r="DW9" s="1">
        <f>IF(WTX!MX84=0,"-",WTX!MX84)</f>
        <v>25</v>
      </c>
      <c r="DX9" s="1">
        <f>IF(WTX!NA84=0,"-",WTX!NA84)</f>
        <v>24</v>
      </c>
      <c r="DY9" s="1">
        <f>IF(WTX!ND84=0,"-",WTX!ND84)</f>
        <v>30</v>
      </c>
      <c r="DZ9" s="1">
        <f>IF(WTX!NG84=0,"-",WTX!NG84)</f>
        <v>32</v>
      </c>
      <c r="EA9" s="1">
        <f>IF(WTX!NJ84=0,"-",WTX!NJ84)</f>
        <v>31</v>
      </c>
      <c r="EB9" s="1">
        <f>IF(WTX!NM84=0,"-",WTX!NM84)</f>
        <v>23</v>
      </c>
      <c r="EC9" s="1">
        <f>IF(WTX!NP84=0,"-",WTX!NP84)</f>
        <v>37</v>
      </c>
      <c r="ED9" s="1">
        <f>IF(WTX!NS84=0,"-",WTX!NS84)</f>
        <v>32</v>
      </c>
      <c r="EE9" s="1">
        <f>IF(WTX!NV84=0,"-",WTX!NV84)</f>
        <v>25</v>
      </c>
      <c r="EF9" s="1">
        <f>IF(WTX!NY84=0,"-",WTX!NY84)</f>
        <v>37</v>
      </c>
      <c r="EG9" s="1">
        <f>IF(WTX!OB84=0,"-",WTX!OB84)</f>
        <v>27</v>
      </c>
      <c r="EH9" s="1">
        <f>IF(WTX!OE84=0,"-",WTX!OE84)</f>
        <v>22</v>
      </c>
      <c r="EI9" s="1">
        <f>IF(WTX!OH84=0,"-",WTX!OH84)</f>
        <v>27</v>
      </c>
      <c r="EJ9" s="1">
        <f>IF(WTX!OK84=0,"-",WTX!OK84)</f>
        <v>31</v>
      </c>
      <c r="EK9" s="1">
        <f>IF(WTX!ON84=0,"-",WTX!ON84)</f>
        <v>29</v>
      </c>
      <c r="EL9" s="1">
        <f>IF(WTX!OQ84=0,"-",WTX!OQ84)</f>
        <v>25</v>
      </c>
      <c r="EM9" s="1">
        <f>IF(WTX!OT84=0,"-",WTX!OT84)</f>
        <v>19</v>
      </c>
      <c r="EN9" s="1">
        <f>IF(WTX!OW84=0,"-",WTX!OW84)</f>
        <v>24</v>
      </c>
      <c r="EO9" s="1">
        <f>IF(WTX!OZ84=0,"-",WTX!OZ84)</f>
        <v>42</v>
      </c>
      <c r="EP9" s="1">
        <f>IF(WTX!PC84=0,"-",WTX!PC84)</f>
        <v>26</v>
      </c>
      <c r="EQ9" s="1">
        <f>IF(WTX!PF84=0,"-",WTX!PF84)</f>
        <v>26</v>
      </c>
      <c r="ER9" s="1">
        <f>IF(WTX!PI84=0,"-",WTX!PI84)</f>
        <v>24</v>
      </c>
      <c r="ES9" s="1">
        <f>IF(WTX!PL84=0,"-",WTX!PL84)</f>
        <v>36</v>
      </c>
      <c r="ET9" s="1">
        <f>IF(WTX!PO84=0,"-",WTX!PO84)</f>
        <v>23</v>
      </c>
      <c r="EU9" s="1">
        <f>IF(WTX!PR84=0,"-",WTX!PR84)</f>
        <v>19</v>
      </c>
      <c r="EV9" s="1">
        <f>IF(WTX!PU84=0,"-",WTX!PU84)</f>
        <v>26</v>
      </c>
      <c r="EW9" s="1">
        <f>IF(WTX!PX84=0,"-",WTX!PX84)</f>
        <v>24</v>
      </c>
      <c r="EX9" s="1">
        <f>IF(WTX!QA84=0,"-",WTX!QA84)</f>
        <v>20</v>
      </c>
      <c r="EY9" s="1">
        <f>IF(WTX!QD84=0,"-",WTX!QD84)</f>
        <v>16</v>
      </c>
      <c r="EZ9" s="1">
        <f>IF(WTX!QG84=0,"-",WTX!QG84)</f>
        <v>24</v>
      </c>
      <c r="FA9" s="1">
        <f>IF(WTX!QJ84=0,"-",WTX!QJ84)</f>
        <v>34</v>
      </c>
      <c r="FB9" s="1">
        <f>IF(WTX!QM84=0,"-",WTX!QM84)</f>
        <v>35</v>
      </c>
      <c r="FC9" s="1">
        <f>IF(WTX!QP84=0,"-",WTX!QP84)</f>
        <v>25</v>
      </c>
      <c r="FD9" s="1">
        <f>IF(WTX!QS84=0,"-",WTX!QS84)</f>
        <v>19</v>
      </c>
      <c r="FE9" s="1">
        <f>IF(WTX!QV84=0,"-",WTX!QV84)</f>
        <v>29</v>
      </c>
      <c r="FF9" s="1">
        <f>IF(WTX!QY84=0,"-",WTX!QY84)</f>
        <v>33</v>
      </c>
      <c r="FG9" s="1">
        <f>IF(WTX!RB84=0,"-",WTX!RB84)</f>
        <v>26</v>
      </c>
      <c r="FH9" s="1">
        <f>IF(WTX!RE84=0,"-",WTX!RE84)</f>
        <v>31</v>
      </c>
      <c r="FI9" s="1">
        <f>IF(WTX!RH84=0,"-",WTX!RH84)</f>
        <v>25</v>
      </c>
      <c r="FJ9" s="1">
        <f>IF(WTX!RK84=0,"-",WTX!RK84)</f>
        <v>29</v>
      </c>
      <c r="FK9" s="1">
        <f>IF(WTX!RN84=0,"-",WTX!RN84)</f>
        <v>19</v>
      </c>
      <c r="FL9" s="1">
        <f>IF(WTX!RQ84=0,"-",WTX!RQ84)</f>
        <v>26</v>
      </c>
      <c r="FM9" s="1">
        <f>IF(WTX!RT84=0,"-",WTX!RT84)</f>
        <v>27</v>
      </c>
      <c r="FN9" s="1">
        <f>IF(WTX!RW84=0,"-",WTX!RW84)</f>
        <v>15</v>
      </c>
      <c r="FO9" s="1">
        <f>IF(WTX!RZ84=0,"-",WTX!RZ84)</f>
        <v>5</v>
      </c>
      <c r="FP9" s="1">
        <f>IF(WTX!SC84=0,"-",WTX!SC84)</f>
        <v>23</v>
      </c>
      <c r="FQ9" s="1">
        <f>IF(WTX!SF84=0,"-",WTX!SF84)</f>
        <v>31</v>
      </c>
      <c r="FR9" s="1">
        <f>IF(WTX!SI84=0,"-",WTX!SI84)</f>
        <v>35</v>
      </c>
      <c r="FS9" s="1">
        <f>IF(WTX!SL84=0,"-",WTX!SL84)</f>
        <v>34</v>
      </c>
      <c r="FT9" s="1">
        <f>IF(WTX!SO84=0,"-",WTX!SO84)</f>
        <v>17</v>
      </c>
      <c r="FU9" s="1">
        <f>IF(WTX!SR84=0,"-",WTX!SR84)</f>
        <v>27</v>
      </c>
      <c r="FV9" s="1">
        <f>IF(WTX!SU84=0,"-",WTX!SU84)</f>
        <v>25</v>
      </c>
      <c r="FW9" s="1">
        <f>IF(WTX!SX84=0,"-",WTX!SX84)</f>
        <v>31</v>
      </c>
      <c r="FX9" s="1">
        <f>IF(WTX!TA84=0,"-",WTX!TA84)</f>
        <v>20</v>
      </c>
      <c r="FY9" s="1">
        <f>IF(WTX!TD84=0,"-",WTX!TD84)</f>
        <v>42</v>
      </c>
      <c r="FZ9" s="1">
        <f>IF(WTX!TG84=0,"-",WTX!TG84)</f>
        <v>33</v>
      </c>
      <c r="GA9" s="1">
        <f>IF(WTX!TJ84=0,"-",WTX!TJ84)</f>
        <v>18</v>
      </c>
      <c r="GB9" s="1">
        <f>IF(WTX!TM84=0,"-",WTX!TM84)</f>
        <v>9</v>
      </c>
      <c r="GC9" s="1">
        <f>IF(WTX!TP84=0,"-",WTX!TP84)</f>
        <v>21</v>
      </c>
      <c r="GD9" s="1">
        <f>IF(WTX!TS84=0,"-",WTX!TS84)</f>
        <v>16</v>
      </c>
      <c r="GE9" s="1">
        <f>IF(WTX!TV84=0,"-",WTX!TV84)</f>
        <v>27</v>
      </c>
      <c r="GF9" s="1">
        <f>IF(WTX!TY84=0,"-",WTX!TY84)</f>
        <v>34</v>
      </c>
      <c r="GG9" s="1">
        <f>IF(WTX!UB84=0,"-",WTX!UB84)</f>
        <v>31</v>
      </c>
      <c r="GH9" s="1">
        <f>IF(WTX!UE84=0,"-",WTX!UE84)</f>
        <v>46</v>
      </c>
      <c r="GI9" s="1">
        <f>IF(WTX!UH84=0,"-",WTX!UH84)</f>
        <v>33</v>
      </c>
      <c r="GJ9" s="1">
        <f>IF(WTX!UK84=0,"-",WTX!UK84)</f>
        <v>27</v>
      </c>
      <c r="GK9" s="1">
        <f>IF(WTX!UN84=0,"-",WTX!UN84)</f>
        <v>27</v>
      </c>
      <c r="GL9" s="1">
        <f>IF(WTX!UQ84=0,"-",WTX!UQ84)</f>
        <v>22</v>
      </c>
      <c r="GM9" s="1">
        <f>IF(WTX!UT84=0,"-",WTX!UT84)</f>
        <v>24</v>
      </c>
      <c r="GN9" s="1">
        <f>IF(WTX!UW84=0,"-",WTX!UW84)</f>
        <v>21</v>
      </c>
      <c r="GO9" s="1">
        <f>IF(WTX!UZ84=0,"-",WTX!UZ84)</f>
        <v>20</v>
      </c>
      <c r="GP9" s="1">
        <f>IF(WTX!VC84=0,"-",WTX!VC84)</f>
        <v>23</v>
      </c>
      <c r="GQ9" s="1">
        <f>IF(WTX!VF84=0,"-",WTX!VF84)</f>
        <v>22</v>
      </c>
      <c r="GR9" s="1">
        <f>IF(WTX!VI84=0,"-",WTX!VI84)</f>
        <v>15</v>
      </c>
      <c r="GS9" s="1">
        <f>IF(WTX!VL84=0,"-",WTX!VL84)</f>
        <v>20</v>
      </c>
      <c r="GT9" s="1">
        <f>IF(WTX!VO84=0,"-",WTX!VO84)</f>
        <v>28</v>
      </c>
      <c r="GU9" s="1">
        <f>IF(WTX!VR84=0,"-",WTX!VR84)</f>
        <v>38</v>
      </c>
      <c r="GV9" s="1">
        <f>IF(WTX!VU84=0,"-",WTX!VU84)</f>
        <v>44</v>
      </c>
      <c r="GW9" s="1">
        <f>IF(WTX!VX84=0,"-",WTX!VX84)</f>
        <v>35</v>
      </c>
      <c r="GX9" s="1">
        <f>IF(WTX!WA84=0,"-",WTX!WA84)</f>
        <v>31</v>
      </c>
      <c r="GY9" s="1">
        <f>IF(WTX!WD84=0,"-",WTX!WD84)</f>
        <v>19</v>
      </c>
      <c r="GZ9" s="1">
        <f>IF(WTX!WG84=0,"-",WTX!WG84)</f>
        <v>19</v>
      </c>
      <c r="HA9" s="1">
        <f>IF(WTX!WJ84=0,"-",WTX!WJ84)</f>
        <v>23</v>
      </c>
      <c r="HB9" s="1">
        <f>IF(WTX!WM84=0,"-",WTX!WM84)</f>
        <v>60</v>
      </c>
      <c r="HC9" s="1">
        <f>IF(WTX!WP84=0,"-",WTX!WP84)</f>
        <v>53</v>
      </c>
      <c r="HD9" s="1">
        <f>IF(WTX!WS84=0,"-",WTX!WS84)</f>
        <v>22</v>
      </c>
      <c r="HE9" s="1">
        <f>IF(WTX!WV84=0,"-",WTX!WV84)</f>
        <v>25</v>
      </c>
      <c r="HF9" s="1">
        <f>IF(WTX!WY84=0,"-",WTX!WY84)</f>
        <v>27</v>
      </c>
      <c r="HG9" s="1" t="str">
        <f>IF(WTX!WZ84=0,"-",WTX!WZ84)</f>
        <v>-</v>
      </c>
      <c r="HH9" s="1" t="str">
        <f>IF(WTX!XA84=0,"-",WTX!XA84)</f>
        <v>-</v>
      </c>
      <c r="HI9" s="1" t="str">
        <f>IF(WTX!XB84=0,"-",WTX!XB84)</f>
        <v>-</v>
      </c>
      <c r="HJ9" s="1" t="str">
        <f>IF(WTX!XC84=0,"-",WTX!XC84)</f>
        <v>-</v>
      </c>
    </row>
    <row r="10" spans="1:222" ht="13.5" thickBot="1" x14ac:dyDescent="0.25">
      <c r="A10" s="30" t="s">
        <v>59</v>
      </c>
      <c r="B10" s="9">
        <f>STX!B37</f>
        <v>525</v>
      </c>
      <c r="C10" s="10">
        <f>STX!B38</f>
        <v>326</v>
      </c>
      <c r="D10" s="11">
        <f>STX!B39</f>
        <v>48</v>
      </c>
      <c r="E10" s="8">
        <f t="shared" ref="E10:E11" si="2">SUM(B10:D10)</f>
        <v>899</v>
      </c>
      <c r="F10" s="95">
        <f t="shared" si="1"/>
        <v>0.11634528277468617</v>
      </c>
      <c r="G10" s="1">
        <f>STX!B31</f>
        <v>1</v>
      </c>
      <c r="H10" s="1">
        <f>STX!E31</f>
        <v>1</v>
      </c>
      <c r="I10" s="1">
        <f>STX!H31</f>
        <v>3</v>
      </c>
      <c r="J10" s="1">
        <f>IF(STX!K31=0,"-",STX!K31)</f>
        <v>1</v>
      </c>
      <c r="K10" s="1">
        <f>IF(STX!N31=0,"-",STX!N31)</f>
        <v>1</v>
      </c>
      <c r="L10" s="1">
        <f>IF(STX!Q31=0,"-",STX!Q31)</f>
        <v>1</v>
      </c>
      <c r="M10" s="1">
        <f>IF(STX!T31=0,"-",STX!T31)</f>
        <v>1</v>
      </c>
      <c r="N10" s="1" t="str">
        <f>IF(STX!W31=0,"-",STX!W31)</f>
        <v>-</v>
      </c>
      <c r="O10" s="1" t="str">
        <f>IF(STX!Z31=0,"-",STX!Z31)</f>
        <v>-</v>
      </c>
      <c r="P10" s="1">
        <f>IF(STX!AC31=0,"-",STX!AC31)</f>
        <v>1</v>
      </c>
      <c r="Q10" s="1">
        <f>IF(STX!AF31=0,"-",STX!AF31)</f>
        <v>2</v>
      </c>
      <c r="R10" s="1">
        <f>IF(STX!AI31=0,"-",STX!AI31)</f>
        <v>3</v>
      </c>
      <c r="S10" s="1">
        <f>IF(STX!AL31=0,"-",STX!AL31)</f>
        <v>4</v>
      </c>
      <c r="T10" s="1">
        <f>IF(STX!AO31=0,"-",STX!AO31)</f>
        <v>1</v>
      </c>
      <c r="U10" s="1">
        <f>IF(STX!AR31=0,"-",STX!AR31)</f>
        <v>3</v>
      </c>
      <c r="V10" s="1" t="str">
        <f>IF(STX!AU31=0,"-",STX!AU31)</f>
        <v>-</v>
      </c>
      <c r="W10" s="1">
        <f>IF(STX!AX31=0,"-",STX!AX31)</f>
        <v>5</v>
      </c>
      <c r="X10" s="1">
        <f>IF(STX!BA31=0,"-",STX!BA31)</f>
        <v>2</v>
      </c>
      <c r="Y10" s="1">
        <f>IF(STX!BD31=0,"-",STX!BD31)</f>
        <v>6</v>
      </c>
      <c r="Z10" s="1">
        <f>IF(STX!BG31=0,"-",STX!BG31)</f>
        <v>5</v>
      </c>
      <c r="AA10" s="1">
        <f>IF(STX!BJ31=0,"-",STX!BJ31)</f>
        <v>1</v>
      </c>
      <c r="AB10" s="1">
        <f>IF(STX!BM31=0,"-",STX!BM31)</f>
        <v>1</v>
      </c>
      <c r="AC10" s="1">
        <f>IF(STX!BP31=0,"-",STX!BP31)</f>
        <v>4</v>
      </c>
      <c r="AD10" s="1">
        <f>IF(STX!BS31=0,"-",STX!BS31)</f>
        <v>3</v>
      </c>
      <c r="AE10" s="1">
        <f>IF(STX!BV31=0,"-",STX!BV31)</f>
        <v>4</v>
      </c>
      <c r="AF10" s="1">
        <f>IF(STX!BY31=0,"-",STX!BY31)</f>
        <v>3</v>
      </c>
      <c r="AG10" s="1">
        <f>IF(STX!CB31=0,"-",STX!CB31)</f>
        <v>1</v>
      </c>
      <c r="AH10" s="1">
        <f>IF(STX!CE31=0,"-",STX!CE31)</f>
        <v>2</v>
      </c>
      <c r="AI10" s="1">
        <f>IF(STX!CH31=0,"-",STX!CH31)</f>
        <v>3</v>
      </c>
      <c r="AJ10" s="1" t="str">
        <f>IF(STX!CK31=0,"-",STX!CK31)</f>
        <v>-</v>
      </c>
      <c r="AK10" s="1">
        <f>IF(STX!CN31=0,"-",STX!CN31)</f>
        <v>3</v>
      </c>
      <c r="AL10" s="1">
        <f>IF(STX!CQ31=0,"-",STX!CQ31)</f>
        <v>5</v>
      </c>
      <c r="AM10" s="1">
        <f>IF(STX!CT31=0,"-",STX!CT31)</f>
        <v>4</v>
      </c>
      <c r="AN10" s="1">
        <f>IF(STX!CW31=0,"-",STX!CW31)</f>
        <v>8</v>
      </c>
      <c r="AO10" s="1">
        <f>IF(STX!CZ31=0,"-",STX!CZ31)</f>
        <v>1</v>
      </c>
      <c r="AP10" s="1">
        <f>IF(STX!DC31=0,"-",STX!DC31)</f>
        <v>2</v>
      </c>
      <c r="AQ10" s="1">
        <f>IF(STX!DF31=0,"-",STX!DF31)</f>
        <v>3</v>
      </c>
      <c r="AR10" s="1">
        <f>IF(STX!DI31=0,"-",STX!DI31)</f>
        <v>4</v>
      </c>
      <c r="AS10" s="1">
        <f>IF(STX!DL31=0,"-",STX!DL31)</f>
        <v>1</v>
      </c>
      <c r="AT10" s="1" t="str">
        <f>IF(STX!DO31=0,"-",STX!DO31)</f>
        <v>-</v>
      </c>
      <c r="AU10" s="1">
        <f>IF(STX!DR31=0,"-",STX!DR31)</f>
        <v>1</v>
      </c>
      <c r="AV10" s="1" t="str">
        <f>IF(STX!DU31=0,"-",STX!DU31)</f>
        <v>-</v>
      </c>
      <c r="AW10" s="1">
        <f>IF(STX!DX31=0,"-",STX!DX31)</f>
        <v>2</v>
      </c>
      <c r="AX10" s="1">
        <f>IF(STX!EA31=0,"-",STX!EA31)</f>
        <v>6</v>
      </c>
      <c r="AY10" s="1">
        <f>IF(STX!ED31=0,"-",STX!ED31)</f>
        <v>4</v>
      </c>
      <c r="AZ10" s="1">
        <f>IF(STX!EG31=0,"-",STX!EG31)</f>
        <v>4</v>
      </c>
      <c r="BA10" s="1">
        <f>IF(STX!EJ31=0,"-",STX!EJ31)</f>
        <v>2</v>
      </c>
      <c r="BB10" s="1">
        <f>IF(STX!EM31=0,"-",STX!EM31)</f>
        <v>4</v>
      </c>
      <c r="BC10" s="1" t="str">
        <f>IF(STX!EP31=0,"-",STX!EP31)</f>
        <v>-</v>
      </c>
      <c r="BD10" s="1" t="str">
        <f>IF(STX!ES31=0,"-",STX!ES31)</f>
        <v>-</v>
      </c>
      <c r="BE10" s="1" t="str">
        <f>IF(STX!EV31=0,"-",STX!EV31)</f>
        <v>-</v>
      </c>
      <c r="BF10" s="1">
        <f>IF(STX!EY31=0,"-",STX!EY31)</f>
        <v>2</v>
      </c>
      <c r="BG10" s="1" t="str">
        <f>IF(STX!FB31=0,"-",STX!FB31)</f>
        <v>-</v>
      </c>
      <c r="BH10" s="1">
        <f>IF(STX!FE31=0,"-",STX!FE31)</f>
        <v>2</v>
      </c>
      <c r="BI10" s="1">
        <f>IF(STX!FH31=0,"-",STX!FH31)</f>
        <v>3</v>
      </c>
      <c r="BJ10" s="1">
        <f>IF(STX!FK31=0,"-",STX!FK31)</f>
        <v>2</v>
      </c>
      <c r="BK10" s="1" t="str">
        <f>IF(STX!FN31=0,"-",STX!FN31)</f>
        <v>-</v>
      </c>
      <c r="BL10" s="1">
        <f>IF(STX!FQ31=0,"-",STX!FQ31)</f>
        <v>1</v>
      </c>
      <c r="BM10" s="1" t="str">
        <f>IF(STX!FT31=0,"-",STX!FT31)</f>
        <v>-</v>
      </c>
      <c r="BN10" s="1">
        <f>IF(STX!FW31=0,"-",STX!FW31)</f>
        <v>6</v>
      </c>
      <c r="BO10" s="1">
        <f>IF(STX!FZ31=0,"-",STX!FZ31)</f>
        <v>4</v>
      </c>
      <c r="BP10" s="1">
        <f>IF(STX!GC31=0,"-",STX!GC31)</f>
        <v>8</v>
      </c>
      <c r="BQ10" s="1">
        <f>IF(STX!GF31=0,"-",STX!GF31)</f>
        <v>4</v>
      </c>
      <c r="BR10" s="1" t="str">
        <f>IF(STX!GI31=0,"-",STX!GI31)</f>
        <v>-</v>
      </c>
      <c r="BS10" s="1">
        <f>IF(STX!GL31=0,"-",STX!GL31)</f>
        <v>3</v>
      </c>
      <c r="BT10" s="1">
        <f>IF(STX!GO31=0,"-",STX!GO31)</f>
        <v>4</v>
      </c>
      <c r="BU10" s="1">
        <f>IF(STX!GR31=0,"-",STX!GR31)</f>
        <v>3</v>
      </c>
      <c r="BV10" s="1">
        <f>IF(STX!GU31=0,"-",STX!GU31)</f>
        <v>1</v>
      </c>
      <c r="BW10" s="1">
        <f>IF(STX!GX31=0,"-",STX!GX31)</f>
        <v>2</v>
      </c>
      <c r="BX10" s="1">
        <f>IF(STX!HA31=0,"-",STX!HA31)</f>
        <v>4</v>
      </c>
      <c r="BY10" s="1">
        <f>IF(STX!HD31=0,"-",STX!HD31)</f>
        <v>2</v>
      </c>
      <c r="BZ10" s="1" t="str">
        <f>IF(STX!HG31=0,"-",STX!HG31)</f>
        <v>-</v>
      </c>
      <c r="CA10" s="1">
        <f>IF(STX!HJ31=0,"-",STX!HJ31)</f>
        <v>1</v>
      </c>
      <c r="CB10" s="24">
        <f>IF(STX!HM31=0,"-",STX!HM31)</f>
        <v>1</v>
      </c>
      <c r="CC10" s="1">
        <f>IF(STX!HP31=0,"-",STX!HP31)</f>
        <v>3</v>
      </c>
      <c r="CD10" s="1">
        <f>IF(STX!HS31=0,"-",STX!HS31)</f>
        <v>2</v>
      </c>
      <c r="CE10" s="1">
        <f>IF(STX!HV31=0,"-",STX!HV31)</f>
        <v>2</v>
      </c>
      <c r="CF10" s="1">
        <f>IF(STX!HY31=0,"-",STX!HY31)</f>
        <v>1</v>
      </c>
      <c r="CG10" s="1">
        <f>IF(STX!IB31=0,"-",STX!IB31)</f>
        <v>7</v>
      </c>
      <c r="CH10" s="1">
        <f>IF(STX!IE31=0,"-",STX!IE31)</f>
        <v>10</v>
      </c>
      <c r="CI10" s="1">
        <f>IF(STX!IH31=0,"-",STX!IH31)</f>
        <v>12</v>
      </c>
      <c r="CJ10" s="1">
        <f>IF(STX!IK31=0,"-",STX!IK31)</f>
        <v>14</v>
      </c>
      <c r="CK10" s="1">
        <f>IF(STX!IN31=0,"-",STX!IN31)</f>
        <v>6</v>
      </c>
      <c r="CL10" s="1">
        <f>IF(STX!IQ31=0,"-",STX!IQ31)</f>
        <v>4</v>
      </c>
      <c r="CM10" s="1">
        <f>IF(STX!IT31=0,"-",STX!IT31)</f>
        <v>2</v>
      </c>
      <c r="CN10" s="1">
        <f>IF(STX!IW31=0,"-",STX!IW31)</f>
        <v>3</v>
      </c>
      <c r="CO10" s="1">
        <f>IF(STX!IZ31=0,"-",STX!IZ31)</f>
        <v>5</v>
      </c>
      <c r="CP10" s="1">
        <f>IF(STX!JC31=0,"-",STX!JC31)</f>
        <v>5</v>
      </c>
      <c r="CQ10" s="1">
        <f>IF(STX!JF31=0,"-",STX!JF31)</f>
        <v>6</v>
      </c>
      <c r="CR10" s="1">
        <f>IF(STX!JI31=0,"-",STX!JI31)</f>
        <v>2</v>
      </c>
      <c r="CS10" s="1">
        <f>IF(STX!JL31=0,"-",STX!JL31)</f>
        <v>4</v>
      </c>
      <c r="CT10" s="1">
        <f>IF(STX!JO31=0,"-",STX!JO31)</f>
        <v>1</v>
      </c>
      <c r="CU10" s="1" t="str">
        <f>IF(STX!JR31=0,"-",STX!JR31)</f>
        <v>-</v>
      </c>
      <c r="CV10" s="1">
        <f>IF(STX!JU31=0,"-",STX!JU31)</f>
        <v>7</v>
      </c>
      <c r="CW10" s="1">
        <f>IF(STX!JX31=0,"-",STX!JX31)</f>
        <v>5</v>
      </c>
      <c r="CX10" s="1">
        <f>IF(STX!KA31=0,"-",STX!KA31)</f>
        <v>2</v>
      </c>
      <c r="CY10" s="1">
        <f>IF(STX!KD31=0,"-",STX!KD31)</f>
        <v>5</v>
      </c>
      <c r="CZ10" s="1">
        <f>IF(STX!KG31=0,"-",STX!KG31)</f>
        <v>12</v>
      </c>
      <c r="DA10" s="1">
        <f>IF(STX!KJ31=0,"-",STX!KJ31)</f>
        <v>2</v>
      </c>
      <c r="DB10" s="1">
        <f>IF(STX!KM31=0,"-",STX!KM31)</f>
        <v>10</v>
      </c>
      <c r="DC10" s="1">
        <f>IF(STX!KP31=0,"-",STX!KP31)</f>
        <v>4</v>
      </c>
      <c r="DD10" s="1">
        <f>IF(STX!KS31=0,"-",STX!KS31)</f>
        <v>3</v>
      </c>
      <c r="DE10" s="1">
        <f>IF(STX!KV31=0,"-",STX!KV31)</f>
        <v>9</v>
      </c>
      <c r="DF10" s="1">
        <f>IF(STX!KY31=0,"-",STX!KY31)</f>
        <v>2</v>
      </c>
      <c r="DG10" s="1">
        <f>IF(STX!LB31=0,"-",STX!LB31)</f>
        <v>1</v>
      </c>
      <c r="DH10" s="1">
        <f>IF(STX!LE31=0,"-",STX!LE31)</f>
        <v>4</v>
      </c>
      <c r="DI10" s="1">
        <f>IF(STX!LH31=0,"-",STX!LH31)</f>
        <v>3</v>
      </c>
      <c r="DJ10" s="1">
        <f>IF(STX!LK31=0,"-",STX!LK31)</f>
        <v>5</v>
      </c>
      <c r="DK10" s="1">
        <f>IF(STX!LN31=0,"-",STX!LN31)</f>
        <v>6</v>
      </c>
      <c r="DL10" s="1">
        <f>IF(STX!LQ31=0,"-",STX!LQ31)</f>
        <v>7</v>
      </c>
      <c r="DM10" s="1">
        <f>IF(STX!LT31=0,"-",STX!LT31)</f>
        <v>8</v>
      </c>
      <c r="DN10" s="1">
        <f>IF(STX!LW31=0,"-",STX!LW31)</f>
        <v>7</v>
      </c>
      <c r="DO10" s="1">
        <f>IF(STX!LZ31=0,"-",STX!LZ31)</f>
        <v>4</v>
      </c>
      <c r="DP10" s="1">
        <f>IF(STX!MC31=0,"-",STX!MC31)</f>
        <v>6</v>
      </c>
      <c r="DQ10" s="1">
        <f>IF(STX!MF31=0,"-",STX!MF31)</f>
        <v>1</v>
      </c>
      <c r="DR10" s="1">
        <f>IF(STX!MI31=0,"-",STX!MI31)</f>
        <v>2</v>
      </c>
      <c r="DS10" s="1">
        <f>IF(STX!ML31=0,"-",STX!ML31)</f>
        <v>7</v>
      </c>
      <c r="DT10" s="1">
        <f>IF(STX!MO31=0,"-",STX!MO31)</f>
        <v>14</v>
      </c>
      <c r="DU10" s="1">
        <f>IF(STX!MR31=0,"-",STX!MR31)</f>
        <v>11</v>
      </c>
      <c r="DV10" s="1">
        <f>IF(STX!MU31=0,"-",STX!MU31)</f>
        <v>6</v>
      </c>
      <c r="DW10" s="1">
        <f>IF(STX!MX31=0,"-",STX!MX31)</f>
        <v>12</v>
      </c>
      <c r="DX10" s="1">
        <f>IF(STX!NA31=0,"-",STX!NA31)</f>
        <v>6</v>
      </c>
      <c r="DY10" s="1">
        <f>IF(STX!ND31=0,"-",STX!ND31)</f>
        <v>2</v>
      </c>
      <c r="DZ10" s="1">
        <f>IF(STX!NG31=0,"-",STX!NG31)</f>
        <v>5</v>
      </c>
      <c r="EA10" s="1">
        <f>IF(STX!NJ31=0,"-",STX!NJ31)</f>
        <v>8</v>
      </c>
      <c r="EB10" s="1">
        <f>IF(STX!NM31=0,"-",STX!NM31)</f>
        <v>7</v>
      </c>
      <c r="EC10" s="1">
        <f>IF(STX!NP31=0,"-",STX!NP31)</f>
        <v>8</v>
      </c>
      <c r="ED10" s="1">
        <f>IF(STX!NS31=0,"-",STX!NS31)</f>
        <v>3</v>
      </c>
      <c r="EE10" s="1">
        <f>IF(STX!NV31=0,"-",STX!NV31)</f>
        <v>9</v>
      </c>
      <c r="EF10" s="1">
        <f>IF(STX!NY31=0,"-",STX!NY31)</f>
        <v>7</v>
      </c>
      <c r="EG10" s="1">
        <f>IF(STX!OB31=0,"-",STX!OB31)</f>
        <v>2</v>
      </c>
      <c r="EH10" s="1">
        <f>IF(STX!OE31=0,"-",STX!OE31)</f>
        <v>7</v>
      </c>
      <c r="EI10" s="1">
        <f>IF(STX!OH31=0,"-",STX!OH31)</f>
        <v>4</v>
      </c>
      <c r="EJ10" s="1">
        <f>IF(STX!OK31=0,"-",STX!OK31)</f>
        <v>3</v>
      </c>
      <c r="EK10" s="1">
        <f>IF(STX!ON31=0,"-",STX!ON31)</f>
        <v>7</v>
      </c>
      <c r="EL10" s="1">
        <f>IF(STX!OQ31=0,"-",STX!OQ31)</f>
        <v>2</v>
      </c>
      <c r="EM10" s="1" t="str">
        <f>IF(STX!OT31=0,"-",STX!OT31)</f>
        <v>-</v>
      </c>
      <c r="EN10" s="1" t="str">
        <f>IF(STX!OW31=0,"-",STX!OW31)</f>
        <v>-</v>
      </c>
      <c r="EO10" s="1">
        <f>IF(STX!OZ31=0,"-",STX!OZ31)</f>
        <v>3</v>
      </c>
      <c r="EP10" s="1">
        <f>IF(STX!PC31=0,"-",STX!PC31)</f>
        <v>3</v>
      </c>
      <c r="EQ10" s="1">
        <f>IF(STX!PF31=0,"-",STX!PF31)</f>
        <v>9</v>
      </c>
      <c r="ER10" s="1">
        <f>IF(STX!PI31=0,"-",STX!PI31)</f>
        <v>3</v>
      </c>
      <c r="ES10" s="1">
        <f>IF(STX!PL31=0,"-",STX!PL31)</f>
        <v>1</v>
      </c>
      <c r="ET10" s="1">
        <f>IF(STX!PO31=0,"-",STX!PO31)</f>
        <v>1</v>
      </c>
      <c r="EU10" s="1">
        <f>IF(STX!PR31=0,"-",STX!PR31)</f>
        <v>14</v>
      </c>
      <c r="EV10" s="1">
        <f>IF(STX!PU31=0,"-",STX!PU31)</f>
        <v>10</v>
      </c>
      <c r="EW10" s="1">
        <f>IF(STX!PX31=0,"-",STX!PX31)</f>
        <v>9</v>
      </c>
      <c r="EX10" s="1">
        <f>IF(STX!QA31=0,"-",STX!QA31)</f>
        <v>4</v>
      </c>
      <c r="EY10" s="1">
        <f>IF(STX!QD31=0,"-",STX!QD31)</f>
        <v>4</v>
      </c>
      <c r="EZ10" s="1">
        <f>IF(STX!QG31=0,"-",STX!QG31)</f>
        <v>1</v>
      </c>
      <c r="FA10" s="1">
        <f>IF(STX!QJ31=0,"-",STX!QJ31)</f>
        <v>6</v>
      </c>
      <c r="FB10" s="1">
        <f>IF(STX!QM31=0,"-",STX!QM31)</f>
        <v>3</v>
      </c>
      <c r="FC10" s="1">
        <f>IF(STX!QP31=0,"-",STX!QP31)</f>
        <v>5</v>
      </c>
      <c r="FD10" s="1">
        <f>IF(STX!QS31=0,"-",STX!QS31)</f>
        <v>5</v>
      </c>
      <c r="FE10" s="1">
        <f>IF(STX!QV31=0,"-",STX!QV31)</f>
        <v>7</v>
      </c>
      <c r="FF10" s="1">
        <f>IF(STX!QY31=0,"-",STX!QY31)</f>
        <v>2</v>
      </c>
      <c r="FG10" s="1">
        <f>IF(STX!RB31=0,"-",STX!RB31)</f>
        <v>1</v>
      </c>
      <c r="FH10" s="1">
        <f>IF(STX!RE31=0,"-",STX!RE31)</f>
        <v>2</v>
      </c>
      <c r="FI10" s="1">
        <f>IF(STX!RH31=0,"-",STX!RH31)</f>
        <v>4</v>
      </c>
      <c r="FJ10" s="1">
        <f>IF(STX!RK31=0,"-",STX!RK31)</f>
        <v>12</v>
      </c>
      <c r="FK10" s="1">
        <f>IF(STX!RN31=0,"-",STX!RN31)</f>
        <v>4</v>
      </c>
      <c r="FL10" s="1">
        <f>IF(STX!RQ31=0,"-",STX!RQ31)</f>
        <v>3</v>
      </c>
      <c r="FM10" s="1">
        <f>IF(STX!RT31=0,"-",STX!RT31)</f>
        <v>6</v>
      </c>
      <c r="FN10" s="1">
        <f>IF(STX!RW31=0,"-",STX!RW31)</f>
        <v>9</v>
      </c>
      <c r="FO10" s="1">
        <f>IF(STX!RZ31=0,"-",STX!RZ31)</f>
        <v>9</v>
      </c>
      <c r="FP10" s="1">
        <f>IF(STX!SC31=0,"-",STX!SC31)</f>
        <v>9</v>
      </c>
      <c r="FQ10" s="1">
        <f>IF(STX!SF31=0,"-",STX!SF31)</f>
        <v>7</v>
      </c>
      <c r="FR10" s="1">
        <f>IF(STX!SI31=0,"-",STX!SI31)</f>
        <v>7</v>
      </c>
      <c r="FS10" s="1">
        <f>IF(STX!SL31=0,"-",STX!SL31)</f>
        <v>10</v>
      </c>
      <c r="FT10" s="1">
        <f>IF(STX!SO31=0,"-",STX!SO31)</f>
        <v>6</v>
      </c>
      <c r="FU10" s="1">
        <f>IF(STX!SR31=0,"-",STX!SR31)</f>
        <v>7</v>
      </c>
      <c r="FV10" s="1">
        <f>IF(STX!SU31=0,"-",STX!SU31)</f>
        <v>7</v>
      </c>
      <c r="FW10" s="1">
        <f>IF(STX!SX31=0,"-",STX!SX31)</f>
        <v>1</v>
      </c>
      <c r="FX10" s="1">
        <f>IF(STX!TA31=0,"-",STX!TA31)</f>
        <v>4</v>
      </c>
      <c r="FY10" s="1">
        <f>IF(STX!TD31=0,"-",STX!TD31)</f>
        <v>3</v>
      </c>
      <c r="FZ10" s="1">
        <f>IF(STX!TG31=0,"-",STX!TG31)</f>
        <v>10</v>
      </c>
      <c r="GA10" s="1">
        <f>IF(STX!TJ31=0,"-",STX!TJ31)</f>
        <v>11</v>
      </c>
      <c r="GB10" s="1">
        <f>IF(STX!TM31=0,"-",STX!TM31)</f>
        <v>3</v>
      </c>
      <c r="GC10" s="1">
        <f>IF(STX!TP31=0,"-",STX!TP31)</f>
        <v>3</v>
      </c>
      <c r="GD10" s="1">
        <f>IF(STX!TS31=0,"-",STX!TS31)</f>
        <v>13</v>
      </c>
      <c r="GE10" s="1">
        <f>IF(STX!TV31=0,"-",STX!TV31)</f>
        <v>8</v>
      </c>
      <c r="GF10" s="1">
        <f>IF(STX!TY31=0,"-",STX!TY31)</f>
        <v>5</v>
      </c>
      <c r="GG10" s="1">
        <f>IF(STX!UB31=0,"-",STX!UB31)</f>
        <v>6</v>
      </c>
      <c r="GH10" s="1">
        <f>IF(STX!UE31=0,"-",STX!UE31)</f>
        <v>8</v>
      </c>
      <c r="GI10" s="1">
        <f>IF(STX!UH31=0,"-",STX!UH31)</f>
        <v>6</v>
      </c>
      <c r="GJ10" s="1">
        <f>IF(STX!UK31=0,"-",STX!UK31)</f>
        <v>5</v>
      </c>
      <c r="GK10" s="1">
        <f>IF(STX!UN31=0,"-",STX!UN31)</f>
        <v>13</v>
      </c>
      <c r="GL10" s="1">
        <f>IF(STX!UQ31=0,"-",STX!UQ31)</f>
        <v>7</v>
      </c>
      <c r="GM10" s="1">
        <f>IF(STX!UT31=0,"-",STX!UT31)</f>
        <v>5</v>
      </c>
      <c r="GN10" s="1">
        <f>IF(STX!UW31=0,"-",STX!UW31)</f>
        <v>7</v>
      </c>
      <c r="GO10" s="1">
        <f>IF(STX!UZ31=0,"-",STX!UZ31)</f>
        <v>2</v>
      </c>
      <c r="GP10" s="1">
        <f>IF(STX!VC31=0,"-",STX!VC31)</f>
        <v>5</v>
      </c>
      <c r="GQ10" s="1">
        <f>IF(STX!VF31=0,"-",STX!VF31)</f>
        <v>6</v>
      </c>
      <c r="GR10" s="1">
        <f>IF(STX!VI31=0,"-",STX!VI31)</f>
        <v>5</v>
      </c>
      <c r="GS10" s="1">
        <f>IF(STX!VL31=0,"-",STX!VL31)</f>
        <v>7</v>
      </c>
      <c r="GT10" s="1">
        <f>IF(STX!VO31=0,"-",STX!VO31)</f>
        <v>4</v>
      </c>
      <c r="GU10" s="1">
        <f>IF(STX!VR31=0,"-",STX!VR31)</f>
        <v>5</v>
      </c>
      <c r="GV10" s="1">
        <f>IF(STX!VU31=0,"-",STX!VU31)</f>
        <v>3</v>
      </c>
      <c r="GW10" s="1">
        <f>IF(STX!VX31=0,"-",STX!VX31)</f>
        <v>1</v>
      </c>
      <c r="GX10" s="1">
        <f>IF(STX!WA31=0,"-",STX!WA31)</f>
        <v>5</v>
      </c>
      <c r="GY10" s="1">
        <f>IF(STX!WD31=0,"-",STX!WD31)</f>
        <v>4</v>
      </c>
      <c r="GZ10" s="1">
        <f>IF(STX!WG31=0,"-",STX!WG31)</f>
        <v>1</v>
      </c>
      <c r="HA10" s="1">
        <f>IF(STX!WJ31=0,"-",STX!WJ31)</f>
        <v>6</v>
      </c>
      <c r="HB10" s="1">
        <f>IF(STX!WM31=0,"-",STX!WM31)</f>
        <v>7</v>
      </c>
      <c r="HC10" s="1">
        <f>IF(STX!WP31=0,"-",STX!WP31)</f>
        <v>5</v>
      </c>
      <c r="HD10" s="1">
        <f>IF(STX!WS31=0,"-",STX!WS31)</f>
        <v>8</v>
      </c>
      <c r="HE10" s="1">
        <f>IF(STX!WV31=0,"-",STX!WV31)</f>
        <v>3</v>
      </c>
      <c r="HF10" s="1">
        <f>IF(STX!WY31=0,"-",STX!WY31)</f>
        <v>7</v>
      </c>
      <c r="HG10" s="1" t="str">
        <f>IF(STX!WZ31=0,"-",STX!WZ31)</f>
        <v>-</v>
      </c>
      <c r="HH10" s="1" t="str">
        <f>IF(STX!XA31=0,"-",STX!XA31)</f>
        <v>-</v>
      </c>
      <c r="HI10" s="1" t="str">
        <f>IF(STX!XB31=0,"-",STX!XB31)</f>
        <v>-</v>
      </c>
      <c r="HJ10" s="1" t="str">
        <f>IF(STX!XC31=0,"-",STX!XC31)</f>
        <v>-</v>
      </c>
    </row>
    <row r="11" spans="1:222" ht="13.5" hidden="1" thickBot="1" x14ac:dyDescent="0.25">
      <c r="A11" s="30" t="s">
        <v>60</v>
      </c>
      <c r="B11" s="9">
        <f>Canada!B20</f>
        <v>5</v>
      </c>
      <c r="C11" s="12">
        <f>Canada!B21</f>
        <v>0</v>
      </c>
      <c r="D11" s="13">
        <f>Canada!B22</f>
        <v>0</v>
      </c>
      <c r="E11" s="8">
        <f t="shared" si="2"/>
        <v>5</v>
      </c>
      <c r="F11" s="95">
        <f t="shared" si="1"/>
        <v>6.4708166170570724E-4</v>
      </c>
      <c r="G11" s="1" t="str">
        <f>IF(Canada!B15=0,"-",Canada!B15)</f>
        <v>-</v>
      </c>
      <c r="H11" s="1" t="str">
        <f>IF(Canada!E15=0,"-",Canada!E15)</f>
        <v>-</v>
      </c>
      <c r="I11" s="1" t="str">
        <f>IF(Canada!H15=0,"-",Canada!H15)</f>
        <v>-</v>
      </c>
      <c r="J11" s="1" t="str">
        <f>IF(Canada!K15=0,"-",Canada!K15)</f>
        <v>-</v>
      </c>
      <c r="K11" s="1" t="str">
        <f>IF(Canada!N15=0,"-",Canada!N15)</f>
        <v>-</v>
      </c>
      <c r="L11" s="1" t="str">
        <f>IF(Canada!Q15=0,"-",Canada!Q15)</f>
        <v>-</v>
      </c>
      <c r="M11" s="1" t="str">
        <f>IF(Canada!T15=0,"-",Canada!T15)</f>
        <v>-</v>
      </c>
      <c r="N11" s="1" t="str">
        <f>IF(Canada!W15=0,"-",Canada!W15)</f>
        <v>-</v>
      </c>
      <c r="O11" s="1" t="str">
        <f>IF(Canada!Z15=0,"-",Canada!Z15)</f>
        <v>-</v>
      </c>
      <c r="P11" s="1">
        <f>IF(Canada!AC15=0,"-",Canada!AC15)</f>
        <v>3</v>
      </c>
      <c r="Q11" s="1" t="str">
        <f>IF(Canada!AF15=0,"-",Canada!AF15)</f>
        <v>-</v>
      </c>
      <c r="R11" s="1">
        <f>IF(Canada!AI15=0,"-",Canada!AI15)</f>
        <v>1</v>
      </c>
      <c r="S11" s="1" t="str">
        <f>IF(Canada!AL15=0,"-",Canada!AL15)</f>
        <v>-</v>
      </c>
      <c r="T11" s="1" t="str">
        <f>IF(Canada!AO15=0,"-",Canada!AO15)</f>
        <v>-</v>
      </c>
      <c r="U11" s="1" t="str">
        <f>IF(Canada!AR15=0,"-",Canada!AR15)</f>
        <v>-</v>
      </c>
      <c r="V11" s="1" t="str">
        <f>IF(Canada!AU15=0,"-",Canada!AU15)</f>
        <v>-</v>
      </c>
      <c r="W11" s="1">
        <f>IF(Canada!AX15=0,"-",Canada!AX15)</f>
        <v>1</v>
      </c>
      <c r="X11" s="1" t="str">
        <f>IF(Canada!BA15=0,"-",Canada!BA15)</f>
        <v>-</v>
      </c>
      <c r="Y11" s="1" t="str">
        <f>IF(Canada!BD15=0,"-",Canada!BD15)</f>
        <v>-</v>
      </c>
      <c r="Z11" s="1" t="str">
        <f>IF(Canada!BG15=0,"-",Canada!BG15)</f>
        <v>-</v>
      </c>
      <c r="AA11" s="1" t="str">
        <f>IF(Canada!BJ15=0,"-",Canada!BJ15)</f>
        <v>-</v>
      </c>
      <c r="AB11" s="1" t="str">
        <f>IF(Canada!BM15=0,"-",Canada!BM15)</f>
        <v>-</v>
      </c>
      <c r="AC11" s="1" t="str">
        <f>IF(Canada!BP15=0,"-",Canada!BP15)</f>
        <v>-</v>
      </c>
      <c r="AD11" s="1" t="str">
        <f>IF(Canada!BS15=0,"-",Canada!BS15)</f>
        <v>-</v>
      </c>
      <c r="AE11" s="1" t="str">
        <f>IF(Canada!BV15=0,"-",Canada!BV15)</f>
        <v>-</v>
      </c>
      <c r="AF11" s="1" t="str">
        <f>IF(Canada!BY15=0,"-",Canada!BY15)</f>
        <v>-</v>
      </c>
      <c r="AG11" s="1" t="str">
        <f>IF(Canada!CB15=0,"-",Canada!CB15)</f>
        <v>-</v>
      </c>
      <c r="AH11" s="1" t="str">
        <f>IF(Canada!CE15=0,"-",Canada!CE15)</f>
        <v>-</v>
      </c>
      <c r="AI11" s="1" t="str">
        <f>IF(Canada!CH15=0,"-",Canada!CH15)</f>
        <v>-</v>
      </c>
      <c r="AJ11" s="1" t="str">
        <f>IF(Canada!CK15=0,"-",Canada!CK15)</f>
        <v>-</v>
      </c>
      <c r="AK11" s="1" t="str">
        <f>IF(Canada!CN15=0,"-",Canada!CN15)</f>
        <v>-</v>
      </c>
      <c r="AL11" s="1" t="str">
        <f>IF(Canada!CO15=0,"-",Canada!CO15)</f>
        <v>-</v>
      </c>
      <c r="AM11" s="1" t="str">
        <f>IF(Canada!CP15=0,"-",Canada!CP15)</f>
        <v>-</v>
      </c>
      <c r="AN11" s="1" t="str">
        <f>IF(Canada!CQ15=0,"-",Canada!CQ15)</f>
        <v>-</v>
      </c>
      <c r="AO11" s="1" t="str">
        <f>IF(Canada!CR15=0,"-",Canada!CR15)</f>
        <v>-</v>
      </c>
      <c r="AP11" s="1" t="str">
        <f>IF(Canada!CS15=0,"-",Canada!CS15)</f>
        <v>-</v>
      </c>
      <c r="AQ11" s="1" t="str">
        <f>IF(Canada!CT15=0,"-",Canada!CT15)</f>
        <v>-</v>
      </c>
      <c r="AR11" s="1" t="str">
        <f>IF(Canada!CU15=0,"-",Canada!CU15)</f>
        <v>-</v>
      </c>
      <c r="AS11" s="1" t="str">
        <f>IF(Canada!CV15=0,"-",Canada!CV15)</f>
        <v>-</v>
      </c>
      <c r="AT11" s="1" t="str">
        <f>IF(Canada!CW15=0,"-",Canada!CW15)</f>
        <v>-</v>
      </c>
      <c r="AU11" s="1" t="str">
        <f>IF(Canada!CX15=0,"-",Canada!CX15)</f>
        <v>-</v>
      </c>
      <c r="AV11" s="1" t="str">
        <f>IF(Canada!CY15=0,"-",Canada!CY15)</f>
        <v>-</v>
      </c>
      <c r="AW11" s="1" t="str">
        <f>IF(Canada!CZ15=0,"-",Canada!CZ15)</f>
        <v>-</v>
      </c>
      <c r="AX11" s="1" t="str">
        <f>IF(Canada!DA15=0,"-",Canada!DA15)</f>
        <v>-</v>
      </c>
      <c r="AY11" s="1" t="str">
        <f>IF(Canada!DB15=0,"-",Canada!DB15)</f>
        <v>-</v>
      </c>
      <c r="AZ11" s="1" t="str">
        <f>IF(Canada!DC15=0,"-",Canada!DC15)</f>
        <v>-</v>
      </c>
      <c r="BA11" s="1" t="str">
        <f>IF(Canada!DD15=0,"-",Canada!DD15)</f>
        <v>-</v>
      </c>
      <c r="BB11" s="1" t="str">
        <f>IF(Canada!DE15=0,"-",Canada!DE15)</f>
        <v>-</v>
      </c>
      <c r="BC11" s="1" t="str">
        <f>IF(Canada!DF15=0,"-",Canada!DF15)</f>
        <v>-</v>
      </c>
      <c r="BD11" s="1" t="str">
        <f>IF(Canada!DG15=0,"-",Canada!DG15)</f>
        <v>-</v>
      </c>
      <c r="BE11" s="1" t="str">
        <f>IF(Canada!DH15=0,"-",Canada!DH15)</f>
        <v>-</v>
      </c>
      <c r="BF11" s="1" t="str">
        <f>IF(Canada!DI15=0,"-",Canada!DI15)</f>
        <v>-</v>
      </c>
      <c r="BG11" s="1" t="str">
        <f>IF(Canada!DJ15=0,"-",Canada!DJ15)</f>
        <v>-</v>
      </c>
      <c r="BH11" s="1" t="str">
        <f>IF(Canada!DK15=0,"-",Canada!DK15)</f>
        <v>-</v>
      </c>
      <c r="BI11" s="1" t="str">
        <f>IF(Canada!DL15=0,"-",Canada!DL15)</f>
        <v>-</v>
      </c>
      <c r="BJ11" s="1" t="str">
        <f>IF(Canada!DM15=0,"-",Canada!DM15)</f>
        <v>-</v>
      </c>
      <c r="BK11" s="1" t="str">
        <f>IF(Canada!DN15=0,"-",Canada!DN15)</f>
        <v>-</v>
      </c>
      <c r="BL11" s="1" t="str">
        <f>IF(Canada!DO15=0,"-",Canada!DO15)</f>
        <v>-</v>
      </c>
      <c r="BM11" s="1" t="str">
        <f>IF(Canada!DP15=0,"-",Canada!DP15)</f>
        <v>-</v>
      </c>
      <c r="BN11" s="1" t="str">
        <f>IF(Canada!DQ15=0,"-",Canada!DQ15)</f>
        <v>-</v>
      </c>
      <c r="BO11" s="1" t="str">
        <f>IF(Canada!DR15=0,"-",Canada!DR15)</f>
        <v>-</v>
      </c>
      <c r="BP11" s="1" t="str">
        <f>IF(Canada!DS15=0,"-",Canada!DS15)</f>
        <v>-</v>
      </c>
      <c r="BQ11" s="1" t="str">
        <f>IF(Canada!DT15=0,"-",Canada!DT15)</f>
        <v>-</v>
      </c>
      <c r="BR11" s="1" t="str">
        <f>IF(Canada!DU15=0,"-",Canada!DU15)</f>
        <v>-</v>
      </c>
      <c r="BS11" s="1" t="str">
        <f>IF(Canada!DV15=0,"-",Canada!DV15)</f>
        <v>-</v>
      </c>
      <c r="BT11" s="1" t="str">
        <f>IF(Canada!DW15=0,"-",Canada!DW15)</f>
        <v>-</v>
      </c>
      <c r="BU11" s="1" t="str">
        <f>IF(Canada!DX15=0,"-",Canada!DX15)</f>
        <v>-</v>
      </c>
      <c r="BV11" s="1" t="str">
        <f>IF(Canada!DY15=0,"-",Canada!DY15)</f>
        <v>-</v>
      </c>
      <c r="BW11" s="1" t="str">
        <f>IF(Canada!DZ15=0,"-",Canada!DZ15)</f>
        <v>-</v>
      </c>
      <c r="BX11" s="1" t="str">
        <f>IF(Canada!EA15=0,"-",Canada!EA15)</f>
        <v>-</v>
      </c>
      <c r="BY11" s="1" t="str">
        <f>IF(Canada!EB15=0,"-",Canada!EB15)</f>
        <v>-</v>
      </c>
      <c r="BZ11" s="1" t="str">
        <f>IF(Canada!EC15=0,"-",Canada!EC15)</f>
        <v>-</v>
      </c>
      <c r="CA11" s="1" t="str">
        <f>IF(Canada!ED15=0,"-",Canada!ED15)</f>
        <v>-</v>
      </c>
      <c r="CB11" s="24" t="str">
        <f>IF(Canada!EE15=0,"-",Canada!EE15)</f>
        <v>-</v>
      </c>
      <c r="CC11" s="1" t="str">
        <f>IF(Canada!EF15=0,"-",Canada!EF15)</f>
        <v>-</v>
      </c>
      <c r="CD11" s="1" t="str">
        <f>IF(Canada!EG15=0,"-",Canada!EG15)</f>
        <v>-</v>
      </c>
      <c r="CE11" s="1" t="str">
        <f>IF(Canada!EH15=0,"-",Canada!EH15)</f>
        <v>-</v>
      </c>
      <c r="CF11" s="1" t="str">
        <f>IF(Canada!EI15=0,"-",Canada!EI15)</f>
        <v>-</v>
      </c>
      <c r="CG11" s="1" t="str">
        <f>IF(Canada!EJ15=0,"-",Canada!EJ15)</f>
        <v>-</v>
      </c>
      <c r="CH11" s="1" t="str">
        <f>IF(Canada!EK15=0,"-",Canada!EK15)</f>
        <v>-</v>
      </c>
      <c r="CI11" s="1" t="str">
        <f>IF(Canada!EL15=0,"-",Canada!EL15)</f>
        <v>-</v>
      </c>
      <c r="CJ11" s="1" t="str">
        <f>IF(Canada!EM15=0,"-",Canada!EM15)</f>
        <v>-</v>
      </c>
      <c r="CK11" s="1" t="str">
        <f>IF(Canada!EN15=0,"-",Canada!EN15)</f>
        <v>-</v>
      </c>
      <c r="CL11" s="1" t="str">
        <f>IF(Canada!EO15=0,"-",Canada!EO15)</f>
        <v>-</v>
      </c>
      <c r="CM11" s="1" t="str">
        <f>IF(Canada!EP15=0,"-",Canada!EP15)</f>
        <v>-</v>
      </c>
      <c r="CN11" s="1" t="str">
        <f>IF(Canada!EQ15=0,"-",Canada!EQ15)</f>
        <v>-</v>
      </c>
      <c r="CO11" s="1" t="str">
        <f>IF(Canada!ER15=0,"-",Canada!ER15)</f>
        <v>-</v>
      </c>
      <c r="CP11" s="1" t="str">
        <f>IF(Canada!ES15=0,"-",Canada!ES15)</f>
        <v>-</v>
      </c>
      <c r="CQ11" s="1" t="str">
        <f>IF(Canada!ET15=0,"-",Canada!ET15)</f>
        <v>-</v>
      </c>
      <c r="CR11" s="1" t="str">
        <f>IF(Canada!EU15=0,"-",Canada!EU15)</f>
        <v>-</v>
      </c>
      <c r="CS11" s="1" t="str">
        <f>IF(Canada!EV15=0,"-",Canada!EV15)</f>
        <v>-</v>
      </c>
      <c r="CT11" s="1" t="str">
        <f>IF(Canada!EW15=0,"-",Canada!EW15)</f>
        <v>-</v>
      </c>
      <c r="CU11" s="1" t="str">
        <f>IF(Canada!EX15=0,"-",Canada!EX15)</f>
        <v>-</v>
      </c>
      <c r="CV11" s="1" t="str">
        <f>IF(Canada!EY15=0,"-",Canada!EY15)</f>
        <v>-</v>
      </c>
      <c r="CW11" s="1" t="str">
        <f>IF(Canada!EZ15=0,"-",Canada!EZ15)</f>
        <v>-</v>
      </c>
      <c r="CX11" s="1" t="str">
        <f>IF(Canada!FA15=0,"-",Canada!FA15)</f>
        <v>-</v>
      </c>
      <c r="CY11" s="1" t="str">
        <f>IF(Canada!FB15=0,"-",Canada!FB15)</f>
        <v>-</v>
      </c>
      <c r="CZ11" s="1" t="str">
        <f>IF(Canada!FC15=0,"-",Canada!FC15)</f>
        <v>-</v>
      </c>
      <c r="DA11" s="1" t="str">
        <f>IF(Canada!FD15=0,"-",Canada!FD15)</f>
        <v>-</v>
      </c>
      <c r="DB11" s="1" t="str">
        <f>IF(Canada!FE15=0,"-",Canada!FE15)</f>
        <v>-</v>
      </c>
      <c r="DC11" s="1" t="str">
        <f>IF(Canada!FF15=0,"-",Canada!FF15)</f>
        <v>-</v>
      </c>
      <c r="DD11" s="1" t="str">
        <f>IF(Canada!FG15=0,"-",Canada!FG15)</f>
        <v>-</v>
      </c>
      <c r="DE11" s="1" t="str">
        <f>IF(Canada!FH15=0,"-",Canada!FH15)</f>
        <v>-</v>
      </c>
      <c r="DF11" s="1" t="str">
        <f>IF(Canada!FI15=0,"-",Canada!FI15)</f>
        <v>-</v>
      </c>
      <c r="DG11" s="1" t="str">
        <f>IF(Canada!FJ15=0,"-",Canada!FJ15)</f>
        <v>-</v>
      </c>
      <c r="DH11" s="1" t="str">
        <f>IF(Canada!FK15=0,"-",Canada!FK15)</f>
        <v>-</v>
      </c>
      <c r="DI11" s="1" t="str">
        <f>IF(Canada!FL15=0,"-",Canada!FL15)</f>
        <v>-</v>
      </c>
      <c r="DJ11" s="1" t="str">
        <f>IF(Canada!FM15=0,"-",Canada!FM15)</f>
        <v>-</v>
      </c>
      <c r="DK11" s="1" t="str">
        <f>IF(Canada!FN15=0,"-",Canada!FN15)</f>
        <v>-</v>
      </c>
      <c r="DL11" s="1" t="str">
        <f>IF(Canada!FO15=0,"-",Canada!FO15)</f>
        <v>-</v>
      </c>
      <c r="DM11" s="1" t="str">
        <f>IF(Canada!FP15=0,"-",Canada!FP15)</f>
        <v>-</v>
      </c>
      <c r="DN11" s="1" t="str">
        <f>IF(Canada!FQ15=0,"-",Canada!FQ15)</f>
        <v>-</v>
      </c>
      <c r="DO11" s="1" t="str">
        <f>IF(Canada!FR15=0,"-",Canada!FR15)</f>
        <v>-</v>
      </c>
      <c r="DP11" s="1" t="str">
        <f>IF(Canada!FS15=0,"-",Canada!FS15)</f>
        <v>-</v>
      </c>
      <c r="DQ11" s="1" t="str">
        <f>IF(Canada!FT15=0,"-",Canada!FT15)</f>
        <v>-</v>
      </c>
      <c r="DR11" s="1" t="str">
        <f>IF(Canada!FU15=0,"-",Canada!FU15)</f>
        <v>-</v>
      </c>
      <c r="DS11" s="1" t="str">
        <f>IF(Canada!FV15=0,"-",Canada!FV15)</f>
        <v>-</v>
      </c>
      <c r="DT11" s="1" t="str">
        <f>IF(Canada!FW15=0,"-",Canada!FW15)</f>
        <v>-</v>
      </c>
      <c r="DU11" s="1" t="str">
        <f>IF(Canada!FX15=0,"-",Canada!FX15)</f>
        <v>-</v>
      </c>
      <c r="DV11" s="1" t="str">
        <f>IF(Canada!FY15=0,"-",Canada!FY15)</f>
        <v>-</v>
      </c>
      <c r="DW11" s="1" t="str">
        <f>IF(Canada!FZ15=0,"-",Canada!FZ15)</f>
        <v>-</v>
      </c>
      <c r="DX11" s="1" t="str">
        <f>IF(Canada!GA15=0,"-",Canada!GA15)</f>
        <v>-</v>
      </c>
      <c r="DY11" s="1" t="str">
        <f>IF(Canada!GB15=0,"-",Canada!GB15)</f>
        <v>-</v>
      </c>
      <c r="DZ11" s="1" t="str">
        <f>IF(Canada!GC15=0,"-",Canada!GC15)</f>
        <v>-</v>
      </c>
      <c r="EA11" s="1" t="str">
        <f>IF(Canada!GD15=0,"-",Canada!GD15)</f>
        <v>-</v>
      </c>
      <c r="EB11" s="1" t="str">
        <f>IF(Canada!GE15=0,"-",Canada!GE15)</f>
        <v>-</v>
      </c>
      <c r="EC11" s="1" t="str">
        <f>IF(Canada!GF15=0,"-",Canada!GF15)</f>
        <v>-</v>
      </c>
      <c r="ED11" s="1" t="str">
        <f>IF(Canada!GG15=0,"-",Canada!GG15)</f>
        <v>-</v>
      </c>
      <c r="EE11" s="1" t="str">
        <f>IF(Canada!GH15=0,"-",Canada!GH15)</f>
        <v>-</v>
      </c>
      <c r="EF11" s="1" t="str">
        <f>IF(Canada!GI15=0,"-",Canada!GI15)</f>
        <v>-</v>
      </c>
      <c r="EG11" s="1" t="str">
        <f>IF(Canada!GJ15=0,"-",Canada!GJ15)</f>
        <v>-</v>
      </c>
      <c r="EH11" s="1" t="str">
        <f>IF(Canada!GK15=0,"-",Canada!GK15)</f>
        <v>-</v>
      </c>
      <c r="EI11" s="1" t="str">
        <f>IF(Canada!GL15=0,"-",Canada!GL15)</f>
        <v>-</v>
      </c>
      <c r="EJ11" s="1" t="str">
        <f>IF(Canada!GM15=0,"-",Canada!GM15)</f>
        <v>-</v>
      </c>
      <c r="EK11" s="1" t="str">
        <f>IF(Canada!GN15=0,"-",Canada!GN15)</f>
        <v>-</v>
      </c>
      <c r="EL11" s="1" t="str">
        <f>IF(Canada!GO15=0,"-",Canada!GO15)</f>
        <v>-</v>
      </c>
      <c r="EM11" s="1" t="str">
        <f>IF(Canada!GP15=0,"-",Canada!GP15)</f>
        <v>-</v>
      </c>
      <c r="EN11" s="1" t="str">
        <f>IF(Canada!GQ15=0,"-",Canada!GQ15)</f>
        <v>-</v>
      </c>
      <c r="EO11" s="1" t="str">
        <f>IF(Canada!GR15=0,"-",Canada!GR15)</f>
        <v>-</v>
      </c>
      <c r="EP11" s="1" t="str">
        <f>IF(Canada!GS15=0,"-",Canada!GS15)</f>
        <v>-</v>
      </c>
      <c r="EQ11" s="1" t="str">
        <f>IF(Canada!GT15=0,"-",Canada!GT15)</f>
        <v>-</v>
      </c>
      <c r="ER11" s="1" t="str">
        <f>IF(Canada!GU15=0,"-",Canada!GU15)</f>
        <v>-</v>
      </c>
      <c r="ES11" s="1" t="str">
        <f>IF(Canada!GV15=0,"-",Canada!GV15)</f>
        <v>-</v>
      </c>
      <c r="ET11" s="1" t="str">
        <f>IF(Canada!GW15=0,"-",Canada!GW15)</f>
        <v>-</v>
      </c>
      <c r="EU11" s="1" t="str">
        <f>IF(Canada!GX15=0,"-",Canada!GX15)</f>
        <v>-</v>
      </c>
      <c r="EV11" s="1" t="str">
        <f>IF(Canada!GY15=0,"-",Canada!GY15)</f>
        <v>-</v>
      </c>
      <c r="EW11" s="1" t="str">
        <f>IF(Canada!GZ15=0,"-",Canada!GZ15)</f>
        <v>-</v>
      </c>
      <c r="EX11" s="1" t="str">
        <f>IF(Canada!HA15=0,"-",Canada!HA15)</f>
        <v>-</v>
      </c>
      <c r="EY11" s="1" t="str">
        <f>IF(Canada!HB15=0,"-",Canada!HB15)</f>
        <v>-</v>
      </c>
      <c r="EZ11" s="1" t="str">
        <f>IF(Canada!HC15=0,"-",Canada!HC15)</f>
        <v>-</v>
      </c>
      <c r="FA11" s="1" t="str">
        <f>IF(Canada!HD15=0,"-",Canada!HD15)</f>
        <v>-</v>
      </c>
      <c r="FB11" s="1" t="str">
        <f>IF(Canada!HE15=0,"-",Canada!HE15)</f>
        <v>-</v>
      </c>
      <c r="FC11" s="1" t="str">
        <f>IF(Canada!HF15=0,"-",Canada!HF15)</f>
        <v>-</v>
      </c>
      <c r="FD11" s="1" t="str">
        <f>IF(Canada!HG15=0,"-",Canada!HG15)</f>
        <v>-</v>
      </c>
      <c r="FE11" s="1" t="str">
        <f>IF(Canada!HH15=0,"-",Canada!HH15)</f>
        <v>-</v>
      </c>
      <c r="FF11" s="1" t="str">
        <f>IF(Canada!HI15=0,"-",Canada!HI15)</f>
        <v>-</v>
      </c>
      <c r="FG11" s="1" t="str">
        <f>IF(Canada!HJ15=0,"-",Canada!HJ15)</f>
        <v>-</v>
      </c>
      <c r="FH11" s="1" t="str">
        <f>IF(Canada!HK15=0,"-",Canada!HK15)</f>
        <v>-</v>
      </c>
      <c r="FI11" s="1" t="str">
        <f>IF(Canada!HL15=0,"-",Canada!HL15)</f>
        <v>-</v>
      </c>
      <c r="FJ11" s="1" t="str">
        <f>IF(Canada!HM15=0,"-",Canada!HM15)</f>
        <v>-</v>
      </c>
      <c r="FK11" s="1" t="str">
        <f>IF(Canada!HN15=0,"-",Canada!HN15)</f>
        <v>-</v>
      </c>
      <c r="FL11" s="1" t="str">
        <f>IF(Canada!HO15=0,"-",Canada!HO15)</f>
        <v>-</v>
      </c>
      <c r="FM11" s="1" t="str">
        <f>IF(Canada!HP15=0,"-",Canada!HP15)</f>
        <v>-</v>
      </c>
      <c r="FN11" s="1" t="str">
        <f>IF(Canada!HQ15=0,"-",Canada!HQ15)</f>
        <v>-</v>
      </c>
      <c r="FO11" s="1" t="str">
        <f>IF(Canada!HR15=0,"-",Canada!HR15)</f>
        <v>-</v>
      </c>
      <c r="FP11" s="1" t="str">
        <f>IF(Canada!HS15=0,"-",Canada!HS15)</f>
        <v>-</v>
      </c>
      <c r="FQ11" s="1" t="str">
        <f>IF(Canada!HT15=0,"-",Canada!HT15)</f>
        <v>-</v>
      </c>
      <c r="FR11" s="1" t="str">
        <f>IF(Canada!HU15=0,"-",Canada!HU15)</f>
        <v>-</v>
      </c>
      <c r="FS11" s="1" t="str">
        <f>IF(Canada!HV15=0,"-",Canada!HV15)</f>
        <v>-</v>
      </c>
      <c r="FT11" s="1" t="str">
        <f>IF(Canada!HW15=0,"-",Canada!HW15)</f>
        <v>-</v>
      </c>
      <c r="FU11" s="1" t="str">
        <f>IF(Canada!HX15=0,"-",Canada!HX15)</f>
        <v>-</v>
      </c>
      <c r="FV11" s="1" t="str">
        <f>IF(Canada!HY15=0,"-",Canada!HY15)</f>
        <v>-</v>
      </c>
      <c r="FW11" s="1" t="str">
        <f>IF(Canada!HZ15=0,"-",Canada!HZ15)</f>
        <v>-</v>
      </c>
      <c r="FX11" s="1" t="str">
        <f>IF(Canada!IA15=0,"-",Canada!IA15)</f>
        <v>-</v>
      </c>
      <c r="FY11" s="1" t="str">
        <f>IF(Canada!IB15=0,"-",Canada!IB15)</f>
        <v>-</v>
      </c>
      <c r="FZ11" s="1" t="str">
        <f>IF(Canada!IC15=0,"-",Canada!IC15)</f>
        <v>-</v>
      </c>
      <c r="GA11" s="1" t="str">
        <f>IF(Canada!ID15=0,"-",Canada!ID15)</f>
        <v>-</v>
      </c>
      <c r="GB11" s="1" t="str">
        <f>IF(Canada!IE15=0,"-",Canada!IE15)</f>
        <v>-</v>
      </c>
      <c r="GC11" s="1" t="str">
        <f>IF(Canada!IF15=0,"-",Canada!IF15)</f>
        <v>-</v>
      </c>
      <c r="GD11" s="1" t="str">
        <f>IF(Canada!IG15=0,"-",Canada!IG15)</f>
        <v>-</v>
      </c>
      <c r="GE11" s="1" t="str">
        <f>IF(Canada!IH15=0,"-",Canada!IH15)</f>
        <v>-</v>
      </c>
      <c r="GF11" s="1" t="str">
        <f>IF(Canada!II15=0,"-",Canada!II15)</f>
        <v>-</v>
      </c>
      <c r="GG11" s="1" t="str">
        <f>IF(Canada!IJ15=0,"-",Canada!IJ15)</f>
        <v>-</v>
      </c>
      <c r="GH11" s="1" t="str">
        <f>IF(Canada!IK15=0,"-",Canada!IK15)</f>
        <v>-</v>
      </c>
      <c r="GI11" s="1" t="str">
        <f>IF(Canada!IL15=0,"-",Canada!IL15)</f>
        <v>-</v>
      </c>
      <c r="GJ11" s="1" t="str">
        <f>IF(Canada!IM15=0,"-",Canada!IM15)</f>
        <v>-</v>
      </c>
      <c r="GK11" s="1" t="str">
        <f>IF(Canada!IN15=0,"-",Canada!IN15)</f>
        <v>-</v>
      </c>
      <c r="GL11" s="1" t="str">
        <f>IF(Canada!IO15=0,"-",Canada!IO15)</f>
        <v>-</v>
      </c>
      <c r="GM11" s="1" t="str">
        <f>IF(Canada!IP15=0,"-",Canada!IP15)</f>
        <v>-</v>
      </c>
      <c r="GN11" s="1" t="str">
        <f>IF(Canada!IQ15=0,"-",Canada!IQ15)</f>
        <v>-</v>
      </c>
      <c r="GO11" s="1" t="str">
        <f>IF(Canada!IR15=0,"-",Canada!IR15)</f>
        <v>-</v>
      </c>
      <c r="GP11" s="1" t="str">
        <f>IF(Canada!IS15=0,"-",Canada!IS15)</f>
        <v>-</v>
      </c>
      <c r="GQ11" s="1" t="str">
        <f>IF(Canada!IT15=0,"-",Canada!IT15)</f>
        <v>-</v>
      </c>
      <c r="GR11" s="1" t="str">
        <f>IF(Canada!IU15=0,"-",Canada!IU15)</f>
        <v>-</v>
      </c>
      <c r="GS11" s="1" t="str">
        <f>IF(Canada!IV15=0,"-",Canada!IV15)</f>
        <v>-</v>
      </c>
      <c r="GT11" s="1" t="str">
        <f>IF(Canada!IW15=0,"-",Canada!IW15)</f>
        <v>-</v>
      </c>
      <c r="GU11" s="1" t="str">
        <f>IF(Canada!IX15=0,"-",Canada!IX15)</f>
        <v>-</v>
      </c>
      <c r="GV11" s="1" t="str">
        <f>IF(Canada!IY15=0,"-",Canada!IY15)</f>
        <v>-</v>
      </c>
      <c r="GW11" s="1" t="str">
        <f>IF(Canada!IZ15=0,"-",Canada!IZ15)</f>
        <v>-</v>
      </c>
      <c r="GX11" s="1" t="str">
        <f>IF(Canada!JA15=0,"-",Canada!JA15)</f>
        <v>-</v>
      </c>
      <c r="GY11" s="1" t="str">
        <f>IF(Canada!JB15=0,"-",Canada!JB15)</f>
        <v>-</v>
      </c>
      <c r="GZ11" s="1" t="str">
        <f>IF(Appalachia!WG54=0,"-",Appalachia!WG54)</f>
        <v>-</v>
      </c>
      <c r="HA11" s="1" t="str">
        <f>IF(Canada!JD15=0,"-",Canada!JD15)</f>
        <v>-</v>
      </c>
      <c r="HB11" s="1" t="str">
        <f>IF(Canada!JE15=0,"-",Canada!JE15)</f>
        <v>-</v>
      </c>
      <c r="HC11" s="1" t="str">
        <f>IF(Canada!JF15=0,"-",Canada!JF15)</f>
        <v>-</v>
      </c>
      <c r="HD11" s="1" t="str">
        <f>IF(Canada!JG15=0,"-",Canada!JG15)</f>
        <v>-</v>
      </c>
      <c r="HE11" s="1" t="str">
        <f>IF(Canada!JH15=0,"-",Canada!JH15)</f>
        <v>-</v>
      </c>
      <c r="HF11" s="1" t="str">
        <f>IF(Canada!JI15=0,"-",Canada!JI15)</f>
        <v>-</v>
      </c>
      <c r="HG11" s="1" t="str">
        <f>IF(Canada!JJ15=0,"-",Canada!JJ15)</f>
        <v>-</v>
      </c>
      <c r="HH11" s="1" t="str">
        <f>IF(Canada!JK15=0,"-",Canada!JK15)</f>
        <v>-</v>
      </c>
      <c r="HI11" s="1" t="str">
        <f>IF(Canada!JL15=0,"-",Canada!JL15)</f>
        <v>-</v>
      </c>
      <c r="HJ11" s="1" t="str">
        <f>IF(Canada!JM15=0,"-",Canada!JM15)</f>
        <v>-</v>
      </c>
    </row>
    <row r="12" spans="1:222" ht="13.5" thickBot="1" x14ac:dyDescent="0.25">
      <c r="A12" s="29" t="s">
        <v>61</v>
      </c>
      <c r="B12" s="8">
        <f>SUM(B4:B11)</f>
        <v>6264</v>
      </c>
      <c r="C12" s="8">
        <f>SUM(C4:C11)</f>
        <v>1253</v>
      </c>
      <c r="D12" s="20">
        <f>SUM(D4:D11)</f>
        <v>210</v>
      </c>
      <c r="E12" s="14">
        <f>SUM(B12:D12)</f>
        <v>7727</v>
      </c>
      <c r="F12" s="1" t="s">
        <v>62</v>
      </c>
      <c r="G12" s="3">
        <f>SUM(G4:G11)</f>
        <v>22</v>
      </c>
      <c r="H12" s="3">
        <f t="shared" ref="H12:AK12" si="3">SUM(H4:H11)</f>
        <v>29</v>
      </c>
      <c r="I12" s="3">
        <f t="shared" si="3"/>
        <v>31</v>
      </c>
      <c r="J12" s="3">
        <f t="shared" si="3"/>
        <v>26</v>
      </c>
      <c r="K12" s="3">
        <f t="shared" si="3"/>
        <v>44</v>
      </c>
      <c r="L12" s="3">
        <f t="shared" si="3"/>
        <v>33</v>
      </c>
      <c r="M12" s="3">
        <f t="shared" si="3"/>
        <v>21</v>
      </c>
      <c r="N12" s="3">
        <f t="shared" si="3"/>
        <v>26</v>
      </c>
      <c r="O12" s="3">
        <f t="shared" si="3"/>
        <v>24</v>
      </c>
      <c r="P12" s="3">
        <f t="shared" si="3"/>
        <v>28</v>
      </c>
      <c r="Q12" s="3">
        <f t="shared" si="3"/>
        <v>39</v>
      </c>
      <c r="R12" s="3">
        <f t="shared" si="3"/>
        <v>29</v>
      </c>
      <c r="S12" s="3">
        <f t="shared" si="3"/>
        <v>16</v>
      </c>
      <c r="T12" s="3">
        <f t="shared" si="3"/>
        <v>25</v>
      </c>
      <c r="U12" s="3">
        <f t="shared" si="3"/>
        <v>34</v>
      </c>
      <c r="V12" s="3">
        <f t="shared" si="3"/>
        <v>17</v>
      </c>
      <c r="W12" s="3">
        <f t="shared" si="3"/>
        <v>29</v>
      </c>
      <c r="X12" s="3">
        <f t="shared" si="3"/>
        <v>27</v>
      </c>
      <c r="Y12" s="3">
        <f t="shared" si="3"/>
        <v>31</v>
      </c>
      <c r="Z12" s="3">
        <f t="shared" si="3"/>
        <v>52</v>
      </c>
      <c r="AA12" s="3">
        <f t="shared" si="3"/>
        <v>38</v>
      </c>
      <c r="AB12" s="3">
        <f t="shared" si="3"/>
        <v>36</v>
      </c>
      <c r="AC12" s="3">
        <f t="shared" si="3"/>
        <v>40</v>
      </c>
      <c r="AD12" s="3">
        <f t="shared" si="3"/>
        <v>33</v>
      </c>
      <c r="AE12" s="3">
        <f t="shared" si="3"/>
        <v>35</v>
      </c>
      <c r="AF12" s="3">
        <f t="shared" si="3"/>
        <v>22</v>
      </c>
      <c r="AG12" s="3">
        <f t="shared" si="3"/>
        <v>25</v>
      </c>
      <c r="AH12" s="3">
        <f t="shared" si="3"/>
        <v>28</v>
      </c>
      <c r="AI12" s="3">
        <f t="shared" si="3"/>
        <v>14</v>
      </c>
      <c r="AJ12" s="3">
        <f t="shared" si="3"/>
        <v>30</v>
      </c>
      <c r="AK12" s="3">
        <f t="shared" si="3"/>
        <v>19</v>
      </c>
      <c r="AL12" s="3">
        <f t="shared" ref="AL12:AO12" si="4">SUM(AL4:AL11)</f>
        <v>15</v>
      </c>
      <c r="AM12" s="3">
        <f t="shared" si="4"/>
        <v>21</v>
      </c>
      <c r="AN12" s="3">
        <f t="shared" si="4"/>
        <v>24</v>
      </c>
      <c r="AO12" s="3">
        <f t="shared" si="4"/>
        <v>14</v>
      </c>
      <c r="AP12" s="3">
        <f t="shared" ref="AP12:AS12" si="5">SUM(AP4:AP11)</f>
        <v>18</v>
      </c>
      <c r="AQ12" s="3">
        <f t="shared" si="5"/>
        <v>19</v>
      </c>
      <c r="AR12" s="3">
        <f t="shared" si="5"/>
        <v>17</v>
      </c>
      <c r="AS12" s="3">
        <f t="shared" si="5"/>
        <v>28</v>
      </c>
      <c r="AT12" s="3">
        <f t="shared" ref="AT12:AW12" si="6">SUM(AT4:AT11)</f>
        <v>26</v>
      </c>
      <c r="AU12" s="3">
        <f t="shared" si="6"/>
        <v>14</v>
      </c>
      <c r="AV12" s="3">
        <f t="shared" si="6"/>
        <v>13</v>
      </c>
      <c r="AW12" s="3">
        <f t="shared" si="6"/>
        <v>21</v>
      </c>
      <c r="AX12" s="3">
        <f t="shared" ref="AX12:BA12" si="7">SUM(AX4:AX11)</f>
        <v>27</v>
      </c>
      <c r="AY12" s="3">
        <f t="shared" si="7"/>
        <v>19</v>
      </c>
      <c r="AZ12" s="3">
        <f t="shared" si="7"/>
        <v>20</v>
      </c>
      <c r="BA12" s="3">
        <f t="shared" si="7"/>
        <v>17</v>
      </c>
      <c r="BB12" s="3">
        <f t="shared" ref="BB12:BC12" si="8">SUM(BB4:BB11)</f>
        <v>21</v>
      </c>
      <c r="BC12" s="3">
        <f t="shared" si="8"/>
        <v>14</v>
      </c>
      <c r="BD12" s="3">
        <f t="shared" ref="BD12:BF12" si="9">SUM(BD4:BD11)</f>
        <v>30</v>
      </c>
      <c r="BE12" s="3">
        <f t="shared" si="9"/>
        <v>20</v>
      </c>
      <c r="BF12" s="3">
        <f t="shared" si="9"/>
        <v>28</v>
      </c>
      <c r="BG12" s="3">
        <f t="shared" ref="BG12:BI12" si="10">SUM(BG4:BG11)</f>
        <v>25</v>
      </c>
      <c r="BH12" s="3">
        <f t="shared" si="10"/>
        <v>30</v>
      </c>
      <c r="BI12" s="3">
        <f t="shared" si="10"/>
        <v>19</v>
      </c>
      <c r="BJ12" s="3">
        <f t="shared" ref="BJ12:BN12" si="11">SUM(BJ4:BJ11)</f>
        <v>22</v>
      </c>
      <c r="BK12" s="3">
        <f t="shared" si="11"/>
        <v>20</v>
      </c>
      <c r="BL12" s="3">
        <f t="shared" si="11"/>
        <v>23</v>
      </c>
      <c r="BM12" s="3">
        <f t="shared" si="11"/>
        <v>17</v>
      </c>
      <c r="BN12" s="3">
        <f t="shared" si="11"/>
        <v>35</v>
      </c>
      <c r="BO12" s="3">
        <f t="shared" ref="BO12:BS12" si="12">SUM(BO4:BO11)</f>
        <v>38</v>
      </c>
      <c r="BP12" s="3">
        <f t="shared" si="12"/>
        <v>43</v>
      </c>
      <c r="BQ12" s="3">
        <f t="shared" si="12"/>
        <v>23</v>
      </c>
      <c r="BR12" s="3">
        <f t="shared" si="12"/>
        <v>29</v>
      </c>
      <c r="BS12" s="3">
        <f t="shared" si="12"/>
        <v>25</v>
      </c>
      <c r="BT12" s="3">
        <f t="shared" ref="BT12:BW12" si="13">SUM(BT4:BT11)</f>
        <v>28</v>
      </c>
      <c r="BU12" s="3">
        <f t="shared" si="13"/>
        <v>24</v>
      </c>
      <c r="BV12" s="3">
        <f t="shared" si="13"/>
        <v>18</v>
      </c>
      <c r="BW12" s="3">
        <f t="shared" si="13"/>
        <v>20</v>
      </c>
      <c r="BX12" s="3">
        <f t="shared" ref="BX12:BY12" si="14">SUM(BX4:BX11)</f>
        <v>27</v>
      </c>
      <c r="BY12" s="3">
        <f t="shared" si="14"/>
        <v>27</v>
      </c>
      <c r="BZ12" s="3">
        <f t="shared" ref="BZ12:CC12" si="15">SUM(BZ4:BZ11)</f>
        <v>16</v>
      </c>
      <c r="CA12" s="3">
        <f t="shared" si="15"/>
        <v>11</v>
      </c>
      <c r="CB12" s="244">
        <f t="shared" si="15"/>
        <v>19</v>
      </c>
      <c r="CC12" s="3">
        <f t="shared" si="15"/>
        <v>18</v>
      </c>
      <c r="CD12" s="3">
        <f t="shared" ref="CD12:CF12" si="16">SUM(CD4:CD11)</f>
        <v>33</v>
      </c>
      <c r="CE12" s="3">
        <f t="shared" si="16"/>
        <v>23</v>
      </c>
      <c r="CF12" s="3">
        <f t="shared" si="16"/>
        <v>30</v>
      </c>
      <c r="CG12" s="3">
        <f t="shared" ref="CG12:CJ12" si="17">SUM(CG4:CG11)</f>
        <v>40</v>
      </c>
      <c r="CH12" s="3">
        <f t="shared" si="17"/>
        <v>44</v>
      </c>
      <c r="CI12" s="3">
        <f t="shared" si="17"/>
        <v>34</v>
      </c>
      <c r="CJ12" s="3">
        <f t="shared" si="17"/>
        <v>41</v>
      </c>
      <c r="CK12" s="3">
        <f t="shared" ref="CK12:CO12" si="18">SUM(CK4:CK11)</f>
        <v>46</v>
      </c>
      <c r="CL12" s="3">
        <f t="shared" si="18"/>
        <v>34</v>
      </c>
      <c r="CM12" s="3">
        <f t="shared" si="18"/>
        <v>39</v>
      </c>
      <c r="CN12" s="3">
        <f t="shared" si="18"/>
        <v>34</v>
      </c>
      <c r="CO12" s="3">
        <f t="shared" si="18"/>
        <v>30</v>
      </c>
      <c r="CP12" s="3">
        <f t="shared" ref="CP12:CW12" si="19">SUM(CP4:CP11)</f>
        <v>34</v>
      </c>
      <c r="CQ12" s="3">
        <f t="shared" si="19"/>
        <v>39</v>
      </c>
      <c r="CR12" s="3">
        <f t="shared" si="19"/>
        <v>32</v>
      </c>
      <c r="CS12" s="3">
        <f t="shared" si="19"/>
        <v>27</v>
      </c>
      <c r="CT12" s="3">
        <f t="shared" si="19"/>
        <v>28</v>
      </c>
      <c r="CU12" s="3">
        <f t="shared" si="19"/>
        <v>32</v>
      </c>
      <c r="CV12" s="3">
        <f t="shared" si="19"/>
        <v>40</v>
      </c>
      <c r="CW12" s="3">
        <f t="shared" si="19"/>
        <v>33</v>
      </c>
      <c r="CX12" s="3">
        <f t="shared" ref="CX12:DD12" si="20">SUM(CX4:CX11)</f>
        <v>28</v>
      </c>
      <c r="CY12" s="3">
        <f t="shared" si="20"/>
        <v>40</v>
      </c>
      <c r="CZ12" s="3">
        <f t="shared" si="20"/>
        <v>43</v>
      </c>
      <c r="DA12" s="3">
        <f t="shared" si="20"/>
        <v>26</v>
      </c>
      <c r="DB12" s="3">
        <f t="shared" si="20"/>
        <v>34</v>
      </c>
      <c r="DC12" s="3">
        <f t="shared" si="20"/>
        <v>51</v>
      </c>
      <c r="DD12" s="3">
        <f t="shared" si="20"/>
        <v>33</v>
      </c>
      <c r="DE12" s="3">
        <f t="shared" ref="DE12:DF12" si="21">SUM(DE4:DE11)</f>
        <v>40</v>
      </c>
      <c r="DF12" s="3">
        <f t="shared" si="21"/>
        <v>27</v>
      </c>
      <c r="DG12" s="3">
        <f t="shared" ref="DG12:DR12" si="22">SUM(DG4:DG11)</f>
        <v>32</v>
      </c>
      <c r="DH12" s="3">
        <f t="shared" si="22"/>
        <v>43</v>
      </c>
      <c r="DI12" s="3">
        <f t="shared" si="22"/>
        <v>40</v>
      </c>
      <c r="DJ12" s="3">
        <f t="shared" si="22"/>
        <v>32</v>
      </c>
      <c r="DK12" s="3">
        <f t="shared" si="22"/>
        <v>33</v>
      </c>
      <c r="DL12" s="3">
        <f t="shared" si="22"/>
        <v>47</v>
      </c>
      <c r="DM12" s="3">
        <f t="shared" si="22"/>
        <v>46</v>
      </c>
      <c r="DN12" s="3">
        <f t="shared" si="22"/>
        <v>55</v>
      </c>
      <c r="DO12" s="3">
        <f t="shared" si="22"/>
        <v>38</v>
      </c>
      <c r="DP12" s="3">
        <f t="shared" si="22"/>
        <v>46</v>
      </c>
      <c r="DQ12" s="3">
        <f t="shared" si="22"/>
        <v>33</v>
      </c>
      <c r="DR12" s="3">
        <f t="shared" si="22"/>
        <v>36</v>
      </c>
      <c r="DS12" s="3">
        <f t="shared" ref="DS12:DT12" si="23">SUM(DS4:DS11)</f>
        <v>47</v>
      </c>
      <c r="DT12" s="3">
        <f t="shared" si="23"/>
        <v>52</v>
      </c>
      <c r="DU12" s="3">
        <f t="shared" ref="DU12" si="24">SUM(DU4:DU11)</f>
        <v>45</v>
      </c>
      <c r="DV12" s="3">
        <f t="shared" ref="DV12:DW12" si="25">SUM(DV4:DV11)</f>
        <v>34</v>
      </c>
      <c r="DW12" s="3">
        <f t="shared" si="25"/>
        <v>56</v>
      </c>
      <c r="DX12" s="3">
        <f t="shared" ref="DX12:ED12" si="26">SUM(DX4:DX11)</f>
        <v>35</v>
      </c>
      <c r="DY12" s="3">
        <f t="shared" si="26"/>
        <v>39</v>
      </c>
      <c r="DZ12" s="3">
        <f t="shared" si="26"/>
        <v>51</v>
      </c>
      <c r="EA12" s="3">
        <f t="shared" si="26"/>
        <v>56</v>
      </c>
      <c r="EB12" s="3">
        <f t="shared" si="26"/>
        <v>40</v>
      </c>
      <c r="EC12" s="3">
        <f t="shared" si="26"/>
        <v>59</v>
      </c>
      <c r="ED12" s="3">
        <f t="shared" si="26"/>
        <v>49</v>
      </c>
      <c r="EE12" s="3">
        <f t="shared" ref="EE12:EH12" si="27">SUM(EE4:EE11)</f>
        <v>47</v>
      </c>
      <c r="EF12" s="3">
        <f t="shared" si="27"/>
        <v>57</v>
      </c>
      <c r="EG12" s="3">
        <f>SUM(EG4:EG11)</f>
        <v>42</v>
      </c>
      <c r="EH12" s="3">
        <f t="shared" si="27"/>
        <v>42</v>
      </c>
      <c r="EI12" s="3">
        <f t="shared" ref="EI12:ER12" si="28">SUM(EI4:EI11)</f>
        <v>39</v>
      </c>
      <c r="EJ12" s="3">
        <f t="shared" si="28"/>
        <v>52</v>
      </c>
      <c r="EK12" s="3">
        <f t="shared" si="28"/>
        <v>55</v>
      </c>
      <c r="EL12" s="3">
        <f t="shared" si="28"/>
        <v>36</v>
      </c>
      <c r="EM12" s="3">
        <f t="shared" si="28"/>
        <v>34</v>
      </c>
      <c r="EN12" s="3">
        <f t="shared" si="28"/>
        <v>36</v>
      </c>
      <c r="EO12" s="3">
        <f t="shared" si="28"/>
        <v>53</v>
      </c>
      <c r="EP12" s="3">
        <f t="shared" si="28"/>
        <v>47</v>
      </c>
      <c r="EQ12" s="3">
        <f t="shared" si="28"/>
        <v>56</v>
      </c>
      <c r="ER12" s="3">
        <f t="shared" si="28"/>
        <v>36</v>
      </c>
      <c r="ES12" s="3">
        <f t="shared" ref="ES12:FB12" si="29">SUM(ES4:ES11)</f>
        <v>46</v>
      </c>
      <c r="ET12" s="3">
        <f t="shared" si="29"/>
        <v>29</v>
      </c>
      <c r="EU12" s="3">
        <f t="shared" si="29"/>
        <v>56</v>
      </c>
      <c r="EV12" s="3">
        <f t="shared" si="29"/>
        <v>47</v>
      </c>
      <c r="EW12" s="3">
        <f t="shared" si="29"/>
        <v>45</v>
      </c>
      <c r="EX12" s="3">
        <f t="shared" si="29"/>
        <v>31</v>
      </c>
      <c r="EY12" s="3">
        <f t="shared" si="29"/>
        <v>37</v>
      </c>
      <c r="EZ12" s="3">
        <f t="shared" si="29"/>
        <v>42</v>
      </c>
      <c r="FA12" s="3">
        <f t="shared" si="29"/>
        <v>46</v>
      </c>
      <c r="FB12" s="3">
        <f t="shared" si="29"/>
        <v>48</v>
      </c>
      <c r="FC12" s="3">
        <f t="shared" ref="FC12:FP12" si="30">SUM(FC4:FC11)</f>
        <v>46</v>
      </c>
      <c r="FD12" s="3">
        <f t="shared" si="30"/>
        <v>28</v>
      </c>
      <c r="FE12" s="3">
        <f t="shared" si="30"/>
        <v>48</v>
      </c>
      <c r="FF12" s="3">
        <f t="shared" si="30"/>
        <v>47</v>
      </c>
      <c r="FG12" s="3">
        <f t="shared" si="30"/>
        <v>50</v>
      </c>
      <c r="FH12" s="3">
        <f t="shared" si="30"/>
        <v>42</v>
      </c>
      <c r="FI12" s="3">
        <f t="shared" si="30"/>
        <v>38</v>
      </c>
      <c r="FJ12" s="3">
        <f t="shared" si="30"/>
        <v>47</v>
      </c>
      <c r="FK12" s="3">
        <f t="shared" si="30"/>
        <v>41</v>
      </c>
      <c r="FL12" s="3">
        <f t="shared" si="30"/>
        <v>45</v>
      </c>
      <c r="FM12" s="3">
        <f t="shared" si="30"/>
        <v>49</v>
      </c>
      <c r="FN12" s="3">
        <f t="shared" si="30"/>
        <v>44</v>
      </c>
      <c r="FO12" s="3">
        <f t="shared" si="30"/>
        <v>44</v>
      </c>
      <c r="FP12" s="3">
        <f t="shared" si="30"/>
        <v>52</v>
      </c>
      <c r="FQ12" s="3">
        <f t="shared" ref="FQ12:GJ12" si="31">SUM(FQ4:FQ11)</f>
        <v>48</v>
      </c>
      <c r="FR12" s="3">
        <f t="shared" si="31"/>
        <v>55</v>
      </c>
      <c r="FS12" s="3">
        <f t="shared" si="31"/>
        <v>62</v>
      </c>
      <c r="FT12" s="3">
        <f t="shared" si="31"/>
        <v>32</v>
      </c>
      <c r="FU12" s="3">
        <f t="shared" si="31"/>
        <v>52</v>
      </c>
      <c r="FV12" s="3">
        <f t="shared" si="31"/>
        <v>44</v>
      </c>
      <c r="FW12" s="3">
        <f t="shared" si="31"/>
        <v>50</v>
      </c>
      <c r="FX12" s="3">
        <f t="shared" si="31"/>
        <v>48</v>
      </c>
      <c r="FY12" s="3">
        <f t="shared" si="31"/>
        <v>54</v>
      </c>
      <c r="FZ12" s="3">
        <f t="shared" si="31"/>
        <v>63</v>
      </c>
      <c r="GA12" s="3">
        <f t="shared" si="31"/>
        <v>40</v>
      </c>
      <c r="GB12" s="3">
        <f t="shared" si="31"/>
        <v>23</v>
      </c>
      <c r="GC12" s="3">
        <f t="shared" si="31"/>
        <v>38</v>
      </c>
      <c r="GD12" s="3">
        <f t="shared" si="31"/>
        <v>41</v>
      </c>
      <c r="GE12" s="3">
        <f t="shared" si="31"/>
        <v>50</v>
      </c>
      <c r="GF12" s="3">
        <f t="shared" si="31"/>
        <v>64</v>
      </c>
      <c r="GG12" s="3">
        <f t="shared" si="31"/>
        <v>58</v>
      </c>
      <c r="GH12" s="3">
        <f t="shared" si="31"/>
        <v>69</v>
      </c>
      <c r="GI12" s="3">
        <f t="shared" si="31"/>
        <v>64</v>
      </c>
      <c r="GJ12" s="3">
        <f t="shared" si="31"/>
        <v>54</v>
      </c>
      <c r="GK12" s="3">
        <f t="shared" ref="GK12:GV12" si="32">SUM(GK4:GK11)</f>
        <v>67</v>
      </c>
      <c r="GL12" s="3">
        <f t="shared" si="32"/>
        <v>38</v>
      </c>
      <c r="GM12" s="3">
        <f t="shared" si="32"/>
        <v>53</v>
      </c>
      <c r="GN12" s="3">
        <f t="shared" si="32"/>
        <v>43</v>
      </c>
      <c r="GO12" s="3">
        <f t="shared" si="32"/>
        <v>37</v>
      </c>
      <c r="GP12" s="3">
        <f t="shared" si="32"/>
        <v>45</v>
      </c>
      <c r="GQ12" s="3">
        <f t="shared" si="32"/>
        <v>43</v>
      </c>
      <c r="GR12" s="3">
        <f t="shared" si="32"/>
        <v>34</v>
      </c>
      <c r="GS12" s="3">
        <f t="shared" si="32"/>
        <v>48</v>
      </c>
      <c r="GT12" s="3">
        <f t="shared" si="32"/>
        <v>44</v>
      </c>
      <c r="GU12" s="3">
        <f t="shared" si="32"/>
        <v>52</v>
      </c>
      <c r="GV12" s="3">
        <f t="shared" si="32"/>
        <v>69</v>
      </c>
      <c r="GW12" s="3">
        <f t="shared" ref="GW12:HJ12" si="33">SUM(GW4:GW11)</f>
        <v>55</v>
      </c>
      <c r="GX12" s="3">
        <f t="shared" si="33"/>
        <v>47</v>
      </c>
      <c r="GY12" s="3">
        <f t="shared" si="33"/>
        <v>45</v>
      </c>
      <c r="GZ12" s="3">
        <f t="shared" si="33"/>
        <v>37</v>
      </c>
      <c r="HA12" s="3">
        <f t="shared" si="33"/>
        <v>41</v>
      </c>
      <c r="HB12" s="3">
        <f t="shared" si="33"/>
        <v>86</v>
      </c>
      <c r="HC12" s="3">
        <f t="shared" si="33"/>
        <v>80</v>
      </c>
      <c r="HD12" s="3">
        <f t="shared" si="33"/>
        <v>44</v>
      </c>
      <c r="HE12" s="3">
        <f t="shared" si="33"/>
        <v>38</v>
      </c>
      <c r="HF12" s="3">
        <f t="shared" si="33"/>
        <v>47</v>
      </c>
      <c r="HG12" s="3">
        <f t="shared" si="33"/>
        <v>0</v>
      </c>
      <c r="HH12" s="3">
        <f t="shared" si="33"/>
        <v>0</v>
      </c>
      <c r="HI12" s="3">
        <f t="shared" si="33"/>
        <v>0</v>
      </c>
      <c r="HJ12" s="3">
        <f t="shared" si="33"/>
        <v>0</v>
      </c>
      <c r="HL12" s="24" t="s">
        <v>63</v>
      </c>
      <c r="HM12" s="175">
        <f>MAX(H12:HJ12)</f>
        <v>86</v>
      </c>
      <c r="HN12" s="175">
        <f>MIN(U12:GJ12)</f>
        <v>11</v>
      </c>
    </row>
    <row r="13" spans="1:222" x14ac:dyDescent="0.2">
      <c r="A13" s="29" t="s">
        <v>64</v>
      </c>
      <c r="B13" s="96">
        <f>B12/$E$12</f>
        <v>0.8106639057849101</v>
      </c>
      <c r="C13" s="96">
        <f>C12/$E$12</f>
        <v>0.16215866442345023</v>
      </c>
      <c r="D13" s="96">
        <f>D12/$E$12</f>
        <v>2.7177429791639705E-2</v>
      </c>
      <c r="E13" s="213"/>
      <c r="F13" s="1" t="s">
        <v>65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45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308">
        <f>SUM(DY12:DZ12)</f>
        <v>90</v>
      </c>
      <c r="DZ13" s="309"/>
      <c r="EA13" s="308">
        <f>SUM(EA12:EB12)</f>
        <v>96</v>
      </c>
      <c r="EB13" s="309"/>
      <c r="EC13" s="308">
        <f>SUM(EC12:ED12)</f>
        <v>108</v>
      </c>
      <c r="ED13" s="309"/>
      <c r="EE13" s="308">
        <f>SUM(EE12:EF12)</f>
        <v>104</v>
      </c>
      <c r="EF13" s="309"/>
      <c r="EG13" s="308">
        <f t="shared" ref="EG13" si="34">SUM(EG12:EH12)</f>
        <v>84</v>
      </c>
      <c r="EH13" s="309"/>
      <c r="EI13" s="308">
        <f>SUM(EI12:EJ12)</f>
        <v>91</v>
      </c>
      <c r="EJ13" s="309"/>
      <c r="EK13" s="308">
        <f>SUM(EK12:EL12)</f>
        <v>91</v>
      </c>
      <c r="EL13" s="309"/>
      <c r="EM13" s="308">
        <f>SUM(EM12:EN12)</f>
        <v>70</v>
      </c>
      <c r="EN13" s="309"/>
      <c r="EO13" s="308">
        <f>SUM(EO12:EP12)</f>
        <v>100</v>
      </c>
      <c r="EP13" s="309"/>
      <c r="EQ13" s="308">
        <f>SUM(EQ12:ER12)</f>
        <v>92</v>
      </c>
      <c r="ER13" s="309"/>
      <c r="ES13" s="308">
        <f>SUM(ES12:ET12)</f>
        <v>75</v>
      </c>
      <c r="ET13" s="309"/>
      <c r="EU13" s="308">
        <f>SUM(EU12:EV12)</f>
        <v>103</v>
      </c>
      <c r="EV13" s="309"/>
      <c r="EW13" s="308">
        <f>SUM(EW12:EX12)</f>
        <v>76</v>
      </c>
      <c r="EX13" s="309"/>
      <c r="EY13" s="308">
        <f>SUM(EY12:EZ12)</f>
        <v>79</v>
      </c>
      <c r="EZ13" s="309"/>
      <c r="FA13" s="308">
        <f>SUM(FA12:FB12)</f>
        <v>94</v>
      </c>
      <c r="FB13" s="309"/>
      <c r="FC13" s="308">
        <f>SUM(FC12:FD12)</f>
        <v>74</v>
      </c>
      <c r="FD13" s="309"/>
      <c r="FE13" s="308">
        <f>SUM(FE12:FF12)</f>
        <v>95</v>
      </c>
      <c r="FF13" s="309"/>
      <c r="FG13" s="308">
        <f>SUM(FG12:FH12)</f>
        <v>92</v>
      </c>
      <c r="FH13" s="309"/>
      <c r="FI13" s="308">
        <f t="shared" ref="FI13" si="35">SUM(FI12:FJ12)</f>
        <v>85</v>
      </c>
      <c r="FJ13" s="309"/>
      <c r="FK13" s="308">
        <f t="shared" ref="FK13" si="36">SUM(FK12:FL12)</f>
        <v>86</v>
      </c>
      <c r="FL13" s="309"/>
      <c r="FM13" s="308">
        <f t="shared" ref="FM13" si="37">SUM(FM12:FN12)</f>
        <v>93</v>
      </c>
      <c r="FN13" s="309"/>
      <c r="FO13" s="308">
        <f t="shared" ref="FO13" si="38">SUM(FO12:FP12)</f>
        <v>96</v>
      </c>
      <c r="FP13" s="309"/>
      <c r="FQ13" s="308">
        <f t="shared" ref="FQ13:GG13" si="39">SUM(FQ12:FR12)</f>
        <v>103</v>
      </c>
      <c r="FR13" s="309"/>
      <c r="FS13" s="308">
        <f t="shared" ref="FS13:GI13" si="40">SUM(FS12:FT12)</f>
        <v>94</v>
      </c>
      <c r="FT13" s="309"/>
      <c r="FU13" s="308">
        <f t="shared" si="39"/>
        <v>96</v>
      </c>
      <c r="FV13" s="309"/>
      <c r="FW13" s="308">
        <f t="shared" si="40"/>
        <v>98</v>
      </c>
      <c r="FX13" s="309"/>
      <c r="FY13" s="308">
        <f t="shared" si="39"/>
        <v>117</v>
      </c>
      <c r="FZ13" s="309"/>
      <c r="GA13" s="308">
        <f t="shared" si="40"/>
        <v>63</v>
      </c>
      <c r="GB13" s="309"/>
      <c r="GC13" s="308">
        <f t="shared" si="39"/>
        <v>79</v>
      </c>
      <c r="GD13" s="309"/>
      <c r="GE13" s="308">
        <f t="shared" si="40"/>
        <v>114</v>
      </c>
      <c r="GF13" s="309"/>
      <c r="GG13" s="308">
        <f t="shared" si="39"/>
        <v>127</v>
      </c>
      <c r="GH13" s="309"/>
      <c r="GI13" s="308">
        <f t="shared" si="40"/>
        <v>118</v>
      </c>
      <c r="GJ13" s="309"/>
      <c r="GK13" s="308">
        <f t="shared" ref="GK13" si="41">SUM(GK12:GL12)</f>
        <v>105</v>
      </c>
      <c r="GL13" s="309"/>
      <c r="GM13" s="308">
        <f t="shared" ref="GM13" si="42">SUM(GM12:GN12)</f>
        <v>96</v>
      </c>
      <c r="GN13" s="309"/>
      <c r="GO13" s="308">
        <f t="shared" ref="GO13" si="43">SUM(GO12:GP12)</f>
        <v>82</v>
      </c>
      <c r="GP13" s="309"/>
      <c r="GQ13" s="308">
        <f t="shared" ref="GQ13" si="44">SUM(GQ12:GR12)</f>
        <v>77</v>
      </c>
      <c r="GR13" s="309"/>
      <c r="GS13" s="308">
        <f t="shared" ref="GS13" si="45">SUM(GS12:GT12)</f>
        <v>92</v>
      </c>
      <c r="GT13" s="309"/>
      <c r="GU13" s="308">
        <f t="shared" ref="GU13:HI13" si="46">SUM(GU12:GV12)</f>
        <v>121</v>
      </c>
      <c r="GV13" s="309"/>
      <c r="GW13" s="308">
        <f t="shared" si="46"/>
        <v>102</v>
      </c>
      <c r="GX13" s="309"/>
      <c r="GY13" s="308">
        <f t="shared" si="46"/>
        <v>82</v>
      </c>
      <c r="GZ13" s="309"/>
      <c r="HA13" s="308">
        <f t="shared" si="46"/>
        <v>127</v>
      </c>
      <c r="HB13" s="309"/>
      <c r="HC13" s="308">
        <f t="shared" si="46"/>
        <v>124</v>
      </c>
      <c r="HD13" s="309"/>
      <c r="HE13" s="308">
        <f t="shared" si="46"/>
        <v>85</v>
      </c>
      <c r="HF13" s="309"/>
      <c r="HG13" s="308">
        <f t="shared" si="46"/>
        <v>0</v>
      </c>
      <c r="HH13" s="309"/>
      <c r="HI13" s="308">
        <f t="shared" si="46"/>
        <v>0</v>
      </c>
      <c r="HJ13" s="309"/>
      <c r="HL13" s="24" t="s">
        <v>66</v>
      </c>
      <c r="HM13" s="175">
        <f>MAX(H13:HJ13)</f>
        <v>127</v>
      </c>
      <c r="HN13" s="175"/>
    </row>
    <row r="14" spans="1:222" x14ac:dyDescent="0.2">
      <c r="E14" s="21"/>
      <c r="F14" s="24" t="s">
        <v>67</v>
      </c>
      <c r="G14" s="22">
        <f>SUM(WTX!B86,STX!B33,ETX!B36,Appalachia!B49,OKC!B42,ND!B30,Rockies!B20,Canada!B16)</f>
        <v>126</v>
      </c>
      <c r="H14" s="22">
        <f>SUM(WTX!E86,STX!E33,ETX!E36,Appalachia!E49,OKC!E42,ND!E30,Rockies!E20,Canada!E16)</f>
        <v>126</v>
      </c>
      <c r="I14" s="22">
        <f>SUM(WTX!H86,STX!H33,ETX!H36,Appalachia!H49,OKC!H42,ND!H30,Rockies!H20,Canada!H16)</f>
        <v>122</v>
      </c>
      <c r="J14" s="22">
        <f>SUM(WTX!K86,STX!K33,ETX!K36,Appalachia!K49,OKC!K42,ND!K30,Rockies!K20,Canada!K16)</f>
        <v>119</v>
      </c>
      <c r="K14" s="22">
        <f>SUM(WTX!N86,STX!N33,ETX!N36,Appalachia!N49,OKC!N42,ND!N30,Rockies!N20,Canada!N16)</f>
        <v>115</v>
      </c>
      <c r="L14" s="22">
        <f>SUM(WTX!Q86,STX!Q33,ETX!Q36,Appalachia!Q49,OKC!Q42,ND!Q30,Rockies!Q20,Canada!Q16)</f>
        <v>114</v>
      </c>
      <c r="M14" s="22">
        <f>SUM(WTX!T86,STX!T33,ETX!T36,Appalachia!T49,OKC!T42,ND!T30,Rockies!T20,Canada!T16)</f>
        <v>112</v>
      </c>
      <c r="N14" s="22">
        <f>SUM(WTX!W86,STX!W33,ETX!W36,Appalachia!W49,OKC!W42,ND!W30,Rockies!W20,Canada!W16)</f>
        <v>113</v>
      </c>
      <c r="O14" s="22">
        <v>113</v>
      </c>
      <c r="P14" s="22">
        <v>115</v>
      </c>
      <c r="Q14" s="22">
        <f>SUM(WTX!AF86,STX!AF33,ETX!AF36,Appalachia!AF49,OKC!AF42,ND!AF30,Rockies!AF20,Canada!AF16)</f>
        <v>115</v>
      </c>
      <c r="R14" s="22">
        <f>SUM(WTX!AI86,STX!AI33,ETX!AI36,Appalachia!AI49,OKC!AI42,ND!AI30,Rockies!AI20,Canada!AI16)</f>
        <v>118</v>
      </c>
      <c r="S14" s="22">
        <f>SUM(WTX!AL86,STX!AL33,ETX!AL36,Appalachia!AL49,OKC!AL42,ND!AL30,Rockies!AL20,Canada!AL16)</f>
        <v>116</v>
      </c>
      <c r="T14" s="22">
        <f>SUM(WTX!AO86,STX!AO33,ETX!AO36,Appalachia!AO49,OKC!AO42,ND!AO30,Rockies!AO20,Canada!AO16)</f>
        <v>120</v>
      </c>
      <c r="U14" s="22">
        <f>SUM(WTX!AR86,STX!AR33,ETX!AR36,Appalachia!AR49,OKC!AR42,ND!AR30,Rockies!AR20,Canada!AR16)</f>
        <v>124</v>
      </c>
      <c r="V14" s="22">
        <f>SUM(WTX!AU86,STX!AU33,ETX!AU36,Appalachia!AU49,OKC!AU42,ND!AU30,Rockies!AU20,Canada!AU16)</f>
        <v>121</v>
      </c>
      <c r="W14" s="22">
        <f>SUM(WTX!AX86,STX!AX33,ETX!AX36,Appalachia!AX49,OKC!AX42,ND!AX30,Rockies!AX20,Canada!AX16)</f>
        <v>121</v>
      </c>
      <c r="X14" s="22">
        <f>SUM(WTX!BA86,STX!BA33,ETX!BA36,Appalachia!BA49,OKC!BA42,ND!BA30,Rockies!BA20,Canada!BA16)</f>
        <v>118</v>
      </c>
      <c r="Y14" s="22">
        <f>SUM(WTX!BD86,STX!BD33,ETX!BD36,Appalachia!BD49,OKC!BD42,ND!BD30,Rockies!BD20,Canada!BD16)</f>
        <v>120</v>
      </c>
      <c r="Z14" s="22">
        <f>SUM(WTX!BG86,STX!BG33,ETX!BG36,Appalachia!BG49,OKC!BG42,ND!BG30,Rockies!BG20,Canada!BG16)</f>
        <v>121</v>
      </c>
      <c r="AA14" s="22">
        <f>SUM(WTX!BJ86,STX!BJ33,ETX!BJ36,Appalachia!BJ49,OKC!BJ42,ND!BJ30,Rockies!BJ20,Canada!BJ16)</f>
        <v>122</v>
      </c>
      <c r="AB14" s="22">
        <f>SUM(WTX!BM86,STX!BM33,ETX!BM36,Appalachia!BM49,OKC!BM42,ND!BM30,Rockies!BM20,Canada!BM16)</f>
        <v>124</v>
      </c>
      <c r="AC14" s="22">
        <f>SUM(WTX!BP86,STX!BP33,ETX!BP36,Appalachia!BP49,OKC!BP42,ND!BP30,Rockies!BP20,Canada!BP16)</f>
        <v>123</v>
      </c>
      <c r="AD14" s="22">
        <f>SUM(WTX!BS86,STX!BS33,ETX!BS36,Appalachia!BS49,OKC!BS42,ND!BS30,Rockies!BS20,Canada!BS16)</f>
        <v>123</v>
      </c>
      <c r="AE14" s="22">
        <f>SUM(WTX!BV86,STX!BV33,ETX!BV36,Appalachia!BV49,OKC!BV42,ND!BV30,Rockies!BV20,Canada!BV16)</f>
        <v>123</v>
      </c>
      <c r="AF14" s="22">
        <f>SUM(WTX!BY86,STX!BY33,ETX!BY36,Appalachia!BY49,OKC!BY42,ND!BY30,Rockies!BY20,Canada!BY16)</f>
        <v>122</v>
      </c>
      <c r="AG14" s="22">
        <f>SUM(WTX!CB86,STX!CB33,ETX!CB36,Appalachia!CB49,OKC!CB42,ND!CB30,Rockies!CB20,Canada!CB16)</f>
        <v>112</v>
      </c>
      <c r="AH14" s="22">
        <f>SUM(WTX!CE86,STX!CE33,ETX!CE36,Appalachia!CE49,OKC!CE42,ND!CE30,Rockies!CE20,Canada!CE16)</f>
        <v>101</v>
      </c>
      <c r="AI14" s="22">
        <f>SUM(WTX!CH86,STX!CH33,ETX!CH36,Appalachia!CH49,OKC!CH42,ND!CH30,Rockies!CH20,Canada!CH16)</f>
        <v>93</v>
      </c>
      <c r="AJ14" s="22">
        <f>SUM(WTX!CK86,STX!CK33,ETX!CK36,Appalachia!CK49,OKC!CK42,ND!CK30,Rockies!CK20,Canada!CK16)</f>
        <v>81</v>
      </c>
      <c r="AK14" s="22">
        <f>SUM(WTX!CN86,STX!CN33,ETX!CN36,Appalachia!CN49,OKC!CN42,ND!CN30,Rockies!CN20,Canada!CN16)</f>
        <v>67</v>
      </c>
      <c r="AL14" s="22">
        <f>SUM(WTX!CQ86,STX!CQ33,ETX!CQ36,Appalachia!CQ49,OKC!CQ42,ND!CQ30,Rockies!CQ20,Canada!CQ16)</f>
        <v>63</v>
      </c>
      <c r="AM14" s="22">
        <f>SUM(WTX!CT86,STX!CT33,ETX!CT36,Appalachia!CT49,OKC!CT42,ND!CT30,Rockies!CT20,Canada!CT16)</f>
        <v>60</v>
      </c>
      <c r="AN14" s="22">
        <f>SUM(WTX!CW86,STX!CW33,ETX!CW36,Appalachia!CW49,OKC!CW42,ND!CW30,Rockies!CW20,Canada!CW16)</f>
        <v>55</v>
      </c>
      <c r="AO14" s="22">
        <f>SUM(WTX!CZ86,STX!CZ33,ETX!CZ36,Appalachia!CZ49,OKC!CZ42,ND!CZ30,Rockies!CZ20,Canada!CZ16)</f>
        <v>54</v>
      </c>
      <c r="AP14" s="22">
        <f>SUM(WTX!DC86,Appalachia!DC49,OKC!DC42,ND!DC30,Rockies!DC20,ETX!DC36,STX!DC33)</f>
        <v>51</v>
      </c>
      <c r="AQ14" s="22">
        <f>SUM(Appalachia!DF49,OKC!DF42,ND!DF30,Rockies!DF20,ETX!DF36,WTX!DF86,STX!DF33)</f>
        <v>47</v>
      </c>
      <c r="AR14" s="22">
        <f>SUM(Appalachia!DI49,OKC!DI42,ND!DI30,Rockies!DI20,ETX!DI36,WTX!DI86,STX!DI33)</f>
        <v>47</v>
      </c>
      <c r="AS14" s="22">
        <f>SUM(Appalachia!DL49,OKC!DL42,ND!DL30,Rockies!DL20,ETX!DL36,WTX!DL86,STX!DL33)</f>
        <v>45</v>
      </c>
      <c r="AT14" s="22">
        <f>SUM(Appalachia!DO49,OKC!DO42,ND!DO30,Rockies!DO20,ETX!DO36,WTX!DO86,STX!DO33)</f>
        <v>43</v>
      </c>
      <c r="AU14" s="22">
        <f>SUM(Appalachia!DR49,OKC!DR42,ND!DR30,Rockies!DR20,ETX!DR36,WTX!DR86,STX!DR33)</f>
        <v>42</v>
      </c>
      <c r="AV14" s="22">
        <f>SUM(Appalachia!DU49,OKC!DU42,ND!DU30,Rockies!DU20,ETX!DU36,WTX!DU86,STX!DU33)</f>
        <v>42</v>
      </c>
      <c r="AW14" s="22">
        <f>SUM(Appalachia!DX49,OKC!DX42,ND!DX30,Rockies!DX20,ETX!DX36,WTX!DX86,STX!DX33)</f>
        <v>42</v>
      </c>
      <c r="AX14" s="22">
        <f>SUM(Appalachia!EA49,OKC!EA42,ND!EA30,Rockies!EA20,ETX!EA36,WTX!EA86,STX!EA33)</f>
        <v>43</v>
      </c>
      <c r="AY14" s="22">
        <f>SUM(Appalachia!ED49,OKC!ED42,ND!ED30,Rockies!ED20,ETX!ED36,WTX!ED86,STX!ED33)</f>
        <v>43</v>
      </c>
      <c r="AZ14" s="22">
        <f>SUM(Appalachia!EG49,OKC!EG42,ND!EG30,Rockies!EG20,ETX!EG36,WTX!EG86,STX!EG33)</f>
        <v>43</v>
      </c>
      <c r="BA14" s="22">
        <f>SUM(Appalachia!EJ49,OKC!EJ42,ND!EJ30,Rockies!EJ20,ETX!EJ36,WTX!EJ86,STX!EJ33)</f>
        <v>43</v>
      </c>
      <c r="BB14" s="22">
        <f>SUM(Appalachia!EM49,OKC!EM42,ND!EM30,Rockies!EM20,ETX!EM36,WTX!EM86,STX!EM33)</f>
        <v>43</v>
      </c>
      <c r="BC14" s="22">
        <f>SUM(Appalachia!EP49,OKC!EP42,ND!EP30,Rockies!EP20,ETX!EP36,WTX!EP86,STX!EP33)</f>
        <v>44</v>
      </c>
      <c r="BD14" s="22">
        <f>SUM(Appalachia!ES49,OKC!ES42,ND!ES30,Rockies!ES20,ETX!ES36,WTX!ES86,STX!ES33)</f>
        <v>44</v>
      </c>
      <c r="BE14" s="22">
        <f>SUM(Appalachia!EV49,OKC!EV42,ND!EV30,Rockies!EV20,ETX!EV36,WTX!EV86,STX!EV33)</f>
        <v>45</v>
      </c>
      <c r="BF14" s="22">
        <f>SUM(Appalachia!EY49,OKC!EY42,ND!EY30,Rockies!EY20,ETX!EY36,WTX!EY86,STX!EY33)</f>
        <v>47</v>
      </c>
      <c r="BG14" s="22">
        <f>SUM(Appalachia!FB49,OKC!FB42,ETX!FB36,WTX!FB86,STX!FB33)</f>
        <v>48</v>
      </c>
      <c r="BH14" s="22">
        <f>SUM(Appalachia!FE49,OKC!FE42,ETX!FE36,WTX!FE86,STX!FE33)</f>
        <v>47</v>
      </c>
      <c r="BI14" s="22">
        <f>SUM(Appalachia!FH49,OKC!FH42,ETX!FH36,WTX!FH86,STX!FH33)</f>
        <v>47</v>
      </c>
      <c r="BJ14" s="22">
        <f>SUM(Appalachia!FK49,OKC!FK42,ETX!FK36,WTX!FK86,STX!FK33)</f>
        <v>47</v>
      </c>
      <c r="BK14" s="22">
        <f>SUM(Appalachia!FN49,OKC!FN42,ETX!FN36,WTX!FN86,STX!FN33)</f>
        <v>48</v>
      </c>
      <c r="BL14" s="22">
        <f>SUM(Appalachia!FQ49,OKC!FQ42,ETX!FQ36,WTX!FQ86,STX!FQ33)</f>
        <v>51</v>
      </c>
      <c r="BM14" s="22">
        <f>SUM(Appalachia!FT49,OKC!FT42,ETX!FT36,WTX!FT86,STX!FT33)</f>
        <v>52</v>
      </c>
      <c r="BN14" s="22">
        <f>SUM(Appalachia!FW49,OKC!FW42,ETX!FW36,WTX!FW86,STX!FW33)</f>
        <v>55</v>
      </c>
      <c r="BO14" s="22">
        <f>SUM(Appalachia!FZ49,OKC!FZ42,ETX!FZ36,WTX!FZ86,STX!FZ33)</f>
        <v>55</v>
      </c>
      <c r="BP14" s="22">
        <f>SUM(Appalachia!GC49,OKC!GC42,ETX!GC36,WTX!GC86,STX!GC33)</f>
        <v>56</v>
      </c>
      <c r="BQ14" s="22">
        <f>SUM(Appalachia!GF49,OKC!GF42,ETX!GF36,WTX!GF86,STX!GF33)</f>
        <v>56</v>
      </c>
      <c r="BR14" s="22">
        <f>SUM(Appalachia!GI49,OKC!GI42,ETX!GI36,WTX!GI86,STX!GI33,Rockies!GI20)</f>
        <v>60</v>
      </c>
      <c r="BS14" s="22">
        <f>SUM(Appalachia!GL49,OKC!GL42,ETX!GL36,WTX!GL86,STX!GL33,Rockies!GL20)</f>
        <v>60</v>
      </c>
      <c r="BT14" s="22">
        <f>SUM(Appalachia!GO49,OKC!GO42,ETX!GO36,WTX!GO86,STX!GO33,Rockies!GO20)</f>
        <v>60</v>
      </c>
      <c r="BU14" s="22">
        <f>SUM(Appalachia!GR49,OKC!GR42,ETX!GR36,WTX!GR86,STX!GR33,Rockies!GR20)</f>
        <v>61</v>
      </c>
      <c r="BV14" s="22">
        <f>SUM(Appalachia!GU49,OKC!GU42,ETX!GU36,WTX!GU86,STX!GU33,Rockies!GU20)</f>
        <v>63</v>
      </c>
      <c r="BW14" s="22">
        <f>SUM(Appalachia!GX49,OKC!GX42,ETX!GX36,WTX!GX86,STX!GX33,Rockies!GX20)</f>
        <v>63</v>
      </c>
      <c r="BX14" s="22">
        <f>SUM(Appalachia!HA49,OKC!HA42,ETX!HA36,WTX!HA86,STX!HA33,Rockies!HA20)</f>
        <v>63</v>
      </c>
      <c r="BY14" s="22">
        <f>SUM(Appalachia!HD49,OKC!HD42,ETX!HD36,WTX!HD86,STX!HD33,Rockies!HD20,ND!HD30)</f>
        <v>65</v>
      </c>
      <c r="BZ14" s="22">
        <f>SUM(Appalachia!HG49,OKC!HG42,ETX!HG36,WTX!HG86,STX!HG33,Rockies!HG20,ND!HG30)</f>
        <v>64</v>
      </c>
      <c r="CA14" s="22">
        <f>SUM(Appalachia!HJ49,OKC!HJ42,ETX!HJ36,WTX!HJ86,STX!HJ33,Rockies!HJ20,ND!HJ30)</f>
        <v>63</v>
      </c>
      <c r="CB14" s="245">
        <f>SUM(Appalachia!HM49,OKC!HM42,ETX!HM36,WTX!HM86,STX!HM33,Rockies!HM20,ND!HM30)</f>
        <v>64</v>
      </c>
      <c r="CC14" s="22">
        <f>SUM(Appalachia!HP49,OKC!HP42,ETX!HP36,WTX!HP86,STX!HP33,Rockies!HP20,ND!HP30)</f>
        <v>63</v>
      </c>
      <c r="CD14" s="22">
        <f>SUM(Appalachia!HS49,OKC!HS42,ETX!HS36,WTX!HS86,STX!HS33,Rockies!HS20,ND!HS30)</f>
        <v>65</v>
      </c>
      <c r="CE14" s="22">
        <f>SUM(Appalachia!HV49,OKC!HV42,ETX!HV36,WTX!HV86,STX!HV33,Rockies!HV20,ND!HV30)</f>
        <v>66</v>
      </c>
      <c r="CF14" s="22">
        <f>SUM(Appalachia!HY49,OKC!HY42,ETX!HY36,WTX!HY86,STX!HY33,Rockies!HY20,ND!HY30)</f>
        <v>66</v>
      </c>
      <c r="CG14" s="22">
        <f>SUM(Appalachia!IB49,OKC!IB42,ETX!IB36,WTX!IB86,STX!IB33,Rockies!IB20,ND!IB30)</f>
        <v>68</v>
      </c>
      <c r="CH14" s="22">
        <f>SUM(Appalachia!IE49,OKC!IE42,ETX!IE36,WTX!IE86,STX!IE33,Rockies!IE20,ND!IE30)</f>
        <v>70</v>
      </c>
      <c r="CI14" s="22">
        <f>SUM(Appalachia!IH49,OKC!IH42,ETX!IH36,WTX!IH86,STX!IH33,Rockies!IH20,ND!IH30)</f>
        <v>71</v>
      </c>
      <c r="CJ14" s="22">
        <f>SUM(Appalachia!IK49,OKC!IK42,ETX!IK36,WTX!IK86,STX!IK33,Rockies!IK20,ND!IK30)</f>
        <v>71</v>
      </c>
      <c r="CK14" s="22">
        <f>SUM(Appalachia!IN49,OKC!IN42,ETX!IN36,WTX!IN86,STX!IN33,Rockies!IN20,ND!IN30)</f>
        <v>71</v>
      </c>
      <c r="CL14" s="22">
        <f>SUM(Appalachia!IQ49,OKC!IQ42,ETX!IQ36,WTX!IQ86,STX!IQ33,Rockies!IQ20,ND!IQ30)</f>
        <v>71</v>
      </c>
      <c r="CM14" s="22">
        <f>SUM(Appalachia!IT49,OKC!IT42,ETX!IT36,WTX!IT86,STX!IT33,Rockies!IT20,ND!IT30)</f>
        <v>69</v>
      </c>
      <c r="CN14" s="22">
        <f>SUM(Appalachia!IW49,OKC!IW42,ETX!IW36,WTX!IW86,STX!IW33,Rockies!IW20,ND!IW30)</f>
        <v>71</v>
      </c>
      <c r="CO14" s="22">
        <f>SUM(Appalachia!IZ49,OKC!IZ42,ETX!IZ36,WTX!IZ86,STX!IZ33,Rockies!IZ20,ND!IZ30)</f>
        <v>71</v>
      </c>
      <c r="CP14" s="22">
        <f>SUM(Appalachia!JC49,OKC!JC42,ETX!JC36,WTX!JC86,STX!JC33,Rockies!JC20,ND!JC30)</f>
        <v>71</v>
      </c>
      <c r="CQ14" s="22">
        <f>SUM(Appalachia!JF49,OKC!JF42,ETX!JF36,WTX!JF86,STX!JF33,Rockies!JF20,ND!JF30)</f>
        <v>71</v>
      </c>
      <c r="CR14" s="22">
        <f>SUM(Appalachia!JI49,OKC!JI42,ETX!JI36,WTX!JI86,STX!JI33,Rockies!JI20,ND!JI30)</f>
        <v>75</v>
      </c>
      <c r="CS14" s="22">
        <f>SUM(Appalachia!JL49,OKC!JL42,ETX!JL36,WTX!JL86,STX!JL33,Rockies!JL20,ND!JL30)</f>
        <v>76</v>
      </c>
      <c r="CT14" s="22">
        <f>SUM(Appalachia!JO49,OKC!JO42,ETX!JO36,WTX!JO86,STX!JO33,Rockies!JO20,ND!JO30)</f>
        <v>77</v>
      </c>
      <c r="CU14" s="22">
        <f>SUM(Appalachia!JR49,OKC!JR42,ETX!JR36,WTX!JR86,STX!JR33,Rockies!JR20,ND!JR30)</f>
        <v>77</v>
      </c>
      <c r="CV14" s="22">
        <f>SUM(Appalachia!JU49,OKC!JU42,ETX!JU36,WTX!JU86,STX!JU33,Rockies!JU20,ND!JU30)</f>
        <v>78</v>
      </c>
      <c r="CW14" s="22">
        <f>SUM(Appalachia!JX49,OKC!JX42,ETX!JX36,WTX!JX86,STX!JX33,Rockies!JX20,ND!JX30)</f>
        <v>78</v>
      </c>
      <c r="CX14" s="22">
        <f>SUM(Appalachia!KA49,OKC!KA42,ETX!KA36,WTX!KA86,STX!KA33,Rockies!KA20,ND!KA30)</f>
        <v>78</v>
      </c>
      <c r="CY14" s="22">
        <f>SUM(Appalachia!KD49,OKC!KD42,ETX!KD36,WTX!KD86,STX!KD33,Rockies!KD20,ND!KD30)</f>
        <v>76</v>
      </c>
      <c r="CZ14" s="22">
        <f>SUM(Appalachia!KG49,OKC!KG42,ETX!KG36,WTX!KG86,STX!KG33,Rockies!KG20,ND!KG30)</f>
        <v>78</v>
      </c>
      <c r="DA14" s="22">
        <f>SUM(Appalachia!KJ49,OKC!KJ42,ETX!KJ36,WTX!KJ86,STX!KJ33,Rockies!KJ20,ND!KJ30)</f>
        <v>78</v>
      </c>
      <c r="DB14" s="22">
        <f>SUM(Appalachia!KM49,OKC!KM42,ETX!KM36,WTX!KM86,STX!KM33,Rockies!KM20,ND!KM30)</f>
        <v>79</v>
      </c>
      <c r="DC14" s="22">
        <f>SUM(Appalachia!KP49,OKC!KP42,ETX!KP36,WTX!KP86,STX!KP33,Rockies!KP20,ND!KP30)</f>
        <v>81</v>
      </c>
      <c r="DD14" s="22">
        <f>SUM(Appalachia!KS49,OKC!KS42,ETX!KS36,WTX!KS86,STX!KS33,Rockies!KS20,ND!KS30)</f>
        <v>81</v>
      </c>
      <c r="DE14" s="22">
        <f>SUM(Appalachia!KV49,OKC!KV42,ETX!KV36,WTX!KV86,STX!KV33,Rockies!KV20,ND!KV30)</f>
        <v>81</v>
      </c>
      <c r="DF14" s="22">
        <f>SUM(Appalachia!KY49,OKC!KY42,ETX!KY36,WTX!KY86,STX!KY33,Rockies!KY20,ND!KY30)</f>
        <v>83</v>
      </c>
      <c r="DG14" s="22">
        <f>SUM(Appalachia!LB49,OKC!LB42,ETX!LB36,WTX!LB86,STX!LB33,Rockies!LB20,ND!LB30)</f>
        <v>84</v>
      </c>
      <c r="DH14" s="22">
        <f>SUM(Appalachia!LE49,OKC!LE42,ETX!LE36,WTX!LE86,STX!LE33,Rockies!LE20,ND!LE30)</f>
        <v>88</v>
      </c>
      <c r="DI14" s="22">
        <f>SUM(Appalachia!LH49,OKC!LH42,ETX!LH36,WTX!LH86,STX!LH33,Rockies!LH20,ND!LH30)</f>
        <v>88</v>
      </c>
      <c r="DJ14" s="22">
        <f>SUM(Appalachia!LK49,OKC!LK42,ETX!LK36,WTX!LK86,STX!LK33,Rockies!LK20,ND!LK30)</f>
        <v>90</v>
      </c>
      <c r="DK14" s="22">
        <f>SUM(Appalachia!LN49,OKC!LN42,ETX!LN36,WTX!LN86,STX!LN33,Rockies!LN20,ND!LN30)</f>
        <v>91</v>
      </c>
      <c r="DL14" s="22">
        <f>SUM(Appalachia!LQ49,OKC!LQ42,ETX!LQ36,WTX!LQ86,STX!LQ33,Rockies!LQ20,ND!LQ30)</f>
        <v>91</v>
      </c>
      <c r="DM14" s="22">
        <f>SUM(Appalachia!LT49,OKC!LT42,ETX!LT36,WTX!LT86,STX!LT33,Rockies!LT20,ND!LT30)</f>
        <v>91</v>
      </c>
      <c r="DN14" s="22">
        <f>SUM(Appalachia!LW49,OKC!LW42,ETX!LW36,WTX!LW86,STX!LW33,Rockies!LW20,ND!LW30)</f>
        <v>94</v>
      </c>
      <c r="DO14" s="22">
        <f>SUM(Appalachia!LZ49,OKC!LZ42,ETX!LZ36,WTX!LZ86,STX!LZ33,Rockies!LZ20,ND!LZ30)</f>
        <v>94</v>
      </c>
      <c r="DP14" s="22">
        <f>SUM(Appalachia!MC49,OKC!MC42,ETX!MC36,WTX!MC86,STX!MC33,Rockies!MC20,ND!MC30)</f>
        <v>94</v>
      </c>
      <c r="DQ14" s="22">
        <f>SUM(Appalachia!MF49,OKC!MF42,ETX!MF36,WTX!MF86,STX!MF33,Rockies!MF20,ND!MF30)</f>
        <v>95</v>
      </c>
      <c r="DR14" s="22">
        <f>SUM(Appalachia!MI49,OKC!MI42,ETX!MI36,WTX!MI86,STX!MI33,Rockies!MI20,ND!MI30)</f>
        <v>97</v>
      </c>
      <c r="DS14" s="22">
        <f>SUM(Appalachia!ML49,OKC!ML42,ETX!ML36,WTX!ML86,STX!ML33,Rockies!ML20,ND!ML30)</f>
        <v>96</v>
      </c>
      <c r="DT14" s="22">
        <f>SUM(Appalachia!MO49,OKC!MO42,ETX!MO36,WTX!MO86,STX!MO33,Rockies!MO20,ND!MO30)</f>
        <v>96</v>
      </c>
      <c r="DU14" s="22">
        <f>SUM(Appalachia!MR49,OKC!MR42,ETX!MR36,WTX!MR86,STX!MR33,Rockies!MR20,ND!MR30)</f>
        <v>97</v>
      </c>
      <c r="DV14" s="22">
        <f>SUM(Appalachia!MU49,OKC!MU42,ETX!MU36,WTX!MU86,STX!MU33,Rockies!MU20,ND!MU30)</f>
        <v>98</v>
      </c>
      <c r="DW14" s="22">
        <f>SUM(Appalachia!MX49,OKC!MX42,ETX!MX36,WTX!MX86,STX!MX33,Rockies!MX20,ND!MX30)</f>
        <v>100</v>
      </c>
      <c r="DX14" s="22">
        <f>SUM(Appalachia!NA49,OKC!NA42,ETX!NA36,WTX!NA86,STX!NA33,Rockies!NA20,ND!NA30)</f>
        <v>100</v>
      </c>
      <c r="DY14" s="22">
        <f>SUM(Appalachia!ND49,OKC!ND42,ETX!ND36,WTX!ND86,STX!ND33,Rockies!ND20,ND!ND30)</f>
        <v>102</v>
      </c>
      <c r="DZ14" s="22">
        <f>SUM(Appalachia!NG49,OKC!NG42,ETX!NG36,WTX!NG86,STX!NG33,Rockies!NG20,ND!NG30)</f>
        <v>102</v>
      </c>
      <c r="EA14" s="22">
        <f>SUM(Appalachia!NJ49,OKC!NJ42,ETX!NJ36,WTX!NJ86,STX!NJ33,Rockies!NJ20,ND!NJ30)</f>
        <v>102</v>
      </c>
      <c r="EB14" s="22">
        <f>SUM(Appalachia!NM49,OKC!NM42,ETX!NM36,WTX!NM86,STX!NM33,Rockies!NM20,ND!NM30)</f>
        <v>103</v>
      </c>
      <c r="EC14" s="22">
        <f>SUM(Appalachia!NP49,OKC!NP42,ETX!NP36,WTX!NP86,STX!NP33,Rockies!NP20,ND!NP30)</f>
        <v>104</v>
      </c>
      <c r="ED14" s="22">
        <f>SUM(Appalachia!NS49,OKC!NS42,ETX!NS36,WTX!NS86,STX!NS33,Rockies!NS20,ND!NS30)</f>
        <v>104</v>
      </c>
      <c r="EE14" s="22">
        <f>SUM(Appalachia!NV49,OKC!NV42,ETX!NV36,WTX!NV86,STX!NV33,Rockies!NV20,ND!NV30)</f>
        <v>104</v>
      </c>
      <c r="EF14" s="22">
        <f>SUM(Appalachia!NY49,OKC!NY42,ETX!NY36,WTX!NY86,STX!NY33,Rockies!NY20,ND!NY30)</f>
        <v>105</v>
      </c>
      <c r="EG14" s="22">
        <f>SUM(Appalachia!OB49,OKC!OB42,ETX!OB36,WTX!OB86,STX!OB33,Rockies!OB20,ND!OB30)</f>
        <v>104</v>
      </c>
      <c r="EH14" s="22">
        <f>SUM(Appalachia!OE49,OKC!OE42,ETX!OE36,WTX!OE86,STX!OE33,Rockies!OE20,ND!OE30)</f>
        <v>104</v>
      </c>
      <c r="EI14" s="22">
        <f>SUM(Appalachia!OH49,OKC!OH42,ETX!OH36,WTX!OH86,STX!OH33,Rockies!OH20,ND!OH30)</f>
        <v>105</v>
      </c>
      <c r="EJ14" s="22">
        <f>SUM(Appalachia!OK49,OKC!OK42,ETX!OK36,WTX!OK86,STX!OK33,Rockies!OK20,ND!OK30)</f>
        <v>106</v>
      </c>
      <c r="EK14" s="22">
        <f>SUM(Appalachia!ON49,OKC!ON42,ETX!ON36,WTX!ON86,STX!ON33,Rockies!ON20,ND!ON30)</f>
        <v>106</v>
      </c>
      <c r="EL14" s="22">
        <f>SUM(Appalachia!OQ49,OKC!OQ42,ETX!OQ36,WTX!OQ86,STX!OQ33,Rockies!OQ20,ND!OQ30)</f>
        <v>106</v>
      </c>
      <c r="EM14" s="22">
        <f>SUM(Appalachia!OT49,OKC!OT42,ETX!OT36,WTX!OT86,STX!OT33,Rockies!OT20,ND!OT30)</f>
        <v>107</v>
      </c>
      <c r="EN14" s="22">
        <f>SUM(Appalachia!OW49,OKC!OW42,ETX!OW36,WTX!OW86,STX!OW33,Rockies!OW20,ND!OW30)</f>
        <v>107</v>
      </c>
      <c r="EO14" s="22">
        <f>SUM(Appalachia!OZ49,OKC!OZ42,ETX!OZ36,WTX!OZ86,STX!OZ33,Rockies!OZ20,ND!OZ30)</f>
        <v>108</v>
      </c>
      <c r="EP14" s="22">
        <f>SUM(Appalachia!PC49,OKC!PC42,ETX!PC36,WTX!PC86,STX!PC33,Rockies!PC20,ND!PC30)</f>
        <v>110</v>
      </c>
      <c r="EQ14" s="22">
        <f>SUM(Appalachia!PF49,OKC!PF42,ETX!PF36,WTX!PF86,STX!PF33,Rockies!PF20,ND!PF30)</f>
        <v>110</v>
      </c>
      <c r="ER14" s="22">
        <f>SUM(Appalachia!PI49,OKC!PI42,ETX!PI36,WTX!PI86,STX!PI33,Rockies!PI20,ND!PI30)</f>
        <v>110</v>
      </c>
      <c r="ES14" s="22">
        <f>SUM(Appalachia!PL49,OKC!PL42,ETX!PL36,WTX!PL86,STX!PL33,Rockies!PL20,ND!PL30)</f>
        <v>124</v>
      </c>
      <c r="ET14" s="22">
        <f>SUM(Appalachia!PO49,OKC!PO42,ETX!PO36,WTX!PO86,STX!PO33,Rockies!PO20,ND!PO30)</f>
        <v>125</v>
      </c>
      <c r="EU14" s="22">
        <f>SUM(Appalachia!PR49,OKC!PR42,ETX!PR36,WTX!PR86,STX!PR33,Rockies!PR20,ND!PR30)</f>
        <v>126</v>
      </c>
      <c r="EV14" s="22">
        <f>SUM(Appalachia!PU49,OKC!PU42,ETX!PU36,WTX!PU86,STX!PU33,Rockies!PU20,ND!PU30)</f>
        <v>127</v>
      </c>
      <c r="EW14" s="22">
        <f>SUM(Appalachia!PX49,OKC!PX42,ETX!PX36,WTX!PX86,STX!PX33,Rockies!PX20,ND!PX30)</f>
        <v>127</v>
      </c>
      <c r="EX14" s="22">
        <f>SUM(Appalachia!QA49,OKC!QA42,ETX!QA36,WTX!QA86,STX!QA33,Rockies!QA20,ND!QA30)</f>
        <v>127</v>
      </c>
      <c r="EY14" s="22">
        <f>SUM(Appalachia!QD49,OKC!QD42,ETX!QD36,WTX!QD86,STX!QD33,Rockies!QD20,ND!QD30)</f>
        <v>127</v>
      </c>
      <c r="EZ14" s="22">
        <f>SUM(Appalachia!QG49,OKC!QG42,ETX!QG36,WTX!QG86,STX!QG33,Rockies!QG20,ND!QG30)</f>
        <v>129</v>
      </c>
      <c r="FA14" s="22">
        <f>SUM(Appalachia!QJ49,OKC!QJ42,ETX!QJ36,WTX!QJ86,STX!QJ33,Rockies!QJ20,ND!QJ30)</f>
        <v>129</v>
      </c>
      <c r="FB14" s="22">
        <f>SUM(Appalachia!QM49,OKC!QM42,ETX!QM36,WTX!QM86,STX!QM33,Rockies!QM20,ND!QM30)</f>
        <v>129</v>
      </c>
      <c r="FC14" s="22">
        <f>SUM(Appalachia!QP49,OKC!QP42,ETX!QP36,WTX!QP86,STX!QP33,Rockies!QP20,ND!QP30)</f>
        <v>129</v>
      </c>
      <c r="FD14" s="22">
        <f>SUM(Appalachia!QS49,OKC!QS42,ETX!QS36,WTX!QS86,STX!QS33,Rockies!QS20,ND!QS30)</f>
        <v>129</v>
      </c>
      <c r="FE14" s="22">
        <f>SUM(Appalachia!QV49,OKC!QV42,ETX!QV36,WTX!QV86,STX!QV33,Rockies!QV20,ND!QV30)</f>
        <v>130</v>
      </c>
      <c r="FF14" s="22">
        <f>SUM(Appalachia!QY49,OKC!QY42,ETX!QY36,WTX!QY86,STX!QY33,Rockies!QY20,ND!QY30)</f>
        <v>131</v>
      </c>
      <c r="FG14" s="22">
        <f>SUM(Appalachia!RB49,OKC!RB42,ETX!RB36,WTX!RB86,STX!RB33,Rockies!RB20,ND!RB30)</f>
        <v>131</v>
      </c>
      <c r="FH14" s="22">
        <f>SUM(Appalachia!RE49,OKC!RE42,ETX!RE36,WTX!RE86,STX!RE33,Rockies!RE20,ND!RE30)</f>
        <v>131</v>
      </c>
      <c r="FI14" s="22">
        <f>SUM(Appalachia!RH49,OKC!RH42,ETX!RH36,WTX!RH86,STX!RH33,Rockies!RH20,ND!RH30)</f>
        <v>131</v>
      </c>
      <c r="FJ14" s="22">
        <f>SUM(Appalachia!RK49,OKC!RK42,ETX!RK36,WTX!RK86,STX!RK33,Rockies!RK20,ND!RK30)</f>
        <v>131</v>
      </c>
      <c r="FK14" s="22">
        <f>SUM(Appalachia!RN49,OKC!RN42,ETX!RN36,WTX!RN86,STX!RN33,Rockies!RN20,ND!RN30)</f>
        <v>131</v>
      </c>
      <c r="FL14" s="22">
        <f>SUM(Appalachia!RQ49,OKC!RQ42,ETX!RQ36,WTX!RQ86,STX!RQ33,Rockies!RQ20,ND!RQ30)</f>
        <v>131</v>
      </c>
      <c r="FM14" s="22">
        <f>SUM(Appalachia!RT49,OKC!RT42,ETX!RT36,WTX!RT86,STX!RT33,Rockies!RT20,ND!RT30)</f>
        <v>131</v>
      </c>
      <c r="FN14" s="22">
        <f>SUM(Appalachia!RW49,OKC!RW42,ETX!RW36,WTX!RW86,STX!RW33,Rockies!RW20,ND!RW30)</f>
        <v>132</v>
      </c>
      <c r="FO14" s="22">
        <f>SUM(Appalachia!RZ49,OKC!RZ42,ETX!RZ36,WTX!RZ86,STX!RZ33,Rockies!RZ20,ND!RZ30)</f>
        <v>132</v>
      </c>
      <c r="FP14" s="22">
        <f>SUM(Appalachia!SC49,OKC!SC42,ETX!SC36,WTX!SC86,STX!SC33,Rockies!SC20,ND!SC30)</f>
        <v>132</v>
      </c>
      <c r="FQ14" s="22">
        <f>SUM(Appalachia!SF49,OKC!SF42,ETX!SF36,WTX!SF86,STX!SF33,Rockies!SF20,ND!SF30)</f>
        <v>132</v>
      </c>
      <c r="FR14" s="22">
        <f>SUM(Appalachia!SI49,OKC!SI42,ETX!SI36,WTX!SI86,STX!SI33,Rockies!SI20,ND!SI30)</f>
        <v>132</v>
      </c>
      <c r="FS14" s="22">
        <f>SUM(Appalachia!SL49,OKC!SL42,ETX!SL36,WTX!SL86,STX!SL33,Rockies!SL20,ND!SL30)</f>
        <v>132</v>
      </c>
      <c r="FT14" s="22">
        <f>SUM(Appalachia!SO49,OKC!SO42,ETX!SO36,WTX!SO86,STX!SO33,Rockies!SO20,ND!SO30)</f>
        <v>132</v>
      </c>
      <c r="FU14" s="22">
        <f>SUM(Appalachia!SR49,OKC!SR42,ETX!SR36,WTX!SR86,STX!SR33,Rockies!SR20,ND!SR30)</f>
        <v>132</v>
      </c>
      <c r="FV14" s="22">
        <f>SUM(Appalachia!SU49,OKC!SU42,ETX!SU36,WTX!SU86,STX!SU33,Rockies!SU20,ND!SU30)</f>
        <v>130</v>
      </c>
      <c r="FW14" s="22">
        <f>SUM(Appalachia!SX49,OKC!SX42,ETX!SX36,WTX!SX86,STX!SX33,Rockies!SX20,ND!SX30)</f>
        <v>129</v>
      </c>
      <c r="FX14" s="22">
        <f>SUM(Appalachia!TA49,OKC!TA42,ETX!TA36,WTX!TA86,STX!TA33,Rockies!TA20,ND!TA30)</f>
        <v>129</v>
      </c>
      <c r="FY14" s="22">
        <f>SUM(Appalachia!TD49,OKC!TD42,ETX!TD36,WTX!TD86,STX!TD33,Rockies!TD20,ND!TD30)</f>
        <v>130</v>
      </c>
      <c r="FZ14" s="22">
        <f>SUM(Appalachia!TG49,OKC!TG42,ETX!TG36,WTX!TG86,STX!TG33,Rockies!TG20,ND!TG30)</f>
        <v>130</v>
      </c>
      <c r="GA14" s="22">
        <f>SUM(Appalachia!TJ49,OKC!TJ42,ETX!TJ36,WTX!TJ86,STX!TJ33,Rockies!TJ20,ND!TJ30)</f>
        <v>129</v>
      </c>
      <c r="GB14" s="22">
        <f>SUM(Appalachia!TM49,OKC!TM42,ETX!TM36,WTX!TM86,STX!TM33,Rockies!TM20,ND!TM30)</f>
        <v>131</v>
      </c>
      <c r="GC14" s="22">
        <f>SUM(Appalachia!TP49,OKC!TP42,ETX!TP36,WTX!TP86,STX!TP33,Rockies!TP20,ND!TP30)</f>
        <v>130</v>
      </c>
      <c r="GD14" s="22">
        <f>SUM(Appalachia!TS49,OKC!TS42,ETX!TS36,WTX!TS86,STX!TS33,Rockies!TS20,ND!TS30)</f>
        <v>130</v>
      </c>
      <c r="GE14" s="22">
        <f>SUM(Appalachia!TV49,OKC!TV42,ETX!TV36,WTX!TV86,STX!TV33,Rockies!TV20,ND!TV30)</f>
        <v>131</v>
      </c>
      <c r="GF14" s="22">
        <f>SUM(Appalachia!TY49,OKC!TY42,ETX!TY36,WTX!TY86,STX!TY33,Rockies!TY20,ND!TY30)</f>
        <v>131</v>
      </c>
      <c r="GG14" s="22">
        <f>SUM(Appalachia!UB49,OKC!UB42,ETX!UB36,WTX!UB86,STX!UB33,Rockies!UB20,ND!UB30)</f>
        <v>131</v>
      </c>
      <c r="GH14" s="22">
        <f>SUM(Appalachia!UE49,OKC!UE42,ETX!UE36,WTX!UE86,STX!UE33,Rockies!UE20,ND!UE30)</f>
        <v>131</v>
      </c>
      <c r="GI14" s="22">
        <f>SUM(Appalachia!UH49,OKC!UH42,ETX!UH36,WTX!UH86,STX!UH33,Rockies!UH20,ND!UH30)</f>
        <v>131</v>
      </c>
      <c r="GJ14" s="22">
        <f>SUM(Appalachia!UK49,OKC!UK42,ETX!UK36,WTX!UK86,STX!UK33,Rockies!UK20,ND!UK30)</f>
        <v>131</v>
      </c>
      <c r="GK14" s="22">
        <f>SUM(Appalachia!UN49,OKC!UN42,ETX!UN36,WTX!UN86,STX!UN33,Rockies!UN20,ND!UN30)</f>
        <v>131</v>
      </c>
      <c r="GL14" s="22">
        <f>SUM(Appalachia!UQ49,OKC!UQ42,ETX!UQ36,WTX!UQ86,STX!UQ33,Rockies!UQ20,ND!UQ30)</f>
        <v>131</v>
      </c>
      <c r="GM14" s="22">
        <f>SUM(Appalachia!UT49,OKC!UT42,ETX!UT36,WTX!UT86,STX!UT33,Rockies!UT20,ND!UT30)</f>
        <v>127</v>
      </c>
      <c r="GN14" s="22">
        <f>SUM(Appalachia!UW49,OKC!UW42,ETX!UW36,WTX!UW86,STX!UW33,Rockies!UW20,ND!UW30)</f>
        <v>127</v>
      </c>
      <c r="GO14" s="22">
        <f>SUM(Appalachia!UZ49,OKC!UZ42,ETX!UZ36,WTX!UZ86,STX!UZ33,Rockies!UZ20,ND!UZ30)</f>
        <v>127</v>
      </c>
      <c r="GP14" s="22">
        <f>SUM(Appalachia!VC49,OKC!VC42,ETX!VC36,WTX!VC86,STX!VC33,Rockies!VC20,ND!VC30)</f>
        <v>127</v>
      </c>
      <c r="GQ14" s="22">
        <f>SUM(Appalachia!VF49,OKC!VF42,ETX!VF36,WTX!VF86,STX!VF33,Rockies!VF20,ND!VF30)</f>
        <v>126</v>
      </c>
      <c r="GR14" s="22">
        <f>SUM(Appalachia!VI49,OKC!VI42,ETX!VI36,WTX!VI86,STX!VI33,Rockies!VI20,ND!VI30)</f>
        <v>125</v>
      </c>
      <c r="GS14" s="22">
        <f>SUM(Appalachia!VL49,OKC!VL42,ETX!VL36,WTX!VL86,STX!VL33,Rockies!VL20,ND!VL30)</f>
        <v>126</v>
      </c>
      <c r="GT14" s="22">
        <f>SUM(Appalachia!VO49,OKC!VO42,ETX!VO36,WTX!VO86,STX!VO33,Rockies!VO20,ND!VO30)</f>
        <v>127</v>
      </c>
      <c r="GU14" s="22">
        <f>SUM(Appalachia!VR49,OKC!VR42,ETX!VR36,WTX!VR86,STX!VR33,Rockies!VR20,ND!VR30)</f>
        <v>125</v>
      </c>
      <c r="GV14" s="22">
        <f>SUM(Appalachia!VU49,OKC!VU42,ETX!VU36,WTX!VU86,STX!VU33,Rockies!VU20,ND!VU30)</f>
        <v>125</v>
      </c>
      <c r="GW14" s="22">
        <f>SUM(Appalachia!VX49,OKC!VX42,ETX!VX36,WTX!VX86,STX!VX33,Rockies!VX20,ND!VX30)</f>
        <v>121</v>
      </c>
      <c r="GX14" s="22">
        <f>SUM(Appalachia!WA49,OKC!WA42,ETX!WA36,WTX!WA86,STX!WA33,Rockies!WA20,ND!WA30)</f>
        <v>120</v>
      </c>
      <c r="GY14" s="22">
        <f>SUM(Appalachia!WD49,OKC!WD42,ETX!WD36,WTX!WD86,STX!WD33,Rockies!WD20,ND!WD30)</f>
        <v>119</v>
      </c>
      <c r="GZ14" s="22">
        <f>SUM(Appalachia!WG49,OKC!WG42,ETX!WG36,WTX!WG86,STX!WG33,Rockies!WG20,ND!WG30)</f>
        <v>120</v>
      </c>
      <c r="HA14" s="22">
        <f>SUM(Appalachia!WJ49,OKC!WJ42,ETX!WJ36,WTX!WJ86,STX!WJ33,Rockies!WJ20,ND!WJ30)</f>
        <v>117</v>
      </c>
      <c r="HB14" s="22">
        <f>SUM(Appalachia!WM49,OKC!WM42,ETX!WM36,WTX!WM86,STX!WM33,Rockies!WM20,ND!WM30)</f>
        <v>116</v>
      </c>
      <c r="HC14" s="22">
        <f>SUM(Appalachia!WP49,OKC!WP42,ETX!WP36,WTX!WP86,STX!WP33,Rockies!WP20,ND!WP30)</f>
        <v>117</v>
      </c>
      <c r="HD14" s="22">
        <f>SUM(Appalachia!WS49,OKC!WS42,ETX!WS36,WTX!WS86,STX!WS33,Rockies!WS20,ND!WS30)</f>
        <v>117</v>
      </c>
      <c r="HE14" s="22">
        <f>SUM(Appalachia!WV49,OKC!WV42,ETX!WV36,WTX!WV86,STX!WV33,Rockies!WV20,ND!WV30)</f>
        <v>117</v>
      </c>
      <c r="HF14" s="22">
        <f>SUM(Appalachia!WY49,OKC!WY42,ETX!WY36,WTX!WY86,STX!WY33,Rockies!WY20,ND!WY30)</f>
        <v>117</v>
      </c>
      <c r="HG14" s="22">
        <f>SUM(Appalachia!WZ49,OKC!WZ42,ETX!WZ36,WTX!WZ86,STX!WZ33,Rockies!WZ20,ND!WZ30)</f>
        <v>0</v>
      </c>
      <c r="HH14" s="22">
        <f>SUM(Appalachia!XA49,OKC!XA42,ETX!XA36,WTX!XA86,STX!XA33,Rockies!XA20,ND!XA30)</f>
        <v>0</v>
      </c>
      <c r="HI14" s="22">
        <f>SUM(Appalachia!XB49,OKC!XB42,ETX!XB36,WTX!XB86,STX!XB33,Rockies!XB20,ND!XB30)</f>
        <v>0</v>
      </c>
      <c r="HJ14" s="22">
        <f>SUM(Appalachia!XC49,OKC!XC42,ETX!XC36,WTX!XC86,STX!XC33,Rockies!XC20,ND!XC30)</f>
        <v>0</v>
      </c>
      <c r="HL14" s="24" t="s">
        <v>68</v>
      </c>
      <c r="HM14" s="175">
        <f>MAX(T14:HJ14)</f>
        <v>132</v>
      </c>
      <c r="HN14" s="175">
        <f>MIN(U14:DN14)</f>
        <v>42</v>
      </c>
    </row>
    <row r="15" spans="1:222" x14ac:dyDescent="0.2">
      <c r="B15" s="21"/>
      <c r="C15" s="21"/>
      <c r="D15" s="21"/>
      <c r="E15" s="21"/>
      <c r="F15" s="24" t="s">
        <v>69</v>
      </c>
      <c r="G15" s="23">
        <f t="shared" ref="G15:AL15" si="47">G12/G14</f>
        <v>0.17460317460317459</v>
      </c>
      <c r="H15" s="23">
        <f t="shared" si="47"/>
        <v>0.23015873015873015</v>
      </c>
      <c r="I15" s="23">
        <f t="shared" si="47"/>
        <v>0.25409836065573771</v>
      </c>
      <c r="J15" s="23">
        <f t="shared" si="47"/>
        <v>0.21848739495798319</v>
      </c>
      <c r="K15" s="23">
        <f t="shared" si="47"/>
        <v>0.38260869565217392</v>
      </c>
      <c r="L15" s="23">
        <f t="shared" si="47"/>
        <v>0.28947368421052633</v>
      </c>
      <c r="M15" s="23">
        <f t="shared" si="47"/>
        <v>0.1875</v>
      </c>
      <c r="N15" s="23">
        <f t="shared" si="47"/>
        <v>0.23008849557522124</v>
      </c>
      <c r="O15" s="23">
        <f t="shared" si="47"/>
        <v>0.21238938053097345</v>
      </c>
      <c r="P15" s="23">
        <f t="shared" si="47"/>
        <v>0.24347826086956523</v>
      </c>
      <c r="Q15" s="23">
        <f t="shared" si="47"/>
        <v>0.33913043478260868</v>
      </c>
      <c r="R15" s="23">
        <f t="shared" si="47"/>
        <v>0.24576271186440679</v>
      </c>
      <c r="S15" s="23">
        <f t="shared" si="47"/>
        <v>0.13793103448275862</v>
      </c>
      <c r="T15" s="23">
        <f t="shared" si="47"/>
        <v>0.20833333333333334</v>
      </c>
      <c r="U15" s="23">
        <f t="shared" si="47"/>
        <v>0.27419354838709675</v>
      </c>
      <c r="V15" s="23">
        <f t="shared" si="47"/>
        <v>0.14049586776859505</v>
      </c>
      <c r="W15" s="23">
        <f t="shared" si="47"/>
        <v>0.23966942148760331</v>
      </c>
      <c r="X15" s="23">
        <f t="shared" si="47"/>
        <v>0.2288135593220339</v>
      </c>
      <c r="Y15" s="23">
        <f t="shared" si="47"/>
        <v>0.25833333333333336</v>
      </c>
      <c r="Z15" s="23">
        <f t="shared" si="47"/>
        <v>0.42975206611570249</v>
      </c>
      <c r="AA15" s="23">
        <f t="shared" si="47"/>
        <v>0.31147540983606559</v>
      </c>
      <c r="AB15" s="23">
        <f t="shared" si="47"/>
        <v>0.29032258064516131</v>
      </c>
      <c r="AC15" s="23">
        <f t="shared" si="47"/>
        <v>0.32520325203252032</v>
      </c>
      <c r="AD15" s="23">
        <f t="shared" si="47"/>
        <v>0.26829268292682928</v>
      </c>
      <c r="AE15" s="23">
        <f t="shared" si="47"/>
        <v>0.28455284552845528</v>
      </c>
      <c r="AF15" s="23">
        <f t="shared" si="47"/>
        <v>0.18032786885245902</v>
      </c>
      <c r="AG15" s="23">
        <f t="shared" si="47"/>
        <v>0.22321428571428573</v>
      </c>
      <c r="AH15" s="23">
        <f t="shared" si="47"/>
        <v>0.27722772277227725</v>
      </c>
      <c r="AI15" s="23">
        <f t="shared" si="47"/>
        <v>0.15053763440860216</v>
      </c>
      <c r="AJ15" s="23">
        <f t="shared" si="47"/>
        <v>0.37037037037037035</v>
      </c>
      <c r="AK15" s="23">
        <f t="shared" si="47"/>
        <v>0.28358208955223879</v>
      </c>
      <c r="AL15" s="23">
        <f t="shared" si="47"/>
        <v>0.23809523809523808</v>
      </c>
      <c r="AM15" s="23">
        <f t="shared" ref="AM15:BR15" si="48">AM12/AM14</f>
        <v>0.35</v>
      </c>
      <c r="AN15" s="23">
        <f t="shared" si="48"/>
        <v>0.43636363636363634</v>
      </c>
      <c r="AO15" s="23">
        <f t="shared" si="48"/>
        <v>0.25925925925925924</v>
      </c>
      <c r="AP15" s="23">
        <f t="shared" si="48"/>
        <v>0.35294117647058826</v>
      </c>
      <c r="AQ15" s="23">
        <f t="shared" si="48"/>
        <v>0.40425531914893614</v>
      </c>
      <c r="AR15" s="23">
        <f t="shared" si="48"/>
        <v>0.36170212765957449</v>
      </c>
      <c r="AS15" s="23">
        <f t="shared" si="48"/>
        <v>0.62222222222222223</v>
      </c>
      <c r="AT15" s="23">
        <f t="shared" si="48"/>
        <v>0.60465116279069764</v>
      </c>
      <c r="AU15" s="23">
        <f t="shared" si="48"/>
        <v>0.33333333333333331</v>
      </c>
      <c r="AV15" s="23">
        <f t="shared" si="48"/>
        <v>0.30952380952380953</v>
      </c>
      <c r="AW15" s="23">
        <f t="shared" si="48"/>
        <v>0.5</v>
      </c>
      <c r="AX15" s="23">
        <f t="shared" si="48"/>
        <v>0.62790697674418605</v>
      </c>
      <c r="AY15" s="23">
        <f t="shared" si="48"/>
        <v>0.44186046511627908</v>
      </c>
      <c r="AZ15" s="23">
        <f t="shared" si="48"/>
        <v>0.46511627906976744</v>
      </c>
      <c r="BA15" s="23">
        <f t="shared" si="48"/>
        <v>0.39534883720930231</v>
      </c>
      <c r="BB15" s="23">
        <f t="shared" si="48"/>
        <v>0.48837209302325579</v>
      </c>
      <c r="BC15" s="23">
        <f t="shared" si="48"/>
        <v>0.31818181818181818</v>
      </c>
      <c r="BD15" s="23">
        <f t="shared" si="48"/>
        <v>0.68181818181818177</v>
      </c>
      <c r="BE15" s="23">
        <f t="shared" si="48"/>
        <v>0.44444444444444442</v>
      </c>
      <c r="BF15" s="23">
        <f t="shared" si="48"/>
        <v>0.5957446808510638</v>
      </c>
      <c r="BG15" s="23">
        <f t="shared" si="48"/>
        <v>0.52083333333333337</v>
      </c>
      <c r="BH15" s="23">
        <f t="shared" si="48"/>
        <v>0.63829787234042556</v>
      </c>
      <c r="BI15" s="23">
        <f t="shared" si="48"/>
        <v>0.40425531914893614</v>
      </c>
      <c r="BJ15" s="23">
        <f t="shared" si="48"/>
        <v>0.46808510638297873</v>
      </c>
      <c r="BK15" s="23">
        <f t="shared" si="48"/>
        <v>0.41666666666666669</v>
      </c>
      <c r="BL15" s="23">
        <f t="shared" si="48"/>
        <v>0.45098039215686275</v>
      </c>
      <c r="BM15" s="23">
        <f t="shared" si="48"/>
        <v>0.32692307692307693</v>
      </c>
      <c r="BN15" s="23">
        <f t="shared" si="48"/>
        <v>0.63636363636363635</v>
      </c>
      <c r="BO15" s="23">
        <f t="shared" si="48"/>
        <v>0.69090909090909092</v>
      </c>
      <c r="BP15" s="23">
        <f t="shared" si="48"/>
        <v>0.7678571428571429</v>
      </c>
      <c r="BQ15" s="23">
        <f t="shared" si="48"/>
        <v>0.4107142857142857</v>
      </c>
      <c r="BR15" s="23">
        <f t="shared" si="48"/>
        <v>0.48333333333333334</v>
      </c>
      <c r="BS15" s="23">
        <f t="shared" ref="BS15:CX15" si="49">BS12/BS14</f>
        <v>0.41666666666666669</v>
      </c>
      <c r="BT15" s="23">
        <f t="shared" si="49"/>
        <v>0.46666666666666667</v>
      </c>
      <c r="BU15" s="23">
        <f t="shared" si="49"/>
        <v>0.39344262295081966</v>
      </c>
      <c r="BV15" s="23">
        <f t="shared" si="49"/>
        <v>0.2857142857142857</v>
      </c>
      <c r="BW15" s="23">
        <f t="shared" si="49"/>
        <v>0.31746031746031744</v>
      </c>
      <c r="BX15" s="23">
        <f t="shared" si="49"/>
        <v>0.42857142857142855</v>
      </c>
      <c r="BY15" s="23">
        <f t="shared" si="49"/>
        <v>0.41538461538461541</v>
      </c>
      <c r="BZ15" s="23">
        <f t="shared" si="49"/>
        <v>0.25</v>
      </c>
      <c r="CA15" s="23">
        <f t="shared" si="49"/>
        <v>0.17460317460317459</v>
      </c>
      <c r="CB15" s="246">
        <f t="shared" si="49"/>
        <v>0.296875</v>
      </c>
      <c r="CC15" s="23">
        <f t="shared" si="49"/>
        <v>0.2857142857142857</v>
      </c>
      <c r="CD15" s="23">
        <f t="shared" si="49"/>
        <v>0.50769230769230766</v>
      </c>
      <c r="CE15" s="23">
        <f t="shared" si="49"/>
        <v>0.34848484848484851</v>
      </c>
      <c r="CF15" s="23">
        <f t="shared" si="49"/>
        <v>0.45454545454545453</v>
      </c>
      <c r="CG15" s="23">
        <f t="shared" si="49"/>
        <v>0.58823529411764708</v>
      </c>
      <c r="CH15" s="23">
        <f t="shared" si="49"/>
        <v>0.62857142857142856</v>
      </c>
      <c r="CI15" s="23">
        <f t="shared" si="49"/>
        <v>0.47887323943661969</v>
      </c>
      <c r="CJ15" s="23">
        <f t="shared" si="49"/>
        <v>0.57746478873239437</v>
      </c>
      <c r="CK15" s="23">
        <f t="shared" si="49"/>
        <v>0.647887323943662</v>
      </c>
      <c r="CL15" s="23">
        <f t="shared" si="49"/>
        <v>0.47887323943661969</v>
      </c>
      <c r="CM15" s="23">
        <f t="shared" si="49"/>
        <v>0.56521739130434778</v>
      </c>
      <c r="CN15" s="23">
        <f t="shared" si="49"/>
        <v>0.47887323943661969</v>
      </c>
      <c r="CO15" s="23">
        <f t="shared" si="49"/>
        <v>0.42253521126760563</v>
      </c>
      <c r="CP15" s="23">
        <f t="shared" si="49"/>
        <v>0.47887323943661969</v>
      </c>
      <c r="CQ15" s="23">
        <f t="shared" si="49"/>
        <v>0.54929577464788737</v>
      </c>
      <c r="CR15" s="23">
        <f t="shared" si="49"/>
        <v>0.42666666666666669</v>
      </c>
      <c r="CS15" s="23">
        <f t="shared" si="49"/>
        <v>0.35526315789473684</v>
      </c>
      <c r="CT15" s="23">
        <f t="shared" si="49"/>
        <v>0.36363636363636365</v>
      </c>
      <c r="CU15" s="23">
        <f t="shared" si="49"/>
        <v>0.41558441558441561</v>
      </c>
      <c r="CV15" s="23">
        <f t="shared" si="49"/>
        <v>0.51282051282051277</v>
      </c>
      <c r="CW15" s="23">
        <f t="shared" si="49"/>
        <v>0.42307692307692307</v>
      </c>
      <c r="CX15" s="23">
        <f t="shared" si="49"/>
        <v>0.35897435897435898</v>
      </c>
      <c r="CY15" s="23">
        <f t="shared" ref="CY15:ED15" si="50">CY12/CY14</f>
        <v>0.52631578947368418</v>
      </c>
      <c r="CZ15" s="23">
        <f t="shared" si="50"/>
        <v>0.55128205128205132</v>
      </c>
      <c r="DA15" s="23">
        <f t="shared" si="50"/>
        <v>0.33333333333333331</v>
      </c>
      <c r="DB15" s="23">
        <f t="shared" si="50"/>
        <v>0.43037974683544306</v>
      </c>
      <c r="DC15" s="23">
        <f t="shared" si="50"/>
        <v>0.62962962962962965</v>
      </c>
      <c r="DD15" s="23">
        <f t="shared" si="50"/>
        <v>0.40740740740740738</v>
      </c>
      <c r="DE15" s="23">
        <f t="shared" si="50"/>
        <v>0.49382716049382713</v>
      </c>
      <c r="DF15" s="23">
        <f t="shared" si="50"/>
        <v>0.3253012048192771</v>
      </c>
      <c r="DG15" s="23">
        <f t="shared" si="50"/>
        <v>0.38095238095238093</v>
      </c>
      <c r="DH15" s="23">
        <f t="shared" si="50"/>
        <v>0.48863636363636365</v>
      </c>
      <c r="DI15" s="23">
        <f t="shared" si="50"/>
        <v>0.45454545454545453</v>
      </c>
      <c r="DJ15" s="23">
        <f t="shared" si="50"/>
        <v>0.35555555555555557</v>
      </c>
      <c r="DK15" s="23">
        <f t="shared" si="50"/>
        <v>0.36263736263736263</v>
      </c>
      <c r="DL15" s="23">
        <f t="shared" si="50"/>
        <v>0.51648351648351654</v>
      </c>
      <c r="DM15" s="23">
        <f t="shared" si="50"/>
        <v>0.50549450549450547</v>
      </c>
      <c r="DN15" s="23">
        <f t="shared" si="50"/>
        <v>0.58510638297872342</v>
      </c>
      <c r="DO15" s="23">
        <f t="shared" si="50"/>
        <v>0.40425531914893614</v>
      </c>
      <c r="DP15" s="23">
        <f t="shared" si="50"/>
        <v>0.48936170212765956</v>
      </c>
      <c r="DQ15" s="23">
        <f t="shared" si="50"/>
        <v>0.3473684210526316</v>
      </c>
      <c r="DR15" s="23">
        <f t="shared" si="50"/>
        <v>0.37113402061855671</v>
      </c>
      <c r="DS15" s="23">
        <f t="shared" si="50"/>
        <v>0.48958333333333331</v>
      </c>
      <c r="DT15" s="23">
        <f t="shared" si="50"/>
        <v>0.54166666666666663</v>
      </c>
      <c r="DU15" s="23">
        <f t="shared" si="50"/>
        <v>0.46391752577319589</v>
      </c>
      <c r="DV15" s="23">
        <f t="shared" si="50"/>
        <v>0.34693877551020408</v>
      </c>
      <c r="DW15" s="23">
        <f t="shared" si="50"/>
        <v>0.56000000000000005</v>
      </c>
      <c r="DX15" s="23">
        <f t="shared" si="50"/>
        <v>0.35</v>
      </c>
      <c r="DY15" s="23">
        <f t="shared" si="50"/>
        <v>0.38235294117647056</v>
      </c>
      <c r="DZ15" s="23">
        <f t="shared" si="50"/>
        <v>0.5</v>
      </c>
      <c r="EA15" s="23">
        <f t="shared" si="50"/>
        <v>0.5490196078431373</v>
      </c>
      <c r="EB15" s="23">
        <f t="shared" si="50"/>
        <v>0.38834951456310679</v>
      </c>
      <c r="EC15" s="23">
        <f t="shared" si="50"/>
        <v>0.56730769230769229</v>
      </c>
      <c r="ED15" s="23">
        <f t="shared" si="50"/>
        <v>0.47115384615384615</v>
      </c>
      <c r="EE15" s="23">
        <f t="shared" ref="EE15:EH15" si="51">EE12/EE14</f>
        <v>0.45192307692307693</v>
      </c>
      <c r="EF15" s="23">
        <f t="shared" si="51"/>
        <v>0.54285714285714282</v>
      </c>
      <c r="EG15" s="23">
        <f>EG12/EG14</f>
        <v>0.40384615384615385</v>
      </c>
      <c r="EH15" s="23">
        <f t="shared" si="51"/>
        <v>0.40384615384615385</v>
      </c>
      <c r="EI15" s="23">
        <f t="shared" ref="EI15:FH15" si="52">EI12/EI14</f>
        <v>0.37142857142857144</v>
      </c>
      <c r="EJ15" s="23">
        <f t="shared" si="52"/>
        <v>0.49056603773584906</v>
      </c>
      <c r="EK15" s="23">
        <f t="shared" si="52"/>
        <v>0.51886792452830188</v>
      </c>
      <c r="EL15" s="23">
        <f t="shared" si="52"/>
        <v>0.33962264150943394</v>
      </c>
      <c r="EM15" s="23">
        <f t="shared" si="52"/>
        <v>0.31775700934579437</v>
      </c>
      <c r="EN15" s="23">
        <f t="shared" si="52"/>
        <v>0.3364485981308411</v>
      </c>
      <c r="EO15" s="23">
        <f t="shared" si="52"/>
        <v>0.49074074074074076</v>
      </c>
      <c r="EP15" s="23">
        <f t="shared" si="52"/>
        <v>0.42727272727272725</v>
      </c>
      <c r="EQ15" s="23">
        <f t="shared" si="52"/>
        <v>0.50909090909090904</v>
      </c>
      <c r="ER15" s="23">
        <f t="shared" si="52"/>
        <v>0.32727272727272727</v>
      </c>
      <c r="ES15" s="23">
        <f t="shared" si="52"/>
        <v>0.37096774193548387</v>
      </c>
      <c r="ET15" s="23">
        <f t="shared" si="52"/>
        <v>0.23200000000000001</v>
      </c>
      <c r="EU15" s="23">
        <f t="shared" si="52"/>
        <v>0.44444444444444442</v>
      </c>
      <c r="EV15" s="23">
        <f t="shared" si="52"/>
        <v>0.37007874015748032</v>
      </c>
      <c r="EW15" s="23">
        <f t="shared" si="52"/>
        <v>0.3543307086614173</v>
      </c>
      <c r="EX15" s="23">
        <f t="shared" si="52"/>
        <v>0.24409448818897639</v>
      </c>
      <c r="EY15" s="23">
        <f t="shared" si="52"/>
        <v>0.29133858267716534</v>
      </c>
      <c r="EZ15" s="23">
        <f t="shared" si="52"/>
        <v>0.32558139534883723</v>
      </c>
      <c r="FA15" s="23">
        <f t="shared" si="52"/>
        <v>0.35658914728682173</v>
      </c>
      <c r="FB15" s="23">
        <f t="shared" si="52"/>
        <v>0.37209302325581395</v>
      </c>
      <c r="FC15" s="23">
        <f t="shared" si="52"/>
        <v>0.35658914728682173</v>
      </c>
      <c r="FD15" s="23">
        <f t="shared" si="52"/>
        <v>0.21705426356589147</v>
      </c>
      <c r="FE15" s="23">
        <f t="shared" si="52"/>
        <v>0.36923076923076925</v>
      </c>
      <c r="FF15" s="23">
        <f t="shared" si="52"/>
        <v>0.35877862595419846</v>
      </c>
      <c r="FG15" s="23">
        <f t="shared" si="52"/>
        <v>0.38167938931297712</v>
      </c>
      <c r="FH15" s="23">
        <f t="shared" si="52"/>
        <v>0.32061068702290074</v>
      </c>
      <c r="FI15" s="23">
        <f t="shared" ref="FI15:FP15" si="53">FI12/FI14</f>
        <v>0.29007633587786258</v>
      </c>
      <c r="FJ15" s="23">
        <f t="shared" si="53"/>
        <v>0.35877862595419846</v>
      </c>
      <c r="FK15" s="23">
        <f t="shared" si="53"/>
        <v>0.31297709923664124</v>
      </c>
      <c r="FL15" s="23">
        <f t="shared" si="53"/>
        <v>0.34351145038167941</v>
      </c>
      <c r="FM15" s="23">
        <f t="shared" si="53"/>
        <v>0.37404580152671757</v>
      </c>
      <c r="FN15" s="23">
        <f t="shared" si="53"/>
        <v>0.33333333333333331</v>
      </c>
      <c r="FO15" s="23">
        <f t="shared" si="53"/>
        <v>0.33333333333333331</v>
      </c>
      <c r="FP15" s="23">
        <f t="shared" si="53"/>
        <v>0.39393939393939392</v>
      </c>
      <c r="FQ15" s="23">
        <f t="shared" ref="FQ15:GJ15" si="54">FQ12/FQ14</f>
        <v>0.36363636363636365</v>
      </c>
      <c r="FR15" s="23">
        <f t="shared" si="54"/>
        <v>0.41666666666666669</v>
      </c>
      <c r="FS15" s="23">
        <f t="shared" si="54"/>
        <v>0.46969696969696972</v>
      </c>
      <c r="FT15" s="23">
        <f t="shared" si="54"/>
        <v>0.24242424242424243</v>
      </c>
      <c r="FU15" s="23">
        <f t="shared" si="54"/>
        <v>0.39393939393939392</v>
      </c>
      <c r="FV15" s="23">
        <f t="shared" si="54"/>
        <v>0.33846153846153848</v>
      </c>
      <c r="FW15" s="23">
        <f t="shared" si="54"/>
        <v>0.38759689922480622</v>
      </c>
      <c r="FX15" s="23">
        <f t="shared" si="54"/>
        <v>0.37209302325581395</v>
      </c>
      <c r="FY15" s="23">
        <f t="shared" si="54"/>
        <v>0.41538461538461541</v>
      </c>
      <c r="FZ15" s="23">
        <f t="shared" si="54"/>
        <v>0.48461538461538461</v>
      </c>
      <c r="GA15" s="23">
        <f t="shared" si="54"/>
        <v>0.31007751937984496</v>
      </c>
      <c r="GB15" s="23">
        <f t="shared" si="54"/>
        <v>0.17557251908396945</v>
      </c>
      <c r="GC15" s="23">
        <f t="shared" si="54"/>
        <v>0.29230769230769232</v>
      </c>
      <c r="GD15" s="23">
        <f t="shared" si="54"/>
        <v>0.31538461538461537</v>
      </c>
      <c r="GE15" s="23">
        <f>GE12/GE14</f>
        <v>0.38167938931297712</v>
      </c>
      <c r="GF15" s="23">
        <f t="shared" si="54"/>
        <v>0.48854961832061067</v>
      </c>
      <c r="GG15" s="23">
        <f t="shared" si="54"/>
        <v>0.44274809160305345</v>
      </c>
      <c r="GH15" s="23">
        <f t="shared" si="54"/>
        <v>0.52671755725190839</v>
      </c>
      <c r="GI15" s="23">
        <f t="shared" si="54"/>
        <v>0.48854961832061067</v>
      </c>
      <c r="GJ15" s="23">
        <f t="shared" si="54"/>
        <v>0.41221374045801529</v>
      </c>
      <c r="GK15" s="23">
        <f t="shared" ref="GK15:GV15" si="55">GK12/GK14</f>
        <v>0.51145038167938928</v>
      </c>
      <c r="GL15" s="23">
        <f t="shared" si="55"/>
        <v>0.29007633587786258</v>
      </c>
      <c r="GM15" s="23">
        <f t="shared" si="55"/>
        <v>0.41732283464566927</v>
      </c>
      <c r="GN15" s="23">
        <f t="shared" si="55"/>
        <v>0.33858267716535434</v>
      </c>
      <c r="GO15" s="23">
        <f t="shared" si="55"/>
        <v>0.29133858267716534</v>
      </c>
      <c r="GP15" s="23">
        <f t="shared" si="55"/>
        <v>0.3543307086614173</v>
      </c>
      <c r="GQ15" s="23">
        <f t="shared" si="55"/>
        <v>0.34126984126984128</v>
      </c>
      <c r="GR15" s="23">
        <f t="shared" si="55"/>
        <v>0.27200000000000002</v>
      </c>
      <c r="GS15" s="23">
        <f t="shared" si="55"/>
        <v>0.38095238095238093</v>
      </c>
      <c r="GT15" s="23">
        <f t="shared" si="55"/>
        <v>0.34645669291338582</v>
      </c>
      <c r="GU15" s="23">
        <f t="shared" si="55"/>
        <v>0.41599999999999998</v>
      </c>
      <c r="GV15" s="23">
        <f t="shared" si="55"/>
        <v>0.55200000000000005</v>
      </c>
      <c r="GW15" s="23">
        <f t="shared" ref="GW15:HJ15" si="56">GW12/GW14</f>
        <v>0.45454545454545453</v>
      </c>
      <c r="GX15" s="23">
        <f t="shared" si="56"/>
        <v>0.39166666666666666</v>
      </c>
      <c r="GY15" s="23">
        <f t="shared" si="56"/>
        <v>0.37815126050420167</v>
      </c>
      <c r="GZ15" s="23">
        <f t="shared" si="56"/>
        <v>0.30833333333333335</v>
      </c>
      <c r="HA15" s="23">
        <f t="shared" si="56"/>
        <v>0.3504273504273504</v>
      </c>
      <c r="HB15" s="23">
        <f t="shared" si="56"/>
        <v>0.74137931034482762</v>
      </c>
      <c r="HC15" s="23">
        <f t="shared" si="56"/>
        <v>0.68376068376068377</v>
      </c>
      <c r="HD15" s="23">
        <f t="shared" si="56"/>
        <v>0.37606837606837606</v>
      </c>
      <c r="HE15" s="23">
        <f t="shared" si="56"/>
        <v>0.3247863247863248</v>
      </c>
      <c r="HF15" s="23">
        <f t="shared" si="56"/>
        <v>0.40170940170940173</v>
      </c>
      <c r="HG15" s="23" t="e">
        <f t="shared" si="56"/>
        <v>#DIV/0!</v>
      </c>
      <c r="HH15" s="23" t="e">
        <f t="shared" si="56"/>
        <v>#DIV/0!</v>
      </c>
      <c r="HI15" s="23" t="e">
        <f t="shared" si="56"/>
        <v>#DIV/0!</v>
      </c>
      <c r="HJ15" s="23" t="e">
        <f t="shared" si="56"/>
        <v>#DIV/0!</v>
      </c>
      <c r="HL15" s="24" t="s">
        <v>70</v>
      </c>
      <c r="HM15" s="175">
        <f>MAX(T15:GV15)</f>
        <v>0.7678571428571429</v>
      </c>
      <c r="HN15" s="175">
        <f>MIN(U15:DN15)</f>
        <v>0.14049586776859505</v>
      </c>
    </row>
    <row r="16" spans="1:222" ht="12.75" customHeight="1" x14ac:dyDescent="0.2">
      <c r="B16" s="21"/>
      <c r="C16" s="21"/>
      <c r="D16" s="21"/>
      <c r="E16" s="21"/>
      <c r="F16" s="24" t="s">
        <v>71</v>
      </c>
      <c r="G16" s="23">
        <f t="shared" ref="G16:AL16" si="57">G12/7</f>
        <v>3.1428571428571428</v>
      </c>
      <c r="H16" s="23">
        <f t="shared" si="57"/>
        <v>4.1428571428571432</v>
      </c>
      <c r="I16" s="23">
        <f t="shared" si="57"/>
        <v>4.4285714285714288</v>
      </c>
      <c r="J16" s="23">
        <f t="shared" si="57"/>
        <v>3.7142857142857144</v>
      </c>
      <c r="K16" s="23">
        <f t="shared" si="57"/>
        <v>6.2857142857142856</v>
      </c>
      <c r="L16" s="23">
        <f t="shared" si="57"/>
        <v>4.7142857142857144</v>
      </c>
      <c r="M16" s="23">
        <f t="shared" si="57"/>
        <v>3</v>
      </c>
      <c r="N16" s="23">
        <f t="shared" si="57"/>
        <v>3.7142857142857144</v>
      </c>
      <c r="O16" s="23">
        <f t="shared" si="57"/>
        <v>3.4285714285714284</v>
      </c>
      <c r="P16" s="23">
        <f t="shared" si="57"/>
        <v>4</v>
      </c>
      <c r="Q16" s="23">
        <f t="shared" si="57"/>
        <v>5.5714285714285712</v>
      </c>
      <c r="R16" s="23">
        <f t="shared" si="57"/>
        <v>4.1428571428571432</v>
      </c>
      <c r="S16" s="23">
        <f t="shared" si="57"/>
        <v>2.2857142857142856</v>
      </c>
      <c r="T16" s="23">
        <f t="shared" si="57"/>
        <v>3.5714285714285716</v>
      </c>
      <c r="U16" s="23">
        <f t="shared" si="57"/>
        <v>4.8571428571428568</v>
      </c>
      <c r="V16" s="23">
        <f t="shared" si="57"/>
        <v>2.4285714285714284</v>
      </c>
      <c r="W16" s="23">
        <f t="shared" si="57"/>
        <v>4.1428571428571432</v>
      </c>
      <c r="X16" s="23">
        <f t="shared" si="57"/>
        <v>3.8571428571428572</v>
      </c>
      <c r="Y16" s="23">
        <f t="shared" si="57"/>
        <v>4.4285714285714288</v>
      </c>
      <c r="Z16" s="23">
        <f t="shared" si="57"/>
        <v>7.4285714285714288</v>
      </c>
      <c r="AA16" s="23">
        <f t="shared" si="57"/>
        <v>5.4285714285714288</v>
      </c>
      <c r="AB16" s="23">
        <f t="shared" si="57"/>
        <v>5.1428571428571432</v>
      </c>
      <c r="AC16" s="23">
        <f t="shared" si="57"/>
        <v>5.7142857142857144</v>
      </c>
      <c r="AD16" s="23">
        <f t="shared" si="57"/>
        <v>4.7142857142857144</v>
      </c>
      <c r="AE16" s="23">
        <f t="shared" si="57"/>
        <v>5</v>
      </c>
      <c r="AF16" s="23">
        <f t="shared" si="57"/>
        <v>3.1428571428571428</v>
      </c>
      <c r="AG16" s="23">
        <f t="shared" si="57"/>
        <v>3.5714285714285716</v>
      </c>
      <c r="AH16" s="23">
        <f t="shared" si="57"/>
        <v>4</v>
      </c>
      <c r="AI16" s="23">
        <f t="shared" si="57"/>
        <v>2</v>
      </c>
      <c r="AJ16" s="23">
        <f t="shared" si="57"/>
        <v>4.2857142857142856</v>
      </c>
      <c r="AK16" s="23">
        <f t="shared" si="57"/>
        <v>2.7142857142857144</v>
      </c>
      <c r="AL16" s="23">
        <f t="shared" si="57"/>
        <v>2.1428571428571428</v>
      </c>
      <c r="AM16" s="23">
        <f t="shared" ref="AM16:BR16" si="58">AM12/7</f>
        <v>3</v>
      </c>
      <c r="AN16" s="23">
        <f t="shared" si="58"/>
        <v>3.4285714285714284</v>
      </c>
      <c r="AO16" s="23">
        <f t="shared" si="58"/>
        <v>2</v>
      </c>
      <c r="AP16" s="23">
        <f t="shared" si="58"/>
        <v>2.5714285714285716</v>
      </c>
      <c r="AQ16" s="23">
        <f t="shared" si="58"/>
        <v>2.7142857142857144</v>
      </c>
      <c r="AR16" s="23">
        <f t="shared" si="58"/>
        <v>2.4285714285714284</v>
      </c>
      <c r="AS16" s="23">
        <f t="shared" si="58"/>
        <v>4</v>
      </c>
      <c r="AT16" s="23">
        <f t="shared" si="58"/>
        <v>3.7142857142857144</v>
      </c>
      <c r="AU16" s="23">
        <f t="shared" si="58"/>
        <v>2</v>
      </c>
      <c r="AV16" s="23">
        <f t="shared" si="58"/>
        <v>1.8571428571428572</v>
      </c>
      <c r="AW16" s="23">
        <f t="shared" si="58"/>
        <v>3</v>
      </c>
      <c r="AX16" s="23">
        <f t="shared" si="58"/>
        <v>3.8571428571428572</v>
      </c>
      <c r="AY16" s="23">
        <f t="shared" si="58"/>
        <v>2.7142857142857144</v>
      </c>
      <c r="AZ16" s="23">
        <f t="shared" si="58"/>
        <v>2.8571428571428572</v>
      </c>
      <c r="BA16" s="23">
        <f t="shared" si="58"/>
        <v>2.4285714285714284</v>
      </c>
      <c r="BB16" s="23">
        <f t="shared" si="58"/>
        <v>3</v>
      </c>
      <c r="BC16" s="23">
        <f t="shared" si="58"/>
        <v>2</v>
      </c>
      <c r="BD16" s="23">
        <f t="shared" si="58"/>
        <v>4.2857142857142856</v>
      </c>
      <c r="BE16" s="23">
        <f t="shared" si="58"/>
        <v>2.8571428571428572</v>
      </c>
      <c r="BF16" s="23">
        <f t="shared" si="58"/>
        <v>4</v>
      </c>
      <c r="BG16" s="23">
        <f t="shared" si="58"/>
        <v>3.5714285714285716</v>
      </c>
      <c r="BH16" s="23">
        <f t="shared" si="58"/>
        <v>4.2857142857142856</v>
      </c>
      <c r="BI16" s="23">
        <f t="shared" si="58"/>
        <v>2.7142857142857144</v>
      </c>
      <c r="BJ16" s="23">
        <f t="shared" si="58"/>
        <v>3.1428571428571428</v>
      </c>
      <c r="BK16" s="23">
        <f t="shared" si="58"/>
        <v>2.8571428571428572</v>
      </c>
      <c r="BL16" s="23">
        <f t="shared" si="58"/>
        <v>3.2857142857142856</v>
      </c>
      <c r="BM16" s="23">
        <f t="shared" si="58"/>
        <v>2.4285714285714284</v>
      </c>
      <c r="BN16" s="23">
        <f t="shared" si="58"/>
        <v>5</v>
      </c>
      <c r="BO16" s="23">
        <f t="shared" si="58"/>
        <v>5.4285714285714288</v>
      </c>
      <c r="BP16" s="23">
        <f t="shared" si="58"/>
        <v>6.1428571428571432</v>
      </c>
      <c r="BQ16" s="23">
        <f t="shared" si="58"/>
        <v>3.2857142857142856</v>
      </c>
      <c r="BR16" s="23">
        <f t="shared" si="58"/>
        <v>4.1428571428571432</v>
      </c>
      <c r="BS16" s="23">
        <f t="shared" ref="BS16:CX16" si="59">BS12/7</f>
        <v>3.5714285714285716</v>
      </c>
      <c r="BT16" s="23">
        <f t="shared" si="59"/>
        <v>4</v>
      </c>
      <c r="BU16" s="23">
        <f t="shared" si="59"/>
        <v>3.4285714285714284</v>
      </c>
      <c r="BV16" s="23">
        <f t="shared" si="59"/>
        <v>2.5714285714285716</v>
      </c>
      <c r="BW16" s="23">
        <f t="shared" si="59"/>
        <v>2.8571428571428572</v>
      </c>
      <c r="BX16" s="23">
        <f t="shared" si="59"/>
        <v>3.8571428571428572</v>
      </c>
      <c r="BY16" s="23">
        <f t="shared" si="59"/>
        <v>3.8571428571428572</v>
      </c>
      <c r="BZ16" s="23">
        <f t="shared" si="59"/>
        <v>2.2857142857142856</v>
      </c>
      <c r="CA16" s="23">
        <f t="shared" si="59"/>
        <v>1.5714285714285714</v>
      </c>
      <c r="CB16" s="246">
        <f t="shared" si="59"/>
        <v>2.7142857142857144</v>
      </c>
      <c r="CC16" s="23">
        <f t="shared" si="59"/>
        <v>2.5714285714285716</v>
      </c>
      <c r="CD16" s="23">
        <f t="shared" si="59"/>
        <v>4.7142857142857144</v>
      </c>
      <c r="CE16" s="23">
        <f t="shared" si="59"/>
        <v>3.2857142857142856</v>
      </c>
      <c r="CF16" s="23">
        <f t="shared" si="59"/>
        <v>4.2857142857142856</v>
      </c>
      <c r="CG16" s="23">
        <f t="shared" si="59"/>
        <v>5.7142857142857144</v>
      </c>
      <c r="CH16" s="23">
        <f t="shared" si="59"/>
        <v>6.2857142857142856</v>
      </c>
      <c r="CI16" s="23">
        <f t="shared" si="59"/>
        <v>4.8571428571428568</v>
      </c>
      <c r="CJ16" s="23">
        <f t="shared" si="59"/>
        <v>5.8571428571428568</v>
      </c>
      <c r="CK16" s="23">
        <f t="shared" si="59"/>
        <v>6.5714285714285712</v>
      </c>
      <c r="CL16" s="23">
        <f t="shared" si="59"/>
        <v>4.8571428571428568</v>
      </c>
      <c r="CM16" s="23">
        <f t="shared" si="59"/>
        <v>5.5714285714285712</v>
      </c>
      <c r="CN16" s="23">
        <f t="shared" si="59"/>
        <v>4.8571428571428568</v>
      </c>
      <c r="CO16" s="23">
        <f t="shared" si="59"/>
        <v>4.2857142857142856</v>
      </c>
      <c r="CP16" s="23">
        <f t="shared" si="59"/>
        <v>4.8571428571428568</v>
      </c>
      <c r="CQ16" s="23">
        <f t="shared" si="59"/>
        <v>5.5714285714285712</v>
      </c>
      <c r="CR16" s="23">
        <f t="shared" si="59"/>
        <v>4.5714285714285712</v>
      </c>
      <c r="CS16" s="23">
        <f t="shared" si="59"/>
        <v>3.8571428571428572</v>
      </c>
      <c r="CT16" s="23">
        <f t="shared" si="59"/>
        <v>4</v>
      </c>
      <c r="CU16" s="23">
        <f t="shared" si="59"/>
        <v>4.5714285714285712</v>
      </c>
      <c r="CV16" s="23">
        <f t="shared" si="59"/>
        <v>5.7142857142857144</v>
      </c>
      <c r="CW16" s="23">
        <f t="shared" si="59"/>
        <v>4.7142857142857144</v>
      </c>
      <c r="CX16" s="23">
        <f t="shared" si="59"/>
        <v>4</v>
      </c>
      <c r="CY16" s="23">
        <f t="shared" ref="CY16:EF16" si="60">CY12/7</f>
        <v>5.7142857142857144</v>
      </c>
      <c r="CZ16" s="23">
        <f t="shared" si="60"/>
        <v>6.1428571428571432</v>
      </c>
      <c r="DA16" s="23">
        <f t="shared" si="60"/>
        <v>3.7142857142857144</v>
      </c>
      <c r="DB16" s="23">
        <f t="shared" si="60"/>
        <v>4.8571428571428568</v>
      </c>
      <c r="DC16" s="23">
        <f t="shared" si="60"/>
        <v>7.2857142857142856</v>
      </c>
      <c r="DD16" s="23">
        <f t="shared" si="60"/>
        <v>4.7142857142857144</v>
      </c>
      <c r="DE16" s="23">
        <f t="shared" si="60"/>
        <v>5.7142857142857144</v>
      </c>
      <c r="DF16" s="23">
        <f t="shared" si="60"/>
        <v>3.8571428571428572</v>
      </c>
      <c r="DG16" s="23">
        <f t="shared" si="60"/>
        <v>4.5714285714285712</v>
      </c>
      <c r="DH16" s="23">
        <f t="shared" si="60"/>
        <v>6.1428571428571432</v>
      </c>
      <c r="DI16" s="23">
        <f t="shared" si="60"/>
        <v>5.7142857142857144</v>
      </c>
      <c r="DJ16" s="23">
        <f t="shared" si="60"/>
        <v>4.5714285714285712</v>
      </c>
      <c r="DK16" s="23">
        <f t="shared" si="60"/>
        <v>4.7142857142857144</v>
      </c>
      <c r="DL16" s="23">
        <f t="shared" si="60"/>
        <v>6.7142857142857144</v>
      </c>
      <c r="DM16" s="23">
        <f t="shared" si="60"/>
        <v>6.5714285714285712</v>
      </c>
      <c r="DN16" s="23">
        <f t="shared" si="60"/>
        <v>7.8571428571428568</v>
      </c>
      <c r="DO16" s="23">
        <f t="shared" si="60"/>
        <v>5.4285714285714288</v>
      </c>
      <c r="DP16" s="23">
        <f t="shared" si="60"/>
        <v>6.5714285714285712</v>
      </c>
      <c r="DQ16" s="23">
        <f t="shared" si="60"/>
        <v>4.7142857142857144</v>
      </c>
      <c r="DR16" s="23">
        <f t="shared" si="60"/>
        <v>5.1428571428571432</v>
      </c>
      <c r="DS16" s="23">
        <f t="shared" si="60"/>
        <v>6.7142857142857144</v>
      </c>
      <c r="DT16" s="23">
        <f t="shared" si="60"/>
        <v>7.4285714285714288</v>
      </c>
      <c r="DU16" s="23">
        <f t="shared" si="60"/>
        <v>6.4285714285714288</v>
      </c>
      <c r="DV16" s="23">
        <f t="shared" si="60"/>
        <v>4.8571428571428568</v>
      </c>
      <c r="DW16" s="23">
        <f t="shared" si="60"/>
        <v>8</v>
      </c>
      <c r="DX16" s="23">
        <f t="shared" si="60"/>
        <v>5</v>
      </c>
      <c r="DY16" s="23">
        <f t="shared" si="60"/>
        <v>5.5714285714285712</v>
      </c>
      <c r="DZ16" s="23">
        <f t="shared" si="60"/>
        <v>7.2857142857142856</v>
      </c>
      <c r="EA16" s="23">
        <f t="shared" si="60"/>
        <v>8</v>
      </c>
      <c r="EB16" s="23">
        <f t="shared" si="60"/>
        <v>5.7142857142857144</v>
      </c>
      <c r="EC16" s="23">
        <f t="shared" si="60"/>
        <v>8.4285714285714288</v>
      </c>
      <c r="ED16" s="23">
        <f t="shared" si="60"/>
        <v>7</v>
      </c>
      <c r="EE16" s="23">
        <f t="shared" si="60"/>
        <v>6.7142857142857144</v>
      </c>
      <c r="EF16" s="23">
        <f t="shared" si="60"/>
        <v>8.1428571428571423</v>
      </c>
      <c r="EG16" s="23">
        <f t="shared" ref="EG16:EH16" si="61">EG12/7</f>
        <v>6</v>
      </c>
      <c r="EH16" s="23">
        <f t="shared" si="61"/>
        <v>6</v>
      </c>
      <c r="EI16" s="23">
        <f t="shared" ref="EI16:FH16" si="62">EI12/7</f>
        <v>5.5714285714285712</v>
      </c>
      <c r="EJ16" s="23">
        <f t="shared" si="62"/>
        <v>7.4285714285714288</v>
      </c>
      <c r="EK16" s="23">
        <f t="shared" si="62"/>
        <v>7.8571428571428568</v>
      </c>
      <c r="EL16" s="23">
        <f t="shared" si="62"/>
        <v>5.1428571428571432</v>
      </c>
      <c r="EM16" s="23">
        <f t="shared" si="62"/>
        <v>4.8571428571428568</v>
      </c>
      <c r="EN16" s="23">
        <f t="shared" si="62"/>
        <v>5.1428571428571432</v>
      </c>
      <c r="EO16" s="23">
        <f t="shared" si="62"/>
        <v>7.5714285714285712</v>
      </c>
      <c r="EP16" s="23">
        <f t="shared" si="62"/>
        <v>6.7142857142857144</v>
      </c>
      <c r="EQ16" s="23">
        <f t="shared" si="62"/>
        <v>8</v>
      </c>
      <c r="ER16" s="23">
        <f t="shared" si="62"/>
        <v>5.1428571428571432</v>
      </c>
      <c r="ES16" s="23">
        <f t="shared" si="62"/>
        <v>6.5714285714285712</v>
      </c>
      <c r="ET16" s="23">
        <f t="shared" si="62"/>
        <v>4.1428571428571432</v>
      </c>
      <c r="EU16" s="23">
        <f t="shared" si="62"/>
        <v>8</v>
      </c>
      <c r="EV16" s="23">
        <f t="shared" si="62"/>
        <v>6.7142857142857144</v>
      </c>
      <c r="EW16" s="23">
        <f t="shared" si="62"/>
        <v>6.4285714285714288</v>
      </c>
      <c r="EX16" s="23">
        <f t="shared" si="62"/>
        <v>4.4285714285714288</v>
      </c>
      <c r="EY16" s="23">
        <f t="shared" si="62"/>
        <v>5.2857142857142856</v>
      </c>
      <c r="EZ16" s="23">
        <f t="shared" si="62"/>
        <v>6</v>
      </c>
      <c r="FA16" s="23">
        <f t="shared" si="62"/>
        <v>6.5714285714285712</v>
      </c>
      <c r="FB16" s="23">
        <f t="shared" si="62"/>
        <v>6.8571428571428568</v>
      </c>
      <c r="FC16" s="23">
        <f t="shared" si="62"/>
        <v>6.5714285714285712</v>
      </c>
      <c r="FD16" s="23">
        <f t="shared" si="62"/>
        <v>4</v>
      </c>
      <c r="FE16" s="23">
        <f t="shared" si="62"/>
        <v>6.8571428571428568</v>
      </c>
      <c r="FF16" s="23">
        <f t="shared" si="62"/>
        <v>6.7142857142857144</v>
      </c>
      <c r="FG16" s="23">
        <f t="shared" si="62"/>
        <v>7.1428571428571432</v>
      </c>
      <c r="FH16" s="23">
        <f t="shared" si="62"/>
        <v>6</v>
      </c>
      <c r="FI16" s="23">
        <f t="shared" ref="FI16:FP16" si="63">FI12/7</f>
        <v>5.4285714285714288</v>
      </c>
      <c r="FJ16" s="23">
        <f t="shared" si="63"/>
        <v>6.7142857142857144</v>
      </c>
      <c r="FK16" s="23">
        <f t="shared" si="63"/>
        <v>5.8571428571428568</v>
      </c>
      <c r="FL16" s="23">
        <f t="shared" si="63"/>
        <v>6.4285714285714288</v>
      </c>
      <c r="FM16" s="23">
        <f t="shared" si="63"/>
        <v>7</v>
      </c>
      <c r="FN16" s="23">
        <f t="shared" si="63"/>
        <v>6.2857142857142856</v>
      </c>
      <c r="FO16" s="23">
        <f t="shared" si="63"/>
        <v>6.2857142857142856</v>
      </c>
      <c r="FP16" s="23">
        <f t="shared" si="63"/>
        <v>7.4285714285714288</v>
      </c>
      <c r="FQ16" s="23">
        <f t="shared" ref="FQ16:GJ16" si="64">FQ12/7</f>
        <v>6.8571428571428568</v>
      </c>
      <c r="FR16" s="23">
        <f t="shared" si="64"/>
        <v>7.8571428571428568</v>
      </c>
      <c r="FS16" s="23">
        <f t="shared" si="64"/>
        <v>8.8571428571428577</v>
      </c>
      <c r="FT16" s="23">
        <f t="shared" si="64"/>
        <v>4.5714285714285712</v>
      </c>
      <c r="FU16" s="23">
        <f t="shared" si="64"/>
        <v>7.4285714285714288</v>
      </c>
      <c r="FV16" s="23">
        <f t="shared" si="64"/>
        <v>6.2857142857142856</v>
      </c>
      <c r="FW16" s="23">
        <f t="shared" si="64"/>
        <v>7.1428571428571432</v>
      </c>
      <c r="FX16" s="23">
        <f t="shared" si="64"/>
        <v>6.8571428571428568</v>
      </c>
      <c r="FY16" s="23">
        <f t="shared" si="64"/>
        <v>7.7142857142857144</v>
      </c>
      <c r="FZ16" s="23">
        <f t="shared" si="64"/>
        <v>9</v>
      </c>
      <c r="GA16" s="23">
        <f t="shared" si="64"/>
        <v>5.7142857142857144</v>
      </c>
      <c r="GB16" s="23">
        <f t="shared" si="64"/>
        <v>3.2857142857142856</v>
      </c>
      <c r="GC16" s="23">
        <f t="shared" si="64"/>
        <v>5.4285714285714288</v>
      </c>
      <c r="GD16" s="23">
        <f t="shared" si="64"/>
        <v>5.8571428571428568</v>
      </c>
      <c r="GE16" s="23">
        <f t="shared" si="64"/>
        <v>7.1428571428571432</v>
      </c>
      <c r="GF16" s="23">
        <f t="shared" si="64"/>
        <v>9.1428571428571423</v>
      </c>
      <c r="GG16" s="23">
        <f t="shared" si="64"/>
        <v>8.2857142857142865</v>
      </c>
      <c r="GH16" s="23">
        <f t="shared" si="64"/>
        <v>9.8571428571428577</v>
      </c>
      <c r="GI16" s="23">
        <f t="shared" si="64"/>
        <v>9.1428571428571423</v>
      </c>
      <c r="GJ16" s="23">
        <f t="shared" si="64"/>
        <v>7.7142857142857144</v>
      </c>
      <c r="GK16" s="23">
        <f t="shared" ref="GK16:GV16" si="65">GK12/7</f>
        <v>9.5714285714285712</v>
      </c>
      <c r="GL16" s="23">
        <f t="shared" si="65"/>
        <v>5.4285714285714288</v>
      </c>
      <c r="GM16" s="23">
        <f t="shared" si="65"/>
        <v>7.5714285714285712</v>
      </c>
      <c r="GN16" s="23">
        <f t="shared" si="65"/>
        <v>6.1428571428571432</v>
      </c>
      <c r="GO16" s="23">
        <f t="shared" si="65"/>
        <v>5.2857142857142856</v>
      </c>
      <c r="GP16" s="23">
        <f t="shared" si="65"/>
        <v>6.4285714285714288</v>
      </c>
      <c r="GQ16" s="23">
        <f t="shared" si="65"/>
        <v>6.1428571428571432</v>
      </c>
      <c r="GR16" s="23">
        <f t="shared" si="65"/>
        <v>4.8571428571428568</v>
      </c>
      <c r="GS16" s="23">
        <f t="shared" si="65"/>
        <v>6.8571428571428568</v>
      </c>
      <c r="GT16" s="23">
        <f t="shared" si="65"/>
        <v>6.2857142857142856</v>
      </c>
      <c r="GU16" s="23">
        <f t="shared" si="65"/>
        <v>7.4285714285714288</v>
      </c>
      <c r="GV16" s="23">
        <f t="shared" si="65"/>
        <v>9.8571428571428577</v>
      </c>
      <c r="GW16" s="23">
        <f t="shared" ref="GW16:HJ16" si="66">GW12/7</f>
        <v>7.8571428571428568</v>
      </c>
      <c r="GX16" s="23">
        <f t="shared" si="66"/>
        <v>6.7142857142857144</v>
      </c>
      <c r="GY16" s="23">
        <f t="shared" si="66"/>
        <v>6.4285714285714288</v>
      </c>
      <c r="GZ16" s="23">
        <f t="shared" si="66"/>
        <v>5.2857142857142856</v>
      </c>
      <c r="HA16" s="23">
        <f t="shared" si="66"/>
        <v>5.8571428571428568</v>
      </c>
      <c r="HB16" s="23">
        <f t="shared" si="66"/>
        <v>12.285714285714286</v>
      </c>
      <c r="HC16" s="23">
        <f t="shared" si="66"/>
        <v>11.428571428571429</v>
      </c>
      <c r="HD16" s="23">
        <f t="shared" si="66"/>
        <v>6.2857142857142856</v>
      </c>
      <c r="HE16" s="23">
        <f t="shared" si="66"/>
        <v>5.4285714285714288</v>
      </c>
      <c r="HF16" s="23">
        <f t="shared" si="66"/>
        <v>6.7142857142857144</v>
      </c>
      <c r="HG16" s="23">
        <f t="shared" si="66"/>
        <v>0</v>
      </c>
      <c r="HH16" s="23">
        <f t="shared" si="66"/>
        <v>0</v>
      </c>
      <c r="HI16" s="23">
        <f t="shared" si="66"/>
        <v>0</v>
      </c>
      <c r="HJ16" s="23">
        <f t="shared" si="66"/>
        <v>0</v>
      </c>
      <c r="HL16" s="283" t="s">
        <v>72</v>
      </c>
      <c r="HM16" s="175">
        <f>MAX(T16:GV16)</f>
        <v>9.8571428571428577</v>
      </c>
      <c r="HN16" s="175">
        <f>MIN(U16:DN16)</f>
        <v>1.5714285714285714</v>
      </c>
    </row>
    <row r="17" spans="1:222" ht="12.75" customHeight="1" x14ac:dyDescent="0.2">
      <c r="B17" s="21"/>
      <c r="C17" s="21"/>
      <c r="D17" s="21"/>
      <c r="E17" s="21"/>
      <c r="F17" s="24" t="s">
        <v>73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46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307">
        <f>((DY13/2)/AVERAGE(DY14:DZ14))</f>
        <v>0.44117647058823528</v>
      </c>
      <c r="DZ17" s="371"/>
      <c r="EA17" s="307">
        <f>((EA13/2)/AVERAGE(EA14:EB14))</f>
        <v>0.4682926829268293</v>
      </c>
      <c r="EB17" s="307"/>
      <c r="EC17" s="307">
        <f>((EC13/2)/AVERAGE(EC14:ED14))</f>
        <v>0.51923076923076927</v>
      </c>
      <c r="ED17" s="307"/>
      <c r="EE17" s="307">
        <f>((EE13/2)/AVERAGE(EE14:EF14))</f>
        <v>0.49760765550239233</v>
      </c>
      <c r="EF17" s="307"/>
      <c r="EG17" s="307">
        <f t="shared" ref="EG17" si="67">((EG13/2)/AVERAGE(EG14:EH14))</f>
        <v>0.40384615384615385</v>
      </c>
      <c r="EH17" s="307"/>
      <c r="EI17" s="307">
        <f t="shared" ref="EI17" si="68">((EI13/2)/AVERAGE(EI14:EJ14))</f>
        <v>0.43127962085308058</v>
      </c>
      <c r="EJ17" s="307"/>
      <c r="EK17" s="307">
        <f t="shared" ref="EK17" si="69">((EK13/2)/AVERAGE(EK14:EL14))</f>
        <v>0.42924528301886794</v>
      </c>
      <c r="EL17" s="307"/>
      <c r="EM17" s="307">
        <f t="shared" ref="EM17" si="70">((EM13/2)/AVERAGE(EM14:EN14))</f>
        <v>0.32710280373831774</v>
      </c>
      <c r="EN17" s="307"/>
      <c r="EO17" s="307">
        <f>((EO13/2)/AVERAGE(EO14:EP14))</f>
        <v>0.45871559633027525</v>
      </c>
      <c r="EP17" s="307"/>
      <c r="EQ17" s="307">
        <f t="shared" ref="EQ17:FA17" si="71">((EQ13/2)/AVERAGE(EQ14:ER14))</f>
        <v>0.41818181818181815</v>
      </c>
      <c r="ER17" s="307"/>
      <c r="ES17" s="307">
        <f>((ES13/2)/AVERAGE(ES14:ET14))</f>
        <v>0.30120481927710846</v>
      </c>
      <c r="ET17" s="373"/>
      <c r="EU17" s="374">
        <f>((EU13/2)/AVERAGE(EU14:EV14))</f>
        <v>0.40711462450592883</v>
      </c>
      <c r="EV17" s="374"/>
      <c r="EW17" s="371">
        <f t="shared" si="71"/>
        <v>0.29921259842519687</v>
      </c>
      <c r="EX17" s="307"/>
      <c r="EY17" s="307">
        <f t="shared" si="71"/>
        <v>0.30859375</v>
      </c>
      <c r="EZ17" s="307"/>
      <c r="FA17" s="307">
        <f t="shared" si="71"/>
        <v>0.36434108527131781</v>
      </c>
      <c r="FB17" s="307"/>
      <c r="FC17" s="307">
        <f t="shared" ref="FC17" si="72">((FC13/2)/AVERAGE(FC14:FD14))</f>
        <v>0.2868217054263566</v>
      </c>
      <c r="FD17" s="307"/>
      <c r="FE17" s="307">
        <f t="shared" ref="FE17" si="73">((FE13/2)/AVERAGE(FE14:FF14))</f>
        <v>0.36398467432950193</v>
      </c>
      <c r="FF17" s="307"/>
      <c r="FG17" s="307">
        <f t="shared" ref="FG17" si="74">((FG13/2)/AVERAGE(FG14:FH14))</f>
        <v>0.35114503816793891</v>
      </c>
      <c r="FH17" s="307"/>
      <c r="FI17" s="307">
        <f t="shared" ref="FI17" si="75">((FI13/2)/AVERAGE(FI14:FJ14))</f>
        <v>0.32442748091603052</v>
      </c>
      <c r="FJ17" s="307"/>
      <c r="FK17" s="307">
        <f t="shared" ref="FK17" si="76">((FK13/2)/AVERAGE(FK14:FL14))</f>
        <v>0.3282442748091603</v>
      </c>
      <c r="FL17" s="307"/>
      <c r="FM17" s="307">
        <f t="shared" ref="FM17" si="77">((FM13/2)/AVERAGE(FM14:FN14))</f>
        <v>0.35361216730038025</v>
      </c>
      <c r="FN17" s="307"/>
      <c r="FO17" s="307">
        <f t="shared" ref="FO17" si="78">((FO13/2)/AVERAGE(FO14:FP14))</f>
        <v>0.36363636363636365</v>
      </c>
      <c r="FP17" s="307"/>
      <c r="FQ17" s="307">
        <f t="shared" ref="FQ17:GC17" si="79">((FQ13/2)/AVERAGE(FQ14:FR14))</f>
        <v>0.39015151515151514</v>
      </c>
      <c r="FR17" s="307"/>
      <c r="FS17" s="307">
        <f t="shared" ref="FS17:GI17" si="80">((FS13/2)/AVERAGE(FS14:FT14))</f>
        <v>0.35606060606060608</v>
      </c>
      <c r="FT17" s="307"/>
      <c r="FU17" s="307">
        <f t="shared" si="79"/>
        <v>0.36641221374045801</v>
      </c>
      <c r="FV17" s="307"/>
      <c r="FW17" s="307">
        <f t="shared" si="80"/>
        <v>0.37984496124031009</v>
      </c>
      <c r="FX17" s="307"/>
      <c r="FY17" s="307">
        <f t="shared" si="79"/>
        <v>0.45</v>
      </c>
      <c r="FZ17" s="307"/>
      <c r="GA17" s="307">
        <f t="shared" si="80"/>
        <v>0.24230769230769231</v>
      </c>
      <c r="GB17" s="307"/>
      <c r="GC17" s="307">
        <f t="shared" si="79"/>
        <v>0.30384615384615382</v>
      </c>
      <c r="GD17" s="307"/>
      <c r="GE17" s="307">
        <f t="shared" si="80"/>
        <v>0.4351145038167939</v>
      </c>
      <c r="GF17" s="307"/>
      <c r="GG17" s="307">
        <f>((GG13/2)/AVERAGE(GG14:GH14))</f>
        <v>0.48473282442748089</v>
      </c>
      <c r="GH17" s="307"/>
      <c r="GI17" s="307">
        <f t="shared" si="80"/>
        <v>0.45038167938931295</v>
      </c>
      <c r="GJ17" s="307"/>
      <c r="GK17" s="307">
        <f t="shared" ref="GK17" si="81">((GK13/2)/AVERAGE(GK14:GL14))</f>
        <v>0.40076335877862596</v>
      </c>
      <c r="GL17" s="307"/>
      <c r="GM17" s="307">
        <f t="shared" ref="GM17" si="82">((GM13/2)/AVERAGE(GM14:GN14))</f>
        <v>0.37795275590551181</v>
      </c>
      <c r="GN17" s="307"/>
      <c r="GO17" s="307">
        <f t="shared" ref="GO17" si="83">((GO13/2)/AVERAGE(GO14:GP14))</f>
        <v>0.32283464566929132</v>
      </c>
      <c r="GP17" s="307"/>
      <c r="GQ17" s="307">
        <f t="shared" ref="GQ17" si="84">((GQ13/2)/AVERAGE(GQ14:GR14))</f>
        <v>0.30677290836653387</v>
      </c>
      <c r="GR17" s="307"/>
      <c r="GS17" s="307">
        <f t="shared" ref="GS17" si="85">((GS13/2)/AVERAGE(GS14:GT14))</f>
        <v>0.36363636363636365</v>
      </c>
      <c r="GT17" s="307"/>
      <c r="GU17" s="307">
        <f t="shared" ref="GU17:HI17" si="86">((GU13/2)/AVERAGE(GU14:GV14))</f>
        <v>0.48399999999999999</v>
      </c>
      <c r="GV17" s="307"/>
      <c r="GW17" s="307">
        <f t="shared" si="86"/>
        <v>0.42323651452282157</v>
      </c>
      <c r="GX17" s="307"/>
      <c r="GY17" s="307">
        <f>((GY13/2)/AVERAGE(GY14:GZ14))</f>
        <v>0.34309623430962344</v>
      </c>
      <c r="GZ17" s="307"/>
      <c r="HA17" s="307">
        <f t="shared" si="86"/>
        <v>0.54506437768240346</v>
      </c>
      <c r="HB17" s="307"/>
      <c r="HC17" s="307">
        <f t="shared" si="86"/>
        <v>0.52991452991452992</v>
      </c>
      <c r="HD17" s="307"/>
      <c r="HE17" s="307">
        <f t="shared" si="86"/>
        <v>0.36324786324786323</v>
      </c>
      <c r="HF17" s="307"/>
      <c r="HG17" s="307" t="e">
        <f t="shared" si="86"/>
        <v>#DIV/0!</v>
      </c>
      <c r="HH17" s="307"/>
      <c r="HI17" s="307" t="e">
        <f t="shared" si="86"/>
        <v>#DIV/0!</v>
      </c>
      <c r="HJ17" s="307"/>
      <c r="HL17" s="283"/>
      <c r="HM17" s="175"/>
      <c r="HN17" s="175"/>
    </row>
    <row r="18" spans="1:222" ht="12.75" customHeight="1" x14ac:dyDescent="0.2">
      <c r="B18" s="21"/>
      <c r="C18" s="21"/>
      <c r="D18" s="21"/>
      <c r="E18" s="21"/>
      <c r="F18" s="24" t="s">
        <v>74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6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307">
        <f>DY13/14</f>
        <v>6.4285714285714288</v>
      </c>
      <c r="DZ18" s="307"/>
      <c r="EA18" s="307">
        <f>EA13/14</f>
        <v>6.8571428571428568</v>
      </c>
      <c r="EB18" s="307"/>
      <c r="EC18" s="307">
        <f>EC13/14</f>
        <v>7.7142857142857144</v>
      </c>
      <c r="ED18" s="307"/>
      <c r="EE18" s="307">
        <f>EE13/14</f>
        <v>7.4285714285714288</v>
      </c>
      <c r="EF18" s="307"/>
      <c r="EG18" s="307">
        <f t="shared" ref="EG18" si="87">EG13/14</f>
        <v>6</v>
      </c>
      <c r="EH18" s="307"/>
      <c r="EI18" s="307">
        <f t="shared" ref="EI18" si="88">EI13/14</f>
        <v>6.5</v>
      </c>
      <c r="EJ18" s="307"/>
      <c r="EK18" s="307">
        <f t="shared" ref="EK18" si="89">EK13/14</f>
        <v>6.5</v>
      </c>
      <c r="EL18" s="307"/>
      <c r="EM18" s="307">
        <f t="shared" ref="EM18" si="90">EM13/14</f>
        <v>5</v>
      </c>
      <c r="EN18" s="307"/>
      <c r="EO18" s="307">
        <f t="shared" ref="EO18" si="91">EO13/14</f>
        <v>7.1428571428571432</v>
      </c>
      <c r="EP18" s="307"/>
      <c r="EQ18" s="307">
        <f t="shared" ref="EQ18:FA18" si="92">EQ13/14</f>
        <v>6.5714285714285712</v>
      </c>
      <c r="ER18" s="307"/>
      <c r="ES18" s="307">
        <f t="shared" si="92"/>
        <v>5.3571428571428568</v>
      </c>
      <c r="ET18" s="307"/>
      <c r="EU18" s="372">
        <f t="shared" si="92"/>
        <v>7.3571428571428568</v>
      </c>
      <c r="EV18" s="372"/>
      <c r="EW18" s="307">
        <f t="shared" si="92"/>
        <v>5.4285714285714288</v>
      </c>
      <c r="EX18" s="307"/>
      <c r="EY18" s="307">
        <f t="shared" si="92"/>
        <v>5.6428571428571432</v>
      </c>
      <c r="EZ18" s="307"/>
      <c r="FA18" s="307">
        <f t="shared" si="92"/>
        <v>6.7142857142857144</v>
      </c>
      <c r="FB18" s="307"/>
      <c r="FC18" s="307">
        <f t="shared" ref="FC18" si="93">FC13/14</f>
        <v>5.2857142857142856</v>
      </c>
      <c r="FD18" s="307"/>
      <c r="FE18" s="307">
        <f t="shared" ref="FE18" si="94">FE13/14</f>
        <v>6.7857142857142856</v>
      </c>
      <c r="FF18" s="307"/>
      <c r="FG18" s="307">
        <f t="shared" ref="FG18" si="95">FG13/14</f>
        <v>6.5714285714285712</v>
      </c>
      <c r="FH18" s="307"/>
      <c r="FI18" s="307">
        <f t="shared" ref="FI18" si="96">FI13/14</f>
        <v>6.0714285714285712</v>
      </c>
      <c r="FJ18" s="307"/>
      <c r="FK18" s="307">
        <f t="shared" ref="FK18" si="97">FK13/14</f>
        <v>6.1428571428571432</v>
      </c>
      <c r="FL18" s="307"/>
      <c r="FM18" s="307">
        <f t="shared" ref="FM18" si="98">FM13/14</f>
        <v>6.6428571428571432</v>
      </c>
      <c r="FN18" s="307"/>
      <c r="FO18" s="307">
        <f t="shared" ref="FO18" si="99">FO13/14</f>
        <v>6.8571428571428568</v>
      </c>
      <c r="FP18" s="307"/>
      <c r="FQ18" s="307">
        <f t="shared" ref="FQ18:GG18" si="100">FQ13/14</f>
        <v>7.3571428571428568</v>
      </c>
      <c r="FR18" s="307"/>
      <c r="FS18" s="307">
        <f t="shared" ref="FS18:GI18" si="101">FS13/14</f>
        <v>6.7142857142857144</v>
      </c>
      <c r="FT18" s="307"/>
      <c r="FU18" s="307">
        <f t="shared" si="100"/>
        <v>6.8571428571428568</v>
      </c>
      <c r="FV18" s="307"/>
      <c r="FW18" s="307">
        <f t="shared" si="101"/>
        <v>7</v>
      </c>
      <c r="FX18" s="307"/>
      <c r="FY18" s="307">
        <f t="shared" si="100"/>
        <v>8.3571428571428577</v>
      </c>
      <c r="FZ18" s="307"/>
      <c r="GA18" s="307">
        <f t="shared" si="101"/>
        <v>4.5</v>
      </c>
      <c r="GB18" s="307"/>
      <c r="GC18" s="307">
        <f t="shared" si="100"/>
        <v>5.6428571428571432</v>
      </c>
      <c r="GD18" s="307"/>
      <c r="GE18" s="307">
        <f t="shared" si="101"/>
        <v>8.1428571428571423</v>
      </c>
      <c r="GF18" s="307"/>
      <c r="GG18" s="307">
        <f t="shared" si="100"/>
        <v>9.0714285714285712</v>
      </c>
      <c r="GH18" s="307"/>
      <c r="GI18" s="307">
        <f t="shared" si="101"/>
        <v>8.4285714285714288</v>
      </c>
      <c r="GJ18" s="307"/>
      <c r="GK18" s="307">
        <f t="shared" ref="GK18" si="102">GK13/14</f>
        <v>7.5</v>
      </c>
      <c r="GL18" s="307"/>
      <c r="GM18" s="307">
        <f t="shared" ref="GM18" si="103">GM13/14</f>
        <v>6.8571428571428568</v>
      </c>
      <c r="GN18" s="307"/>
      <c r="GO18" s="307">
        <f t="shared" ref="GO18" si="104">GO13/14</f>
        <v>5.8571428571428568</v>
      </c>
      <c r="GP18" s="307"/>
      <c r="GQ18" s="307">
        <f t="shared" ref="GQ18" si="105">GQ13/14</f>
        <v>5.5</v>
      </c>
      <c r="GR18" s="307"/>
      <c r="GS18" s="307">
        <f t="shared" ref="GS18" si="106">GS13/14</f>
        <v>6.5714285714285712</v>
      </c>
      <c r="GT18" s="307"/>
      <c r="GU18" s="307">
        <f t="shared" ref="GU18:HI18" si="107">GU13/14</f>
        <v>8.6428571428571423</v>
      </c>
      <c r="GV18" s="307"/>
      <c r="GW18" s="307">
        <f t="shared" si="107"/>
        <v>7.2857142857142856</v>
      </c>
      <c r="GX18" s="307"/>
      <c r="GY18" s="307">
        <f t="shared" si="107"/>
        <v>5.8571428571428568</v>
      </c>
      <c r="GZ18" s="307"/>
      <c r="HA18" s="307">
        <f t="shared" si="107"/>
        <v>9.0714285714285712</v>
      </c>
      <c r="HB18" s="307"/>
      <c r="HC18" s="307">
        <f t="shared" si="107"/>
        <v>8.8571428571428577</v>
      </c>
      <c r="HD18" s="307"/>
      <c r="HE18" s="307">
        <f t="shared" si="107"/>
        <v>6.0714285714285712</v>
      </c>
      <c r="HF18" s="307"/>
      <c r="HG18" s="307">
        <f t="shared" si="107"/>
        <v>0</v>
      </c>
      <c r="HH18" s="307"/>
      <c r="HI18" s="307">
        <f t="shared" si="107"/>
        <v>0</v>
      </c>
      <c r="HJ18" s="307"/>
      <c r="HL18" s="283"/>
      <c r="HM18" s="175">
        <f>MAX(T18:GV18)</f>
        <v>9.0714285714285712</v>
      </c>
      <c r="HN18" s="175"/>
    </row>
    <row r="19" spans="1:222" s="2" customFormat="1" ht="12.75" customHeight="1" x14ac:dyDescent="0.2">
      <c r="A19" s="1"/>
      <c r="B19" s="1"/>
      <c r="C19" s="1"/>
      <c r="E19" s="367" t="s">
        <v>75</v>
      </c>
      <c r="F19" s="367"/>
      <c r="G19" s="2">
        <v>132</v>
      </c>
      <c r="H19" s="2">
        <v>131</v>
      </c>
      <c r="I19" s="2">
        <v>127</v>
      </c>
      <c r="J19" s="2">
        <v>123</v>
      </c>
      <c r="K19" s="2">
        <v>119</v>
      </c>
      <c r="L19" s="2">
        <v>119</v>
      </c>
      <c r="M19" s="2">
        <v>117</v>
      </c>
      <c r="N19" s="2">
        <v>119</v>
      </c>
      <c r="O19" s="2">
        <v>119</v>
      </c>
      <c r="P19" s="2">
        <v>121</v>
      </c>
      <c r="Q19" s="2">
        <v>120</v>
      </c>
      <c r="R19" s="2">
        <v>123</v>
      </c>
      <c r="S19" s="2">
        <v>121</v>
      </c>
      <c r="T19" s="2">
        <v>123</v>
      </c>
      <c r="U19" s="2">
        <v>126</v>
      </c>
      <c r="V19" s="2">
        <v>124</v>
      </c>
      <c r="W19" s="2">
        <v>123</v>
      </c>
      <c r="X19" s="2">
        <v>120</v>
      </c>
      <c r="Y19" s="2">
        <v>120</v>
      </c>
      <c r="Z19" s="2">
        <v>121</v>
      </c>
      <c r="AA19" s="2">
        <v>122</v>
      </c>
      <c r="AB19" s="2">
        <v>124</v>
      </c>
      <c r="AC19" s="2">
        <v>123</v>
      </c>
      <c r="AD19" s="2">
        <v>123</v>
      </c>
      <c r="AE19" s="2">
        <v>123</v>
      </c>
      <c r="AF19" s="2">
        <v>122</v>
      </c>
      <c r="AG19" s="2">
        <v>112</v>
      </c>
      <c r="AH19" s="2">
        <v>101</v>
      </c>
      <c r="AI19" s="2">
        <v>109</v>
      </c>
      <c r="AJ19" s="2">
        <v>98</v>
      </c>
      <c r="AK19" s="2">
        <v>83</v>
      </c>
      <c r="AL19" s="2">
        <v>80</v>
      </c>
      <c r="AM19" s="2">
        <v>77</v>
      </c>
      <c r="AN19" s="2">
        <v>73</v>
      </c>
      <c r="AO19" s="2">
        <v>72</v>
      </c>
      <c r="AP19" s="2">
        <v>70</v>
      </c>
      <c r="AQ19" s="2">
        <v>68</v>
      </c>
      <c r="AR19" s="2">
        <v>68</v>
      </c>
      <c r="AS19" s="2">
        <v>66</v>
      </c>
      <c r="AT19" s="2">
        <v>61</v>
      </c>
      <c r="AU19" s="2">
        <v>60</v>
      </c>
      <c r="AV19" s="2">
        <v>59</v>
      </c>
      <c r="AW19" s="2">
        <v>59</v>
      </c>
      <c r="AX19" s="2">
        <v>59</v>
      </c>
      <c r="AY19" s="2">
        <v>60</v>
      </c>
      <c r="AZ19" s="2">
        <v>59</v>
      </c>
      <c r="BA19" s="2">
        <v>59</v>
      </c>
      <c r="BB19" s="2">
        <v>57</v>
      </c>
      <c r="BC19" s="2">
        <v>58</v>
      </c>
      <c r="BD19" s="2">
        <v>59</v>
      </c>
      <c r="BE19" s="2">
        <v>60</v>
      </c>
      <c r="BF19" s="2">
        <v>62</v>
      </c>
      <c r="BG19" s="2">
        <v>62</v>
      </c>
      <c r="BH19" s="2">
        <v>62</v>
      </c>
      <c r="BI19" s="2">
        <v>62</v>
      </c>
      <c r="BJ19" s="2">
        <v>62</v>
      </c>
      <c r="BK19" s="2">
        <v>62</v>
      </c>
      <c r="BL19" s="2">
        <v>62</v>
      </c>
      <c r="BM19" s="2">
        <v>63</v>
      </c>
      <c r="BN19" s="2">
        <v>62</v>
      </c>
      <c r="BO19" s="2">
        <v>62</v>
      </c>
      <c r="BP19" s="2">
        <v>63</v>
      </c>
      <c r="BQ19" s="2">
        <v>63</v>
      </c>
      <c r="BR19" s="2">
        <v>65</v>
      </c>
      <c r="BS19" s="2">
        <v>65</v>
      </c>
      <c r="BT19" s="2">
        <v>65</v>
      </c>
      <c r="BU19" s="2">
        <v>66</v>
      </c>
      <c r="BV19" s="2">
        <v>68</v>
      </c>
      <c r="BW19" s="2">
        <v>68</v>
      </c>
      <c r="BX19" s="2">
        <v>68</v>
      </c>
      <c r="BY19" s="2">
        <v>70</v>
      </c>
      <c r="BZ19" s="2">
        <v>69</v>
      </c>
      <c r="CA19" s="2">
        <v>68</v>
      </c>
      <c r="CB19" s="283">
        <v>69</v>
      </c>
      <c r="CC19" s="2">
        <v>68</v>
      </c>
      <c r="CD19" s="2">
        <v>70</v>
      </c>
      <c r="CE19" s="2">
        <v>70</v>
      </c>
      <c r="CF19" s="2">
        <v>70</v>
      </c>
      <c r="CG19" s="2">
        <v>71</v>
      </c>
      <c r="CH19" s="2">
        <v>72</v>
      </c>
      <c r="CI19" s="2">
        <v>73</v>
      </c>
      <c r="CJ19" s="2">
        <v>73</v>
      </c>
      <c r="CK19" s="2">
        <v>73</v>
      </c>
      <c r="CL19" s="2">
        <v>73</v>
      </c>
      <c r="CM19" s="2">
        <v>70</v>
      </c>
      <c r="CN19" s="2">
        <v>72</v>
      </c>
      <c r="CO19" s="2">
        <v>73</v>
      </c>
      <c r="CP19" s="2">
        <v>73</v>
      </c>
      <c r="CQ19" s="2">
        <v>73</v>
      </c>
      <c r="CR19" s="2">
        <v>75</v>
      </c>
      <c r="CS19" s="2">
        <v>76</v>
      </c>
      <c r="CT19" s="2">
        <v>77</v>
      </c>
      <c r="CU19" s="2">
        <v>77</v>
      </c>
      <c r="CV19" s="2">
        <v>78</v>
      </c>
      <c r="CW19" s="2">
        <v>78</v>
      </c>
      <c r="CX19" s="2">
        <v>78</v>
      </c>
      <c r="CY19" s="2">
        <v>77</v>
      </c>
      <c r="CZ19" s="2">
        <v>79</v>
      </c>
      <c r="DA19" s="2">
        <v>79</v>
      </c>
      <c r="DB19" s="2">
        <v>80</v>
      </c>
      <c r="DC19" s="2">
        <v>82</v>
      </c>
      <c r="DD19" s="2">
        <v>82</v>
      </c>
      <c r="DE19" s="2">
        <v>82</v>
      </c>
      <c r="DF19" s="2">
        <v>84</v>
      </c>
      <c r="DG19" s="2">
        <v>85</v>
      </c>
      <c r="DH19" s="2">
        <v>89</v>
      </c>
      <c r="DI19" s="2">
        <v>89</v>
      </c>
      <c r="DJ19" s="2">
        <v>91</v>
      </c>
      <c r="DK19" s="2">
        <v>92</v>
      </c>
      <c r="DL19" s="2">
        <v>92</v>
      </c>
      <c r="DM19" s="2">
        <v>91</v>
      </c>
      <c r="DN19" s="2">
        <v>94</v>
      </c>
      <c r="DO19" s="2">
        <v>94</v>
      </c>
      <c r="DP19" s="2">
        <v>94</v>
      </c>
      <c r="DQ19" s="2">
        <v>95</v>
      </c>
      <c r="DR19" s="2">
        <v>98</v>
      </c>
      <c r="DS19" s="2">
        <v>97</v>
      </c>
      <c r="DT19" s="2">
        <v>97</v>
      </c>
      <c r="DU19" s="2">
        <v>98</v>
      </c>
      <c r="DV19" s="2">
        <v>98</v>
      </c>
      <c r="DW19" s="2">
        <v>100</v>
      </c>
      <c r="DX19" s="2">
        <v>100</v>
      </c>
      <c r="DY19" s="2">
        <v>102</v>
      </c>
      <c r="DZ19" s="2">
        <v>102</v>
      </c>
      <c r="EA19" s="2">
        <v>102</v>
      </c>
      <c r="EB19" s="2">
        <v>103</v>
      </c>
      <c r="EC19" s="2">
        <v>104</v>
      </c>
      <c r="ED19" s="2">
        <v>104</v>
      </c>
      <c r="EE19" s="2">
        <v>104</v>
      </c>
      <c r="EF19" s="2">
        <v>105</v>
      </c>
      <c r="HM19" s="175"/>
    </row>
    <row r="20" spans="1:222" s="2" customFormat="1" ht="12.75" customHeight="1" x14ac:dyDescent="0.2">
      <c r="A20" s="1"/>
      <c r="B20" s="1"/>
      <c r="C20" s="1"/>
      <c r="D20" s="266"/>
      <c r="E20" s="266"/>
      <c r="F20" s="266" t="s">
        <v>76</v>
      </c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>
        <f>AVERAGE($I$15:T15)</f>
        <v>0.24577348224294071</v>
      </c>
      <c r="U20" s="178">
        <f>AVERAGE($J$15:U15)</f>
        <v>0.24744808122055395</v>
      </c>
      <c r="V20" s="178">
        <f>AVERAGE($K$15:V15)</f>
        <v>0.24094878728810495</v>
      </c>
      <c r="W20" s="178">
        <f>AVERAGE($L$15:W15)</f>
        <v>0.22903718110772409</v>
      </c>
      <c r="X20" s="178">
        <f>AVERAGE($M$15:X15)</f>
        <v>0.22398217070034968</v>
      </c>
      <c r="Y20" s="178">
        <f>AVERAGE($N$15:Y15)</f>
        <v>0.22988494847812746</v>
      </c>
      <c r="Z20" s="178">
        <f>AVERAGE($O$15:Z15)</f>
        <v>0.2465235793565009</v>
      </c>
      <c r="AA20" s="178">
        <f>AVERAGE($P$15:AA15)</f>
        <v>0.25478074846525861</v>
      </c>
      <c r="AB20" s="178">
        <f>AVERAGE($Q$15:AB15)</f>
        <v>0.25868444177989164</v>
      </c>
      <c r="AC20" s="178">
        <f>AVERAGE($R$15:AC15)</f>
        <v>0.25752384321738425</v>
      </c>
      <c r="AD20" s="178">
        <f>AVERAGE($S$15:AD15)</f>
        <v>0.25940134080591948</v>
      </c>
      <c r="AE20" s="178">
        <f>AVERAGE($T$15:AE15)</f>
        <v>0.27161982505972754</v>
      </c>
      <c r="AF20" s="178">
        <f>AVERAGE($U$15:AF15)</f>
        <v>0.26928603635298803</v>
      </c>
      <c r="AG20" s="178">
        <f>AVERAGE($V$15:AG15)</f>
        <v>0.26503776446358707</v>
      </c>
      <c r="AH20" s="178">
        <f>AVERAGE($W$15:AH15)</f>
        <v>0.27643208571389394</v>
      </c>
      <c r="AI20" s="178">
        <f>AVERAGE($X$15:AI15)</f>
        <v>0.26900443679064384</v>
      </c>
      <c r="AJ20" s="178">
        <f>AVERAGE($Y$15:AJ15)</f>
        <v>0.28080083771133846</v>
      </c>
      <c r="AK20" s="178">
        <f>AVERAGE($Z$15:AK15)</f>
        <v>0.28290490072958063</v>
      </c>
      <c r="AL20" s="178">
        <f>AVERAGE($AA$15:AL15)</f>
        <v>0.26693349839454195</v>
      </c>
      <c r="AM20" s="178">
        <f>AVERAGE($AB$15:AM15)</f>
        <v>0.27014388090820318</v>
      </c>
      <c r="AN20" s="178">
        <f>AVERAGE($AC$15:AN15)</f>
        <v>0.28231396888474275</v>
      </c>
      <c r="AO20" s="178">
        <f>AVERAGE($AD$15:AO15)</f>
        <v>0.27681863615363766</v>
      </c>
      <c r="AP20" s="178">
        <f>AVERAGE($AE$15:AP15)</f>
        <v>0.28387267728228421</v>
      </c>
      <c r="AQ20" s="178">
        <f>AVERAGE($AF$15:AQ15)</f>
        <v>0.29384788341732432</v>
      </c>
      <c r="AR20" s="178">
        <f>AVERAGE($AG$15:AR15)</f>
        <v>0.30896240498458388</v>
      </c>
      <c r="AS20" s="178">
        <f>AVERAGE($AH$15:AS15)</f>
        <v>0.34221306636024523</v>
      </c>
      <c r="AT20" s="178">
        <f>AVERAGE($AI$15:AT15)</f>
        <v>0.36949835302844702</v>
      </c>
      <c r="AU20" s="178">
        <f>AVERAGE($AJ$15:AU15)</f>
        <v>0.38473132793884129</v>
      </c>
      <c r="AV20" s="178">
        <f>AVERAGE($AK$15:AV15)</f>
        <v>0.37966078120162777</v>
      </c>
      <c r="AW20" s="178">
        <f>AVERAGE($AL$15:AW15)</f>
        <v>0.39769560707227464</v>
      </c>
      <c r="AX20" s="178">
        <f>AVERAGE($AM$15:AX15)</f>
        <v>0.43017991862635369</v>
      </c>
      <c r="AY20" s="178">
        <f>AVERAGE($AN$15:AY15)</f>
        <v>0.43783495738604361</v>
      </c>
      <c r="AZ20" s="178">
        <f>AVERAGE($AO$15:AZ15)</f>
        <v>0.44023101094488787</v>
      </c>
      <c r="BA20" s="178">
        <f>AVERAGE($AP$15:BA15)</f>
        <v>0.45157180910739142</v>
      </c>
      <c r="BB20" s="178">
        <f>AVERAGE($AQ$15:BB15)</f>
        <v>0.46285771882011367</v>
      </c>
      <c r="BC20" s="178">
        <f>AVERAGE($AR$15:BC15)</f>
        <v>0.4556849270728538</v>
      </c>
      <c r="BD20" s="178">
        <f>AVERAGE($AS$15:BD15)</f>
        <v>0.48236126491940445</v>
      </c>
      <c r="BE20" s="178">
        <f>AVERAGE($AT$15:BE15)</f>
        <v>0.46754645010458962</v>
      </c>
      <c r="BF20" s="178">
        <f>AVERAGE($AU$15:BF15)</f>
        <v>0.46680424327628689</v>
      </c>
      <c r="BG20" s="178">
        <f>AVERAGE($AV$15:BG15)</f>
        <v>0.48242924327628683</v>
      </c>
      <c r="BH20" s="178">
        <f>AVERAGE($AW$15:BH15)</f>
        <v>0.50982708184433811</v>
      </c>
      <c r="BI20" s="178">
        <f>AVERAGE($AX$15:BI15)</f>
        <v>0.50184835844008269</v>
      </c>
      <c r="BJ20" s="178">
        <f>AVERAGE($AY$15:BJ15)</f>
        <v>0.48852986924331548</v>
      </c>
      <c r="BK20" s="178">
        <f>AVERAGE($AZ$15:BK15)</f>
        <v>0.48643038603918121</v>
      </c>
      <c r="BL20" s="178">
        <f>AVERAGE($BA$15:BL15)</f>
        <v>0.48525239546310578</v>
      </c>
      <c r="BM20" s="178">
        <f>AVERAGE($BB$15:BM15)</f>
        <v>0.47955024877258706</v>
      </c>
      <c r="BN20" s="178">
        <f>AVERAGE($BC$15:BN15)</f>
        <v>0.49188287738428543</v>
      </c>
      <c r="BO20" s="178">
        <f>AVERAGE($BD$15:BO15)</f>
        <v>0.5229434834448915</v>
      </c>
      <c r="BP20" s="178">
        <f>AVERAGE($BE$15:BP15)</f>
        <v>0.53011339686480496</v>
      </c>
      <c r="BQ20" s="178">
        <f>AVERAGE($BF$15:BQ15)</f>
        <v>0.52730255030395845</v>
      </c>
      <c r="BR20" s="178">
        <f>AVERAGE($BG$15:BR15)</f>
        <v>0.51793493801081414</v>
      </c>
      <c r="BS20" s="178">
        <f>AVERAGE($BH$15:BS15)</f>
        <v>0.50925438245525856</v>
      </c>
      <c r="BT20" s="178">
        <f>AVERAGE($BI$15:BT15)</f>
        <v>0.49495178198244538</v>
      </c>
      <c r="BU20" s="178">
        <f>AVERAGE($BJ$15:BU15)</f>
        <v>0.49405072396593558</v>
      </c>
      <c r="BV20" s="178">
        <f>AVERAGE($BK$15:BV15)</f>
        <v>0.4788531555768778</v>
      </c>
      <c r="BW20" s="178">
        <f>AVERAGE($BL$15:BW15)</f>
        <v>0.47058595980968204</v>
      </c>
      <c r="BX20" s="178">
        <f>AVERAGE($BM$15:BX15)</f>
        <v>0.46871854617756253</v>
      </c>
      <c r="BY20" s="178">
        <f>AVERAGE($BN$15:BY15)</f>
        <v>0.47609034104935749</v>
      </c>
      <c r="BZ20" s="178">
        <f>AVERAGE($BO$15:BZ15)</f>
        <v>0.44389337135238777</v>
      </c>
      <c r="CA20" s="178">
        <f>AVERAGE($BP$15:CA15)</f>
        <v>0.40086787832689469</v>
      </c>
      <c r="CB20" s="247">
        <f>AVERAGE($BQ$15:CB15)</f>
        <v>0.36161936642213277</v>
      </c>
      <c r="CC20" s="178">
        <f>AVERAGE($BR$15:CC15)</f>
        <v>0.35120269975546609</v>
      </c>
      <c r="CD20" s="178">
        <f>AVERAGE($BS$15:CD15)</f>
        <v>0.35323261428538061</v>
      </c>
      <c r="CE20" s="178">
        <f>AVERAGE($BT$15:CE15)</f>
        <v>0.34755079610356243</v>
      </c>
      <c r="CF20" s="178">
        <f>AVERAGE($BU$15:CF15)</f>
        <v>0.34654069509346147</v>
      </c>
      <c r="CG20" s="178">
        <f>AVERAGE($BV$15:CG15)</f>
        <v>0.3627734176906971</v>
      </c>
      <c r="CH20" s="178">
        <f>AVERAGE($BW$15:CH15)</f>
        <v>0.39134484626212568</v>
      </c>
      <c r="CI20" s="178">
        <f>AVERAGE($BX$15:CI15)</f>
        <v>0.40479592309348428</v>
      </c>
      <c r="CJ20" s="178">
        <f>AVERAGE($BY$15:CJ15)</f>
        <v>0.41720370310689803</v>
      </c>
      <c r="CK20" s="178">
        <f>AVERAGE($BZ$15:CK15)</f>
        <v>0.43657892882015187</v>
      </c>
      <c r="CL20" s="178">
        <f>AVERAGE($CA$15:CL15)</f>
        <v>0.45565169877320355</v>
      </c>
      <c r="CM20" s="178">
        <f>AVERAGE($CB$15:CM15)</f>
        <v>0.48820288349830127</v>
      </c>
      <c r="CN20" s="178">
        <f>AVERAGE($CC$15:CN15)</f>
        <v>0.50336940345135295</v>
      </c>
      <c r="CO20" s="178">
        <f>AVERAGE($CD$15:CO15)</f>
        <v>0.51477114724746298</v>
      </c>
      <c r="CP20" s="178">
        <f>AVERAGE($CE$15:CP15)</f>
        <v>0.51236955822615571</v>
      </c>
      <c r="CQ20" s="178">
        <f>AVERAGE($CF$15:CQ15)</f>
        <v>0.5291038020730755</v>
      </c>
      <c r="CR20" s="178">
        <f>AVERAGE($CG$15:CR15)</f>
        <v>0.52678056974984322</v>
      </c>
      <c r="CS20" s="178">
        <f>AVERAGE($CH$15:CS15)</f>
        <v>0.50736622506460061</v>
      </c>
      <c r="CT20" s="178">
        <f>AVERAGE($CI$15:CT15)</f>
        <v>0.48528830298667852</v>
      </c>
      <c r="CU20" s="178">
        <f>AVERAGE($CJ$15:CU15)</f>
        <v>0.4800142343323282</v>
      </c>
      <c r="CV20" s="178">
        <f>AVERAGE($CK$15:CV15)</f>
        <v>0.47462721133967145</v>
      </c>
      <c r="CW20" s="178">
        <f>AVERAGE($CL$15:CW15)</f>
        <v>0.45589301126744325</v>
      </c>
      <c r="CX20" s="178">
        <f>AVERAGE($CM$15:CX15)</f>
        <v>0.44590143789558812</v>
      </c>
      <c r="CY20" s="178">
        <f>AVERAGE($CN$15:CY15)</f>
        <v>0.4426596377430328</v>
      </c>
      <c r="CZ20" s="178">
        <f>AVERAGE($CO$15:CZ15)</f>
        <v>0.44869370539681874</v>
      </c>
      <c r="DA20" s="178">
        <f>AVERAGE($CP$15:DA15)</f>
        <v>0.44126021556896272</v>
      </c>
      <c r="DB20" s="178">
        <f>AVERAGE($CQ$15:DB15)</f>
        <v>0.43721909118553137</v>
      </c>
      <c r="DC20" s="178">
        <f>AVERAGE($CR$15:DC15)</f>
        <v>0.44391357910067653</v>
      </c>
      <c r="DD20" s="178">
        <f>AVERAGE($CS$15:DD15)</f>
        <v>0.44230864082907168</v>
      </c>
      <c r="DE20" s="178">
        <f>AVERAGE($CT$15:DE15)</f>
        <v>0.45385564104566251</v>
      </c>
      <c r="DF20" s="178">
        <f>AVERAGE($CU$15:DF15)</f>
        <v>0.45066104447757199</v>
      </c>
      <c r="DG20" s="178">
        <f>AVERAGE($CV$15:DG15)</f>
        <v>0.44777504159156906</v>
      </c>
      <c r="DH20" s="178">
        <f>AVERAGE($CW$15:DH15)</f>
        <v>0.44575969582622327</v>
      </c>
      <c r="DI20" s="178">
        <f>AVERAGE($CX$15:DI15)</f>
        <v>0.44838207344860082</v>
      </c>
      <c r="DJ20" s="178">
        <f>AVERAGE($CY$15:DJ15)</f>
        <v>0.44809717316370062</v>
      </c>
      <c r="DK20" s="178">
        <f>AVERAGE($CZ$15:DK15)</f>
        <v>0.4344573042606738</v>
      </c>
      <c r="DL20" s="178">
        <f>AVERAGE($DA$15:DL15)</f>
        <v>0.43155742636079591</v>
      </c>
      <c r="DM20" s="178">
        <f>AVERAGE($DB$15:DM15)</f>
        <v>0.44590419070756027</v>
      </c>
      <c r="DN20" s="178">
        <f>AVERAGE($DC$15:DN15)</f>
        <v>0.45879807705283365</v>
      </c>
      <c r="DO20" s="178">
        <f>AVERAGE($DD$15:DO15)</f>
        <v>0.44001688451277582</v>
      </c>
      <c r="DP20" s="178">
        <f>AVERAGE($DE$15:DP15)</f>
        <v>0.44684640907279688</v>
      </c>
      <c r="DQ20" s="178">
        <f>AVERAGE($DF$15:DQ15)</f>
        <v>0.43464151411936397</v>
      </c>
      <c r="DR20" s="178">
        <f>AVERAGE($DG$15:DR15)</f>
        <v>0.43846091543597049</v>
      </c>
      <c r="DS20" s="178">
        <f>AVERAGE($DH$15:DS15)</f>
        <v>0.44751349480104996</v>
      </c>
      <c r="DT20" s="178">
        <f>AVERAGE($DI$15:DT15)</f>
        <v>0.45193268672024195</v>
      </c>
      <c r="DU20" s="178">
        <f>AVERAGE($DJ$15:DU15)</f>
        <v>0.45271369265588701</v>
      </c>
      <c r="DV20" s="178">
        <f>AVERAGE($DK$15:DV15)</f>
        <v>0.45199562765210777</v>
      </c>
      <c r="DW20" s="178">
        <f>AVERAGE($DL$15:DW15)</f>
        <v>0.46844251409899423</v>
      </c>
      <c r="DX20" s="178">
        <f>AVERAGE($DM$15:DX15)</f>
        <v>0.45456888772536769</v>
      </c>
      <c r="DY20" s="178">
        <f>AVERAGE($DN$15:DY15)</f>
        <v>0.44430709069886481</v>
      </c>
      <c r="DZ20" s="178">
        <f>AVERAGE($DO$15:DZ15)</f>
        <v>0.43721489211730463</v>
      </c>
      <c r="EA20" s="178">
        <f>AVERAGE($DP$15:EA15)</f>
        <v>0.44927858284182132</v>
      </c>
      <c r="EB20" s="178">
        <f>AVERAGE($DQ$15:EB15)</f>
        <v>0.44086090054477522</v>
      </c>
      <c r="EC20" s="178">
        <f>AVERAGE($DR$15:EC15)</f>
        <v>0.45918917314936364</v>
      </c>
      <c r="ED20" s="178">
        <f>AVERAGE($DS$15:ED15)</f>
        <v>0.46752415861063773</v>
      </c>
      <c r="EE20" s="178">
        <f>AVERAGE($DT$15:EE15)</f>
        <v>0.46438580390978301</v>
      </c>
      <c r="EF20" s="178">
        <f>AVERAGE($DU$15:EF15)</f>
        <v>0.46448501025898931</v>
      </c>
      <c r="EG20" s="178">
        <f>AVERAGE($DV$15:EG15)</f>
        <v>0.45947906259840249</v>
      </c>
      <c r="EH20" s="178">
        <f>AVERAGE($DW$15:EH15)</f>
        <v>0.46422134412639848</v>
      </c>
      <c r="EI20" s="178">
        <f>AVERAGE($DX$15:EI15)</f>
        <v>0.44850705841211269</v>
      </c>
      <c r="EJ20" s="178">
        <f>AVERAGE($DY$15:EJ15)</f>
        <v>0.46022089489010015</v>
      </c>
      <c r="EK20" s="178">
        <f>AVERAGE($DZ$15:EK15)</f>
        <v>0.47159714350275278</v>
      </c>
      <c r="EL20" s="178">
        <f>AVERAGE($EA$15:EL15)</f>
        <v>0.45823236362853897</v>
      </c>
      <c r="EM20" s="178">
        <f>AVERAGE($EB$15:EM15)</f>
        <v>0.43896048042042701</v>
      </c>
      <c r="EN20" s="178">
        <f>AVERAGE($EC$15:EN15)</f>
        <v>0.43463540405107143</v>
      </c>
      <c r="EO20" s="178">
        <f>AVERAGE($ED$15:EO15)</f>
        <v>0.42825482475382542</v>
      </c>
      <c r="EP20" s="178">
        <f>AVERAGE($EE$15:EP15)</f>
        <v>0.42459806484706553</v>
      </c>
      <c r="EQ20" s="178">
        <f>AVERAGE($EF$15:EQ15)</f>
        <v>0.42936205086105156</v>
      </c>
      <c r="ER20" s="178">
        <f>AVERAGE($EG$15:ER15)</f>
        <v>0.4113966828956836</v>
      </c>
      <c r="ES20" s="178">
        <f>AVERAGE($EH$15:ES15)</f>
        <v>0.40865681523646114</v>
      </c>
      <c r="ET20" s="178">
        <f>AVERAGE($EI$15:ET15)</f>
        <v>0.39433630241594836</v>
      </c>
      <c r="EU20" s="178">
        <f>AVERAGE($EJ$15:EU15)</f>
        <v>0.40042095850060444</v>
      </c>
      <c r="EV20" s="178">
        <f>AVERAGE($EK$15:EV15)</f>
        <v>0.39038035036907376</v>
      </c>
      <c r="EW20" s="178">
        <f>AVERAGE($EL$15:EW15)</f>
        <v>0.37666891571350009</v>
      </c>
      <c r="EX20" s="178">
        <f>AVERAGE($EM$15:EX15)</f>
        <v>0.36870823627012861</v>
      </c>
      <c r="EY20" s="178">
        <f>AVERAGE($EN$15:EY15)</f>
        <v>0.36650670071440944</v>
      </c>
      <c r="EZ20" s="178">
        <f>AVERAGE($EO$15:EZ15)</f>
        <v>0.36560110048257582</v>
      </c>
      <c r="FA20" s="178">
        <f>AVERAGE($EP$15:FA15)</f>
        <v>0.35442180102808246</v>
      </c>
      <c r="FB20" s="178">
        <f>AVERAGE($EQ$15:FB15)</f>
        <v>0.34982349236000637</v>
      </c>
      <c r="FC20" s="178">
        <f>AVERAGE($ER$15:FC15)</f>
        <v>0.33711501220966578</v>
      </c>
      <c r="FD20" s="178">
        <f>AVERAGE($ES$15:FD15)</f>
        <v>0.32793014023409617</v>
      </c>
      <c r="FE20" s="178">
        <f>AVERAGE($ET$15:FE15)</f>
        <v>0.32778539250870325</v>
      </c>
      <c r="FF20" s="178">
        <f>AVERAGE($EU$15:FF15)</f>
        <v>0.33835027800488643</v>
      </c>
      <c r="FG20" s="178">
        <f>AVERAGE($EV$15:FG15)</f>
        <v>0.33311985674393085</v>
      </c>
      <c r="FH20" s="178">
        <f>AVERAGE($EW$15:FH15)</f>
        <v>0.32899751898271584</v>
      </c>
      <c r="FI20" s="178">
        <f>AVERAGE($EX$15:FI15)</f>
        <v>0.32364298791741963</v>
      </c>
      <c r="FJ20" s="178">
        <f>AVERAGE($EY$15:FJ15)</f>
        <v>0.33319999939785477</v>
      </c>
      <c r="FK20" s="178">
        <f>AVERAGE($EZ$15:FK15)</f>
        <v>0.33500320911114451</v>
      </c>
      <c r="FL20" s="178">
        <f>AVERAGE($FA$15:FL15)</f>
        <v>0.33649738036388133</v>
      </c>
      <c r="FM20" s="178">
        <f>AVERAGE($FB$15:FM15)</f>
        <v>0.33795210155053929</v>
      </c>
      <c r="FN20" s="178">
        <f>AVERAGE($FC$15:FN15)</f>
        <v>0.33472212739033252</v>
      </c>
      <c r="FO20" s="178">
        <f>AVERAGE($FD$15:FO15)</f>
        <v>0.3327841428942086</v>
      </c>
      <c r="FP20" s="178">
        <f>AVERAGE($FE$15:FP15)</f>
        <v>0.3475245704253338</v>
      </c>
      <c r="FQ20" s="178">
        <f>AVERAGE($FF$15:FQ15)</f>
        <v>0.34705836995913336</v>
      </c>
      <c r="FR20" s="178">
        <f>AVERAGE($FG$15:FR15)</f>
        <v>0.35188237335183908</v>
      </c>
      <c r="FS20" s="178">
        <f>AVERAGE($FH$15:FS15)</f>
        <v>0.35921717171717171</v>
      </c>
      <c r="FT20" s="178">
        <f>AVERAGE($FI$15:FT15)</f>
        <v>0.35270163466728355</v>
      </c>
      <c r="FU20" s="178">
        <f>AVERAGE($FJ$15:FU15)</f>
        <v>0.36135688950574446</v>
      </c>
      <c r="FV20" s="178">
        <f>AVERAGE($FK$15:FV15)</f>
        <v>0.35966379888135619</v>
      </c>
      <c r="FW20" s="178">
        <f>AVERAGE($FL$15:FW15)</f>
        <v>0.36588211554703659</v>
      </c>
      <c r="FX20" s="178">
        <f>AVERAGE($FM$15:FX15)</f>
        <v>0.36826391328654773</v>
      </c>
      <c r="FY20" s="178">
        <f>AVERAGE($FN$15:FY15)</f>
        <v>0.37170881444137255</v>
      </c>
      <c r="FZ20" s="178">
        <f>AVERAGE($FO$15:FZ15)</f>
        <v>0.38431565204821022</v>
      </c>
      <c r="GA20" s="178">
        <f>AVERAGE($FP$15:GA15)</f>
        <v>0.38237766755208608</v>
      </c>
      <c r="GB20" s="178">
        <f>AVERAGE($FQ$15:GB15)</f>
        <v>0.36418042798080075</v>
      </c>
      <c r="GC20" s="178">
        <f>AVERAGE($FR$15:GC15)</f>
        <v>0.3582363720367448</v>
      </c>
      <c r="GD20" s="178">
        <f>AVERAGE($FS$15:GD15)</f>
        <v>0.34979620109657389</v>
      </c>
      <c r="GE20" s="178">
        <f>AVERAGE($FT$15:GE15)</f>
        <v>0.3424614027312412</v>
      </c>
      <c r="GF20" s="178">
        <f>AVERAGE($FU$15:GF15)</f>
        <v>0.36297185072260524</v>
      </c>
      <c r="GG20" s="178">
        <f>AVERAGE($FV$15:GG15)</f>
        <v>0.36703924219457679</v>
      </c>
      <c r="GH20" s="178">
        <f>AVERAGE($FW$15:GH15)</f>
        <v>0.38272724376044098</v>
      </c>
      <c r="GI20" s="178">
        <f>AVERAGE($FX$15:GI15)</f>
        <v>0.39113997035175802</v>
      </c>
      <c r="GJ20" s="178">
        <f>AVERAGE($FY$15:GJ15)</f>
        <v>0.39448336345194152</v>
      </c>
      <c r="GK20" s="178">
        <f>AVERAGE($FZ$15:GK15)</f>
        <v>0.40248884397650597</v>
      </c>
      <c r="GL20" s="178">
        <f>AVERAGE($GA$15:GL15)</f>
        <v>0.38627725658171236</v>
      </c>
      <c r="GM20" s="178">
        <f>AVERAGE($GB$15:GM15)</f>
        <v>0.3952143661871978</v>
      </c>
      <c r="GN20" s="178">
        <f>AVERAGE($GC$15:GN15)</f>
        <v>0.4087985460273133</v>
      </c>
      <c r="GO20" s="178">
        <f>AVERAGE($GD$15:GO15)</f>
        <v>0.40871778689143601</v>
      </c>
      <c r="GP20" s="178">
        <f>AVERAGE($GE$15:GP15)</f>
        <v>0.41196329466450288</v>
      </c>
      <c r="GQ20" s="178">
        <f>AVERAGE($GF$15:GQ15)</f>
        <v>0.40859583232757485</v>
      </c>
      <c r="GR20" s="178">
        <f>AVERAGE($GG$15:GR15)</f>
        <v>0.39055003080085721</v>
      </c>
      <c r="GS20" s="178">
        <f>AVERAGE($GH$15:GS15)</f>
        <v>0.38540038824663458</v>
      </c>
      <c r="GT20" s="178">
        <f>AVERAGE($GI$15:GT15)</f>
        <v>0.37037864955175775</v>
      </c>
      <c r="GU20" s="178">
        <f>AVERAGE($GJ$15:GU15)</f>
        <v>0.36433284802504012</v>
      </c>
      <c r="GV20" s="178">
        <f>AVERAGE($GK$15:GV15)</f>
        <v>0.37598170298687217</v>
      </c>
      <c r="GW20" s="178">
        <f>AVERAGE($GL$15:GW15)</f>
        <v>0.3712396257257109</v>
      </c>
      <c r="GX20" s="178">
        <f>AVERAGE($GM$15:GX15)</f>
        <v>0.37970548662477793</v>
      </c>
      <c r="GY20" s="178">
        <f>AVERAGE($GN$15:GY15)</f>
        <v>0.37644118877965571</v>
      </c>
      <c r="GZ20" s="178">
        <f>AVERAGE($GO$15:GZ15)</f>
        <v>0.37392041012698729</v>
      </c>
      <c r="HA20" s="178">
        <f>AVERAGE($GP$15:HA15)</f>
        <v>0.37884447410616934</v>
      </c>
      <c r="HB20" s="178">
        <f>AVERAGE($GQ$15:HB15)</f>
        <v>0.41109852424645349</v>
      </c>
      <c r="HC20" s="178">
        <f>AVERAGE($GR$15:HC15)</f>
        <v>0.43963942778735715</v>
      </c>
      <c r="HD20" s="178">
        <f>AVERAGE($GS$15:HD15)</f>
        <v>0.44831179245972175</v>
      </c>
      <c r="HE20" s="178">
        <f>AVERAGE($GT$15:HE15)</f>
        <v>0.44363128777921718</v>
      </c>
      <c r="HF20" s="178">
        <f>AVERAGE($GU$15:HF15)</f>
        <v>0.4482356801788851</v>
      </c>
      <c r="HG20" s="178" t="e">
        <f>AVERAGE($GQ$15:HG15)</f>
        <v>#DIV/0!</v>
      </c>
      <c r="HH20" s="178" t="e">
        <f>AVERAGE($GQ$15:HH15)</f>
        <v>#DIV/0!</v>
      </c>
      <c r="HI20" s="178" t="e">
        <f>AVERAGE($GQ$15:HI15)</f>
        <v>#DIV/0!</v>
      </c>
      <c r="HJ20" s="178" t="e">
        <f>AVERAGE($GQ$15:HJ15)</f>
        <v>#DIV/0!</v>
      </c>
      <c r="HM20" s="175">
        <f>MAX(T20:DW20)</f>
        <v>0.53011339686480496</v>
      </c>
    </row>
    <row r="21" spans="1:222" s="2" customFormat="1" ht="12.75" customHeight="1" x14ac:dyDescent="0.2">
      <c r="A21" s="1"/>
      <c r="B21" s="1"/>
      <c r="C21" s="1"/>
      <c r="D21" s="283"/>
      <c r="E21" s="283"/>
      <c r="F21" s="283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CB21" s="237"/>
    </row>
    <row r="22" spans="1:222" s="2" customFormat="1" ht="12.75" customHeight="1" x14ac:dyDescent="0.2">
      <c r="A22" s="1"/>
      <c r="B22" s="1"/>
      <c r="C22" s="1"/>
      <c r="D22" s="368"/>
      <c r="E22" s="368"/>
      <c r="F22" s="36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369" t="s">
        <v>77</v>
      </c>
      <c r="BA22" s="227" t="s">
        <v>62</v>
      </c>
      <c r="BB22" s="228">
        <f t="shared" ref="BB22:CA22" si="108">SUM(BB4:BB7)</f>
        <v>9</v>
      </c>
      <c r="BC22" s="228">
        <f t="shared" si="108"/>
        <v>5</v>
      </c>
      <c r="BD22" s="228">
        <f t="shared" si="108"/>
        <v>4</v>
      </c>
      <c r="BE22" s="228">
        <f t="shared" si="108"/>
        <v>3</v>
      </c>
      <c r="BF22" s="228">
        <f t="shared" si="108"/>
        <v>6</v>
      </c>
      <c r="BG22" s="228">
        <f t="shared" si="108"/>
        <v>3</v>
      </c>
      <c r="BH22" s="228">
        <f t="shared" si="108"/>
        <v>5</v>
      </c>
      <c r="BI22" s="228">
        <f t="shared" si="108"/>
        <v>3</v>
      </c>
      <c r="BJ22" s="228">
        <f t="shared" si="108"/>
        <v>4</v>
      </c>
      <c r="BK22" s="228">
        <f t="shared" si="108"/>
        <v>4</v>
      </c>
      <c r="BL22" s="228">
        <f t="shared" si="108"/>
        <v>3</v>
      </c>
      <c r="BM22" s="228">
        <f t="shared" si="108"/>
        <v>7</v>
      </c>
      <c r="BN22" s="228">
        <f t="shared" si="108"/>
        <v>11</v>
      </c>
      <c r="BO22" s="228">
        <f t="shared" si="108"/>
        <v>8</v>
      </c>
      <c r="BP22" s="228">
        <f t="shared" si="108"/>
        <v>8</v>
      </c>
      <c r="BQ22" s="228">
        <f t="shared" si="108"/>
        <v>4</v>
      </c>
      <c r="BR22" s="228">
        <f t="shared" si="108"/>
        <v>8</v>
      </c>
      <c r="BS22" s="228">
        <f t="shared" si="108"/>
        <v>7</v>
      </c>
      <c r="BT22" s="228">
        <f t="shared" si="108"/>
        <v>7</v>
      </c>
      <c r="BU22" s="228">
        <f t="shared" si="108"/>
        <v>8</v>
      </c>
      <c r="BV22" s="228">
        <f t="shared" si="108"/>
        <v>3</v>
      </c>
      <c r="BW22" s="228">
        <f t="shared" si="108"/>
        <v>6</v>
      </c>
      <c r="BX22" s="228">
        <f t="shared" si="108"/>
        <v>8</v>
      </c>
      <c r="BY22" s="228">
        <f t="shared" si="108"/>
        <v>4</v>
      </c>
      <c r="BZ22" s="228">
        <f t="shared" si="108"/>
        <v>6</v>
      </c>
      <c r="CA22" s="228">
        <f t="shared" si="108"/>
        <v>4</v>
      </c>
      <c r="CB22" s="237"/>
      <c r="CF22" s="1">
        <f>AVERAGE(CT12:DF12)</f>
        <v>35</v>
      </c>
      <c r="DG22" s="175">
        <f>AVERAGE(DG12:DS12)</f>
        <v>40.615384615384613</v>
      </c>
      <c r="DT22" s="175">
        <f>AVERAGE(DT12:EF12)</f>
        <v>47.692307692307693</v>
      </c>
      <c r="EG22" s="175">
        <f>AVERAGE(EG12:ES12)</f>
        <v>44.153846153846153</v>
      </c>
      <c r="ET22" s="175">
        <f>AVERAGE(ET12:FF12)</f>
        <v>42.307692307692307</v>
      </c>
      <c r="FG22" s="175">
        <f>AVERAGE(FG12:FS12)</f>
        <v>47.46153846153846</v>
      </c>
      <c r="FT22" s="175">
        <f>AVERAGE(FT12:GF12)</f>
        <v>46.07692307692308</v>
      </c>
      <c r="GF22" s="175">
        <f>AVERAGE(GG12:GS12)</f>
        <v>50.230769230769234</v>
      </c>
    </row>
    <row r="23" spans="1:222" ht="12.75" customHeight="1" x14ac:dyDescent="0.2">
      <c r="A23" s="314" t="s">
        <v>78</v>
      </c>
      <c r="B23" s="315"/>
      <c r="C23" s="315"/>
      <c r="D23" s="315"/>
      <c r="E23" s="315"/>
      <c r="F23" s="315"/>
      <c r="G23" s="315"/>
      <c r="H23" s="315"/>
      <c r="I23" s="316"/>
      <c r="J23" s="3">
        <f>IF(SUM(WTX!O95,STX!O42,ETX!O45,Appalachia!O58,OKC!O51,ND!O39,Rockies!O29,Canada!O25)=0,"-",SUM(WTX!O95,STX!O42,ETX!O45,Appalachia!O58,OKC!O51,ND!O39,Rockies!O29,Canada!O25))</f>
        <v>67</v>
      </c>
      <c r="L23" s="317" t="s">
        <v>79</v>
      </c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">
        <f>IF(SUM(WTX!AE95,STX!AE42,ETX!AE45,Appalachia!AE58,OKC!AE51,ND!AE39,Rockies!AE29,Canada!AE25)=0,"-",SUM(WTX!AE95,STX!AE42,ETX!AE45,Appalachia!AE58,OKC!AE51,ND!AE39,Rockies!AE29,Canada!AE25))</f>
        <v>11</v>
      </c>
      <c r="AC23" s="180"/>
      <c r="AD23" s="181"/>
      <c r="AZ23" s="369"/>
      <c r="BA23" s="227" t="s">
        <v>80</v>
      </c>
      <c r="BB23" s="3">
        <f>SUM(Appalachia!EM49,OKC!EM42,ND!EM30)</f>
        <v>15</v>
      </c>
      <c r="BC23" s="228">
        <f>SUM(Appalachia!EP49,OKC!EP42,ND!EP30,Rockies!EP20)</f>
        <v>16</v>
      </c>
      <c r="BD23" s="228">
        <f>SUM(Appalachia!ES49,OKC!ES42,ND!ES30,Rockies!ES20)</f>
        <v>17</v>
      </c>
      <c r="BE23" s="228">
        <f>SUM(Appalachia!EV49,OKC!EV42,ND!EV30,Rockies!EV20)</f>
        <v>18</v>
      </c>
      <c r="BF23" s="228">
        <f>SUM(Appalachia!EY49,OKC!EY42,ND!EY30,Rockies!EY20)</f>
        <v>18</v>
      </c>
      <c r="BG23" s="228">
        <f>SUM(Appalachia!FB49,OKC!FB42)</f>
        <v>18</v>
      </c>
      <c r="BH23" s="228">
        <f>SUM(Appalachia!FE49,OKC!FE42)</f>
        <v>17</v>
      </c>
      <c r="BI23" s="228">
        <f>SUM(Appalachia!FH49,OKC!FH42)</f>
        <v>17</v>
      </c>
      <c r="BJ23" s="228">
        <f>SUM(Appalachia!FK49,OKC!FK42)</f>
        <v>17</v>
      </c>
      <c r="BK23" s="228">
        <f>SUM(Appalachia!FN49,OKC!FN42)</f>
        <v>17</v>
      </c>
      <c r="BL23" s="228">
        <f>SUM(Appalachia!FQ49,OKC!FQ42)</f>
        <v>17</v>
      </c>
      <c r="BM23" s="228">
        <f>SUM(Appalachia!FT49,OKC!FT42)</f>
        <v>17</v>
      </c>
      <c r="BN23" s="228">
        <f>SUM(Appalachia!FW49,OKC!FW42)</f>
        <v>18</v>
      </c>
      <c r="BO23" s="228">
        <f>SUM(Appalachia!FZ49,OKC!FZ42)</f>
        <v>18</v>
      </c>
      <c r="BP23" s="228">
        <f>SUM(Appalachia!GC49,OKC!GC42)</f>
        <v>18</v>
      </c>
      <c r="BQ23" s="228">
        <f>SUM(Appalachia!GF49,OKC!GF42)</f>
        <v>18</v>
      </c>
      <c r="BR23" s="228">
        <f>SUM(Appalachia!GI49,OKC!GI42,Rockies!GI20)</f>
        <v>19</v>
      </c>
      <c r="BS23" s="228">
        <f>SUM(Appalachia!GL49,OKC!GL42,Rockies!GL20)</f>
        <v>19</v>
      </c>
      <c r="BT23" s="228">
        <f>SUM(Appalachia!GO49,OKC!GO42,Rockies!GO20)</f>
        <v>19</v>
      </c>
      <c r="BU23" s="228">
        <f>SUM(Appalachia!GR49,OKC!GR42,Rockies!GR20)</f>
        <v>19</v>
      </c>
      <c r="BV23" s="228">
        <f>SUM(Appalachia!GU49,OKC!GU42,Rockies!GU20)</f>
        <v>20</v>
      </c>
      <c r="BW23" s="228">
        <f>SUM(Appalachia!GX49,OKC!GX42,Rockies!GX20)</f>
        <v>20</v>
      </c>
      <c r="BX23" s="228">
        <f>SUM(Appalachia!HA49,OKC!HA42,Rockies!HA20)</f>
        <v>20</v>
      </c>
      <c r="BY23" s="228">
        <f>SUM(Appalachia!HD49,OKC!HD42,Rockies!HD20,ND!HD30)</f>
        <v>22</v>
      </c>
      <c r="BZ23" s="228">
        <f>SUM(Appalachia!HG49,OKC!HG42,Rockies!HG20,ND!HG30)</f>
        <v>22</v>
      </c>
      <c r="CA23" s="228">
        <f>SUM(Appalachia!HJ49,OKC!HJ42,Rockies!HJ20,ND!HJ30)</f>
        <v>22</v>
      </c>
      <c r="CF23" s="175">
        <f>AVERAGE(CT14:DF14)</f>
        <v>78.84615384615384</v>
      </c>
      <c r="DG23" s="175">
        <f>AVERAGE(DG14:DS14)</f>
        <v>91.769230769230774</v>
      </c>
      <c r="DT23" s="175">
        <f>AVERAGE(DT14:EF14)</f>
        <v>101.30769230769231</v>
      </c>
      <c r="DW23" s="22"/>
      <c r="DX23" s="198"/>
      <c r="DY23" s="198"/>
      <c r="DZ23" s="198"/>
      <c r="EA23" s="198"/>
      <c r="EB23" s="198"/>
      <c r="EC23" s="198"/>
      <c r="ED23" s="198"/>
      <c r="EG23" s="175">
        <f>AVERAGE(EG14:ES14)</f>
        <v>108.23076923076923</v>
      </c>
      <c r="ET23" s="175">
        <f>AVERAGE(ET14:FF14)</f>
        <v>128.07692307692307</v>
      </c>
      <c r="FG23" s="175">
        <f>AVERAGE(FG14:FS14)</f>
        <v>131.46153846153845</v>
      </c>
      <c r="FT23" s="175">
        <f>AVERAGE(FT14:GF14)</f>
        <v>130.30769230769232</v>
      </c>
      <c r="GF23" s="175">
        <f>AVERAGE(GG14:GS14)</f>
        <v>128.53846153846155</v>
      </c>
    </row>
    <row r="24" spans="1:222" ht="12.75" customHeight="1" x14ac:dyDescent="0.2">
      <c r="A24" s="314" t="s">
        <v>81</v>
      </c>
      <c r="B24" s="315"/>
      <c r="C24" s="315"/>
      <c r="D24" s="315"/>
      <c r="E24" s="315"/>
      <c r="F24" s="315"/>
      <c r="G24" s="315"/>
      <c r="H24" s="315"/>
      <c r="I24" s="316"/>
      <c r="J24" s="127">
        <f>IF(SUM(WTX!O96,STX!O43,ETX!O46,Appalachia!O59,OKC!O52,ND!O40,Rockies!O30,Canada!O26)=0,"-",SUM(WTX!O96,STX!O43,ETX!O46,Appalachia!O59,OKC!O52,ND!O40,Rockies!O30,Canada!O26))</f>
        <v>393</v>
      </c>
      <c r="L24" s="317" t="s">
        <v>82</v>
      </c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">
        <f>IF(SUM(WTX!AE96,STX!AE43,ETX!AE46,Appalachia!AE59,OKC!AE52,ND!AE40,Rockies!AE30,Canada!AE26)=0,"-",SUM(WTX!AE96,STX!AE43,ETX!AE46,Appalachia!AE59,OKC!AE52,ND!AE40,Rockies!AE30,Canada!AE26))</f>
        <v>175</v>
      </c>
      <c r="AC24" s="182"/>
      <c r="AD24" s="23"/>
      <c r="AZ24" s="369"/>
      <c r="BA24" s="227" t="s">
        <v>83</v>
      </c>
      <c r="BB24" s="227">
        <f t="shared" ref="BB24:CA24" si="109">BB22/BB23</f>
        <v>0.6</v>
      </c>
      <c r="BC24" s="227">
        <f t="shared" si="109"/>
        <v>0.3125</v>
      </c>
      <c r="BD24" s="227">
        <f t="shared" si="109"/>
        <v>0.23529411764705882</v>
      </c>
      <c r="BE24" s="227">
        <f t="shared" si="109"/>
        <v>0.16666666666666666</v>
      </c>
      <c r="BF24" s="227">
        <f t="shared" si="109"/>
        <v>0.33333333333333331</v>
      </c>
      <c r="BG24" s="227">
        <f t="shared" si="109"/>
        <v>0.16666666666666666</v>
      </c>
      <c r="BH24" s="227">
        <f t="shared" si="109"/>
        <v>0.29411764705882354</v>
      </c>
      <c r="BI24" s="227">
        <f t="shared" si="109"/>
        <v>0.17647058823529413</v>
      </c>
      <c r="BJ24" s="227">
        <f t="shared" si="109"/>
        <v>0.23529411764705882</v>
      </c>
      <c r="BK24" s="227">
        <f t="shared" si="109"/>
        <v>0.23529411764705882</v>
      </c>
      <c r="BL24" s="227">
        <f t="shared" si="109"/>
        <v>0.17647058823529413</v>
      </c>
      <c r="BM24" s="227">
        <f t="shared" si="109"/>
        <v>0.41176470588235292</v>
      </c>
      <c r="BN24" s="227">
        <f t="shared" si="109"/>
        <v>0.61111111111111116</v>
      </c>
      <c r="BO24" s="227">
        <f t="shared" si="109"/>
        <v>0.44444444444444442</v>
      </c>
      <c r="BP24" s="227">
        <f t="shared" si="109"/>
        <v>0.44444444444444442</v>
      </c>
      <c r="BQ24" s="227">
        <f t="shared" si="109"/>
        <v>0.22222222222222221</v>
      </c>
      <c r="BR24" s="227">
        <f t="shared" si="109"/>
        <v>0.42105263157894735</v>
      </c>
      <c r="BS24" s="227">
        <f t="shared" si="109"/>
        <v>0.36842105263157893</v>
      </c>
      <c r="BT24" s="227">
        <f t="shared" si="109"/>
        <v>0.36842105263157893</v>
      </c>
      <c r="BU24" s="227">
        <f t="shared" si="109"/>
        <v>0.42105263157894735</v>
      </c>
      <c r="BV24" s="227">
        <f t="shared" si="109"/>
        <v>0.15</v>
      </c>
      <c r="BW24" s="227">
        <f t="shared" si="109"/>
        <v>0.3</v>
      </c>
      <c r="BX24" s="227">
        <f t="shared" si="109"/>
        <v>0.4</v>
      </c>
      <c r="BY24" s="227">
        <f t="shared" si="109"/>
        <v>0.18181818181818182</v>
      </c>
      <c r="BZ24" s="227">
        <f t="shared" si="109"/>
        <v>0.27272727272727271</v>
      </c>
      <c r="CA24" s="227">
        <f t="shared" si="109"/>
        <v>0.18181818181818182</v>
      </c>
      <c r="CF24" s="175">
        <f>CF22/CF23</f>
        <v>0.44390243902439031</v>
      </c>
      <c r="DG24" s="175">
        <f>DG22/DG23</f>
        <v>0.44258172673931262</v>
      </c>
      <c r="DH24" s="175"/>
      <c r="DI24" s="175"/>
      <c r="DT24" s="175">
        <f>DT22/DT23</f>
        <v>0.47076689445709946</v>
      </c>
      <c r="DW24" s="245"/>
      <c r="DX24" s="22"/>
      <c r="DY24" s="22"/>
      <c r="DZ24" s="22"/>
      <c r="EA24" s="22"/>
      <c r="EB24" s="22"/>
      <c r="EC24" s="22"/>
      <c r="ED24" s="22"/>
      <c r="EG24" s="175">
        <f>EG22/EG23</f>
        <v>0.40796019900497515</v>
      </c>
      <c r="ET24" s="175">
        <f>ET22/ET23</f>
        <v>0.33033033033033032</v>
      </c>
      <c r="FG24" s="175">
        <f>FG22/FG23</f>
        <v>0.36102984201287303</v>
      </c>
      <c r="FT24" s="175">
        <f>FT22/FT23</f>
        <v>0.35360094451003543</v>
      </c>
      <c r="GF24" s="175">
        <f>GF22/GF23</f>
        <v>0.39078396169958107</v>
      </c>
    </row>
    <row r="25" spans="1:222" ht="12.75" customHeight="1" thickBot="1" x14ac:dyDescent="0.25">
      <c r="A25" s="314" t="s">
        <v>84</v>
      </c>
      <c r="B25" s="315"/>
      <c r="C25" s="315"/>
      <c r="D25" s="315"/>
      <c r="E25" s="315"/>
      <c r="F25" s="315"/>
      <c r="G25" s="315"/>
      <c r="H25" s="315"/>
      <c r="I25" s="316"/>
      <c r="J25" s="3">
        <f>IF(SUM(WTX!O97,STX!O44,ETX!O47,Appalachia!O60,OKC!O53,ND!O41,Rockies!O31,Canada!O27)=0,"-",SUM(WTX!O97,STX!O44,ETX!O47,Appalachia!O60,OKC!O53,ND!O41,Rockies!O31,Canada!O27))</f>
        <v>17</v>
      </c>
      <c r="L25" s="318" t="s">
        <v>85</v>
      </c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">
        <f>IF(SUM(WTX!AE97,STX!AE44,ETX!AE47,Appalachia!AE60,OKC!AE53,ND!AE41,Rockies!AE31,Canada!AE27)=0,"-",SUM(WTX!AE97,STX!AE44,ETX!AE47,Appalachia!AE60,OKC!AE53,ND!AE41,Rockies!AE31,Canada!AE27))</f>
        <v>6</v>
      </c>
      <c r="AC25" s="3" t="s">
        <v>86</v>
      </c>
      <c r="AD25" s="3">
        <f>SUM(G12:HJ12)</f>
        <v>7727</v>
      </c>
      <c r="AZ25" s="370" t="s">
        <v>87</v>
      </c>
      <c r="BA25" s="3" t="s">
        <v>62</v>
      </c>
      <c r="BB25" s="228">
        <f t="shared" ref="BB25:CA25" si="110">SUM(BB8:BB10)</f>
        <v>12</v>
      </c>
      <c r="BC25" s="228">
        <f t="shared" si="110"/>
        <v>9</v>
      </c>
      <c r="BD25" s="228">
        <f t="shared" si="110"/>
        <v>26</v>
      </c>
      <c r="BE25" s="228">
        <f t="shared" si="110"/>
        <v>17</v>
      </c>
      <c r="BF25" s="228">
        <f t="shared" si="110"/>
        <v>22</v>
      </c>
      <c r="BG25" s="228">
        <f t="shared" si="110"/>
        <v>22</v>
      </c>
      <c r="BH25" s="228">
        <f t="shared" si="110"/>
        <v>25</v>
      </c>
      <c r="BI25" s="228">
        <f t="shared" si="110"/>
        <v>16</v>
      </c>
      <c r="BJ25" s="228">
        <f t="shared" si="110"/>
        <v>18</v>
      </c>
      <c r="BK25" s="228">
        <f t="shared" si="110"/>
        <v>16</v>
      </c>
      <c r="BL25" s="228">
        <f t="shared" si="110"/>
        <v>20</v>
      </c>
      <c r="BM25" s="228">
        <f t="shared" si="110"/>
        <v>10</v>
      </c>
      <c r="BN25" s="228">
        <f t="shared" si="110"/>
        <v>24</v>
      </c>
      <c r="BO25" s="228">
        <f t="shared" si="110"/>
        <v>30</v>
      </c>
      <c r="BP25" s="228">
        <f t="shared" si="110"/>
        <v>35</v>
      </c>
      <c r="BQ25" s="228">
        <f t="shared" si="110"/>
        <v>19</v>
      </c>
      <c r="BR25" s="228">
        <f t="shared" si="110"/>
        <v>21</v>
      </c>
      <c r="BS25" s="228">
        <f t="shared" si="110"/>
        <v>18</v>
      </c>
      <c r="BT25" s="228">
        <f t="shared" si="110"/>
        <v>21</v>
      </c>
      <c r="BU25" s="228">
        <f t="shared" si="110"/>
        <v>16</v>
      </c>
      <c r="BV25" s="228">
        <f t="shared" si="110"/>
        <v>15</v>
      </c>
      <c r="BW25" s="228">
        <f t="shared" si="110"/>
        <v>14</v>
      </c>
      <c r="BX25" s="228">
        <f t="shared" si="110"/>
        <v>19</v>
      </c>
      <c r="BY25" s="228">
        <f t="shared" si="110"/>
        <v>23</v>
      </c>
      <c r="BZ25" s="228">
        <f t="shared" si="110"/>
        <v>10</v>
      </c>
      <c r="CA25" s="228">
        <f t="shared" si="110"/>
        <v>7</v>
      </c>
      <c r="CF25" s="175"/>
      <c r="DG25" s="24"/>
      <c r="DH25" s="175"/>
      <c r="DI25" s="175"/>
      <c r="DW25" s="245"/>
      <c r="DX25" s="22"/>
      <c r="DY25" s="22"/>
      <c r="DZ25" s="22"/>
      <c r="EA25" s="22"/>
      <c r="EB25" s="22"/>
      <c r="EC25" s="22"/>
      <c r="ED25" s="22"/>
    </row>
    <row r="26" spans="1:222" ht="12.75" customHeight="1" thickBot="1" x14ac:dyDescent="0.25">
      <c r="A26" s="324" t="s">
        <v>88</v>
      </c>
      <c r="B26" s="325"/>
      <c r="C26" s="325"/>
      <c r="D26" s="325"/>
      <c r="E26" s="325"/>
      <c r="F26" s="325"/>
      <c r="G26" s="325"/>
      <c r="H26" s="325"/>
      <c r="I26" s="326"/>
      <c r="J26" s="319">
        <f>SUM(WTX!O98,STX!O45,ETX!O48,Appalachia!O61,OKC!O54,ND!O42,Rockies!O32,Canada!O28)</f>
        <v>838</v>
      </c>
      <c r="L26" s="317" t="s">
        <v>89</v>
      </c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">
        <f>IF(SUM(WTX!AE98,STX!AE45,ETX!AE48,Appalachia!AE61,OKC!AE54,ND!AE42,Rockies!AE32,Canada!AE28)=0,"-",SUM(WTX!AE98,STX!AE45,ETX!AE48,Appalachia!AE61,OKC!AE54,ND!AE42,Rockies!AE32,Canada!AE28))</f>
        <v>36</v>
      </c>
      <c r="Y26" s="175"/>
      <c r="AS26" s="310" t="s">
        <v>90</v>
      </c>
      <c r="AT26" s="311"/>
      <c r="AU26" s="311"/>
      <c r="AV26" s="311"/>
      <c r="AW26" s="312"/>
      <c r="AZ26" s="370"/>
      <c r="BA26" s="3" t="s">
        <v>80</v>
      </c>
      <c r="BB26" s="3">
        <f>SUM(ETX!EM36,WTX!EM86,STX!EM33)</f>
        <v>28</v>
      </c>
      <c r="BC26" s="3">
        <f>SUM(ETX!EP36,WTX!EP86,STX!EP33)</f>
        <v>28</v>
      </c>
      <c r="BD26" s="3">
        <f>SUM(ETX!ES36,WTX!ES86,STX!ES33)</f>
        <v>27</v>
      </c>
      <c r="BE26" s="3">
        <f>SUM(ETX!EV36,WTX!EV86,STX!EV33)</f>
        <v>27</v>
      </c>
      <c r="BF26" s="3">
        <f>SUM(ETX!EY36,WTX!EY86,STX!EY33)</f>
        <v>29</v>
      </c>
      <c r="BG26" s="3">
        <f>SUM(ETX!FB36,WTX!FB86,STX!FB33)</f>
        <v>30</v>
      </c>
      <c r="BH26" s="3">
        <v>30</v>
      </c>
      <c r="BI26" s="3">
        <v>30</v>
      </c>
      <c r="BJ26" s="3">
        <v>30</v>
      </c>
      <c r="BK26" s="3">
        <f>SUM(ETX!FN36,WTX!FN86,STX!FN33)</f>
        <v>31</v>
      </c>
      <c r="BL26" s="3">
        <f>SUM(ETX!FQ36,WTX!FQ86,STX!FQ33)</f>
        <v>34</v>
      </c>
      <c r="BM26" s="3">
        <v>35</v>
      </c>
      <c r="BN26" s="3">
        <v>37</v>
      </c>
      <c r="BO26" s="3">
        <v>37</v>
      </c>
      <c r="BP26" s="3">
        <v>38</v>
      </c>
      <c r="BQ26" s="3">
        <v>38</v>
      </c>
      <c r="BR26" s="3">
        <f>SUM(ETX!GI36,WTX!GI86,STX!GI33)</f>
        <v>41</v>
      </c>
      <c r="BS26" s="3">
        <f>SUM(ETX!GL36,WTX!GL86,STX!GL33)</f>
        <v>41</v>
      </c>
      <c r="BT26" s="3">
        <f>SUM(,ETX!GO36,WTX!GO86,STX!GO33)</f>
        <v>41</v>
      </c>
      <c r="BU26" s="3">
        <f>SUM(ETX!GR36,WTX!GR86,STX!GR33)</f>
        <v>42</v>
      </c>
      <c r="BV26" s="3">
        <f>SUM(ETX!GU36,WTX!GU86,STX!GU33)</f>
        <v>43</v>
      </c>
      <c r="BW26" s="3">
        <f>SUM(ETX!GX36,WTX!GX86,STX!GX33,)</f>
        <v>43</v>
      </c>
      <c r="BX26" s="3">
        <f>SUM(,ETX!HA36,WTX!HA86,STX!HA33)</f>
        <v>43</v>
      </c>
      <c r="BY26" s="3">
        <f>SUM(ETX!HD36,WTX!HD86,STX!HD33)</f>
        <v>43</v>
      </c>
      <c r="BZ26" s="3">
        <f>SUM(ETX!HG36,WTX!HG86,STX!HG33)</f>
        <v>42</v>
      </c>
      <c r="CA26" s="3">
        <f>SUM(ETX!HJ36,WTX!HJ86,STX!HJ33,)</f>
        <v>41</v>
      </c>
      <c r="DG26" s="24"/>
      <c r="DH26" s="175"/>
      <c r="DI26" s="175"/>
      <c r="DW26" s="245"/>
      <c r="DX26" s="22"/>
      <c r="DY26" s="22"/>
      <c r="DZ26" s="22"/>
      <c r="EA26" s="22"/>
      <c r="EB26" s="22"/>
      <c r="EC26" s="22"/>
      <c r="ED26" s="22"/>
    </row>
    <row r="27" spans="1:222" ht="12.75" customHeight="1" x14ac:dyDescent="0.2">
      <c r="A27" s="327"/>
      <c r="B27" s="328"/>
      <c r="C27" s="328"/>
      <c r="D27" s="328"/>
      <c r="E27" s="328"/>
      <c r="F27" s="328"/>
      <c r="G27" s="328"/>
      <c r="H27" s="328"/>
      <c r="I27" s="329"/>
      <c r="J27" s="320"/>
      <c r="L27" s="317" t="s">
        <v>91</v>
      </c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">
        <f>IF(SUM(WTX!AE99,STX!AE46,ETX!AE49,Appalachia!AE62,OKC!AE55,ND!AE43,Rockies!AE33,Canada!AE29)=0,"-",SUM(WTX!AE99,STX!AE46,ETX!AE49,Appalachia!AE62,OKC!AE55,ND!AE43,Rockies!AE33,Canada!AE29))</f>
        <v>30</v>
      </c>
      <c r="AS27" s="276" t="s">
        <v>47</v>
      </c>
      <c r="AT27" s="208" t="s">
        <v>48</v>
      </c>
      <c r="AU27" s="209" t="s">
        <v>49</v>
      </c>
      <c r="AV27" s="210" t="s">
        <v>50</v>
      </c>
      <c r="AW27" s="218" t="s">
        <v>51</v>
      </c>
      <c r="AZ27" s="370"/>
      <c r="BA27" s="3" t="s">
        <v>83</v>
      </c>
      <c r="BB27" s="78">
        <f>BB25/BB26</f>
        <v>0.42857142857142855</v>
      </c>
      <c r="BC27" s="78">
        <f t="shared" ref="BC27:CA27" si="111">BC25/BC26</f>
        <v>0.32142857142857145</v>
      </c>
      <c r="BD27" s="78">
        <f t="shared" si="111"/>
        <v>0.96296296296296291</v>
      </c>
      <c r="BE27" s="78">
        <f t="shared" si="111"/>
        <v>0.62962962962962965</v>
      </c>
      <c r="BF27" s="78">
        <f t="shared" si="111"/>
        <v>0.75862068965517238</v>
      </c>
      <c r="BG27" s="78">
        <f t="shared" si="111"/>
        <v>0.73333333333333328</v>
      </c>
      <c r="BH27" s="78">
        <f t="shared" si="111"/>
        <v>0.83333333333333337</v>
      </c>
      <c r="BI27" s="78">
        <f t="shared" si="111"/>
        <v>0.53333333333333333</v>
      </c>
      <c r="BJ27" s="78">
        <f t="shared" si="111"/>
        <v>0.6</v>
      </c>
      <c r="BK27" s="78">
        <f t="shared" si="111"/>
        <v>0.5161290322580645</v>
      </c>
      <c r="BL27" s="78">
        <f t="shared" si="111"/>
        <v>0.58823529411764708</v>
      </c>
      <c r="BM27" s="78">
        <f t="shared" si="111"/>
        <v>0.2857142857142857</v>
      </c>
      <c r="BN27" s="78">
        <f t="shared" si="111"/>
        <v>0.64864864864864868</v>
      </c>
      <c r="BO27" s="78">
        <f t="shared" si="111"/>
        <v>0.81081081081081086</v>
      </c>
      <c r="BP27" s="78">
        <f t="shared" si="111"/>
        <v>0.92105263157894735</v>
      </c>
      <c r="BQ27" s="78">
        <f t="shared" si="111"/>
        <v>0.5</v>
      </c>
      <c r="BR27" s="78">
        <f t="shared" si="111"/>
        <v>0.51219512195121952</v>
      </c>
      <c r="BS27" s="78">
        <f t="shared" si="111"/>
        <v>0.43902439024390244</v>
      </c>
      <c r="BT27" s="78">
        <f t="shared" si="111"/>
        <v>0.51219512195121952</v>
      </c>
      <c r="BU27" s="78">
        <f t="shared" si="111"/>
        <v>0.38095238095238093</v>
      </c>
      <c r="BV27" s="78">
        <f t="shared" si="111"/>
        <v>0.34883720930232559</v>
      </c>
      <c r="BW27" s="78">
        <f t="shared" si="111"/>
        <v>0.32558139534883723</v>
      </c>
      <c r="BX27" s="78">
        <f t="shared" si="111"/>
        <v>0.44186046511627908</v>
      </c>
      <c r="BY27" s="78">
        <f t="shared" si="111"/>
        <v>0.53488372093023251</v>
      </c>
      <c r="BZ27" s="78">
        <f t="shared" si="111"/>
        <v>0.23809523809523808</v>
      </c>
      <c r="CA27" s="78">
        <f t="shared" si="111"/>
        <v>0.17073170731707318</v>
      </c>
      <c r="DG27" s="283"/>
      <c r="DH27" s="175"/>
      <c r="DI27" s="175"/>
      <c r="DW27" s="245"/>
      <c r="DX27" s="22"/>
      <c r="DY27" s="22"/>
      <c r="DZ27" s="22"/>
      <c r="EA27" s="22"/>
      <c r="EB27" s="22"/>
      <c r="EC27" s="22"/>
      <c r="ED27" s="22"/>
    </row>
    <row r="28" spans="1:222" ht="12.75" customHeight="1" x14ac:dyDescent="0.2">
      <c r="A28" s="314" t="s">
        <v>92</v>
      </c>
      <c r="B28" s="315"/>
      <c r="C28" s="315"/>
      <c r="D28" s="315"/>
      <c r="E28" s="315"/>
      <c r="F28" s="315"/>
      <c r="G28" s="315"/>
      <c r="H28" s="315"/>
      <c r="I28" s="316"/>
      <c r="J28" s="3">
        <f>IF(SUM(WTX!O100,STX!O47,ETX!O50,Appalachia!O63,OKC!O56,ND!O44,Rockies!O34,Canada!O30)=0,"-",SUM(WTX!O100,STX!O47,ETX!O50,Appalachia!O63,OKC!O56,ND!O44,Rockies!O34,Canada!O30))</f>
        <v>33</v>
      </c>
      <c r="L28" s="317" t="s">
        <v>93</v>
      </c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">
        <f>IF(SUM(WTX!AE100,STX!AE47,ETX!AE50,Appalachia!AE63,OKC!AE56,ND!AE44,Rockies!AE34,Canada!AE30)=0,"-",SUM(WTX!AE100,STX!AE47,ETX!AE50,Appalachia!AE63,OKC!AE56,ND!AE44,Rockies!AE34,Canada!AE30))</f>
        <v>37</v>
      </c>
      <c r="AS28" s="277" t="s">
        <v>53</v>
      </c>
      <c r="AT28" s="221">
        <f>Appalachia!C53</f>
        <v>216</v>
      </c>
      <c r="AU28" s="222">
        <f>Appalachia!C54</f>
        <v>17</v>
      </c>
      <c r="AV28" s="223">
        <f>Appalachia!C55</f>
        <v>8</v>
      </c>
      <c r="AW28" s="220">
        <f t="shared" ref="AW28:AW34" si="112">SUM(AT28:AV28)</f>
        <v>241</v>
      </c>
      <c r="DG28" s="2"/>
      <c r="DH28" s="175"/>
      <c r="DI28" s="2"/>
    </row>
    <row r="29" spans="1:222" ht="12.75" customHeight="1" x14ac:dyDescent="0.2">
      <c r="A29" s="314" t="s">
        <v>94</v>
      </c>
      <c r="B29" s="315"/>
      <c r="C29" s="315"/>
      <c r="D29" s="315"/>
      <c r="E29" s="315"/>
      <c r="F29" s="315"/>
      <c r="G29" s="315"/>
      <c r="H29" s="315"/>
      <c r="I29" s="316"/>
      <c r="J29" s="3">
        <f>IF(SUM(WTX!O101,STX!O48,ETX!O51,Appalachia!O64,OKC!O57,ND!O45,Rockies!O35,Canada!O31)=0,"-",SUM(WTX!O101,STX!O48,ETX!O51,Appalachia!O64,OKC!O57,ND!O45,Rockies!O35,Canada!O31))</f>
        <v>74</v>
      </c>
      <c r="L29" s="317" t="s">
        <v>95</v>
      </c>
      <c r="M29" s="317"/>
      <c r="N29" s="317"/>
      <c r="O29" s="317"/>
      <c r="P29" s="317"/>
      <c r="Q29" s="317"/>
      <c r="R29" s="317"/>
      <c r="S29" s="317"/>
      <c r="T29" s="317"/>
      <c r="U29" s="317"/>
      <c r="V29" s="317"/>
      <c r="W29" s="3">
        <f>IF(SUM(WTX!AE101,STX!AE48,ETX!AE51,Appalachia!AE64,OKC!AE57,ND!AE45,Rockies!AE35,Canada!AE31)=0,"-",SUM(WTX!AE101,STX!AE48,ETX!AE51,Appalachia!AE64,OKC!AE57,ND!AE45,Rockies!AE35,Canada!AE31))</f>
        <v>1</v>
      </c>
      <c r="AS29" s="277" t="s">
        <v>54</v>
      </c>
      <c r="AT29" s="221">
        <f>OKC!C46</f>
        <v>79</v>
      </c>
      <c r="AU29" s="222">
        <f>OKC!C47</f>
        <v>21</v>
      </c>
      <c r="AV29" s="223">
        <f>OKC!C48</f>
        <v>5</v>
      </c>
      <c r="AW29" s="220">
        <f t="shared" si="112"/>
        <v>105</v>
      </c>
      <c r="BS29" s="1" t="s">
        <v>96</v>
      </c>
      <c r="CC29" s="82" t="s">
        <v>51</v>
      </c>
      <c r="DG29" s="2"/>
      <c r="DH29" s="175"/>
      <c r="DI29" s="2"/>
    </row>
    <row r="30" spans="1:222" ht="12.75" customHeight="1" x14ac:dyDescent="0.2">
      <c r="A30" s="314" t="s">
        <v>97</v>
      </c>
      <c r="B30" s="315"/>
      <c r="C30" s="315"/>
      <c r="D30" s="315"/>
      <c r="E30" s="315"/>
      <c r="F30" s="315"/>
      <c r="G30" s="315"/>
      <c r="H30" s="315"/>
      <c r="I30" s="316"/>
      <c r="J30" s="3">
        <f>IF(SUM(WTX!O102,STX!O49,ETX!O52,Appalachia!O65,OKC!O58,ND!O46,Rockies!O36,Canada!O32)=0,"-",SUM(WTX!O102,STX!O49,ETX!O52,Appalachia!O65,OKC!O58,ND!O46,Rockies!O36,Canada!O32))</f>
        <v>1</v>
      </c>
      <c r="L30" s="317" t="s">
        <v>98</v>
      </c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75">
        <f>IF(SUM(WTX!AE102,STX!AE49,ETX!AE52,Appalachia!AE65,OKC!AE58,ND!AE46,Rockies!AE36,Canada!AE32)=0,"-",SUM(WTX!AE102,STX!AE49,ETX!AE52,Appalachia!AE65,OKC!AE58,ND!AE46,Rockies!AE36,Canada!AE32))</f>
        <v>360</v>
      </c>
      <c r="Y30" s="175"/>
      <c r="AS30" s="277" t="s">
        <v>55</v>
      </c>
      <c r="AT30" s="221">
        <f>ND!C34</f>
        <v>39</v>
      </c>
      <c r="AU30" s="222">
        <f>ND!C35</f>
        <v>3</v>
      </c>
      <c r="AV30" s="223">
        <f>ND!C36</f>
        <v>3</v>
      </c>
      <c r="AW30" s="220">
        <f t="shared" si="112"/>
        <v>45</v>
      </c>
      <c r="BS30" s="230" t="s">
        <v>99</v>
      </c>
      <c r="BT30" s="231" t="e">
        <f>Appalachia!#REF!</f>
        <v>#REF!</v>
      </c>
      <c r="BU30" s="231" t="e">
        <f>Appalachia!#REF!</f>
        <v>#REF!</v>
      </c>
      <c r="BV30" s="231" t="e">
        <f>Appalachia!#REF!</f>
        <v>#REF!</v>
      </c>
      <c r="BW30" s="231" t="e">
        <f>Appalachia!#REF!</f>
        <v>#REF!</v>
      </c>
      <c r="BX30" s="231" t="e">
        <f>Appalachia!#REF!</f>
        <v>#REF!</v>
      </c>
      <c r="BY30" s="231" t="e">
        <f>Appalachia!#REF!</f>
        <v>#REF!</v>
      </c>
      <c r="BZ30" s="231" t="e">
        <f>Appalachia!#REF!</f>
        <v>#REF!</v>
      </c>
      <c r="CA30" s="238" t="e">
        <f>Appalachia!#REF!</f>
        <v>#REF!</v>
      </c>
      <c r="CB30" s="238" t="e">
        <f>Appalachia!#REF!</f>
        <v>#REF!</v>
      </c>
      <c r="CC30" s="231" t="e">
        <f>SUM(BT30:CB30)</f>
        <v>#REF!</v>
      </c>
    </row>
    <row r="31" spans="1:222" ht="12.75" customHeight="1" x14ac:dyDescent="0.2">
      <c r="A31" s="314" t="s">
        <v>100</v>
      </c>
      <c r="B31" s="315"/>
      <c r="C31" s="315"/>
      <c r="D31" s="315"/>
      <c r="E31" s="315"/>
      <c r="F31" s="315"/>
      <c r="G31" s="315"/>
      <c r="H31" s="315"/>
      <c r="I31" s="316"/>
      <c r="J31" s="3">
        <f>IF(SUM(WTX!O103,STX!O50,ETX!O53,Appalachia!O66,OKC!O59,ND!O47,Rockies!O37,Canada!O33)=0,"-",SUM(WTX!O103,STX!O50,ETX!O53,Appalachia!O66,OKC!O59,ND!O47,Rockies!O37,Canada!O33))</f>
        <v>27</v>
      </c>
      <c r="L31" s="317" t="s">
        <v>101</v>
      </c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127">
        <f>IF(SUM(WTX!AE103,STX!AE50,ETX!AE53,Appalachia!AE66,OKC!AE59,ND!AE47,Rockies!AE37,Canada!AE33)=0,"-",SUM(WTX!AE103,STX!AE50,ETX!AE53,Appalachia!AE66,OKC!AE59,ND!AE47,Rockies!AE37,Canada!AE33))</f>
        <v>437</v>
      </c>
      <c r="AS31" s="277" t="s">
        <v>56</v>
      </c>
      <c r="AT31" s="221">
        <f>Rockies!C24</f>
        <v>17</v>
      </c>
      <c r="AU31" s="222">
        <f>Rockies!C25</f>
        <v>4</v>
      </c>
      <c r="AV31" s="223">
        <f>Rockies!C26</f>
        <v>0</v>
      </c>
      <c r="AW31" s="220">
        <f t="shared" si="112"/>
        <v>21</v>
      </c>
      <c r="BS31" s="230" t="s">
        <v>54</v>
      </c>
      <c r="BT31" s="231" t="e">
        <f>OKC!#REF!</f>
        <v>#REF!</v>
      </c>
      <c r="BU31" s="231" t="e">
        <f>OKC!#REF!</f>
        <v>#REF!</v>
      </c>
      <c r="BV31" s="231" t="e">
        <f>OKC!#REF!</f>
        <v>#REF!</v>
      </c>
      <c r="BW31" s="231" t="e">
        <f>OKC!#REF!</f>
        <v>#REF!</v>
      </c>
      <c r="BX31" s="231" t="e">
        <f>OKC!#REF!</f>
        <v>#REF!</v>
      </c>
      <c r="BY31" s="231" t="e">
        <f>OKC!#REF!</f>
        <v>#REF!</v>
      </c>
      <c r="BZ31" s="231" t="e">
        <f>OKC!#REF!</f>
        <v>#REF!</v>
      </c>
      <c r="CA31" s="238" t="e">
        <f>OKC!#REF!</f>
        <v>#REF!</v>
      </c>
      <c r="CB31" s="238" t="e">
        <f>OKC!#REF!</f>
        <v>#REF!</v>
      </c>
      <c r="CC31" s="231" t="e">
        <f t="shared" ref="CC31:CC36" si="113">SUM(BT31:CB31)</f>
        <v>#REF!</v>
      </c>
    </row>
    <row r="32" spans="1:222" ht="12.75" customHeight="1" x14ac:dyDescent="0.2">
      <c r="A32" s="324" t="s">
        <v>102</v>
      </c>
      <c r="B32" s="325"/>
      <c r="C32" s="325"/>
      <c r="D32" s="325"/>
      <c r="E32" s="325"/>
      <c r="F32" s="325"/>
      <c r="G32" s="325"/>
      <c r="H32" s="325"/>
      <c r="I32" s="326"/>
      <c r="J32" s="330">
        <f>IF(SUM(WTX!O104,STX!O51,ETX!O54,Appalachia!O67,OKC!O60,ND!O48,Rockies!O38,Canada!O34)=0,"-",SUM(WTX!O104,STX!O51,ETX!O54,Appalachia!O67,OKC!O60,ND!O48,Rockies!O38,Canada!O34))</f>
        <v>34</v>
      </c>
      <c r="L32" s="333" t="s">
        <v>103</v>
      </c>
      <c r="M32" s="334"/>
      <c r="N32" s="334"/>
      <c r="O32" s="334"/>
      <c r="P32" s="334"/>
      <c r="Q32" s="334"/>
      <c r="R32" s="334"/>
      <c r="S32" s="334"/>
      <c r="T32" s="334"/>
      <c r="U32" s="334"/>
      <c r="V32" s="335"/>
      <c r="W32" s="188">
        <f>IF(SUM(WTX!AE104,STX!AE51,ETX!AE54,Appalachia!AE67,OKC!AE60,ND!AE48,Rockies!AE38,Canada!AE34)=0,"-",SUM(WTX!AE104,STX!AE51,ETX!AE54,Appalachia!AE67,OKC!AE60,ND!AE48,Rockies!AE38,Canada!AE34))</f>
        <v>126</v>
      </c>
      <c r="AS32" s="277" t="s">
        <v>57</v>
      </c>
      <c r="AT32" s="221">
        <f>ETX!C40</f>
        <v>161</v>
      </c>
      <c r="AU32" s="222">
        <f>ETX!C41</f>
        <v>14</v>
      </c>
      <c r="AV32" s="223">
        <f>ETX!C42</f>
        <v>0</v>
      </c>
      <c r="AW32" s="220">
        <f t="shared" si="112"/>
        <v>175</v>
      </c>
      <c r="BS32" s="230" t="s">
        <v>55</v>
      </c>
      <c r="BT32" s="231" t="e">
        <f>ND!#REF!</f>
        <v>#REF!</v>
      </c>
      <c r="BU32" s="231" t="e">
        <f>ND!#REF!</f>
        <v>#REF!</v>
      </c>
      <c r="BV32" s="231" t="e">
        <f>ND!#REF!</f>
        <v>#REF!</v>
      </c>
      <c r="BW32" s="231" t="e">
        <f>ND!#REF!</f>
        <v>#REF!</v>
      </c>
      <c r="BX32" s="231" t="e">
        <f>ND!#REF!</f>
        <v>#REF!</v>
      </c>
      <c r="BY32" s="231" t="e">
        <f>ND!#REF!</f>
        <v>#REF!</v>
      </c>
      <c r="BZ32" s="231" t="e">
        <f>ND!#REF!</f>
        <v>#REF!</v>
      </c>
      <c r="CA32" s="238" t="e">
        <f>ND!#REF!</f>
        <v>#REF!</v>
      </c>
      <c r="CB32" s="238" t="e">
        <f>ND!#REF!</f>
        <v>#REF!</v>
      </c>
      <c r="CC32" s="231" t="e">
        <f t="shared" si="113"/>
        <v>#REF!</v>
      </c>
    </row>
    <row r="33" spans="1:81" ht="12.75" customHeight="1" thickBot="1" x14ac:dyDescent="0.25">
      <c r="A33" s="327"/>
      <c r="B33" s="328"/>
      <c r="C33" s="328"/>
      <c r="D33" s="328"/>
      <c r="E33" s="328"/>
      <c r="F33" s="328"/>
      <c r="G33" s="328"/>
      <c r="H33" s="328"/>
      <c r="I33" s="329"/>
      <c r="J33" s="331"/>
      <c r="L33" s="317" t="s">
        <v>104</v>
      </c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">
        <f>IF(SUM(WTX!AE105,STX!AE52,ETX!AE55,Appalachia!AE68,OKC!AE61,ND!AE49,Rockies!AE39,Canada!AE35)=0,"-",SUM(WTX!AE105,STX!AE52,ETX!AE55,Appalachia!AE68,OKC!AE61,ND!AE49,Rockies!AE39,Canada!AE35))</f>
        <v>34</v>
      </c>
      <c r="AS33" s="277" t="s">
        <v>58</v>
      </c>
      <c r="AT33" s="221">
        <f>WTX!C90</f>
        <v>455</v>
      </c>
      <c r="AU33" s="222">
        <f>WTX!C91</f>
        <v>84</v>
      </c>
      <c r="AV33" s="223">
        <f>WTX!C92</f>
        <v>50</v>
      </c>
      <c r="AW33" s="220">
        <f t="shared" si="112"/>
        <v>589</v>
      </c>
      <c r="BS33" s="230" t="s">
        <v>56</v>
      </c>
      <c r="BT33" s="231" t="e">
        <f>Rockies!#REF!</f>
        <v>#REF!</v>
      </c>
      <c r="BU33" s="231" t="e">
        <f>Rockies!#REF!</f>
        <v>#REF!</v>
      </c>
      <c r="BV33" s="231" t="e">
        <f>Rockies!#REF!</f>
        <v>#REF!</v>
      </c>
      <c r="BW33" s="231" t="e">
        <f>Rockies!#REF!</f>
        <v>#REF!</v>
      </c>
      <c r="BX33" s="231" t="e">
        <f>Rockies!#REF!</f>
        <v>#REF!</v>
      </c>
      <c r="BY33" s="231" t="e">
        <f>Rockies!#REF!</f>
        <v>#REF!</v>
      </c>
      <c r="BZ33" s="231" t="e">
        <f>Rockies!#REF!</f>
        <v>#REF!</v>
      </c>
      <c r="CA33" s="238" t="e">
        <f>Rockies!#REF!</f>
        <v>#REF!</v>
      </c>
      <c r="CB33" s="238" t="e">
        <f>Rockies!#REF!</f>
        <v>#REF!</v>
      </c>
      <c r="CC33" s="231" t="e">
        <f t="shared" si="113"/>
        <v>#REF!</v>
      </c>
    </row>
    <row r="34" spans="1:81" ht="12.75" customHeight="1" thickBot="1" x14ac:dyDescent="0.25">
      <c r="A34" s="314" t="s">
        <v>105</v>
      </c>
      <c r="B34" s="315"/>
      <c r="C34" s="315"/>
      <c r="D34" s="315"/>
      <c r="E34" s="315"/>
      <c r="F34" s="315"/>
      <c r="G34" s="315"/>
      <c r="H34" s="315"/>
      <c r="I34" s="316"/>
      <c r="J34" s="74">
        <f>IF(SUM(WTX!O106,STX!O53,ETX!O56,Appalachia!O69,OKC!O62,ND!O50,Rockies!O40,Canada!O36)=0,"-",SUM(WTX!O106,STX!O53,ETX!O56,Appalachia!O69,OKC!O62,ND!O50,Rockies!O40,Canada!O36))</f>
        <v>614</v>
      </c>
      <c r="W34" s="18">
        <f>SUM(W23:W33)</f>
        <v>1253</v>
      </c>
      <c r="AS34" s="277" t="s">
        <v>59</v>
      </c>
      <c r="AT34" s="221">
        <f>STX!C37</f>
        <v>70</v>
      </c>
      <c r="AU34" s="222">
        <f>STX!C38</f>
        <v>22</v>
      </c>
      <c r="AV34" s="223">
        <f>STX!C39</f>
        <v>41</v>
      </c>
      <c r="AW34" s="220">
        <f t="shared" si="112"/>
        <v>133</v>
      </c>
      <c r="BS34" s="230" t="s">
        <v>57</v>
      </c>
      <c r="BT34" s="231" t="e">
        <f>ETX!#REF!</f>
        <v>#REF!</v>
      </c>
      <c r="BU34" s="231" t="e">
        <f>ETX!#REF!</f>
        <v>#REF!</v>
      </c>
      <c r="BV34" s="231" t="e">
        <f>ETX!#REF!</f>
        <v>#REF!</v>
      </c>
      <c r="BW34" s="231" t="e">
        <f>ETX!#REF!</f>
        <v>#REF!</v>
      </c>
      <c r="BX34" s="231" t="e">
        <f>ETX!#REF!</f>
        <v>#REF!</v>
      </c>
      <c r="BY34" s="231" t="e">
        <f>ETX!#REF!</f>
        <v>#REF!</v>
      </c>
      <c r="BZ34" s="231" t="e">
        <f>ETX!#REF!</f>
        <v>#REF!</v>
      </c>
      <c r="CA34" s="238" t="e">
        <f>ETX!#REF!</f>
        <v>#REF!</v>
      </c>
      <c r="CB34" s="238" t="e">
        <f>ETX!#REF!</f>
        <v>#REF!</v>
      </c>
      <c r="CC34" s="231" t="e">
        <f t="shared" si="113"/>
        <v>#REF!</v>
      </c>
    </row>
    <row r="35" spans="1:81" ht="12.75" customHeight="1" thickBot="1" x14ac:dyDescent="0.25">
      <c r="A35" s="314" t="s">
        <v>106</v>
      </c>
      <c r="B35" s="315"/>
      <c r="C35" s="315"/>
      <c r="D35" s="315"/>
      <c r="E35" s="315"/>
      <c r="F35" s="315"/>
      <c r="G35" s="315"/>
      <c r="H35" s="315"/>
      <c r="I35" s="316"/>
      <c r="J35" s="74">
        <f>IF(SUM(WTX!O107,STX!O54,ETX!O57,Appalachia!O70,OKC!O63,ND!O51,Rockies!O41,Canada!O37)=0,"-",SUM(WTX!O107,STX!O54,ETX!O57,Appalachia!O70,OKC!O63,ND!O51,Rockies!O41,Canada!O37))</f>
        <v>238</v>
      </c>
      <c r="AS35" s="154" t="s">
        <v>61</v>
      </c>
      <c r="AT35" s="284">
        <f>SUM(AT28:AT34)</f>
        <v>1037</v>
      </c>
      <c r="AU35" s="284">
        <f>SUM(AU28:AU34)</f>
        <v>165</v>
      </c>
      <c r="AV35" s="224">
        <f>SUM(AV28:AV34)</f>
        <v>107</v>
      </c>
      <c r="AW35" s="225">
        <f>SUM(AW28:AW34)</f>
        <v>1309</v>
      </c>
      <c r="BS35" s="230" t="s">
        <v>58</v>
      </c>
      <c r="BT35" s="231" t="e">
        <f>WTX!#REF!</f>
        <v>#REF!</v>
      </c>
      <c r="BU35" s="231" t="e">
        <f>WTX!#REF!</f>
        <v>#REF!</v>
      </c>
      <c r="BV35" s="231" t="e">
        <f>WTX!#REF!</f>
        <v>#REF!</v>
      </c>
      <c r="BW35" s="231" t="e">
        <f>WTX!#REF!</f>
        <v>#REF!</v>
      </c>
      <c r="BX35" s="231" t="e">
        <f>WTX!#REF!</f>
        <v>#REF!</v>
      </c>
      <c r="BY35" s="231" t="e">
        <f>WTX!#REF!</f>
        <v>#REF!</v>
      </c>
      <c r="BZ35" s="231" t="e">
        <f>WTX!#REF!</f>
        <v>#REF!</v>
      </c>
      <c r="CA35" s="238" t="e">
        <f>WTX!#REF!</f>
        <v>#REF!</v>
      </c>
      <c r="CB35" s="238" t="e">
        <f>WTX!#REF!</f>
        <v>#REF!</v>
      </c>
      <c r="CC35" s="231" t="e">
        <f t="shared" si="113"/>
        <v>#REF!</v>
      </c>
    </row>
    <row r="36" spans="1:81" ht="12.75" customHeight="1" x14ac:dyDescent="0.2">
      <c r="A36" s="280" t="s">
        <v>107</v>
      </c>
      <c r="B36" s="281"/>
      <c r="C36" s="281"/>
      <c r="D36" s="281"/>
      <c r="E36" s="281"/>
      <c r="F36" s="281"/>
      <c r="G36" s="281"/>
      <c r="H36" s="281"/>
      <c r="I36" s="282"/>
      <c r="J36" s="19">
        <f>IF(SUM(WTX!O108,STX!O55,ETX!O58,Appalachia!O71,OKC!O64,ND!O52,Rockies!O42,Canada!O38)=0,"-",SUM(WTX!O108,STX!O55,ETX!O58,Appalachia!O71,OKC!O64,ND!O52,Rockies!O42,Canada!O38))</f>
        <v>65</v>
      </c>
      <c r="L36" s="332" t="s">
        <v>108</v>
      </c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127">
        <v>17</v>
      </c>
      <c r="BS36" s="230" t="s">
        <v>59</v>
      </c>
      <c r="BT36" s="231" t="e">
        <f>STX!#REF!</f>
        <v>#REF!</v>
      </c>
      <c r="BU36" s="231" t="e">
        <f>STX!#REF!</f>
        <v>#REF!</v>
      </c>
      <c r="BV36" s="231" t="e">
        <f>STX!#REF!</f>
        <v>#REF!</v>
      </c>
      <c r="BW36" s="231" t="e">
        <f>STX!#REF!</f>
        <v>#REF!</v>
      </c>
      <c r="BX36" s="231" t="e">
        <f>STX!#REF!</f>
        <v>#REF!</v>
      </c>
      <c r="BY36" s="231" t="e">
        <f>STX!#REF!</f>
        <v>#REF!</v>
      </c>
      <c r="BZ36" s="231" t="e">
        <f>STX!#REF!</f>
        <v>#REF!</v>
      </c>
      <c r="CA36" s="238" t="e">
        <f>STX!#REF!</f>
        <v>#REF!</v>
      </c>
      <c r="CB36" s="238" t="e">
        <f>STX!#REF!</f>
        <v>#REF!</v>
      </c>
      <c r="CC36" s="231" t="e">
        <f t="shared" si="113"/>
        <v>#REF!</v>
      </c>
    </row>
    <row r="37" spans="1:81" ht="12.75" customHeight="1" thickBot="1" x14ac:dyDescent="0.25">
      <c r="A37" s="314" t="s">
        <v>109</v>
      </c>
      <c r="B37" s="315"/>
      <c r="C37" s="315"/>
      <c r="D37" s="315"/>
      <c r="E37" s="315"/>
      <c r="F37" s="315"/>
      <c r="G37" s="315"/>
      <c r="H37" s="315"/>
      <c r="I37" s="316"/>
      <c r="J37" s="126">
        <f>IF(SUM(WTX!O109,STX!O56,ETX!O59,Appalachia!O72,OKC!O65,ND!O53,Rockies!O43,Canada!O39)=0,"-",SUM(WTX!O109,STX!O56,ETX!O59,Appalachia!O72,OKC!O65,ND!O53,Rockies!O43,Canada!O39))</f>
        <v>1453</v>
      </c>
      <c r="L37" s="332" t="s">
        <v>110</v>
      </c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">
        <v>1</v>
      </c>
      <c r="BS37" s="232" t="s">
        <v>51</v>
      </c>
      <c r="BT37" s="232" t="e">
        <f>SUM(BT30:BT36)</f>
        <v>#REF!</v>
      </c>
      <c r="BU37" s="232" t="e">
        <f t="shared" ref="BU37:CA37" si="114">SUM(BU30:BU36)</f>
        <v>#REF!</v>
      </c>
      <c r="BV37" s="232" t="e">
        <f t="shared" si="114"/>
        <v>#REF!</v>
      </c>
      <c r="BW37" s="232" t="e">
        <f t="shared" si="114"/>
        <v>#REF!</v>
      </c>
      <c r="BX37" s="232" t="e">
        <f t="shared" si="114"/>
        <v>#REF!</v>
      </c>
      <c r="BY37" s="232" t="e">
        <f t="shared" si="114"/>
        <v>#REF!</v>
      </c>
      <c r="BZ37" s="232" t="e">
        <f t="shared" si="114"/>
        <v>#REF!</v>
      </c>
      <c r="CA37" s="239" t="e">
        <f t="shared" si="114"/>
        <v>#REF!</v>
      </c>
      <c r="CB37" s="239" t="e">
        <f>SUM(CB30:CB36)</f>
        <v>#REF!</v>
      </c>
      <c r="CC37" s="231" t="e">
        <f>SUM(BT37:CB37)</f>
        <v>#REF!</v>
      </c>
    </row>
    <row r="38" spans="1:81" ht="12.75" customHeight="1" thickBot="1" x14ac:dyDescent="0.25">
      <c r="A38" s="314" t="s">
        <v>111</v>
      </c>
      <c r="B38" s="315"/>
      <c r="C38" s="315"/>
      <c r="D38" s="315"/>
      <c r="E38" s="315"/>
      <c r="F38" s="315"/>
      <c r="G38" s="315"/>
      <c r="H38" s="315"/>
      <c r="I38" s="316"/>
      <c r="J38" s="19">
        <f>IF(SUM(WTX!O110,STX!O57,ETX!O60,Appalachia!O73,OKC!O66,ND!O54,Rockies!O44,Canada!O40)=0,"-",SUM(WTX!O110,STX!O57,ETX!O60,Appalachia!O73,OKC!O66,ND!O54,Rockies!O44,Canada!O40))</f>
        <v>76</v>
      </c>
      <c r="L38" s="321" t="s">
        <v>112</v>
      </c>
      <c r="M38" s="322"/>
      <c r="N38" s="322"/>
      <c r="O38" s="322"/>
      <c r="P38" s="322"/>
      <c r="Q38" s="322"/>
      <c r="R38" s="322"/>
      <c r="S38" s="322"/>
      <c r="T38" s="322"/>
      <c r="U38" s="322"/>
      <c r="V38" s="323"/>
      <c r="W38" s="3">
        <v>7</v>
      </c>
      <c r="AS38" s="310" t="s">
        <v>113</v>
      </c>
      <c r="AT38" s="311"/>
      <c r="AU38" s="311"/>
      <c r="AV38" s="311"/>
      <c r="AW38" s="312"/>
      <c r="BS38" s="233" t="s">
        <v>64</v>
      </c>
      <c r="BT38" s="234" t="e">
        <f t="shared" ref="BT38:CB38" si="115">BT37/BT12</f>
        <v>#REF!</v>
      </c>
      <c r="BU38" s="234" t="e">
        <f t="shared" si="115"/>
        <v>#REF!</v>
      </c>
      <c r="BV38" s="234" t="e">
        <f t="shared" si="115"/>
        <v>#REF!</v>
      </c>
      <c r="BW38" s="234" t="e">
        <f t="shared" si="115"/>
        <v>#REF!</v>
      </c>
      <c r="BX38" s="234" t="e">
        <f t="shared" si="115"/>
        <v>#REF!</v>
      </c>
      <c r="BY38" s="234" t="e">
        <f t="shared" si="115"/>
        <v>#REF!</v>
      </c>
      <c r="BZ38" s="234" t="e">
        <f t="shared" si="115"/>
        <v>#REF!</v>
      </c>
      <c r="CA38" s="234" t="e">
        <f t="shared" si="115"/>
        <v>#REF!</v>
      </c>
      <c r="CB38" s="234" t="e">
        <f t="shared" si="115"/>
        <v>#REF!</v>
      </c>
      <c r="CC38" s="82"/>
    </row>
    <row r="39" spans="1:81" ht="12.75" customHeight="1" x14ac:dyDescent="0.2">
      <c r="A39" s="314" t="s">
        <v>114</v>
      </c>
      <c r="B39" s="315"/>
      <c r="C39" s="315"/>
      <c r="D39" s="315"/>
      <c r="E39" s="315"/>
      <c r="F39" s="315"/>
      <c r="G39" s="315"/>
      <c r="H39" s="315"/>
      <c r="I39" s="316"/>
      <c r="J39" s="19">
        <f>IF(SUM(WTX!O111,STX!O58,ETX!O61,Appalachia!O74,OKC!O67,ND!O55,Rockies!O45,Canada!O41)=0,"-",SUM(WTX!O111,STX!O58,ETX!O61,Appalachia!O74,OKC!O67,ND!O55,Rockies!O45,Canada!O41))</f>
        <v>114</v>
      </c>
      <c r="L39" s="321" t="s">
        <v>115</v>
      </c>
      <c r="M39" s="322"/>
      <c r="N39" s="322"/>
      <c r="O39" s="322"/>
      <c r="P39" s="322"/>
      <c r="Q39" s="322"/>
      <c r="R39" s="322"/>
      <c r="S39" s="322"/>
      <c r="T39" s="322"/>
      <c r="U39" s="322"/>
      <c r="V39" s="323"/>
      <c r="W39" s="3">
        <v>1</v>
      </c>
      <c r="AS39" s="276" t="s">
        <v>47</v>
      </c>
      <c r="AT39" s="208" t="s">
        <v>48</v>
      </c>
      <c r="AU39" s="209" t="s">
        <v>49</v>
      </c>
      <c r="AV39" s="210" t="s">
        <v>50</v>
      </c>
      <c r="AW39" s="218" t="s">
        <v>51</v>
      </c>
      <c r="CC39" s="231" t="s">
        <v>51</v>
      </c>
    </row>
    <row r="40" spans="1:81" ht="12.75" customHeight="1" x14ac:dyDescent="0.2">
      <c r="A40" s="337" t="s">
        <v>116</v>
      </c>
      <c r="B40" s="338"/>
      <c r="C40" s="338"/>
      <c r="D40" s="338"/>
      <c r="E40" s="338"/>
      <c r="F40" s="338"/>
      <c r="G40" s="338"/>
      <c r="H40" s="338"/>
      <c r="I40" s="339"/>
      <c r="J40" s="330">
        <f>SUM(Appalachia!O75,OKC!O68,ND!O56,Rockies!O46,ETX!O62,WTX!O112,STX!O59)</f>
        <v>34</v>
      </c>
      <c r="L40" s="285" t="s">
        <v>117</v>
      </c>
      <c r="M40" s="286"/>
      <c r="N40" s="286"/>
      <c r="O40" s="286"/>
      <c r="P40" s="286"/>
      <c r="Q40" s="286"/>
      <c r="R40" s="286"/>
      <c r="S40" s="286"/>
      <c r="T40" s="286"/>
      <c r="U40" s="286"/>
      <c r="V40" s="287"/>
      <c r="W40" s="127">
        <v>25</v>
      </c>
      <c r="AS40" s="277" t="s">
        <v>53</v>
      </c>
      <c r="AT40" s="221">
        <f>Appalachia!D53</f>
        <v>130</v>
      </c>
      <c r="AU40" s="222">
        <f>Appalachia!D54</f>
        <v>45</v>
      </c>
      <c r="AV40" s="223">
        <f>Appalachia!D55</f>
        <v>0</v>
      </c>
      <c r="AW40" s="220">
        <f>SUM(AT40:AV40)</f>
        <v>175</v>
      </c>
      <c r="BS40" s="233" t="s">
        <v>77</v>
      </c>
      <c r="BT40" s="233" t="e">
        <f>SUM(BT30:BT33)</f>
        <v>#REF!</v>
      </c>
      <c r="BU40" s="233" t="e">
        <f t="shared" ref="BU40:CA40" si="116">SUM(BU30:BU33)</f>
        <v>#REF!</v>
      </c>
      <c r="BV40" s="233" t="e">
        <f t="shared" si="116"/>
        <v>#REF!</v>
      </c>
      <c r="BW40" s="233" t="e">
        <f t="shared" si="116"/>
        <v>#REF!</v>
      </c>
      <c r="BX40" s="233" t="e">
        <f t="shared" si="116"/>
        <v>#REF!</v>
      </c>
      <c r="BY40" s="233" t="e">
        <f t="shared" si="116"/>
        <v>#REF!</v>
      </c>
      <c r="BZ40" s="233" t="e">
        <f t="shared" si="116"/>
        <v>#REF!</v>
      </c>
      <c r="CA40" s="240" t="e">
        <f t="shared" si="116"/>
        <v>#REF!</v>
      </c>
      <c r="CB40" s="240" t="e">
        <f t="shared" ref="CB40" si="117">SUM(CB30:CB33)</f>
        <v>#REF!</v>
      </c>
      <c r="CC40" s="231" t="e">
        <f>SUM(BT40:CB40)</f>
        <v>#REF!</v>
      </c>
    </row>
    <row r="41" spans="1:81" ht="12.75" customHeight="1" x14ac:dyDescent="0.2">
      <c r="A41" s="340"/>
      <c r="B41" s="341"/>
      <c r="C41" s="341"/>
      <c r="D41" s="341"/>
      <c r="E41" s="341"/>
      <c r="F41" s="341"/>
      <c r="G41" s="341"/>
      <c r="H41" s="341"/>
      <c r="I41" s="342"/>
      <c r="J41" s="331"/>
      <c r="L41" s="285" t="s">
        <v>118</v>
      </c>
      <c r="M41" s="286"/>
      <c r="N41" s="286"/>
      <c r="O41" s="286"/>
      <c r="P41" s="286"/>
      <c r="Q41" s="286"/>
      <c r="R41" s="286"/>
      <c r="S41" s="286"/>
      <c r="T41" s="286"/>
      <c r="U41" s="286"/>
      <c r="V41" s="287"/>
      <c r="W41" s="3">
        <v>1</v>
      </c>
      <c r="AS41" s="277" t="s">
        <v>54</v>
      </c>
      <c r="AT41" s="221">
        <f>OKC!D46</f>
        <v>71</v>
      </c>
      <c r="AU41" s="222">
        <f>OKC!D47</f>
        <v>19</v>
      </c>
      <c r="AV41" s="223">
        <f>OKC!D48</f>
        <v>1</v>
      </c>
      <c r="AW41" s="220">
        <f t="shared" ref="AW41:AW46" si="118">SUM(AT41:AV41)</f>
        <v>91</v>
      </c>
      <c r="BS41" s="233" t="s">
        <v>87</v>
      </c>
      <c r="BT41" s="233" t="e">
        <f>SUM(BT34:BT36)</f>
        <v>#REF!</v>
      </c>
      <c r="BU41" s="233" t="e">
        <f t="shared" ref="BU41:CA41" si="119">SUM(BU34:BU36)</f>
        <v>#REF!</v>
      </c>
      <c r="BV41" s="233" t="e">
        <f t="shared" si="119"/>
        <v>#REF!</v>
      </c>
      <c r="BW41" s="233" t="e">
        <f t="shared" si="119"/>
        <v>#REF!</v>
      </c>
      <c r="BX41" s="233" t="e">
        <f t="shared" si="119"/>
        <v>#REF!</v>
      </c>
      <c r="BY41" s="233" t="e">
        <f t="shared" si="119"/>
        <v>#REF!</v>
      </c>
      <c r="BZ41" s="233" t="e">
        <f t="shared" si="119"/>
        <v>#REF!</v>
      </c>
      <c r="CA41" s="240" t="e">
        <f t="shared" si="119"/>
        <v>#REF!</v>
      </c>
      <c r="CB41" s="240" t="e">
        <f t="shared" ref="CB41" si="120">SUM(CB34:CB36)</f>
        <v>#REF!</v>
      </c>
      <c r="CC41" s="231" t="e">
        <f>SUM(BT41:CB41)</f>
        <v>#REF!</v>
      </c>
    </row>
    <row r="42" spans="1:81" ht="12.75" customHeight="1" thickBot="1" x14ac:dyDescent="0.25">
      <c r="A42" s="314" t="s">
        <v>119</v>
      </c>
      <c r="B42" s="315"/>
      <c r="C42" s="315"/>
      <c r="D42" s="315"/>
      <c r="E42" s="315"/>
      <c r="F42" s="315"/>
      <c r="G42" s="315"/>
      <c r="H42" s="315"/>
      <c r="I42" s="316"/>
      <c r="J42" s="126">
        <f>IF(SUM(WTX!O114,STX!O61,ETX!O64,Appalachia!O77,OKC!O70,ND!O58,Rockies!O48,Canada!O42)=0,"-",SUM(WTX!O114,STX!O61,ETX!O64,Appalachia!O77,OKC!O70,ND!O58,Rockies!O48,Canada!O42))</f>
        <v>2186</v>
      </c>
      <c r="L42" s="285" t="s">
        <v>120</v>
      </c>
      <c r="M42" s="286"/>
      <c r="N42" s="286"/>
      <c r="O42" s="286"/>
      <c r="P42" s="286"/>
      <c r="Q42" s="286"/>
      <c r="R42" s="286"/>
      <c r="S42" s="286"/>
      <c r="T42" s="286"/>
      <c r="U42" s="286"/>
      <c r="V42" s="287"/>
      <c r="W42" s="127">
        <v>28</v>
      </c>
      <c r="AS42" s="277" t="s">
        <v>55</v>
      </c>
      <c r="AT42" s="221">
        <f>ND!D34</f>
        <v>56</v>
      </c>
      <c r="AU42" s="222">
        <f>ND!D35</f>
        <v>2</v>
      </c>
      <c r="AV42" s="223">
        <f>ND!D36</f>
        <v>0</v>
      </c>
      <c r="AW42" s="220">
        <f t="shared" si="118"/>
        <v>58</v>
      </c>
      <c r="CC42" s="241" t="s">
        <v>121</v>
      </c>
    </row>
    <row r="43" spans="1:81" ht="12.75" customHeight="1" thickBot="1" x14ac:dyDescent="0.25">
      <c r="J43" s="18">
        <f>SUM(J23:J42)</f>
        <v>6264</v>
      </c>
      <c r="L43" s="285" t="s">
        <v>122</v>
      </c>
      <c r="M43" s="286"/>
      <c r="N43" s="286"/>
      <c r="O43" s="286"/>
      <c r="P43" s="286"/>
      <c r="Q43" s="286"/>
      <c r="R43" s="286"/>
      <c r="S43" s="286"/>
      <c r="T43" s="286"/>
      <c r="U43" s="286"/>
      <c r="V43" s="287"/>
      <c r="W43" s="3">
        <v>1</v>
      </c>
      <c r="AS43" s="277" t="s">
        <v>56</v>
      </c>
      <c r="AT43" s="221">
        <f>Rockies!D24</f>
        <v>37</v>
      </c>
      <c r="AU43" s="222">
        <f>Rockies!D25</f>
        <v>2</v>
      </c>
      <c r="AV43" s="223">
        <f>Rockies!D26</f>
        <v>2</v>
      </c>
      <c r="AW43" s="220">
        <f t="shared" si="118"/>
        <v>41</v>
      </c>
      <c r="BS43" s="229" t="s">
        <v>77</v>
      </c>
      <c r="BT43" s="235" t="e">
        <f>SUM(BT40)/SUM(BT22)</f>
        <v>#REF!</v>
      </c>
      <c r="BU43" s="235" t="e">
        <f t="shared" ref="BU43:BZ43" si="121">SUM(BU40)/SUM(BU22)</f>
        <v>#REF!</v>
      </c>
      <c r="BV43" s="235" t="e">
        <f t="shared" si="121"/>
        <v>#REF!</v>
      </c>
      <c r="BW43" s="235" t="e">
        <f t="shared" si="121"/>
        <v>#REF!</v>
      </c>
      <c r="BX43" s="235" t="e">
        <f t="shared" si="121"/>
        <v>#REF!</v>
      </c>
      <c r="BY43" s="235" t="e">
        <f t="shared" si="121"/>
        <v>#REF!</v>
      </c>
      <c r="BZ43" s="235" t="e">
        <f t="shared" si="121"/>
        <v>#REF!</v>
      </c>
      <c r="CA43" s="236" t="e">
        <f>SUM(CA40)/SUM(CA22)</f>
        <v>#REF!</v>
      </c>
      <c r="CB43" s="236" t="e">
        <f>CB40/SUM(CB4:CB7)</f>
        <v>#REF!</v>
      </c>
      <c r="CC43" s="235" t="e">
        <f>SUM(BT40:CA40)/SUM(BT22:CA22)</f>
        <v>#REF!</v>
      </c>
    </row>
    <row r="44" spans="1:81" ht="12.75" customHeight="1" x14ac:dyDescent="0.2">
      <c r="L44" s="285" t="s">
        <v>123</v>
      </c>
      <c r="M44" s="286"/>
      <c r="N44" s="286"/>
      <c r="O44" s="286"/>
      <c r="P44" s="286"/>
      <c r="Q44" s="286"/>
      <c r="R44" s="286"/>
      <c r="S44" s="286"/>
      <c r="T44" s="286"/>
      <c r="U44" s="286"/>
      <c r="V44" s="287"/>
      <c r="W44" s="3">
        <v>1</v>
      </c>
      <c r="AS44" s="277" t="s">
        <v>57</v>
      </c>
      <c r="AT44" s="221">
        <f>ETX!D40</f>
        <v>103</v>
      </c>
      <c r="AU44" s="222">
        <f>ETX!D41</f>
        <v>10</v>
      </c>
      <c r="AV44" s="223">
        <f>ETX!D42</f>
        <v>1</v>
      </c>
      <c r="AW44" s="220">
        <f t="shared" si="118"/>
        <v>114</v>
      </c>
      <c r="BS44" s="229" t="s">
        <v>87</v>
      </c>
      <c r="BT44" s="235" t="e">
        <f>SUM(BT41)/SUM(BT25)</f>
        <v>#REF!</v>
      </c>
      <c r="BU44" s="235" t="e">
        <f t="shared" ref="BU44:CA44" si="122">SUM(BU41)/SUM(BU25)</f>
        <v>#REF!</v>
      </c>
      <c r="BV44" s="235" t="e">
        <f t="shared" si="122"/>
        <v>#REF!</v>
      </c>
      <c r="BW44" s="235" t="e">
        <f t="shared" si="122"/>
        <v>#REF!</v>
      </c>
      <c r="BX44" s="235" t="e">
        <f t="shared" si="122"/>
        <v>#REF!</v>
      </c>
      <c r="BY44" s="235" t="e">
        <f t="shared" si="122"/>
        <v>#REF!</v>
      </c>
      <c r="BZ44" s="235" t="e">
        <f t="shared" si="122"/>
        <v>#REF!</v>
      </c>
      <c r="CA44" s="236" t="e">
        <f t="shared" si="122"/>
        <v>#REF!</v>
      </c>
      <c r="CB44" s="236" t="e">
        <f>CB41/SUM(CB8:CB10)</f>
        <v>#REF!</v>
      </c>
      <c r="CC44" s="235" t="e">
        <f>SUM(BT41:CA41)/SUM(BT25:CA25)</f>
        <v>#REF!</v>
      </c>
    </row>
    <row r="45" spans="1:81" ht="12.75" customHeight="1" x14ac:dyDescent="0.2">
      <c r="A45" s="321" t="s">
        <v>124</v>
      </c>
      <c r="B45" s="322"/>
      <c r="C45" s="322"/>
      <c r="D45" s="322"/>
      <c r="E45" s="322"/>
      <c r="F45" s="322"/>
      <c r="G45" s="322"/>
      <c r="H45" s="322"/>
      <c r="I45" s="323"/>
      <c r="J45" s="3">
        <v>1</v>
      </c>
      <c r="L45" s="285" t="s">
        <v>125</v>
      </c>
      <c r="M45" s="286"/>
      <c r="N45" s="286"/>
      <c r="O45" s="286"/>
      <c r="P45" s="286"/>
      <c r="Q45" s="286"/>
      <c r="R45" s="286"/>
      <c r="S45" s="286"/>
      <c r="T45" s="286"/>
      <c r="U45" s="286"/>
      <c r="V45" s="287"/>
      <c r="W45" s="3">
        <v>1</v>
      </c>
      <c r="AS45" s="277" t="s">
        <v>58</v>
      </c>
      <c r="AT45" s="221">
        <f>WTX!D90</f>
        <v>892</v>
      </c>
      <c r="AU45" s="222">
        <f>WTX!D91</f>
        <v>141</v>
      </c>
      <c r="AV45" s="223">
        <f>WTX!D92</f>
        <v>10</v>
      </c>
      <c r="AW45" s="220">
        <f t="shared" si="118"/>
        <v>1043</v>
      </c>
      <c r="CC45" s="82"/>
    </row>
    <row r="46" spans="1:81" ht="12.75" customHeight="1" thickBot="1" x14ac:dyDescent="0.25">
      <c r="A46" s="321" t="s">
        <v>126</v>
      </c>
      <c r="B46" s="322"/>
      <c r="C46" s="322"/>
      <c r="D46" s="322"/>
      <c r="E46" s="322"/>
      <c r="F46" s="322"/>
      <c r="G46" s="322"/>
      <c r="H46" s="322"/>
      <c r="I46" s="323"/>
      <c r="J46" s="3">
        <v>1</v>
      </c>
      <c r="L46" s="285" t="s">
        <v>127</v>
      </c>
      <c r="M46" s="286"/>
      <c r="N46" s="286"/>
      <c r="O46" s="286"/>
      <c r="P46" s="286"/>
      <c r="Q46" s="286"/>
      <c r="R46" s="286"/>
      <c r="S46" s="286"/>
      <c r="T46" s="286"/>
      <c r="U46" s="286"/>
      <c r="V46" s="287"/>
      <c r="W46" s="3">
        <v>1</v>
      </c>
      <c r="AS46" s="277" t="s">
        <v>59</v>
      </c>
      <c r="AT46" s="221">
        <f>STX!D37</f>
        <v>138</v>
      </c>
      <c r="AU46" s="222">
        <f>STX!D38</f>
        <v>89</v>
      </c>
      <c r="AV46" s="223">
        <f>STX!D39</f>
        <v>2</v>
      </c>
      <c r="AW46" s="220">
        <f t="shared" si="118"/>
        <v>229</v>
      </c>
      <c r="BS46" s="1" t="s">
        <v>128</v>
      </c>
      <c r="CC46" s="82" t="s">
        <v>51</v>
      </c>
    </row>
    <row r="47" spans="1:81" ht="12.75" customHeight="1" thickBot="1" x14ac:dyDescent="0.25">
      <c r="A47" s="321" t="s">
        <v>129</v>
      </c>
      <c r="B47" s="322"/>
      <c r="C47" s="322"/>
      <c r="D47" s="322"/>
      <c r="E47" s="322"/>
      <c r="F47" s="322"/>
      <c r="G47" s="322"/>
      <c r="H47" s="322"/>
      <c r="I47" s="323"/>
      <c r="J47" s="3">
        <v>1</v>
      </c>
      <c r="L47" s="285" t="s">
        <v>130</v>
      </c>
      <c r="M47" s="286"/>
      <c r="N47" s="286"/>
      <c r="O47" s="286"/>
      <c r="P47" s="286"/>
      <c r="Q47" s="286"/>
      <c r="R47" s="286"/>
      <c r="S47" s="286"/>
      <c r="T47" s="286"/>
      <c r="U47" s="286"/>
      <c r="V47" s="287"/>
      <c r="W47" s="3">
        <v>1</v>
      </c>
      <c r="AS47" s="154" t="s">
        <v>61</v>
      </c>
      <c r="AT47" s="284">
        <f>SUM(AT40:AT46)</f>
        <v>1427</v>
      </c>
      <c r="AU47" s="284">
        <f>SUM(AU40:AU46)</f>
        <v>308</v>
      </c>
      <c r="AV47" s="224">
        <f>SUM(AV40:AV46)</f>
        <v>16</v>
      </c>
      <c r="AW47" s="225">
        <f>SUM(AW40:AW46)</f>
        <v>1751</v>
      </c>
      <c r="BS47" s="242" t="s">
        <v>99</v>
      </c>
      <c r="BT47" s="278" t="e">
        <f t="shared" ref="BT47:CB47" si="123">BT4-BT30</f>
        <v>#REF!</v>
      </c>
      <c r="BU47" s="278" t="e">
        <f t="shared" si="123"/>
        <v>#REF!</v>
      </c>
      <c r="BV47" s="278" t="e">
        <f t="shared" si="123"/>
        <v>#REF!</v>
      </c>
      <c r="BW47" s="278" t="e">
        <f t="shared" si="123"/>
        <v>#REF!</v>
      </c>
      <c r="BX47" s="278" t="e">
        <f t="shared" si="123"/>
        <v>#REF!</v>
      </c>
      <c r="BY47" s="278" t="e">
        <f t="shared" si="123"/>
        <v>#REF!</v>
      </c>
      <c r="BZ47" s="278" t="e">
        <f t="shared" si="123"/>
        <v>#REF!</v>
      </c>
      <c r="CA47" s="278" t="e">
        <f t="shared" si="123"/>
        <v>#REF!</v>
      </c>
      <c r="CB47" s="278" t="e">
        <f t="shared" si="123"/>
        <v>#REF!</v>
      </c>
      <c r="CC47" s="278" t="e">
        <f>SUM(BT47:CB47)</f>
        <v>#REF!</v>
      </c>
    </row>
    <row r="48" spans="1:81" ht="12.75" customHeight="1" x14ac:dyDescent="0.2">
      <c r="A48" s="321" t="s">
        <v>131</v>
      </c>
      <c r="B48" s="322"/>
      <c r="C48" s="322"/>
      <c r="D48" s="322"/>
      <c r="E48" s="322"/>
      <c r="F48" s="322"/>
      <c r="G48" s="322"/>
      <c r="H48" s="322"/>
      <c r="I48" s="323"/>
      <c r="J48" s="3">
        <v>1</v>
      </c>
      <c r="L48" s="321" t="s">
        <v>132</v>
      </c>
      <c r="M48" s="322"/>
      <c r="N48" s="322"/>
      <c r="O48" s="322"/>
      <c r="P48" s="322"/>
      <c r="Q48" s="322"/>
      <c r="R48" s="322"/>
      <c r="S48" s="322"/>
      <c r="T48" s="322"/>
      <c r="U48" s="322"/>
      <c r="V48" s="323"/>
      <c r="W48" s="3">
        <v>1</v>
      </c>
      <c r="BS48" s="242" t="s">
        <v>54</v>
      </c>
      <c r="BT48" s="278">
        <v>0</v>
      </c>
      <c r="BU48" s="278" t="e">
        <f t="shared" ref="BU48:CA48" si="124">BU5-BU31</f>
        <v>#REF!</v>
      </c>
      <c r="BV48" s="278" t="e">
        <f t="shared" si="124"/>
        <v>#REF!</v>
      </c>
      <c r="BW48" s="278" t="e">
        <f t="shared" si="124"/>
        <v>#REF!</v>
      </c>
      <c r="BX48" s="278" t="e">
        <f t="shared" si="124"/>
        <v>#REF!</v>
      </c>
      <c r="BY48" s="278" t="e">
        <f t="shared" si="124"/>
        <v>#REF!</v>
      </c>
      <c r="BZ48" s="278" t="e">
        <f t="shared" si="124"/>
        <v>#REF!</v>
      </c>
      <c r="CA48" s="278" t="e">
        <f t="shared" si="124"/>
        <v>#REF!</v>
      </c>
      <c r="CB48" s="278">
        <v>0</v>
      </c>
      <c r="CC48" s="278" t="e">
        <f t="shared" ref="CC48:CC53" si="125">SUM(BT48:CB48)</f>
        <v>#REF!</v>
      </c>
    </row>
    <row r="49" spans="1:83" ht="12.75" customHeight="1" thickBot="1" x14ac:dyDescent="0.25">
      <c r="A49" s="321" t="s">
        <v>133</v>
      </c>
      <c r="B49" s="322"/>
      <c r="C49" s="322"/>
      <c r="D49" s="322"/>
      <c r="E49" s="322"/>
      <c r="F49" s="322"/>
      <c r="G49" s="322"/>
      <c r="H49" s="322"/>
      <c r="I49" s="323"/>
      <c r="J49" s="3">
        <v>1</v>
      </c>
      <c r="L49" s="285" t="s">
        <v>134</v>
      </c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16">
        <v>1</v>
      </c>
      <c r="BS49" s="242" t="s">
        <v>55</v>
      </c>
      <c r="BT49" s="278">
        <v>0</v>
      </c>
      <c r="BU49" s="278">
        <v>0</v>
      </c>
      <c r="BV49" s="278">
        <v>0</v>
      </c>
      <c r="BW49" s="278">
        <v>0</v>
      </c>
      <c r="BX49" s="278">
        <v>0</v>
      </c>
      <c r="BY49" s="278">
        <v>0</v>
      </c>
      <c r="BZ49" s="278" t="e">
        <f>BZ6-BZ32</f>
        <v>#REF!</v>
      </c>
      <c r="CA49" s="278" t="e">
        <f>CA6-CA32</f>
        <v>#REF!</v>
      </c>
      <c r="CB49" s="278">
        <v>0</v>
      </c>
      <c r="CC49" s="278" t="e">
        <f t="shared" si="125"/>
        <v>#REF!</v>
      </c>
    </row>
    <row r="50" spans="1:83" ht="12.75" customHeight="1" thickBot="1" x14ac:dyDescent="0.25">
      <c r="A50" s="321" t="s">
        <v>135</v>
      </c>
      <c r="B50" s="322"/>
      <c r="C50" s="322"/>
      <c r="D50" s="322"/>
      <c r="E50" s="322"/>
      <c r="F50" s="322"/>
      <c r="G50" s="322"/>
      <c r="H50" s="322"/>
      <c r="I50" s="323"/>
      <c r="J50" s="16">
        <v>1</v>
      </c>
      <c r="L50" s="321" t="s">
        <v>136</v>
      </c>
      <c r="M50" s="322"/>
      <c r="N50" s="322"/>
      <c r="O50" s="322"/>
      <c r="P50" s="322"/>
      <c r="Q50" s="322"/>
      <c r="R50" s="322"/>
      <c r="S50" s="322"/>
      <c r="T50" s="322"/>
      <c r="U50" s="322"/>
      <c r="V50" s="366"/>
      <c r="W50" s="16">
        <v>1</v>
      </c>
      <c r="AS50" s="310" t="s">
        <v>137</v>
      </c>
      <c r="AT50" s="311"/>
      <c r="AU50" s="311"/>
      <c r="AV50" s="311"/>
      <c r="AW50" s="312"/>
      <c r="BS50" s="242" t="s">
        <v>56</v>
      </c>
      <c r="BT50" s="278" t="e">
        <f>BT7-BT33</f>
        <v>#REF!</v>
      </c>
      <c r="BU50" s="278">
        <v>0</v>
      </c>
      <c r="BV50" s="278">
        <v>0</v>
      </c>
      <c r="BW50" s="278" t="e">
        <f>BW7-BW33</f>
        <v>#REF!</v>
      </c>
      <c r="BX50" s="278" t="e">
        <f>BX7-BX33</f>
        <v>#REF!</v>
      </c>
      <c r="BY50" s="278" t="e">
        <f>BY7-BY33</f>
        <v>#REF!</v>
      </c>
      <c r="BZ50" s="278">
        <v>0</v>
      </c>
      <c r="CA50" s="278">
        <v>0</v>
      </c>
      <c r="CB50" s="278">
        <v>1</v>
      </c>
      <c r="CC50" s="278" t="e">
        <f t="shared" si="125"/>
        <v>#REF!</v>
      </c>
    </row>
    <row r="51" spans="1:83" ht="12.75" customHeight="1" thickBot="1" x14ac:dyDescent="0.25">
      <c r="A51" s="321" t="s">
        <v>138</v>
      </c>
      <c r="B51" s="322"/>
      <c r="C51" s="322"/>
      <c r="D51" s="322"/>
      <c r="E51" s="322"/>
      <c r="F51" s="322"/>
      <c r="G51" s="322"/>
      <c r="H51" s="322"/>
      <c r="I51" s="323"/>
      <c r="J51" s="16">
        <v>1</v>
      </c>
      <c r="W51" s="18">
        <f>SUM(W36:W50)</f>
        <v>88</v>
      </c>
      <c r="AS51" s="276" t="s">
        <v>47</v>
      </c>
      <c r="AT51" s="208" t="s">
        <v>48</v>
      </c>
      <c r="AU51" s="209" t="s">
        <v>49</v>
      </c>
      <c r="AV51" s="210" t="s">
        <v>50</v>
      </c>
      <c r="AW51" s="218" t="s">
        <v>51</v>
      </c>
      <c r="BS51" s="242" t="s">
        <v>57</v>
      </c>
      <c r="BT51" s="278" t="e">
        <f>BT8-BT34</f>
        <v>#REF!</v>
      </c>
      <c r="BU51" s="278" t="e">
        <f t="shared" ref="BU51:BW53" si="126">BU8-BU34</f>
        <v>#REF!</v>
      </c>
      <c r="BV51" s="278" t="e">
        <f t="shared" si="126"/>
        <v>#REF!</v>
      </c>
      <c r="BW51" s="278" t="e">
        <f t="shared" si="126"/>
        <v>#REF!</v>
      </c>
      <c r="BX51" s="278">
        <v>0</v>
      </c>
      <c r="BY51" s="278" t="e">
        <f t="shared" ref="BY51:CB52" si="127">BY8-BY34</f>
        <v>#REF!</v>
      </c>
      <c r="BZ51" s="278" t="e">
        <f t="shared" si="127"/>
        <v>#REF!</v>
      </c>
      <c r="CA51" s="278" t="e">
        <f t="shared" si="127"/>
        <v>#REF!</v>
      </c>
      <c r="CB51" s="278" t="e">
        <f t="shared" si="127"/>
        <v>#REF!</v>
      </c>
      <c r="CC51" s="278" t="e">
        <f t="shared" si="125"/>
        <v>#REF!</v>
      </c>
    </row>
    <row r="52" spans="1:83" ht="12.75" customHeight="1" x14ac:dyDescent="0.2">
      <c r="A52" s="321" t="s">
        <v>139</v>
      </c>
      <c r="B52" s="322"/>
      <c r="C52" s="322"/>
      <c r="D52" s="322"/>
      <c r="E52" s="322"/>
      <c r="F52" s="322"/>
      <c r="G52" s="322"/>
      <c r="H52" s="322"/>
      <c r="I52" s="323"/>
      <c r="J52" s="16">
        <v>1</v>
      </c>
      <c r="AS52" s="277" t="s">
        <v>53</v>
      </c>
      <c r="AT52" s="221">
        <f>Appalachia!E53</f>
        <v>135</v>
      </c>
      <c r="AU52" s="222">
        <f>Appalachia!E54</f>
        <v>45</v>
      </c>
      <c r="AV52" s="223">
        <f>Appalachia!E55</f>
        <v>0</v>
      </c>
      <c r="AW52" s="220">
        <f>SUM(AT52:AV52)</f>
        <v>180</v>
      </c>
      <c r="BS52" s="242" t="s">
        <v>58</v>
      </c>
      <c r="BT52" s="278" t="e">
        <f>BT9-BT35</f>
        <v>#REF!</v>
      </c>
      <c r="BU52" s="278" t="e">
        <f t="shared" si="126"/>
        <v>#REF!</v>
      </c>
      <c r="BV52" s="278" t="e">
        <f t="shared" si="126"/>
        <v>#REF!</v>
      </c>
      <c r="BW52" s="278" t="e">
        <f t="shared" si="126"/>
        <v>#REF!</v>
      </c>
      <c r="BX52" s="278" t="e">
        <f>BX9-BX35</f>
        <v>#REF!</v>
      </c>
      <c r="BY52" s="278" t="e">
        <f t="shared" si="127"/>
        <v>#REF!</v>
      </c>
      <c r="BZ52" s="278" t="e">
        <f t="shared" si="127"/>
        <v>#REF!</v>
      </c>
      <c r="CA52" s="278" t="e">
        <f t="shared" si="127"/>
        <v>#REF!</v>
      </c>
      <c r="CB52" s="278" t="e">
        <f t="shared" si="127"/>
        <v>#REF!</v>
      </c>
      <c r="CC52" s="278" t="e">
        <f t="shared" si="125"/>
        <v>#REF!</v>
      </c>
    </row>
    <row r="53" spans="1:83" ht="12.75" customHeight="1" x14ac:dyDescent="0.2">
      <c r="A53" s="321" t="s">
        <v>140</v>
      </c>
      <c r="B53" s="322"/>
      <c r="C53" s="322"/>
      <c r="D53" s="322"/>
      <c r="E53" s="322"/>
      <c r="F53" s="322"/>
      <c r="G53" s="322"/>
      <c r="H53" s="322"/>
      <c r="I53" s="323"/>
      <c r="J53" s="16">
        <v>1</v>
      </c>
      <c r="L53" s="1" t="s">
        <v>141</v>
      </c>
      <c r="AO53" s="176"/>
      <c r="AP53" s="176"/>
      <c r="AQ53" s="176"/>
      <c r="AR53" s="176"/>
      <c r="AS53" s="277" t="s">
        <v>54</v>
      </c>
      <c r="AT53" s="221">
        <f>OKC!E46</f>
        <v>82</v>
      </c>
      <c r="AU53" s="222">
        <f>OKC!E47</f>
        <v>29</v>
      </c>
      <c r="AV53" s="223">
        <f>OKC!E48</f>
        <v>0</v>
      </c>
      <c r="AW53" s="220">
        <f t="shared" ref="AW53:AW58" si="128">SUM(AT53:AV53)</f>
        <v>111</v>
      </c>
      <c r="AX53" s="176"/>
      <c r="AY53" s="176"/>
      <c r="AZ53" s="176"/>
      <c r="BS53" s="242" t="s">
        <v>59</v>
      </c>
      <c r="BT53" s="278" t="e">
        <f>BT10-BT36</f>
        <v>#REF!</v>
      </c>
      <c r="BU53" s="278" t="e">
        <f t="shared" si="126"/>
        <v>#REF!</v>
      </c>
      <c r="BV53" s="278" t="e">
        <f t="shared" si="126"/>
        <v>#REF!</v>
      </c>
      <c r="BW53" s="278" t="e">
        <f t="shared" si="126"/>
        <v>#REF!</v>
      </c>
      <c r="BX53" s="278" t="e">
        <f>BX10-BX36</f>
        <v>#REF!</v>
      </c>
      <c r="BY53" s="278" t="e">
        <f>BY10-BY36</f>
        <v>#REF!</v>
      </c>
      <c r="BZ53" s="278">
        <v>0</v>
      </c>
      <c r="CA53" s="278" t="e">
        <f>CA10-CA36</f>
        <v>#REF!</v>
      </c>
      <c r="CB53" s="278" t="e">
        <f>CB10-CB36</f>
        <v>#REF!</v>
      </c>
      <c r="CC53" s="278" t="e">
        <f t="shared" si="125"/>
        <v>#REF!</v>
      </c>
      <c r="CD53" s="176"/>
      <c r="CE53" s="176"/>
    </row>
    <row r="54" spans="1:83" ht="12.75" customHeight="1" x14ac:dyDescent="0.2">
      <c r="A54" s="321" t="s">
        <v>142</v>
      </c>
      <c r="B54" s="322"/>
      <c r="C54" s="322"/>
      <c r="D54" s="322"/>
      <c r="E54" s="322"/>
      <c r="F54" s="322"/>
      <c r="G54" s="322"/>
      <c r="H54" s="322"/>
      <c r="I54" s="323"/>
      <c r="J54" s="16">
        <v>3</v>
      </c>
      <c r="L54" s="1" t="s">
        <v>143</v>
      </c>
      <c r="AO54" s="177"/>
      <c r="AP54" s="22"/>
      <c r="AQ54" s="22"/>
      <c r="AR54" s="22"/>
      <c r="AS54" s="277" t="s">
        <v>55</v>
      </c>
      <c r="AT54" s="221">
        <f>ND!E34</f>
        <v>168</v>
      </c>
      <c r="AU54" s="222">
        <f>ND!E35</f>
        <v>11</v>
      </c>
      <c r="AV54" s="223">
        <f>ND!E36</f>
        <v>0</v>
      </c>
      <c r="AW54" s="220">
        <f t="shared" si="128"/>
        <v>179</v>
      </c>
      <c r="AX54" s="22"/>
      <c r="AY54" s="22"/>
      <c r="AZ54" s="22"/>
      <c r="BA54" s="176"/>
      <c r="BB54" s="176"/>
      <c r="BC54" s="176"/>
      <c r="BD54" s="176"/>
      <c r="BE54" s="176"/>
      <c r="BS54" s="278" t="s">
        <v>51</v>
      </c>
      <c r="BT54" s="278" t="e">
        <f>SUM(BT47:BT53)</f>
        <v>#REF!</v>
      </c>
      <c r="BU54" s="278" t="e">
        <f t="shared" ref="BU54:CA54" si="129">SUM(BU47:BU53)</f>
        <v>#REF!</v>
      </c>
      <c r="BV54" s="278" t="e">
        <f t="shared" si="129"/>
        <v>#REF!</v>
      </c>
      <c r="BW54" s="278" t="e">
        <f t="shared" si="129"/>
        <v>#REF!</v>
      </c>
      <c r="BX54" s="278" t="e">
        <f t="shared" si="129"/>
        <v>#REF!</v>
      </c>
      <c r="BY54" s="278" t="e">
        <f t="shared" si="129"/>
        <v>#REF!</v>
      </c>
      <c r="BZ54" s="278" t="e">
        <f t="shared" si="129"/>
        <v>#REF!</v>
      </c>
      <c r="CA54" s="278" t="e">
        <f t="shared" si="129"/>
        <v>#REF!</v>
      </c>
      <c r="CB54" s="278" t="e">
        <f t="shared" ref="CB54" si="130">SUM(CB47:CB53)</f>
        <v>#REF!</v>
      </c>
      <c r="CC54" s="278" t="e">
        <f>SUM(BT54:CB54)</f>
        <v>#REF!</v>
      </c>
      <c r="CD54" s="22"/>
      <c r="CE54" s="22"/>
    </row>
    <row r="55" spans="1:83" ht="12.75" customHeight="1" x14ac:dyDescent="0.2">
      <c r="A55" s="321" t="s">
        <v>144</v>
      </c>
      <c r="B55" s="322"/>
      <c r="C55" s="322"/>
      <c r="D55" s="322"/>
      <c r="E55" s="322"/>
      <c r="F55" s="322"/>
      <c r="G55" s="322"/>
      <c r="H55" s="322"/>
      <c r="I55" s="323"/>
      <c r="J55" s="16">
        <v>1</v>
      </c>
      <c r="L55" s="1" t="s">
        <v>145</v>
      </c>
      <c r="AS55" s="277" t="s">
        <v>56</v>
      </c>
      <c r="AT55" s="221">
        <f>Rockies!E24</f>
        <v>57</v>
      </c>
      <c r="AU55" s="222">
        <f>Rockies!E25</f>
        <v>1</v>
      </c>
      <c r="AV55" s="223">
        <f>Rockies!E26</f>
        <v>0</v>
      </c>
      <c r="AW55" s="220">
        <f t="shared" si="128"/>
        <v>58</v>
      </c>
      <c r="BA55" s="22"/>
      <c r="BB55" s="22"/>
      <c r="BC55" s="22"/>
      <c r="BD55" s="22"/>
      <c r="BE55" s="22"/>
      <c r="BF55" s="176"/>
      <c r="BG55" s="176"/>
      <c r="BH55" s="176"/>
      <c r="BI55" s="176"/>
      <c r="BJ55" s="176"/>
      <c r="BK55" s="176"/>
      <c r="BL55" s="176"/>
      <c r="BM55" s="176"/>
      <c r="BN55" s="176"/>
      <c r="BO55" s="176"/>
      <c r="BP55" s="176"/>
      <c r="BQ55" s="176"/>
      <c r="BR55" s="176"/>
      <c r="CC55" s="82"/>
    </row>
    <row r="56" spans="1:83" ht="12.75" customHeight="1" x14ac:dyDescent="0.2">
      <c r="A56" s="321" t="s">
        <v>146</v>
      </c>
      <c r="B56" s="322"/>
      <c r="C56" s="322"/>
      <c r="D56" s="322"/>
      <c r="E56" s="322"/>
      <c r="F56" s="322"/>
      <c r="G56" s="322"/>
      <c r="H56" s="322"/>
      <c r="I56" s="323"/>
      <c r="J56" s="16">
        <v>1</v>
      </c>
      <c r="L56" s="1" t="s">
        <v>147</v>
      </c>
      <c r="AS56" s="277" t="s">
        <v>57</v>
      </c>
      <c r="AT56" s="221">
        <f>ETX!E40</f>
        <v>168</v>
      </c>
      <c r="AU56" s="222">
        <f>ETX!E41</f>
        <v>5</v>
      </c>
      <c r="AV56" s="223">
        <f>ETX!E42</f>
        <v>0</v>
      </c>
      <c r="AW56" s="220">
        <f t="shared" si="128"/>
        <v>173</v>
      </c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CC56" s="231" t="s">
        <v>51</v>
      </c>
    </row>
    <row r="57" spans="1:83" ht="12.75" customHeight="1" x14ac:dyDescent="0.2">
      <c r="A57" s="321" t="s">
        <v>148</v>
      </c>
      <c r="B57" s="322"/>
      <c r="C57" s="322"/>
      <c r="D57" s="322"/>
      <c r="E57" s="322"/>
      <c r="F57" s="322"/>
      <c r="G57" s="322"/>
      <c r="H57" s="322"/>
      <c r="I57" s="323"/>
      <c r="J57" s="16">
        <v>9</v>
      </c>
      <c r="L57" s="1" t="s">
        <v>149</v>
      </c>
      <c r="AS57" s="277" t="s">
        <v>58</v>
      </c>
      <c r="AT57" s="221">
        <f>WTX!E90</f>
        <v>1219</v>
      </c>
      <c r="AU57" s="222">
        <f>WTX!E91</f>
        <v>133</v>
      </c>
      <c r="AV57" s="223">
        <f>WTX!E92</f>
        <v>19</v>
      </c>
      <c r="AW57" s="220">
        <f t="shared" si="128"/>
        <v>1371</v>
      </c>
      <c r="BS57" s="233" t="s">
        <v>77</v>
      </c>
      <c r="BT57" s="233" t="e">
        <f>SUM(BT47:BT50)</f>
        <v>#REF!</v>
      </c>
      <c r="BU57" s="233" t="e">
        <f t="shared" ref="BU57:BZ57" si="131">SUM(BU47:BU50)</f>
        <v>#REF!</v>
      </c>
      <c r="BV57" s="233" t="e">
        <f t="shared" si="131"/>
        <v>#REF!</v>
      </c>
      <c r="BW57" s="233" t="e">
        <f t="shared" si="131"/>
        <v>#REF!</v>
      </c>
      <c r="BX57" s="233" t="e">
        <f t="shared" si="131"/>
        <v>#REF!</v>
      </c>
      <c r="BY57" s="233" t="e">
        <f t="shared" si="131"/>
        <v>#REF!</v>
      </c>
      <c r="BZ57" s="233" t="e">
        <f t="shared" si="131"/>
        <v>#REF!</v>
      </c>
      <c r="CA57" s="240" t="e">
        <f>SUM(CA47:CA50)</f>
        <v>#REF!</v>
      </c>
      <c r="CB57" s="240" t="e">
        <f>SUM(CB47:CB50)</f>
        <v>#REF!</v>
      </c>
      <c r="CC57" s="231" t="e">
        <f>SUM(BT57:CB57)</f>
        <v>#REF!</v>
      </c>
    </row>
    <row r="58" spans="1:83" ht="12.75" customHeight="1" thickBot="1" x14ac:dyDescent="0.25">
      <c r="A58" s="321" t="s">
        <v>150</v>
      </c>
      <c r="B58" s="322"/>
      <c r="C58" s="322"/>
      <c r="D58" s="322"/>
      <c r="E58" s="322"/>
      <c r="F58" s="322"/>
      <c r="G58" s="322"/>
      <c r="H58" s="322"/>
      <c r="I58" s="323"/>
      <c r="J58" s="16">
        <v>1</v>
      </c>
      <c r="L58" s="1" t="s">
        <v>151</v>
      </c>
      <c r="AS58" s="277" t="s">
        <v>59</v>
      </c>
      <c r="AT58" s="221">
        <f>STX!E37</f>
        <v>148</v>
      </c>
      <c r="AU58" s="222">
        <f>STX!E38</f>
        <v>146</v>
      </c>
      <c r="AV58" s="223">
        <f>STX!E39</f>
        <v>2</v>
      </c>
      <c r="AW58" s="220">
        <f t="shared" si="128"/>
        <v>296</v>
      </c>
      <c r="BS58" s="233" t="s">
        <v>87</v>
      </c>
      <c r="BT58" s="233" t="e">
        <f>SUM(BT51:BT53)</f>
        <v>#REF!</v>
      </c>
      <c r="BU58" s="233" t="e">
        <f t="shared" ref="BU58:CA58" si="132">SUM(BU51:BU53)</f>
        <v>#REF!</v>
      </c>
      <c r="BV58" s="233" t="e">
        <f t="shared" si="132"/>
        <v>#REF!</v>
      </c>
      <c r="BW58" s="233" t="e">
        <f t="shared" si="132"/>
        <v>#REF!</v>
      </c>
      <c r="BX58" s="233" t="e">
        <f t="shared" si="132"/>
        <v>#REF!</v>
      </c>
      <c r="BY58" s="233" t="e">
        <f t="shared" si="132"/>
        <v>#REF!</v>
      </c>
      <c r="BZ58" s="233" t="e">
        <f t="shared" si="132"/>
        <v>#REF!</v>
      </c>
      <c r="CA58" s="240" t="e">
        <f t="shared" si="132"/>
        <v>#REF!</v>
      </c>
      <c r="CB58" s="240" t="e">
        <f t="shared" ref="CB58" si="133">SUM(CB51:CB53)</f>
        <v>#REF!</v>
      </c>
      <c r="CC58" s="231" t="e">
        <f>SUM(BT58:CB58)</f>
        <v>#REF!</v>
      </c>
    </row>
    <row r="59" spans="1:83" ht="12.75" customHeight="1" thickBot="1" x14ac:dyDescent="0.25">
      <c r="A59" s="321" t="s">
        <v>152</v>
      </c>
      <c r="B59" s="322"/>
      <c r="C59" s="322"/>
      <c r="D59" s="322"/>
      <c r="E59" s="322"/>
      <c r="F59" s="322"/>
      <c r="G59" s="322"/>
      <c r="H59" s="322"/>
      <c r="I59" s="323"/>
      <c r="J59" s="16">
        <v>5</v>
      </c>
      <c r="L59" s="1" t="s">
        <v>153</v>
      </c>
      <c r="AS59" s="154" t="s">
        <v>61</v>
      </c>
      <c r="AT59" s="284">
        <f>SUM(AT52:AT58)</f>
        <v>1977</v>
      </c>
      <c r="AU59" s="284">
        <f>SUM(AU52:AU58)</f>
        <v>370</v>
      </c>
      <c r="AV59" s="224">
        <f>SUM(AV52:AV58)</f>
        <v>21</v>
      </c>
      <c r="AW59" s="225">
        <f>SUM(AW52:AW58)</f>
        <v>2368</v>
      </c>
      <c r="CC59" s="241" t="s">
        <v>121</v>
      </c>
    </row>
    <row r="60" spans="1:83" ht="12.75" customHeight="1" thickBot="1" x14ac:dyDescent="0.25">
      <c r="A60" s="321" t="s">
        <v>154</v>
      </c>
      <c r="B60" s="322"/>
      <c r="C60" s="322"/>
      <c r="D60" s="322"/>
      <c r="E60" s="322"/>
      <c r="F60" s="322"/>
      <c r="G60" s="322"/>
      <c r="H60" s="322"/>
      <c r="I60" s="323"/>
      <c r="J60" s="16">
        <v>3</v>
      </c>
      <c r="K60" s="77"/>
      <c r="BS60" s="229" t="s">
        <v>77</v>
      </c>
      <c r="BT60" s="235" t="e">
        <f>BT57/BT22</f>
        <v>#REF!</v>
      </c>
      <c r="BU60" s="235" t="e">
        <f t="shared" ref="BU60:CA60" si="134">BU57/BU22</f>
        <v>#REF!</v>
      </c>
      <c r="BV60" s="235" t="e">
        <f t="shared" si="134"/>
        <v>#REF!</v>
      </c>
      <c r="BW60" s="235" t="e">
        <f t="shared" si="134"/>
        <v>#REF!</v>
      </c>
      <c r="BX60" s="235" t="e">
        <f t="shared" si="134"/>
        <v>#REF!</v>
      </c>
      <c r="BY60" s="235" t="e">
        <f t="shared" si="134"/>
        <v>#REF!</v>
      </c>
      <c r="BZ60" s="235" t="e">
        <f t="shared" si="134"/>
        <v>#REF!</v>
      </c>
      <c r="CA60" s="235" t="e">
        <f t="shared" si="134"/>
        <v>#REF!</v>
      </c>
      <c r="CB60" s="235" t="e">
        <f>CB57/SUM(CB4:CB7)</f>
        <v>#REF!</v>
      </c>
      <c r="CC60" s="235" t="e">
        <f>CC57/SUM(BT4:CB7)</f>
        <v>#REF!</v>
      </c>
    </row>
    <row r="61" spans="1:83" ht="12.75" customHeight="1" thickBot="1" x14ac:dyDescent="0.25">
      <c r="A61" s="321" t="s">
        <v>155</v>
      </c>
      <c r="B61" s="322"/>
      <c r="C61" s="322"/>
      <c r="D61" s="322"/>
      <c r="E61" s="322"/>
      <c r="F61" s="322"/>
      <c r="G61" s="322"/>
      <c r="H61" s="322"/>
      <c r="I61" s="323"/>
      <c r="J61" s="16">
        <v>3</v>
      </c>
      <c r="L61" s="346" t="s">
        <v>156</v>
      </c>
      <c r="M61" s="347"/>
      <c r="N61" s="347"/>
      <c r="O61" s="347"/>
      <c r="P61" s="347"/>
      <c r="Q61" s="347"/>
      <c r="R61" s="347"/>
      <c r="S61" s="347"/>
      <c r="T61" s="348"/>
      <c r="U61" s="290" t="s">
        <v>157</v>
      </c>
      <c r="V61" s="206" t="s">
        <v>158</v>
      </c>
      <c r="BS61" s="229" t="s">
        <v>87</v>
      </c>
      <c r="BT61" s="235" t="e">
        <f>BT58/BT25</f>
        <v>#REF!</v>
      </c>
      <c r="BU61" s="235" t="e">
        <f t="shared" ref="BU61:CA61" si="135">BU58/BU25</f>
        <v>#REF!</v>
      </c>
      <c r="BV61" s="235" t="e">
        <f t="shared" si="135"/>
        <v>#REF!</v>
      </c>
      <c r="BW61" s="235" t="e">
        <f t="shared" si="135"/>
        <v>#REF!</v>
      </c>
      <c r="BX61" s="235" t="e">
        <f t="shared" si="135"/>
        <v>#REF!</v>
      </c>
      <c r="BY61" s="235" t="e">
        <f t="shared" si="135"/>
        <v>#REF!</v>
      </c>
      <c r="BZ61" s="235" t="e">
        <f t="shared" si="135"/>
        <v>#REF!</v>
      </c>
      <c r="CA61" s="235" t="e">
        <f t="shared" si="135"/>
        <v>#REF!</v>
      </c>
      <c r="CB61" s="235" t="e">
        <f>CB58/SUM(CB8:CB10)</f>
        <v>#REF!</v>
      </c>
      <c r="CC61" s="235" t="e">
        <f>CC58/SUM(BT8:CB10)</f>
        <v>#REF!</v>
      </c>
    </row>
    <row r="62" spans="1:83" ht="12.75" customHeight="1" thickBot="1" x14ac:dyDescent="0.25">
      <c r="A62" s="321" t="s">
        <v>159</v>
      </c>
      <c r="B62" s="322"/>
      <c r="C62" s="322"/>
      <c r="D62" s="322"/>
      <c r="E62" s="322"/>
      <c r="F62" s="322"/>
      <c r="G62" s="322"/>
      <c r="H62" s="322"/>
      <c r="I62" s="323"/>
      <c r="J62" s="76">
        <v>5</v>
      </c>
      <c r="L62" s="352" t="s">
        <v>160</v>
      </c>
      <c r="M62" s="353"/>
      <c r="N62" s="353"/>
      <c r="O62" s="353"/>
      <c r="P62" s="353"/>
      <c r="Q62" s="353"/>
      <c r="R62" s="353"/>
      <c r="S62" s="353"/>
      <c r="T62" s="354"/>
      <c r="U62" s="130">
        <f>J42</f>
        <v>2186</v>
      </c>
      <c r="V62" s="128">
        <f t="shared" ref="V62:V67" si="136">U62/$E$12</f>
        <v>0.28290410249773523</v>
      </c>
      <c r="AS62" s="310" t="s">
        <v>161</v>
      </c>
      <c r="AT62" s="311"/>
      <c r="AU62" s="311"/>
      <c r="AV62" s="311"/>
      <c r="AW62" s="312"/>
    </row>
    <row r="63" spans="1:83" ht="12.75" customHeight="1" x14ac:dyDescent="0.2">
      <c r="A63" s="321" t="s">
        <v>162</v>
      </c>
      <c r="B63" s="322"/>
      <c r="C63" s="322"/>
      <c r="D63" s="322"/>
      <c r="E63" s="322"/>
      <c r="F63" s="322"/>
      <c r="G63" s="322"/>
      <c r="H63" s="322"/>
      <c r="I63" s="323"/>
      <c r="J63" s="16">
        <v>1</v>
      </c>
      <c r="L63" s="363" t="s">
        <v>109</v>
      </c>
      <c r="M63" s="364"/>
      <c r="N63" s="364"/>
      <c r="O63" s="364"/>
      <c r="P63" s="364"/>
      <c r="Q63" s="364"/>
      <c r="R63" s="364"/>
      <c r="S63" s="364"/>
      <c r="T63" s="365"/>
      <c r="U63" s="130">
        <f>J37</f>
        <v>1453</v>
      </c>
      <c r="V63" s="128">
        <f t="shared" si="136"/>
        <v>0.18804193089167853</v>
      </c>
      <c r="AS63" s="276" t="s">
        <v>47</v>
      </c>
      <c r="AT63" s="208" t="s">
        <v>48</v>
      </c>
      <c r="AU63" s="209" t="s">
        <v>49</v>
      </c>
      <c r="AV63" s="210" t="s">
        <v>50</v>
      </c>
      <c r="AW63" s="218" t="s">
        <v>51</v>
      </c>
    </row>
    <row r="64" spans="1:83" ht="12.75" customHeight="1" x14ac:dyDescent="0.2">
      <c r="A64" s="321" t="s">
        <v>163</v>
      </c>
      <c r="B64" s="322"/>
      <c r="C64" s="322"/>
      <c r="D64" s="322"/>
      <c r="E64" s="322"/>
      <c r="F64" s="322"/>
      <c r="G64" s="322"/>
      <c r="H64" s="322"/>
      <c r="I64" s="323"/>
      <c r="J64" s="16">
        <v>6</v>
      </c>
      <c r="L64" s="349" t="s">
        <v>88</v>
      </c>
      <c r="M64" s="350"/>
      <c r="N64" s="350"/>
      <c r="O64" s="350"/>
      <c r="P64" s="350"/>
      <c r="Q64" s="350"/>
      <c r="R64" s="350"/>
      <c r="S64" s="350"/>
      <c r="T64" s="351"/>
      <c r="U64" s="130">
        <f>J26</f>
        <v>838</v>
      </c>
      <c r="V64" s="128">
        <f>U64/$E$12</f>
        <v>0.10845088650187654</v>
      </c>
      <c r="AS64" s="277" t="s">
        <v>53</v>
      </c>
      <c r="AT64" s="221">
        <f>Appalachia!F53</f>
        <v>107</v>
      </c>
      <c r="AU64" s="222">
        <f>Appalachia!F54</f>
        <v>24</v>
      </c>
      <c r="AV64" s="223">
        <f>Appalachia!F55</f>
        <v>0</v>
      </c>
      <c r="AW64" s="220">
        <f>SUM(AT64:AV64)</f>
        <v>131</v>
      </c>
    </row>
    <row r="65" spans="1:49" ht="12.75" customHeight="1" x14ac:dyDescent="0.2">
      <c r="A65" s="321" t="s">
        <v>164</v>
      </c>
      <c r="B65" s="322"/>
      <c r="C65" s="322"/>
      <c r="D65" s="322"/>
      <c r="E65" s="322"/>
      <c r="F65" s="322"/>
      <c r="G65" s="322"/>
      <c r="H65" s="322"/>
      <c r="I65" s="323"/>
      <c r="J65" s="16">
        <v>1</v>
      </c>
      <c r="L65" s="363" t="str">
        <f>A34</f>
        <v>16 - 30 bbl. cumulative gain while tripping</v>
      </c>
      <c r="M65" s="364"/>
      <c r="N65" s="364"/>
      <c r="O65" s="364"/>
      <c r="P65" s="364"/>
      <c r="Q65" s="364"/>
      <c r="R65" s="364"/>
      <c r="S65" s="364"/>
      <c r="T65" s="365"/>
      <c r="U65" s="130">
        <f>J34</f>
        <v>614</v>
      </c>
      <c r="V65" s="128">
        <f t="shared" si="136"/>
        <v>7.9461628057460848E-2</v>
      </c>
      <c r="AS65" s="277" t="s">
        <v>54</v>
      </c>
      <c r="AT65" s="221">
        <f>OKC!F46</f>
        <v>58</v>
      </c>
      <c r="AU65" s="222">
        <f>OKC!F47</f>
        <v>32</v>
      </c>
      <c r="AV65" s="223">
        <f>OKC!F48</f>
        <v>0</v>
      </c>
      <c r="AW65" s="220">
        <f t="shared" ref="AW65:AW70" si="137">SUM(AT65:AV65)</f>
        <v>90</v>
      </c>
    </row>
    <row r="66" spans="1:49" ht="12.75" customHeight="1" x14ac:dyDescent="0.2">
      <c r="A66" s="285" t="s">
        <v>165</v>
      </c>
      <c r="B66" s="286"/>
      <c r="C66" s="286"/>
      <c r="D66" s="286"/>
      <c r="E66" s="286"/>
      <c r="F66" s="286"/>
      <c r="G66" s="286"/>
      <c r="H66" s="286"/>
      <c r="I66" s="287"/>
      <c r="J66" s="16">
        <v>1</v>
      </c>
      <c r="L66" s="361" t="str">
        <f>L31</f>
        <v>61 bbl. or more static losses per hour</v>
      </c>
      <c r="M66" s="317"/>
      <c r="N66" s="317"/>
      <c r="O66" s="317"/>
      <c r="P66" s="317"/>
      <c r="Q66" s="317"/>
      <c r="R66" s="317"/>
      <c r="S66" s="317"/>
      <c r="T66" s="362"/>
      <c r="U66" s="130">
        <f>W31</f>
        <v>437</v>
      </c>
      <c r="V66" s="128">
        <f>U66/$E$12</f>
        <v>5.6554937233078813E-2</v>
      </c>
      <c r="AS66" s="277" t="s">
        <v>55</v>
      </c>
      <c r="AT66" s="221">
        <f>ND!F34</f>
        <v>215</v>
      </c>
      <c r="AU66" s="222">
        <f>ND!F35</f>
        <v>13</v>
      </c>
      <c r="AV66" s="223">
        <f>ND!F36</f>
        <v>0</v>
      </c>
      <c r="AW66" s="220">
        <f t="shared" si="137"/>
        <v>228</v>
      </c>
    </row>
    <row r="67" spans="1:49" ht="12.75" customHeight="1" x14ac:dyDescent="0.2">
      <c r="A67" s="321" t="s">
        <v>166</v>
      </c>
      <c r="B67" s="322"/>
      <c r="C67" s="322"/>
      <c r="D67" s="322"/>
      <c r="E67" s="322"/>
      <c r="F67" s="322"/>
      <c r="G67" s="322"/>
      <c r="H67" s="322"/>
      <c r="I67" s="323"/>
      <c r="J67" s="16">
        <v>2</v>
      </c>
      <c r="L67" s="363" t="s">
        <v>81</v>
      </c>
      <c r="M67" s="364"/>
      <c r="N67" s="364"/>
      <c r="O67" s="364"/>
      <c r="P67" s="364"/>
      <c r="Q67" s="364"/>
      <c r="R67" s="364"/>
      <c r="S67" s="364"/>
      <c r="T67" s="365"/>
      <c r="U67" s="130">
        <f>J24</f>
        <v>393</v>
      </c>
      <c r="V67" s="128">
        <f t="shared" si="136"/>
        <v>5.0860618610068589E-2</v>
      </c>
      <c r="AS67" s="277" t="s">
        <v>56</v>
      </c>
      <c r="AT67" s="221">
        <f>Rockies!F24</f>
        <v>71</v>
      </c>
      <c r="AU67" s="222">
        <f>Rockies!F25</f>
        <v>4</v>
      </c>
      <c r="AV67" s="223">
        <f>Rockies!F26</f>
        <v>0</v>
      </c>
      <c r="AW67" s="220">
        <f t="shared" si="137"/>
        <v>75</v>
      </c>
    </row>
    <row r="68" spans="1:49" ht="12.75" customHeight="1" thickBot="1" x14ac:dyDescent="0.25">
      <c r="A68" s="285" t="s">
        <v>167</v>
      </c>
      <c r="B68" s="286"/>
      <c r="C68" s="286"/>
      <c r="D68" s="286"/>
      <c r="E68" s="286"/>
      <c r="F68" s="286"/>
      <c r="G68" s="286"/>
      <c r="H68" s="286"/>
      <c r="I68" s="287"/>
      <c r="J68" s="16">
        <v>23</v>
      </c>
      <c r="L68" s="358" t="str">
        <f>A35</f>
        <v>41 - 60 bbl. static losses per hour</v>
      </c>
      <c r="M68" s="359"/>
      <c r="N68" s="359"/>
      <c r="O68" s="359"/>
      <c r="P68" s="359"/>
      <c r="Q68" s="359"/>
      <c r="R68" s="359"/>
      <c r="S68" s="359"/>
      <c r="T68" s="360"/>
      <c r="U68" s="207">
        <f>J35</f>
        <v>238</v>
      </c>
      <c r="V68" s="129">
        <f>U68/$E$12</f>
        <v>3.0801087097191666E-2</v>
      </c>
      <c r="AS68" s="277" t="s">
        <v>57</v>
      </c>
      <c r="AT68" s="221">
        <f>ETX!F40</f>
        <v>114</v>
      </c>
      <c r="AU68" s="222">
        <f>ETX!F41</f>
        <v>2</v>
      </c>
      <c r="AV68" s="223">
        <f>ETX!F42</f>
        <v>0</v>
      </c>
      <c r="AW68" s="220">
        <f t="shared" si="137"/>
        <v>116</v>
      </c>
    </row>
    <row r="69" spans="1:49" ht="12.75" customHeight="1" x14ac:dyDescent="0.2">
      <c r="A69" s="285" t="s">
        <v>168</v>
      </c>
      <c r="B69" s="286"/>
      <c r="C69" s="286"/>
      <c r="D69" s="286"/>
      <c r="E69" s="286"/>
      <c r="F69" s="286"/>
      <c r="G69" s="286"/>
      <c r="H69" s="286"/>
      <c r="I69" s="287"/>
      <c r="J69" s="16">
        <v>8</v>
      </c>
      <c r="AS69" s="277" t="s">
        <v>58</v>
      </c>
      <c r="AT69" s="221">
        <f>WTX!F90</f>
        <v>869</v>
      </c>
      <c r="AU69" s="222">
        <f>WTX!F91</f>
        <v>202</v>
      </c>
      <c r="AV69" s="223">
        <f>WTX!F92</f>
        <v>4</v>
      </c>
      <c r="AW69" s="220">
        <f t="shared" si="137"/>
        <v>1075</v>
      </c>
    </row>
    <row r="70" spans="1:49" ht="12.75" customHeight="1" thickBot="1" x14ac:dyDescent="0.25">
      <c r="A70" s="321" t="s">
        <v>169</v>
      </c>
      <c r="B70" s="322"/>
      <c r="C70" s="322"/>
      <c r="D70" s="322"/>
      <c r="E70" s="322"/>
      <c r="F70" s="322"/>
      <c r="G70" s="322"/>
      <c r="H70" s="322"/>
      <c r="I70" s="323"/>
      <c r="J70" s="16">
        <v>1</v>
      </c>
      <c r="AS70" s="277" t="s">
        <v>59</v>
      </c>
      <c r="AT70" s="221">
        <f>STX!F37</f>
        <v>155</v>
      </c>
      <c r="AU70" s="222">
        <f>STX!F38</f>
        <v>67</v>
      </c>
      <c r="AV70" s="223">
        <f>STX!F39</f>
        <v>0</v>
      </c>
      <c r="AW70" s="220">
        <f t="shared" si="137"/>
        <v>222</v>
      </c>
    </row>
    <row r="71" spans="1:49" ht="12.75" customHeight="1" thickBot="1" x14ac:dyDescent="0.25">
      <c r="A71" s="286" t="s">
        <v>170</v>
      </c>
      <c r="B71" s="286"/>
      <c r="C71" s="286"/>
      <c r="D71" s="286"/>
      <c r="E71" s="286"/>
      <c r="F71" s="286"/>
      <c r="G71" s="286"/>
      <c r="H71" s="286"/>
      <c r="I71" s="287"/>
      <c r="J71" s="16">
        <v>2</v>
      </c>
      <c r="AS71" s="154" t="s">
        <v>61</v>
      </c>
      <c r="AT71" s="284">
        <f>SUM(AT64:AT70)</f>
        <v>1589</v>
      </c>
      <c r="AU71" s="284">
        <f>SUM(AU64:AU70)</f>
        <v>344</v>
      </c>
      <c r="AV71" s="224">
        <f>SUM(AV64:AV70)</f>
        <v>4</v>
      </c>
      <c r="AW71" s="225">
        <f>SUM(AW64:AW70)</f>
        <v>1937</v>
      </c>
    </row>
    <row r="72" spans="1:49" ht="12.75" customHeight="1" thickBot="1" x14ac:dyDescent="0.25">
      <c r="A72" s="322" t="s">
        <v>171</v>
      </c>
      <c r="B72" s="322"/>
      <c r="C72" s="322"/>
      <c r="D72" s="322"/>
      <c r="E72" s="322"/>
      <c r="F72" s="322"/>
      <c r="G72" s="322"/>
      <c r="H72" s="322"/>
      <c r="I72" s="323"/>
      <c r="J72" s="16">
        <v>2</v>
      </c>
      <c r="M72" s="355" t="s">
        <v>172</v>
      </c>
      <c r="N72" s="356"/>
      <c r="O72" s="356"/>
      <c r="P72" s="356"/>
      <c r="Q72" s="357"/>
    </row>
    <row r="73" spans="1:49" ht="12.75" customHeight="1" x14ac:dyDescent="0.2">
      <c r="A73" s="286" t="s">
        <v>173</v>
      </c>
      <c r="B73" s="286"/>
      <c r="C73" s="286"/>
      <c r="D73" s="286"/>
      <c r="E73" s="286"/>
      <c r="F73" s="286"/>
      <c r="G73" s="286"/>
      <c r="H73" s="286"/>
      <c r="I73" s="287"/>
      <c r="J73" s="16">
        <v>4</v>
      </c>
      <c r="M73" s="149"/>
      <c r="N73" s="343" t="s">
        <v>174</v>
      </c>
      <c r="O73" s="344"/>
      <c r="P73" s="345" t="s">
        <v>175</v>
      </c>
      <c r="Q73" s="344"/>
    </row>
    <row r="74" spans="1:49" ht="12.75" customHeight="1" x14ac:dyDescent="0.2">
      <c r="A74" s="286" t="s">
        <v>176</v>
      </c>
      <c r="B74" s="286"/>
      <c r="C74" s="286"/>
      <c r="D74" s="286"/>
      <c r="E74" s="286"/>
      <c r="F74" s="286"/>
      <c r="G74" s="286"/>
      <c r="H74" s="286"/>
      <c r="I74" s="287"/>
      <c r="J74" s="16">
        <v>2</v>
      </c>
      <c r="L74" s="77"/>
      <c r="M74" s="158" t="s">
        <v>47</v>
      </c>
      <c r="N74" s="170" t="s">
        <v>48</v>
      </c>
      <c r="O74" s="150" t="s">
        <v>49</v>
      </c>
      <c r="P74" s="164" t="s">
        <v>48</v>
      </c>
      <c r="Q74" s="150" t="s">
        <v>49</v>
      </c>
    </row>
    <row r="75" spans="1:49" ht="12.75" customHeight="1" x14ac:dyDescent="0.2">
      <c r="A75" s="286" t="s">
        <v>177</v>
      </c>
      <c r="B75" s="286"/>
      <c r="C75" s="286"/>
      <c r="D75" s="286"/>
      <c r="E75" s="286"/>
      <c r="F75" s="286"/>
      <c r="G75" s="286"/>
      <c r="H75" s="286"/>
      <c r="I75" s="287"/>
      <c r="J75" s="16">
        <v>2</v>
      </c>
      <c r="M75" s="159" t="s">
        <v>53</v>
      </c>
      <c r="N75" s="171">
        <f>Appalachia!O69</f>
        <v>9</v>
      </c>
      <c r="O75" s="151">
        <f>Appalachia!AE65</f>
        <v>11</v>
      </c>
      <c r="P75" s="165">
        <f>Appalachia!O70</f>
        <v>1</v>
      </c>
      <c r="Q75" s="151">
        <f>Appalachia!AE66</f>
        <v>4</v>
      </c>
    </row>
    <row r="76" spans="1:49" ht="12.75" customHeight="1" x14ac:dyDescent="0.2">
      <c r="A76" s="286" t="s">
        <v>178</v>
      </c>
      <c r="B76" s="286"/>
      <c r="C76" s="286"/>
      <c r="D76" s="286"/>
      <c r="E76" s="286"/>
      <c r="F76" s="286"/>
      <c r="G76" s="286"/>
      <c r="H76" s="286"/>
      <c r="I76" s="287"/>
      <c r="J76" s="16">
        <v>1</v>
      </c>
      <c r="M76" s="159" t="s">
        <v>54</v>
      </c>
      <c r="N76" s="171">
        <f>OKC!O62</f>
        <v>54</v>
      </c>
      <c r="O76" s="151">
        <f>OKC!AE58</f>
        <v>61</v>
      </c>
      <c r="P76" s="165">
        <f>OKC!O63</f>
        <v>10</v>
      </c>
      <c r="Q76" s="151">
        <f>OKC!AE59</f>
        <v>9</v>
      </c>
    </row>
    <row r="77" spans="1:49" ht="12.75" customHeight="1" x14ac:dyDescent="0.2">
      <c r="A77" s="286" t="s">
        <v>179</v>
      </c>
      <c r="B77" s="286"/>
      <c r="C77" s="286"/>
      <c r="D77" s="286"/>
      <c r="E77" s="286"/>
      <c r="F77" s="286"/>
      <c r="G77" s="286"/>
      <c r="H77" s="286"/>
      <c r="I77" s="287"/>
      <c r="J77" s="16">
        <v>1</v>
      </c>
      <c r="M77" s="159" t="s">
        <v>55</v>
      </c>
      <c r="N77" s="171">
        <f>ND!O50</f>
        <v>7</v>
      </c>
      <c r="O77" s="151">
        <f>ND!AE46</f>
        <v>1</v>
      </c>
      <c r="P77" s="165">
        <f>ND!O51</f>
        <v>8</v>
      </c>
      <c r="Q77" s="151">
        <f>ND!AE47</f>
        <v>2</v>
      </c>
    </row>
    <row r="78" spans="1:49" ht="12.75" customHeight="1" x14ac:dyDescent="0.2">
      <c r="A78" s="286" t="s">
        <v>180</v>
      </c>
      <c r="B78" s="286"/>
      <c r="C78" s="286"/>
      <c r="D78" s="286"/>
      <c r="E78" s="286"/>
      <c r="F78" s="286"/>
      <c r="G78" s="286"/>
      <c r="H78" s="286"/>
      <c r="I78" s="287"/>
      <c r="J78" s="16">
        <v>1</v>
      </c>
      <c r="M78" s="159" t="s">
        <v>56</v>
      </c>
      <c r="N78" s="171">
        <f>Rockies!O40</f>
        <v>13</v>
      </c>
      <c r="O78" s="152">
        <f>Rockies!AE36</f>
        <v>4</v>
      </c>
      <c r="P78" s="165">
        <f>Rockies!O41</f>
        <v>11</v>
      </c>
      <c r="Q78" s="152">
        <f>Rockies!AE37</f>
        <v>5</v>
      </c>
    </row>
    <row r="79" spans="1:49" ht="12.75" customHeight="1" x14ac:dyDescent="0.2">
      <c r="A79" s="286" t="s">
        <v>181</v>
      </c>
      <c r="B79" s="286"/>
      <c r="C79" s="286"/>
      <c r="D79" s="286"/>
      <c r="E79" s="286"/>
      <c r="F79" s="286"/>
      <c r="G79" s="286"/>
      <c r="H79" s="286"/>
      <c r="I79" s="287"/>
      <c r="J79" s="16">
        <v>1</v>
      </c>
      <c r="M79" s="159" t="s">
        <v>57</v>
      </c>
      <c r="N79" s="171">
        <f>ETX!O56</f>
        <v>23</v>
      </c>
      <c r="O79" s="151">
        <f>ETX!AE52</f>
        <v>8</v>
      </c>
      <c r="P79" s="165">
        <f>ETX!O57</f>
        <v>22</v>
      </c>
      <c r="Q79" s="151">
        <f>ETX!AE53</f>
        <v>0</v>
      </c>
    </row>
    <row r="80" spans="1:49" ht="12.75" customHeight="1" x14ac:dyDescent="0.2">
      <c r="A80" s="286" t="s">
        <v>182</v>
      </c>
      <c r="B80" s="286"/>
      <c r="C80" s="286"/>
      <c r="D80" s="286"/>
      <c r="E80" s="286"/>
      <c r="F80" s="286"/>
      <c r="G80" s="286"/>
      <c r="H80" s="286"/>
      <c r="I80" s="287"/>
      <c r="J80" s="16">
        <v>1</v>
      </c>
      <c r="M80" s="159" t="s">
        <v>58</v>
      </c>
      <c r="N80" s="171">
        <f>WTX!O106</f>
        <v>493</v>
      </c>
      <c r="O80" s="151">
        <f>WTX!AE102</f>
        <v>270</v>
      </c>
      <c r="P80" s="165">
        <f>WTX!O107</f>
        <v>162</v>
      </c>
      <c r="Q80" s="151">
        <f>WTX!AE103</f>
        <v>177</v>
      </c>
    </row>
    <row r="81" spans="1:17" ht="12.75" customHeight="1" thickBot="1" x14ac:dyDescent="0.25">
      <c r="A81" s="322" t="s">
        <v>183</v>
      </c>
      <c r="B81" s="322"/>
      <c r="C81" s="322"/>
      <c r="D81" s="322"/>
      <c r="E81" s="322"/>
      <c r="F81" s="322"/>
      <c r="G81" s="322"/>
      <c r="H81" s="322"/>
      <c r="I81" s="323"/>
      <c r="J81" s="3">
        <v>6</v>
      </c>
      <c r="M81" s="160" t="s">
        <v>59</v>
      </c>
      <c r="N81" s="172">
        <f>STX!O53</f>
        <v>15</v>
      </c>
      <c r="O81" s="157">
        <f>STX!AE49</f>
        <v>5</v>
      </c>
      <c r="P81" s="166">
        <f>STX!O54</f>
        <v>24</v>
      </c>
      <c r="Q81" s="157">
        <f>STX!AE50</f>
        <v>240</v>
      </c>
    </row>
    <row r="82" spans="1:17" ht="12.75" customHeight="1" x14ac:dyDescent="0.2">
      <c r="A82" s="322" t="s">
        <v>184</v>
      </c>
      <c r="B82" s="322"/>
      <c r="C82" s="322"/>
      <c r="D82" s="322"/>
      <c r="E82" s="322"/>
      <c r="F82" s="322"/>
      <c r="G82" s="322"/>
      <c r="H82" s="322"/>
      <c r="I82" s="323"/>
      <c r="J82" s="3">
        <v>10</v>
      </c>
      <c r="M82" s="161" t="s">
        <v>77</v>
      </c>
      <c r="N82" s="173">
        <f>SUM(N75:N78)</f>
        <v>83</v>
      </c>
      <c r="O82" s="156">
        <f t="shared" ref="O82:Q82" si="138">SUM(O75:O78)</f>
        <v>77</v>
      </c>
      <c r="P82" s="167">
        <f t="shared" si="138"/>
        <v>30</v>
      </c>
      <c r="Q82" s="156">
        <f t="shared" si="138"/>
        <v>20</v>
      </c>
    </row>
    <row r="83" spans="1:17" ht="12.75" customHeight="1" thickBot="1" x14ac:dyDescent="0.25">
      <c r="A83" s="321" t="s">
        <v>185</v>
      </c>
      <c r="B83" s="322"/>
      <c r="C83" s="322"/>
      <c r="D83" s="322"/>
      <c r="E83" s="322"/>
      <c r="F83" s="322"/>
      <c r="G83" s="322"/>
      <c r="H83" s="322"/>
      <c r="I83" s="323"/>
      <c r="J83" s="252">
        <v>4</v>
      </c>
      <c r="M83" s="162" t="s">
        <v>87</v>
      </c>
      <c r="N83" s="174">
        <f>SUM(N79:N81)</f>
        <v>531</v>
      </c>
      <c r="O83" s="153">
        <f t="shared" ref="O83:Q83" si="139">SUM(O79:O81)</f>
        <v>283</v>
      </c>
      <c r="P83" s="168">
        <f t="shared" si="139"/>
        <v>208</v>
      </c>
      <c r="Q83" s="153">
        <f t="shared" si="139"/>
        <v>417</v>
      </c>
    </row>
    <row r="84" spans="1:17" ht="12.75" customHeight="1" thickBot="1" x14ac:dyDescent="0.25">
      <c r="A84" s="321" t="s">
        <v>186</v>
      </c>
      <c r="B84" s="322"/>
      <c r="C84" s="322"/>
      <c r="D84" s="322"/>
      <c r="E84" s="322"/>
      <c r="F84" s="322"/>
      <c r="G84" s="322"/>
      <c r="H84" s="322"/>
      <c r="I84" s="323"/>
      <c r="J84" s="135">
        <v>2</v>
      </c>
      <c r="M84" s="163" t="s">
        <v>187</v>
      </c>
      <c r="N84" s="154">
        <f>SUM(N75:N81)</f>
        <v>614</v>
      </c>
      <c r="O84" s="155">
        <f>SUM(O75:O81)</f>
        <v>360</v>
      </c>
      <c r="P84" s="169">
        <f>SUM(P75:P81)</f>
        <v>238</v>
      </c>
      <c r="Q84" s="155">
        <f>SUM(Q75:Q81)</f>
        <v>437</v>
      </c>
    </row>
    <row r="85" spans="1:17" ht="12.75" customHeight="1" thickBot="1" x14ac:dyDescent="0.25">
      <c r="J85" s="18">
        <f>SUM(J45:J84)</f>
        <v>122</v>
      </c>
      <c r="M85" s="211"/>
      <c r="N85" s="211"/>
      <c r="O85" s="211"/>
      <c r="P85" s="211"/>
      <c r="Q85" s="211"/>
    </row>
    <row r="86" spans="1:17" ht="12.75" customHeight="1" x14ac:dyDescent="0.2">
      <c r="K86" s="22"/>
    </row>
    <row r="87" spans="1:17" ht="12.75" customHeight="1" x14ac:dyDescent="0.2">
      <c r="K87" s="77"/>
    </row>
    <row r="88" spans="1:17" ht="12.75" customHeight="1" x14ac:dyDescent="0.2">
      <c r="K88" s="22"/>
    </row>
    <row r="89" spans="1:17" ht="12.75" customHeight="1" x14ac:dyDescent="0.2">
      <c r="A89" s="336"/>
      <c r="B89" s="336"/>
      <c r="C89" s="336"/>
      <c r="D89" s="336"/>
      <c r="E89" s="336"/>
    </row>
    <row r="90" spans="1:17" x14ac:dyDescent="0.2">
      <c r="A90" s="211"/>
      <c r="B90" s="211"/>
      <c r="C90" s="212"/>
      <c r="D90" s="213"/>
      <c r="E90" s="213"/>
    </row>
    <row r="91" spans="1:17" x14ac:dyDescent="0.2">
      <c r="A91" s="214"/>
      <c r="B91" s="214"/>
      <c r="C91" s="215"/>
      <c r="D91" s="216"/>
      <c r="E91" s="213"/>
    </row>
    <row r="92" spans="1:17" x14ac:dyDescent="0.2">
      <c r="A92" s="214"/>
      <c r="B92" s="214"/>
      <c r="C92" s="215"/>
      <c r="D92" s="216"/>
      <c r="E92" s="213"/>
      <c r="F92" s="22"/>
      <c r="G92" s="22"/>
      <c r="H92" s="22"/>
      <c r="I92" s="22"/>
      <c r="J92" s="22"/>
    </row>
    <row r="93" spans="1:17" x14ac:dyDescent="0.2">
      <c r="A93" s="214"/>
      <c r="B93" s="214"/>
      <c r="C93" s="215"/>
      <c r="D93" s="216"/>
      <c r="E93" s="213"/>
      <c r="F93" s="77"/>
      <c r="G93" s="77"/>
      <c r="H93" s="77"/>
      <c r="I93" s="77"/>
      <c r="J93" s="77"/>
    </row>
    <row r="94" spans="1:17" x14ac:dyDescent="0.2">
      <c r="A94" s="214"/>
      <c r="B94" s="214"/>
      <c r="C94" s="217"/>
      <c r="D94" s="216"/>
      <c r="E94" s="213"/>
      <c r="F94" s="22"/>
      <c r="G94" s="22"/>
      <c r="H94" s="22"/>
      <c r="I94" s="22"/>
      <c r="J94" s="22"/>
    </row>
    <row r="95" spans="1:17" x14ac:dyDescent="0.2">
      <c r="A95" s="214"/>
      <c r="B95" s="214"/>
      <c r="C95" s="215"/>
      <c r="D95" s="216"/>
      <c r="E95" s="213"/>
    </row>
    <row r="96" spans="1:17" x14ac:dyDescent="0.2">
      <c r="A96" s="214"/>
      <c r="B96" s="214"/>
      <c r="C96" s="215"/>
      <c r="D96" s="216"/>
      <c r="E96" s="213"/>
    </row>
    <row r="97" spans="1:15" x14ac:dyDescent="0.2">
      <c r="A97" s="214"/>
      <c r="B97" s="214"/>
      <c r="C97" s="215"/>
      <c r="D97" s="216"/>
      <c r="E97" s="213"/>
    </row>
    <row r="98" spans="1:15" x14ac:dyDescent="0.2">
      <c r="A98" s="214"/>
      <c r="B98" s="214"/>
      <c r="C98" s="217"/>
      <c r="D98" s="216"/>
      <c r="E98" s="213"/>
      <c r="M98" s="22"/>
      <c r="N98" s="22"/>
      <c r="O98" s="22"/>
    </row>
    <row r="99" spans="1:15" x14ac:dyDescent="0.2">
      <c r="A99" s="211"/>
      <c r="B99" s="213"/>
      <c r="C99" s="213"/>
      <c r="D99" s="213"/>
      <c r="E99" s="213"/>
      <c r="L99" s="22"/>
      <c r="M99" s="77"/>
      <c r="N99" s="77"/>
      <c r="O99" s="77"/>
    </row>
    <row r="100" spans="1:15" x14ac:dyDescent="0.2">
      <c r="L100" s="77"/>
      <c r="M100" s="22"/>
      <c r="N100" s="22"/>
      <c r="O100" s="22"/>
    </row>
    <row r="101" spans="1:15" x14ac:dyDescent="0.2">
      <c r="L101" s="22"/>
    </row>
  </sheetData>
  <mergeCells count="264">
    <mergeCell ref="GK17:GL17"/>
    <mergeCell ref="GM17:GN17"/>
    <mergeCell ref="GO17:GP17"/>
    <mergeCell ref="GQ17:GR17"/>
    <mergeCell ref="GS17:GT17"/>
    <mergeCell ref="GU17:GV17"/>
    <mergeCell ref="GK18:GL18"/>
    <mergeCell ref="GM18:GN18"/>
    <mergeCell ref="GO18:GP18"/>
    <mergeCell ref="GQ18:GR18"/>
    <mergeCell ref="GS18:GT18"/>
    <mergeCell ref="GU18:GV18"/>
    <mergeCell ref="GK2:GL2"/>
    <mergeCell ref="GM2:GN2"/>
    <mergeCell ref="GO2:GP2"/>
    <mergeCell ref="GQ2:GR2"/>
    <mergeCell ref="GS2:GT2"/>
    <mergeCell ref="GU2:GV2"/>
    <mergeCell ref="GK13:GL13"/>
    <mergeCell ref="GM13:GN13"/>
    <mergeCell ref="GO13:GP13"/>
    <mergeCell ref="GQ13:GR13"/>
    <mergeCell ref="GS13:GT13"/>
    <mergeCell ref="GU13:GV13"/>
    <mergeCell ref="ES18:ET18"/>
    <mergeCell ref="EU18:EV18"/>
    <mergeCell ref="EW18:EX18"/>
    <mergeCell ref="EY18:EZ18"/>
    <mergeCell ref="FA18:FB18"/>
    <mergeCell ref="ES2:ET2"/>
    <mergeCell ref="EU2:EV2"/>
    <mergeCell ref="EW2:EX2"/>
    <mergeCell ref="EY2:EZ2"/>
    <mergeCell ref="FA2:FB2"/>
    <mergeCell ref="ES13:ET13"/>
    <mergeCell ref="EU13:EV13"/>
    <mergeCell ref="EW13:EX13"/>
    <mergeCell ref="EY13:EZ13"/>
    <mergeCell ref="FA13:FB13"/>
    <mergeCell ref="ES17:ET17"/>
    <mergeCell ref="EU17:EV17"/>
    <mergeCell ref="EW17:EX17"/>
    <mergeCell ref="EY17:EZ17"/>
    <mergeCell ref="FA17:FB17"/>
    <mergeCell ref="EC2:ED2"/>
    <mergeCell ref="EA2:EB2"/>
    <mergeCell ref="EE2:EF2"/>
    <mergeCell ref="DY2:DZ2"/>
    <mergeCell ref="A25:I25"/>
    <mergeCell ref="EC13:ED13"/>
    <mergeCell ref="EE13:EF13"/>
    <mergeCell ref="EA13:EB13"/>
    <mergeCell ref="EA18:EB18"/>
    <mergeCell ref="EC18:ED18"/>
    <mergeCell ref="EE18:EF18"/>
    <mergeCell ref="DY13:DZ13"/>
    <mergeCell ref="DY18:DZ18"/>
    <mergeCell ref="E19:F19"/>
    <mergeCell ref="D22:F22"/>
    <mergeCell ref="A23:I23"/>
    <mergeCell ref="AZ22:AZ24"/>
    <mergeCell ref="AZ25:AZ27"/>
    <mergeCell ref="AS26:AW26"/>
    <mergeCell ref="L23:V23"/>
    <mergeCell ref="DY17:DZ17"/>
    <mergeCell ref="EA17:EB17"/>
    <mergeCell ref="EC17:ED17"/>
    <mergeCell ref="EE17:EF17"/>
    <mergeCell ref="N73:O73"/>
    <mergeCell ref="P73:Q73"/>
    <mergeCell ref="L61:T61"/>
    <mergeCell ref="L64:T64"/>
    <mergeCell ref="L62:T62"/>
    <mergeCell ref="L48:V48"/>
    <mergeCell ref="A84:I84"/>
    <mergeCell ref="AS38:AW38"/>
    <mergeCell ref="M72:Q72"/>
    <mergeCell ref="L68:T68"/>
    <mergeCell ref="L66:T66"/>
    <mergeCell ref="L67:T67"/>
    <mergeCell ref="A61:I61"/>
    <mergeCell ref="A63:I63"/>
    <mergeCell ref="J40:J41"/>
    <mergeCell ref="A81:I81"/>
    <mergeCell ref="A72:I72"/>
    <mergeCell ref="A70:I70"/>
    <mergeCell ref="A67:I67"/>
    <mergeCell ref="A62:I62"/>
    <mergeCell ref="L50:V50"/>
    <mergeCell ref="L63:T63"/>
    <mergeCell ref="L65:T65"/>
    <mergeCell ref="AS50:AW50"/>
    <mergeCell ref="A89:E89"/>
    <mergeCell ref="A32:I33"/>
    <mergeCell ref="A40:I41"/>
    <mergeCell ref="A65:I65"/>
    <mergeCell ref="A64:I64"/>
    <mergeCell ref="A60:I60"/>
    <mergeCell ref="A58:I58"/>
    <mergeCell ref="A59:I59"/>
    <mergeCell ref="A56:I56"/>
    <mergeCell ref="A83:I83"/>
    <mergeCell ref="A42:I42"/>
    <mergeCell ref="A45:I45"/>
    <mergeCell ref="A48:I48"/>
    <mergeCell ref="A46:I46"/>
    <mergeCell ref="A47:I47"/>
    <mergeCell ref="A82:I82"/>
    <mergeCell ref="A55:I55"/>
    <mergeCell ref="A57:I57"/>
    <mergeCell ref="A54:I54"/>
    <mergeCell ref="A52:I52"/>
    <mergeCell ref="A53:I53"/>
    <mergeCell ref="A51:I51"/>
    <mergeCell ref="A50:I50"/>
    <mergeCell ref="A49:I49"/>
    <mergeCell ref="L39:V39"/>
    <mergeCell ref="A31:I31"/>
    <mergeCell ref="A30:I30"/>
    <mergeCell ref="A29:I29"/>
    <mergeCell ref="A28:I28"/>
    <mergeCell ref="A26:I27"/>
    <mergeCell ref="L29:V29"/>
    <mergeCell ref="J32:J33"/>
    <mergeCell ref="L33:V33"/>
    <mergeCell ref="L37:V37"/>
    <mergeCell ref="L38:V38"/>
    <mergeCell ref="L36:V36"/>
    <mergeCell ref="A39:I39"/>
    <mergeCell ref="A34:I34"/>
    <mergeCell ref="A35:I35"/>
    <mergeCell ref="L30:V30"/>
    <mergeCell ref="L31:V31"/>
    <mergeCell ref="L32:V32"/>
    <mergeCell ref="A37:I37"/>
    <mergeCell ref="EQ17:ER17"/>
    <mergeCell ref="EG18:EH18"/>
    <mergeCell ref="EI18:EJ18"/>
    <mergeCell ref="EK18:EL18"/>
    <mergeCell ref="EM18:EN18"/>
    <mergeCell ref="EO18:EP18"/>
    <mergeCell ref="EQ18:ER18"/>
    <mergeCell ref="A24:I24"/>
    <mergeCell ref="A38:I38"/>
    <mergeCell ref="EG17:EH17"/>
    <mergeCell ref="EI17:EJ17"/>
    <mergeCell ref="EK17:EL17"/>
    <mergeCell ref="EM17:EN17"/>
    <mergeCell ref="EO17:EP17"/>
    <mergeCell ref="L24:V24"/>
    <mergeCell ref="L25:V25"/>
    <mergeCell ref="L26:V26"/>
    <mergeCell ref="L27:V27"/>
    <mergeCell ref="L28:V28"/>
    <mergeCell ref="J26:J27"/>
    <mergeCell ref="EQ2:ER2"/>
    <mergeCell ref="EG13:EH13"/>
    <mergeCell ref="EI13:EJ13"/>
    <mergeCell ref="EK13:EL13"/>
    <mergeCell ref="EM13:EN13"/>
    <mergeCell ref="EO13:EP13"/>
    <mergeCell ref="EQ13:ER13"/>
    <mergeCell ref="EG2:EH2"/>
    <mergeCell ref="EI2:EJ2"/>
    <mergeCell ref="EK2:EL2"/>
    <mergeCell ref="EM2:EN2"/>
    <mergeCell ref="EO2:EP2"/>
    <mergeCell ref="FC2:FD2"/>
    <mergeCell ref="FE2:FF2"/>
    <mergeCell ref="FG2:FH2"/>
    <mergeCell ref="FI2:FJ2"/>
    <mergeCell ref="FK2:FL2"/>
    <mergeCell ref="FM2:FN2"/>
    <mergeCell ref="FO2:FP2"/>
    <mergeCell ref="FC13:FD13"/>
    <mergeCell ref="FE13:FF13"/>
    <mergeCell ref="FG13:FH13"/>
    <mergeCell ref="FI13:FJ13"/>
    <mergeCell ref="FK13:FL13"/>
    <mergeCell ref="FM13:FN13"/>
    <mergeCell ref="FO13:FP13"/>
    <mergeCell ref="FI17:FJ17"/>
    <mergeCell ref="FK17:FL17"/>
    <mergeCell ref="FM17:FN17"/>
    <mergeCell ref="FO17:FP17"/>
    <mergeCell ref="FC18:FD18"/>
    <mergeCell ref="FE18:FF18"/>
    <mergeCell ref="FG18:FH18"/>
    <mergeCell ref="FI18:FJ18"/>
    <mergeCell ref="FK18:FL18"/>
    <mergeCell ref="FM18:FN18"/>
    <mergeCell ref="FO18:FP18"/>
    <mergeCell ref="GG17:GH17"/>
    <mergeCell ref="FC17:FD17"/>
    <mergeCell ref="FE17:FF17"/>
    <mergeCell ref="FG17:FH17"/>
    <mergeCell ref="GI2:GJ2"/>
    <mergeCell ref="FQ13:FR13"/>
    <mergeCell ref="FS13:FT13"/>
    <mergeCell ref="FU13:FV13"/>
    <mergeCell ref="FW13:FX13"/>
    <mergeCell ref="FY13:FZ13"/>
    <mergeCell ref="GA13:GB13"/>
    <mergeCell ref="GC13:GD13"/>
    <mergeCell ref="GE13:GF13"/>
    <mergeCell ref="GG13:GH13"/>
    <mergeCell ref="GI13:GJ13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HC17:HD17"/>
    <mergeCell ref="HE17:HF17"/>
    <mergeCell ref="HG17:HH17"/>
    <mergeCell ref="HI17:HJ17"/>
    <mergeCell ref="AS62:AW62"/>
    <mergeCell ref="GI17:GJ17"/>
    <mergeCell ref="FQ18:FR18"/>
    <mergeCell ref="FS18:FT18"/>
    <mergeCell ref="FU18:FV18"/>
    <mergeCell ref="FW18:FX18"/>
    <mergeCell ref="FY18:FZ18"/>
    <mergeCell ref="GA18:GB18"/>
    <mergeCell ref="GC18:GD18"/>
    <mergeCell ref="GE18:GF18"/>
    <mergeCell ref="GG18:GH18"/>
    <mergeCell ref="GI18:GJ18"/>
    <mergeCell ref="FQ17:FR17"/>
    <mergeCell ref="FS17:FT17"/>
    <mergeCell ref="FU17:FV17"/>
    <mergeCell ref="FW17:FX17"/>
    <mergeCell ref="FY17:FZ17"/>
    <mergeCell ref="GA17:GB17"/>
    <mergeCell ref="GC17:GD17"/>
    <mergeCell ref="GE17:GF17"/>
    <mergeCell ref="GW18:GX18"/>
    <mergeCell ref="GY18:GZ18"/>
    <mergeCell ref="HA18:HB18"/>
    <mergeCell ref="HC18:HD18"/>
    <mergeCell ref="HE18:HF18"/>
    <mergeCell ref="HG18:HH18"/>
    <mergeCell ref="HI18:HJ18"/>
    <mergeCell ref="GW2:GX2"/>
    <mergeCell ref="GY2:GZ2"/>
    <mergeCell ref="HA2:HB2"/>
    <mergeCell ref="HC2:HD2"/>
    <mergeCell ref="HE2:HF2"/>
    <mergeCell ref="HG2:HH2"/>
    <mergeCell ref="HI2:HJ2"/>
    <mergeCell ref="GW13:GX13"/>
    <mergeCell ref="GY13:GZ13"/>
    <mergeCell ref="HA13:HB13"/>
    <mergeCell ref="HC13:HD13"/>
    <mergeCell ref="HE13:HF13"/>
    <mergeCell ref="HG13:HH13"/>
    <mergeCell ref="HI13:HJ13"/>
    <mergeCell ref="GW17:GX17"/>
    <mergeCell ref="GY17:GZ17"/>
    <mergeCell ref="HA17:HB17"/>
  </mergeCells>
  <phoneticPr fontId="11" type="noConversion"/>
  <conditionalFormatting sqref="B12">
    <cfRule type="cellIs" dxfId="2" priority="8" operator="notEqual">
      <formula>$J$43</formula>
    </cfRule>
  </conditionalFormatting>
  <conditionalFormatting sqref="C12">
    <cfRule type="cellIs" dxfId="1" priority="7" operator="notEqual">
      <formula>$W$34</formula>
    </cfRule>
  </conditionalFormatting>
  <conditionalFormatting sqref="D12">
    <cfRule type="cellIs" dxfId="0" priority="27" operator="notEqual">
      <formula>$J$85+$W$51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7442-11FE-4668-8C7B-9E41A88D2F14}">
  <dimension ref="A1:CD50"/>
  <sheetViews>
    <sheetView showGridLines="0" workbookViewId="0">
      <selection activeCell="Y47" sqref="Y47"/>
    </sheetView>
  </sheetViews>
  <sheetFormatPr defaultColWidth="6.7109375" defaultRowHeight="12.75" x14ac:dyDescent="0.2"/>
  <cols>
    <col min="1" max="1" width="8.140625" style="1" bestFit="1" customWidth="1"/>
    <col min="2" max="82" width="5.7109375" style="1" customWidth="1"/>
    <col min="83" max="16384" width="6.7109375" style="1"/>
  </cols>
  <sheetData>
    <row r="1" spans="1:82" x14ac:dyDescent="0.2">
      <c r="B1" s="382">
        <v>43744</v>
      </c>
      <c r="C1" s="383"/>
      <c r="D1" s="384"/>
      <c r="E1" s="382">
        <v>43751</v>
      </c>
      <c r="F1" s="383"/>
      <c r="G1" s="384"/>
      <c r="H1" s="382">
        <v>43758</v>
      </c>
      <c r="I1" s="383"/>
      <c r="J1" s="384"/>
      <c r="K1" s="382">
        <v>43765</v>
      </c>
      <c r="L1" s="383"/>
      <c r="M1" s="384"/>
      <c r="N1" s="382">
        <v>43772</v>
      </c>
      <c r="O1" s="383"/>
      <c r="P1" s="384"/>
      <c r="Q1" s="382">
        <v>43779</v>
      </c>
      <c r="R1" s="383"/>
      <c r="S1" s="384"/>
      <c r="T1" s="382">
        <v>43786</v>
      </c>
      <c r="U1" s="383"/>
      <c r="V1" s="384"/>
      <c r="W1" s="382">
        <v>43793</v>
      </c>
      <c r="X1" s="383"/>
      <c r="Y1" s="384"/>
      <c r="Z1" s="382">
        <v>43800</v>
      </c>
      <c r="AA1" s="383"/>
      <c r="AB1" s="384"/>
      <c r="AC1" s="382">
        <v>43807</v>
      </c>
      <c r="AD1" s="383"/>
      <c r="AE1" s="384"/>
      <c r="AF1" s="382">
        <v>43814</v>
      </c>
      <c r="AG1" s="383"/>
      <c r="AH1" s="384"/>
      <c r="AI1" s="382">
        <v>43821</v>
      </c>
      <c r="AJ1" s="383"/>
      <c r="AK1" s="384"/>
      <c r="AL1" s="382">
        <v>43828</v>
      </c>
      <c r="AM1" s="383"/>
      <c r="AN1" s="384"/>
      <c r="AO1" s="382">
        <v>43835</v>
      </c>
      <c r="AP1" s="383"/>
      <c r="AQ1" s="384"/>
      <c r="AR1" s="382">
        <v>43842</v>
      </c>
      <c r="AS1" s="383"/>
      <c r="AT1" s="384"/>
      <c r="AU1" s="382">
        <v>43849</v>
      </c>
      <c r="AV1" s="383"/>
      <c r="AW1" s="384"/>
      <c r="AX1" s="382">
        <v>43856</v>
      </c>
      <c r="AY1" s="383"/>
      <c r="AZ1" s="384"/>
      <c r="BA1" s="382">
        <v>43863</v>
      </c>
      <c r="BB1" s="383"/>
      <c r="BC1" s="384"/>
      <c r="BD1" s="382">
        <v>43870</v>
      </c>
      <c r="BE1" s="383"/>
      <c r="BF1" s="384"/>
      <c r="BG1" s="382">
        <v>43877</v>
      </c>
      <c r="BH1" s="383"/>
      <c r="BI1" s="384"/>
      <c r="BJ1" s="382">
        <v>43884</v>
      </c>
      <c r="BK1" s="383"/>
      <c r="BL1" s="384"/>
      <c r="BM1" s="382">
        <v>43891</v>
      </c>
      <c r="BN1" s="383"/>
      <c r="BO1" s="384"/>
      <c r="BP1" s="382">
        <v>43898</v>
      </c>
      <c r="BQ1" s="383"/>
      <c r="BR1" s="384"/>
      <c r="BS1" s="382">
        <v>43905</v>
      </c>
      <c r="BT1" s="383"/>
      <c r="BU1" s="384"/>
      <c r="BV1" s="424">
        <v>43912</v>
      </c>
      <c r="BW1" s="381"/>
      <c r="BX1" s="425"/>
      <c r="BY1" s="424">
        <v>43919</v>
      </c>
      <c r="BZ1" s="381"/>
      <c r="CA1" s="425"/>
      <c r="CB1" s="424">
        <v>43926</v>
      </c>
      <c r="CC1" s="381"/>
      <c r="CD1" s="425"/>
    </row>
    <row r="2" spans="1:82" s="25" customFormat="1" ht="11.25" x14ac:dyDescent="0.2">
      <c r="A2" s="25" t="s">
        <v>197</v>
      </c>
      <c r="B2" s="66" t="s">
        <v>48</v>
      </c>
      <c r="C2" s="67" t="s">
        <v>241</v>
      </c>
      <c r="D2" s="68" t="s">
        <v>198</v>
      </c>
      <c r="E2" s="66" t="s">
        <v>48</v>
      </c>
      <c r="F2" s="67" t="s">
        <v>241</v>
      </c>
      <c r="G2" s="68" t="s">
        <v>198</v>
      </c>
      <c r="H2" s="66" t="s">
        <v>48</v>
      </c>
      <c r="I2" s="67" t="s">
        <v>241</v>
      </c>
      <c r="J2" s="68" t="s">
        <v>198</v>
      </c>
      <c r="K2" s="66" t="s">
        <v>48</v>
      </c>
      <c r="L2" s="67" t="s">
        <v>241</v>
      </c>
      <c r="M2" s="68" t="s">
        <v>198</v>
      </c>
      <c r="N2" s="66" t="s">
        <v>48</v>
      </c>
      <c r="O2" s="67" t="s">
        <v>241</v>
      </c>
      <c r="P2" s="68" t="s">
        <v>198</v>
      </c>
      <c r="Q2" s="66" t="s">
        <v>48</v>
      </c>
      <c r="R2" s="67" t="s">
        <v>241</v>
      </c>
      <c r="S2" s="68" t="s">
        <v>198</v>
      </c>
      <c r="T2" s="66" t="s">
        <v>48</v>
      </c>
      <c r="U2" s="67" t="s">
        <v>241</v>
      </c>
      <c r="V2" s="68" t="s">
        <v>198</v>
      </c>
      <c r="W2" s="66" t="s">
        <v>48</v>
      </c>
      <c r="X2" s="67" t="s">
        <v>241</v>
      </c>
      <c r="Y2" s="68" t="s">
        <v>198</v>
      </c>
      <c r="Z2" s="66" t="s">
        <v>48</v>
      </c>
      <c r="AA2" s="67" t="s">
        <v>241</v>
      </c>
      <c r="AB2" s="68" t="s">
        <v>198</v>
      </c>
      <c r="AC2" s="66" t="s">
        <v>48</v>
      </c>
      <c r="AD2" s="67" t="s">
        <v>241</v>
      </c>
      <c r="AE2" s="68" t="s">
        <v>198</v>
      </c>
      <c r="AF2" s="66" t="s">
        <v>48</v>
      </c>
      <c r="AG2" s="67" t="s">
        <v>241</v>
      </c>
      <c r="AH2" s="68" t="s">
        <v>198</v>
      </c>
      <c r="AI2" s="66" t="s">
        <v>48</v>
      </c>
      <c r="AJ2" s="67" t="s">
        <v>241</v>
      </c>
      <c r="AK2" s="68" t="s">
        <v>198</v>
      </c>
      <c r="AL2" s="66" t="s">
        <v>48</v>
      </c>
      <c r="AM2" s="67" t="s">
        <v>241</v>
      </c>
      <c r="AN2" s="68" t="s">
        <v>198</v>
      </c>
      <c r="AO2" s="66" t="s">
        <v>48</v>
      </c>
      <c r="AP2" s="67" t="s">
        <v>241</v>
      </c>
      <c r="AQ2" s="68" t="s">
        <v>198</v>
      </c>
      <c r="AR2" s="66" t="s">
        <v>48</v>
      </c>
      <c r="AS2" s="67" t="s">
        <v>241</v>
      </c>
      <c r="AT2" s="68" t="s">
        <v>198</v>
      </c>
      <c r="AU2" s="66" t="s">
        <v>48</v>
      </c>
      <c r="AV2" s="67" t="s">
        <v>241</v>
      </c>
      <c r="AW2" s="68" t="s">
        <v>198</v>
      </c>
      <c r="AX2" s="66" t="s">
        <v>48</v>
      </c>
      <c r="AY2" s="67" t="s">
        <v>241</v>
      </c>
      <c r="AZ2" s="68" t="s">
        <v>198</v>
      </c>
      <c r="BA2" s="66" t="s">
        <v>48</v>
      </c>
      <c r="BB2" s="67" t="s">
        <v>241</v>
      </c>
      <c r="BC2" s="68" t="s">
        <v>198</v>
      </c>
      <c r="BD2" s="66" t="s">
        <v>48</v>
      </c>
      <c r="BE2" s="67" t="s">
        <v>241</v>
      </c>
      <c r="BF2" s="68" t="s">
        <v>198</v>
      </c>
      <c r="BG2" s="66" t="s">
        <v>48</v>
      </c>
      <c r="BH2" s="67" t="s">
        <v>241</v>
      </c>
      <c r="BI2" s="68" t="s">
        <v>198</v>
      </c>
      <c r="BJ2" s="66" t="s">
        <v>48</v>
      </c>
      <c r="BK2" s="67" t="s">
        <v>241</v>
      </c>
      <c r="BL2" s="68" t="s">
        <v>198</v>
      </c>
      <c r="BM2" s="66" t="s">
        <v>48</v>
      </c>
      <c r="BN2" s="67" t="s">
        <v>241</v>
      </c>
      <c r="BO2" s="68" t="s">
        <v>198</v>
      </c>
      <c r="BP2" s="66" t="s">
        <v>48</v>
      </c>
      <c r="BQ2" s="67" t="s">
        <v>241</v>
      </c>
      <c r="BR2" s="68" t="s">
        <v>198</v>
      </c>
      <c r="BS2" s="66" t="s">
        <v>48</v>
      </c>
      <c r="BT2" s="67" t="s">
        <v>241</v>
      </c>
      <c r="BU2" s="68" t="s">
        <v>198</v>
      </c>
      <c r="BV2" s="69" t="s">
        <v>48</v>
      </c>
      <c r="BW2" s="70" t="s">
        <v>241</v>
      </c>
      <c r="BX2" s="71" t="s">
        <v>198</v>
      </c>
      <c r="BY2" s="69" t="s">
        <v>48</v>
      </c>
      <c r="BZ2" s="70" t="s">
        <v>241</v>
      </c>
      <c r="CA2" s="71" t="s">
        <v>198</v>
      </c>
      <c r="CB2" s="69" t="s">
        <v>48</v>
      </c>
      <c r="CC2" s="70" t="s">
        <v>241</v>
      </c>
      <c r="CD2" s="71" t="s">
        <v>198</v>
      </c>
    </row>
    <row r="3" spans="1:82" x14ac:dyDescent="0.2">
      <c r="B3" s="72"/>
      <c r="C3" s="294" t="s">
        <v>242</v>
      </c>
      <c r="D3" s="295"/>
      <c r="E3" s="73"/>
      <c r="F3" s="294" t="s">
        <v>242</v>
      </c>
      <c r="G3" s="295"/>
      <c r="H3" s="73"/>
      <c r="I3" s="294" t="s">
        <v>242</v>
      </c>
      <c r="J3" s="295"/>
      <c r="K3" s="73"/>
      <c r="L3" s="294" t="s">
        <v>242</v>
      </c>
      <c r="M3" s="295"/>
      <c r="N3" s="73"/>
      <c r="O3" s="294" t="s">
        <v>242</v>
      </c>
      <c r="P3" s="295"/>
      <c r="Q3" s="73"/>
      <c r="R3" s="294" t="s">
        <v>242</v>
      </c>
      <c r="S3" s="295"/>
      <c r="T3" s="73"/>
      <c r="U3" s="294" t="s">
        <v>242</v>
      </c>
      <c r="V3" s="295"/>
      <c r="W3" s="421" t="s">
        <v>243</v>
      </c>
      <c r="X3" s="422"/>
      <c r="Y3" s="423"/>
      <c r="Z3" s="421" t="s">
        <v>243</v>
      </c>
      <c r="AA3" s="422"/>
      <c r="AB3" s="423"/>
      <c r="AC3" s="49"/>
      <c r="AD3" s="49"/>
      <c r="AE3" s="48"/>
      <c r="AF3" s="49"/>
      <c r="AG3" s="49"/>
      <c r="AH3" s="48"/>
      <c r="AI3" s="49"/>
      <c r="AJ3" s="49"/>
      <c r="AK3" s="48"/>
      <c r="AL3" s="49"/>
      <c r="AM3" s="49"/>
      <c r="AN3" s="48"/>
      <c r="AO3" s="49"/>
      <c r="AP3" s="49"/>
      <c r="AQ3" s="48"/>
      <c r="AR3" s="49"/>
      <c r="AS3" s="49"/>
      <c r="AT3" s="48"/>
      <c r="AU3" s="49"/>
      <c r="AV3" s="49"/>
      <c r="AW3" s="48"/>
      <c r="AX3" s="49"/>
      <c r="AY3" s="49"/>
      <c r="AZ3" s="48"/>
      <c r="BA3" s="49"/>
      <c r="BB3" s="49"/>
      <c r="BC3" s="48"/>
      <c r="BD3" s="49"/>
      <c r="BE3" s="49"/>
      <c r="BF3" s="48"/>
      <c r="BG3" s="49"/>
      <c r="BH3" s="49"/>
      <c r="BI3" s="48"/>
      <c r="BJ3" s="49"/>
      <c r="BK3" s="49"/>
      <c r="BL3" s="48"/>
      <c r="BM3" s="49"/>
      <c r="BN3" s="49"/>
      <c r="BO3" s="48"/>
      <c r="BP3" s="49"/>
      <c r="BQ3" s="49"/>
      <c r="BR3" s="49"/>
      <c r="BS3" s="49"/>
      <c r="BT3" s="49"/>
      <c r="BU3" s="49"/>
      <c r="BV3" s="50"/>
      <c r="BW3" s="51"/>
      <c r="BX3" s="52"/>
      <c r="BY3" s="50"/>
      <c r="BZ3" s="51"/>
      <c r="CA3" s="52"/>
      <c r="CB3" s="50"/>
      <c r="CC3" s="51"/>
      <c r="CD3" s="52"/>
    </row>
    <row r="4" spans="1:82" x14ac:dyDescent="0.2">
      <c r="B4" s="72"/>
      <c r="C4" s="294" t="s">
        <v>244</v>
      </c>
      <c r="D4" s="295"/>
      <c r="E4" s="72"/>
      <c r="F4" s="294" t="s">
        <v>244</v>
      </c>
      <c r="G4" s="295"/>
      <c r="H4" s="72"/>
      <c r="I4" s="294" t="s">
        <v>244</v>
      </c>
      <c r="J4" s="295"/>
      <c r="K4" s="72"/>
      <c r="L4" s="294" t="s">
        <v>244</v>
      </c>
      <c r="M4" s="295"/>
      <c r="N4" s="72"/>
      <c r="O4" s="294" t="s">
        <v>244</v>
      </c>
      <c r="P4" s="295"/>
      <c r="Q4" s="72"/>
      <c r="R4" s="294" t="s">
        <v>244</v>
      </c>
      <c r="S4" s="295"/>
      <c r="T4" s="72"/>
      <c r="U4" s="294" t="s">
        <v>244</v>
      </c>
      <c r="V4" s="295"/>
      <c r="W4" s="421" t="s">
        <v>245</v>
      </c>
      <c r="X4" s="422"/>
      <c r="Y4" s="423"/>
      <c r="Z4" s="421" t="s">
        <v>244</v>
      </c>
      <c r="AA4" s="422"/>
      <c r="AB4" s="423"/>
      <c r="AC4" s="49"/>
      <c r="AD4" s="49"/>
      <c r="AE4" s="48"/>
      <c r="AF4" s="49"/>
      <c r="AG4" s="49"/>
      <c r="AH4" s="48"/>
      <c r="AI4" s="49"/>
      <c r="AJ4" s="49"/>
      <c r="AK4" s="48"/>
      <c r="AL4" s="49"/>
      <c r="AM4" s="49"/>
      <c r="AN4" s="48"/>
      <c r="AO4" s="49"/>
      <c r="AP4" s="49"/>
      <c r="AQ4" s="48"/>
      <c r="AR4" s="49"/>
      <c r="AS4" s="49"/>
      <c r="AT4" s="48"/>
      <c r="AU4" s="49"/>
      <c r="AV4" s="49"/>
      <c r="AW4" s="48"/>
      <c r="AX4" s="49"/>
      <c r="AY4" s="49"/>
      <c r="AZ4" s="48"/>
      <c r="BA4" s="49"/>
      <c r="BB4" s="49"/>
      <c r="BC4" s="48"/>
      <c r="BD4" s="49"/>
      <c r="BE4" s="49"/>
      <c r="BF4" s="48"/>
      <c r="BG4" s="49"/>
      <c r="BH4" s="49"/>
      <c r="BI4" s="48"/>
      <c r="BJ4" s="49"/>
      <c r="BK4" s="49"/>
      <c r="BL4" s="48"/>
      <c r="BM4" s="49"/>
      <c r="BN4" s="49"/>
      <c r="BO4" s="48"/>
      <c r="BP4" s="49"/>
      <c r="BQ4" s="49"/>
      <c r="BR4" s="49"/>
      <c r="BS4" s="49"/>
      <c r="BT4" s="49"/>
      <c r="BU4" s="49"/>
      <c r="BV4" s="50"/>
      <c r="BW4" s="51"/>
      <c r="BX4" s="52"/>
      <c r="BY4" s="50"/>
      <c r="BZ4" s="51"/>
      <c r="CA4" s="52"/>
      <c r="CB4" s="50"/>
      <c r="CC4" s="51"/>
      <c r="CD4" s="52"/>
    </row>
    <row r="5" spans="1:82" ht="12.75" customHeight="1" x14ac:dyDescent="0.2">
      <c r="A5" s="24" t="s">
        <v>246</v>
      </c>
      <c r="B5" s="47"/>
      <c r="C5" s="49"/>
      <c r="D5" s="48"/>
      <c r="E5" s="47"/>
      <c r="F5" s="49"/>
      <c r="G5" s="48"/>
      <c r="H5" s="47"/>
      <c r="I5" s="49"/>
      <c r="J5" s="48"/>
      <c r="K5" s="47"/>
      <c r="L5" s="49"/>
      <c r="M5" s="48"/>
      <c r="N5" s="47"/>
      <c r="O5" s="49"/>
      <c r="P5" s="48"/>
      <c r="Q5" s="47"/>
      <c r="R5" s="49"/>
      <c r="S5" s="48"/>
      <c r="T5" s="47"/>
      <c r="U5" s="49"/>
      <c r="V5" s="48"/>
      <c r="W5" s="47"/>
      <c r="X5" s="49"/>
      <c r="Y5" s="48"/>
      <c r="Z5" s="47"/>
      <c r="AA5" s="49"/>
      <c r="AB5" s="48"/>
      <c r="AC5" s="47">
        <v>3</v>
      </c>
      <c r="AD5" s="49"/>
      <c r="AE5" s="48"/>
      <c r="AF5" s="47"/>
      <c r="AG5" s="49"/>
      <c r="AH5" s="48"/>
      <c r="AI5" s="47">
        <v>1</v>
      </c>
      <c r="AJ5" s="49"/>
      <c r="AK5" s="48"/>
      <c r="AL5" s="47"/>
      <c r="AM5" s="49"/>
      <c r="AN5" s="48"/>
      <c r="AO5" s="47"/>
      <c r="AP5" s="49"/>
      <c r="AQ5" s="48"/>
      <c r="AR5" s="49"/>
      <c r="AS5" s="49"/>
      <c r="AT5" s="48"/>
      <c r="AU5" s="49"/>
      <c r="AV5" s="49"/>
      <c r="AW5" s="48"/>
      <c r="AX5" s="49">
        <v>1</v>
      </c>
      <c r="AY5" s="49"/>
      <c r="AZ5" s="48"/>
      <c r="BA5" s="49"/>
      <c r="BB5" s="49"/>
      <c r="BC5" s="48"/>
      <c r="BD5" s="49"/>
      <c r="BE5" s="49"/>
      <c r="BF5" s="48"/>
      <c r="BG5" s="49"/>
      <c r="BH5" s="49"/>
      <c r="BI5" s="48"/>
      <c r="BJ5" s="49"/>
      <c r="BK5" s="49"/>
      <c r="BL5" s="48"/>
      <c r="BM5" s="49"/>
      <c r="BN5" s="49"/>
      <c r="BO5" s="48"/>
      <c r="BP5" s="49"/>
      <c r="BQ5" s="49"/>
      <c r="BR5" s="48"/>
      <c r="BS5" s="49"/>
      <c r="BT5" s="49"/>
      <c r="BU5" s="48"/>
      <c r="BV5" s="50"/>
      <c r="BW5" s="51"/>
      <c r="BX5" s="52"/>
      <c r="BY5" s="50"/>
      <c r="BZ5" s="51"/>
      <c r="CA5" s="52"/>
      <c r="CB5" s="50"/>
      <c r="CC5" s="51"/>
      <c r="CD5" s="52"/>
    </row>
    <row r="6" spans="1:82" ht="12.75" customHeight="1" x14ac:dyDescent="0.2">
      <c r="A6" s="24"/>
      <c r="B6" s="47"/>
      <c r="C6" s="49"/>
      <c r="D6" s="48"/>
      <c r="E6" s="47"/>
      <c r="F6" s="49"/>
      <c r="G6" s="48"/>
      <c r="H6" s="47"/>
      <c r="I6" s="49"/>
      <c r="J6" s="48"/>
      <c r="K6" s="47"/>
      <c r="L6" s="49"/>
      <c r="M6" s="48"/>
      <c r="N6" s="47"/>
      <c r="O6" s="49"/>
      <c r="P6" s="48"/>
      <c r="Q6" s="47"/>
      <c r="R6" s="49"/>
      <c r="S6" s="48"/>
      <c r="T6" s="47"/>
      <c r="U6" s="49"/>
      <c r="V6" s="48"/>
      <c r="W6" s="47"/>
      <c r="X6" s="49"/>
      <c r="Y6" s="48"/>
      <c r="Z6" s="47"/>
      <c r="AA6" s="49"/>
      <c r="AB6" s="48"/>
      <c r="AC6" s="47"/>
      <c r="AD6" s="49"/>
      <c r="AE6" s="48"/>
      <c r="AF6" s="47"/>
      <c r="AG6" s="49"/>
      <c r="AH6" s="48"/>
      <c r="AI6" s="47"/>
      <c r="AJ6" s="49"/>
      <c r="AK6" s="48"/>
      <c r="AL6" s="47"/>
      <c r="AM6" s="49"/>
      <c r="AN6" s="48"/>
      <c r="AO6" s="47"/>
      <c r="AP6" s="49"/>
      <c r="AQ6" s="48"/>
      <c r="AR6" s="47"/>
      <c r="AS6" s="49"/>
      <c r="AT6" s="48"/>
      <c r="AU6" s="47"/>
      <c r="AV6" s="49"/>
      <c r="AW6" s="48"/>
      <c r="AX6" s="47"/>
      <c r="AY6" s="49"/>
      <c r="AZ6" s="48"/>
      <c r="BA6" s="47"/>
      <c r="BB6" s="49"/>
      <c r="BC6" s="48"/>
      <c r="BD6" s="47"/>
      <c r="BE6" s="49"/>
      <c r="BF6" s="48"/>
      <c r="BG6" s="47"/>
      <c r="BH6" s="49"/>
      <c r="BI6" s="48"/>
      <c r="BJ6" s="47"/>
      <c r="BK6" s="49"/>
      <c r="BL6" s="48"/>
      <c r="BM6" s="47"/>
      <c r="BN6" s="49"/>
      <c r="BO6" s="48"/>
      <c r="BP6" s="47"/>
      <c r="BQ6" s="49"/>
      <c r="BR6" s="48"/>
      <c r="BS6" s="47"/>
      <c r="BT6" s="49"/>
      <c r="BU6" s="48"/>
      <c r="BV6" s="50"/>
      <c r="BW6" s="51"/>
      <c r="BX6" s="52"/>
      <c r="BY6" s="50"/>
      <c r="BZ6" s="51"/>
      <c r="CA6" s="52"/>
      <c r="CB6" s="50"/>
      <c r="CC6" s="51"/>
      <c r="CD6" s="52"/>
    </row>
    <row r="7" spans="1:82" ht="12.75" customHeight="1" x14ac:dyDescent="0.2">
      <c r="A7" s="24"/>
      <c r="B7" s="47"/>
      <c r="C7" s="49"/>
      <c r="D7" s="48"/>
      <c r="E7" s="47"/>
      <c r="F7" s="49"/>
      <c r="G7" s="48"/>
      <c r="H7" s="47"/>
      <c r="I7" s="49"/>
      <c r="J7" s="48"/>
      <c r="K7" s="47"/>
      <c r="L7" s="49"/>
      <c r="M7" s="48"/>
      <c r="N7" s="47"/>
      <c r="O7" s="49"/>
      <c r="P7" s="48"/>
      <c r="Q7" s="47"/>
      <c r="R7" s="49"/>
      <c r="S7" s="48"/>
      <c r="T7" s="47"/>
      <c r="U7" s="49"/>
      <c r="V7" s="48"/>
      <c r="W7" s="47"/>
      <c r="X7" s="49"/>
      <c r="Y7" s="48"/>
      <c r="Z7" s="47"/>
      <c r="AA7" s="49"/>
      <c r="AB7" s="48"/>
      <c r="AC7" s="47"/>
      <c r="AD7" s="49"/>
      <c r="AE7" s="48"/>
      <c r="AF7" s="47"/>
      <c r="AG7" s="49"/>
      <c r="AH7" s="48"/>
      <c r="AI7" s="47"/>
      <c r="AJ7" s="49"/>
      <c r="AK7" s="48"/>
      <c r="AL7" s="47"/>
      <c r="AM7" s="49"/>
      <c r="AN7" s="48"/>
      <c r="AO7" s="47"/>
      <c r="AP7" s="49"/>
      <c r="AQ7" s="48"/>
      <c r="AR7" s="47"/>
      <c r="AS7" s="49"/>
      <c r="AT7" s="48"/>
      <c r="AU7" s="47"/>
      <c r="AV7" s="49"/>
      <c r="AW7" s="48"/>
      <c r="AX7" s="47"/>
      <c r="AY7" s="49"/>
      <c r="AZ7" s="48"/>
      <c r="BA7" s="47"/>
      <c r="BB7" s="49"/>
      <c r="BC7" s="48"/>
      <c r="BD7" s="47"/>
      <c r="BE7" s="49"/>
      <c r="BF7" s="48"/>
      <c r="BG7" s="47"/>
      <c r="BH7" s="49"/>
      <c r="BI7" s="48"/>
      <c r="BJ7" s="47"/>
      <c r="BK7" s="49"/>
      <c r="BL7" s="48"/>
      <c r="BM7" s="47"/>
      <c r="BN7" s="49"/>
      <c r="BO7" s="48"/>
      <c r="BP7" s="47"/>
      <c r="BQ7" s="49"/>
      <c r="BR7" s="48"/>
      <c r="BS7" s="47"/>
      <c r="BT7" s="49"/>
      <c r="BU7" s="48"/>
      <c r="BV7" s="50"/>
      <c r="BW7" s="51"/>
      <c r="BX7" s="52"/>
      <c r="BY7" s="50"/>
      <c r="BZ7" s="51"/>
      <c r="CA7" s="52"/>
      <c r="CB7" s="50"/>
      <c r="CC7" s="51"/>
      <c r="CD7" s="52"/>
    </row>
    <row r="8" spans="1:82" ht="12.75" customHeight="1" x14ac:dyDescent="0.2">
      <c r="A8" s="24"/>
      <c r="B8" s="47"/>
      <c r="C8" s="49"/>
      <c r="D8" s="48"/>
      <c r="E8" s="47"/>
      <c r="F8" s="49"/>
      <c r="G8" s="48"/>
      <c r="H8" s="47"/>
      <c r="I8" s="49"/>
      <c r="J8" s="48"/>
      <c r="K8" s="47"/>
      <c r="L8" s="49"/>
      <c r="M8" s="48"/>
      <c r="N8" s="47"/>
      <c r="O8" s="49"/>
      <c r="P8" s="48"/>
      <c r="Q8" s="47"/>
      <c r="R8" s="49"/>
      <c r="S8" s="48"/>
      <c r="T8" s="47"/>
      <c r="U8" s="49"/>
      <c r="V8" s="48"/>
      <c r="W8" s="47"/>
      <c r="X8" s="49"/>
      <c r="Y8" s="48"/>
      <c r="Z8" s="47"/>
      <c r="AA8" s="49"/>
      <c r="AB8" s="48"/>
      <c r="AC8" s="47"/>
      <c r="AD8" s="49"/>
      <c r="AE8" s="48"/>
      <c r="AF8" s="47"/>
      <c r="AG8" s="49"/>
      <c r="AH8" s="48"/>
      <c r="AI8" s="47"/>
      <c r="AJ8" s="49"/>
      <c r="AK8" s="48"/>
      <c r="AL8" s="47"/>
      <c r="AM8" s="49"/>
      <c r="AN8" s="48"/>
      <c r="AO8" s="47"/>
      <c r="AP8" s="49"/>
      <c r="AQ8" s="48"/>
      <c r="AR8" s="47"/>
      <c r="AS8" s="49"/>
      <c r="AT8" s="48"/>
      <c r="AU8" s="47"/>
      <c r="AV8" s="49"/>
      <c r="AW8" s="48"/>
      <c r="AX8" s="47"/>
      <c r="AY8" s="49"/>
      <c r="AZ8" s="48"/>
      <c r="BA8" s="47"/>
      <c r="BB8" s="49"/>
      <c r="BC8" s="48"/>
      <c r="BD8" s="47"/>
      <c r="BE8" s="49"/>
      <c r="BF8" s="48"/>
      <c r="BG8" s="47"/>
      <c r="BH8" s="49"/>
      <c r="BI8" s="48"/>
      <c r="BJ8" s="47"/>
      <c r="BK8" s="49"/>
      <c r="BL8" s="48"/>
      <c r="BM8" s="47"/>
      <c r="BN8" s="49"/>
      <c r="BO8" s="48"/>
      <c r="BP8" s="47"/>
      <c r="BQ8" s="49"/>
      <c r="BR8" s="48"/>
      <c r="BS8" s="47"/>
      <c r="BT8" s="49"/>
      <c r="BU8" s="48"/>
      <c r="BV8" s="50"/>
      <c r="BW8" s="51"/>
      <c r="BX8" s="52"/>
      <c r="BY8" s="50"/>
      <c r="BZ8" s="51"/>
      <c r="CA8" s="52"/>
      <c r="CB8" s="50"/>
      <c r="CC8" s="51"/>
      <c r="CD8" s="52"/>
    </row>
    <row r="9" spans="1:82" ht="12.75" customHeight="1" x14ac:dyDescent="0.2">
      <c r="A9" s="24"/>
      <c r="B9" s="47"/>
      <c r="C9" s="49"/>
      <c r="D9" s="48"/>
      <c r="E9" s="47"/>
      <c r="F9" s="49"/>
      <c r="G9" s="48"/>
      <c r="H9" s="47"/>
      <c r="I9" s="49"/>
      <c r="J9" s="48"/>
      <c r="K9" s="47"/>
      <c r="L9" s="49"/>
      <c r="M9" s="48"/>
      <c r="N9" s="47"/>
      <c r="O9" s="49"/>
      <c r="P9" s="48"/>
      <c r="Q9" s="47"/>
      <c r="R9" s="49"/>
      <c r="S9" s="48"/>
      <c r="T9" s="47"/>
      <c r="U9" s="49"/>
      <c r="V9" s="48"/>
      <c r="W9" s="47"/>
      <c r="X9" s="49"/>
      <c r="Y9" s="48"/>
      <c r="Z9" s="47"/>
      <c r="AA9" s="49"/>
      <c r="AB9" s="48"/>
      <c r="AC9" s="47"/>
      <c r="AD9" s="49"/>
      <c r="AE9" s="48"/>
      <c r="AF9" s="47"/>
      <c r="AG9" s="49"/>
      <c r="AH9" s="48"/>
      <c r="AI9" s="47"/>
      <c r="AJ9" s="49"/>
      <c r="AK9" s="48"/>
      <c r="AL9" s="47"/>
      <c r="AM9" s="49"/>
      <c r="AN9" s="48"/>
      <c r="AO9" s="47"/>
      <c r="AP9" s="49"/>
      <c r="AQ9" s="48"/>
      <c r="AR9" s="47"/>
      <c r="AS9" s="49"/>
      <c r="AT9" s="48"/>
      <c r="AU9" s="47"/>
      <c r="AV9" s="49"/>
      <c r="AW9" s="48"/>
      <c r="AX9" s="47"/>
      <c r="AY9" s="49"/>
      <c r="AZ9" s="48"/>
      <c r="BA9" s="47"/>
      <c r="BB9" s="49"/>
      <c r="BC9" s="48"/>
      <c r="BD9" s="47"/>
      <c r="BE9" s="49"/>
      <c r="BF9" s="48"/>
      <c r="BG9" s="47"/>
      <c r="BH9" s="49"/>
      <c r="BI9" s="48"/>
      <c r="BJ9" s="47"/>
      <c r="BK9" s="49"/>
      <c r="BL9" s="48"/>
      <c r="BM9" s="47"/>
      <c r="BN9" s="49"/>
      <c r="BO9" s="48"/>
      <c r="BP9" s="47"/>
      <c r="BQ9" s="49"/>
      <c r="BR9" s="48"/>
      <c r="BS9" s="47"/>
      <c r="BT9" s="49"/>
      <c r="BU9" s="48"/>
      <c r="BV9" s="50"/>
      <c r="BW9" s="51"/>
      <c r="BX9" s="52"/>
      <c r="BY9" s="50"/>
      <c r="BZ9" s="51"/>
      <c r="CA9" s="52"/>
      <c r="CB9" s="50"/>
      <c r="CC9" s="51"/>
      <c r="CD9" s="52"/>
    </row>
    <row r="10" spans="1:82" ht="12.75" customHeight="1" x14ac:dyDescent="0.2">
      <c r="A10" s="24"/>
      <c r="B10" s="47"/>
      <c r="C10" s="49"/>
      <c r="D10" s="48"/>
      <c r="E10" s="47"/>
      <c r="F10" s="49"/>
      <c r="G10" s="48"/>
      <c r="H10" s="47"/>
      <c r="I10" s="49"/>
      <c r="J10" s="48"/>
      <c r="K10" s="47"/>
      <c r="L10" s="49"/>
      <c r="M10" s="48"/>
      <c r="N10" s="47"/>
      <c r="O10" s="49"/>
      <c r="P10" s="48"/>
      <c r="Q10" s="47"/>
      <c r="R10" s="49"/>
      <c r="S10" s="48"/>
      <c r="T10" s="47"/>
      <c r="U10" s="49"/>
      <c r="V10" s="48"/>
      <c r="W10" s="47"/>
      <c r="X10" s="49"/>
      <c r="Y10" s="48"/>
      <c r="Z10" s="47"/>
      <c r="AA10" s="49"/>
      <c r="AB10" s="48"/>
      <c r="AC10" s="47"/>
      <c r="AD10" s="49"/>
      <c r="AE10" s="48"/>
      <c r="AF10" s="47"/>
      <c r="AG10" s="49"/>
      <c r="AH10" s="48"/>
      <c r="AI10" s="47"/>
      <c r="AJ10" s="49"/>
      <c r="AK10" s="48"/>
      <c r="AL10" s="47"/>
      <c r="AM10" s="49"/>
      <c r="AN10" s="48"/>
      <c r="AO10" s="47"/>
      <c r="AP10" s="49"/>
      <c r="AQ10" s="48"/>
      <c r="AR10" s="47"/>
      <c r="AS10" s="49"/>
      <c r="AT10" s="48"/>
      <c r="AU10" s="47"/>
      <c r="AV10" s="49"/>
      <c r="AW10" s="48"/>
      <c r="AX10" s="47"/>
      <c r="AY10" s="49"/>
      <c r="AZ10" s="48"/>
      <c r="BA10" s="47"/>
      <c r="BB10" s="49"/>
      <c r="BC10" s="48"/>
      <c r="BD10" s="47"/>
      <c r="BE10" s="49"/>
      <c r="BF10" s="48"/>
      <c r="BG10" s="47"/>
      <c r="BH10" s="49"/>
      <c r="BI10" s="48"/>
      <c r="BJ10" s="47"/>
      <c r="BK10" s="49"/>
      <c r="BL10" s="48"/>
      <c r="BM10" s="47"/>
      <c r="BN10" s="49"/>
      <c r="BO10" s="48"/>
      <c r="BP10" s="47"/>
      <c r="BQ10" s="49"/>
      <c r="BR10" s="48"/>
      <c r="BS10" s="47"/>
      <c r="BT10" s="49"/>
      <c r="BU10" s="48"/>
      <c r="BV10" s="50"/>
      <c r="BW10" s="51"/>
      <c r="BX10" s="52"/>
      <c r="BY10" s="50"/>
      <c r="BZ10" s="51"/>
      <c r="CA10" s="52"/>
      <c r="CB10" s="50"/>
      <c r="CC10" s="51"/>
      <c r="CD10" s="52"/>
    </row>
    <row r="11" spans="1:82" ht="12.75" customHeight="1" x14ac:dyDescent="0.2">
      <c r="A11" s="24"/>
      <c r="B11" s="47"/>
      <c r="C11" s="49"/>
      <c r="D11" s="48"/>
      <c r="E11" s="47"/>
      <c r="F11" s="49"/>
      <c r="G11" s="48"/>
      <c r="H11" s="47"/>
      <c r="I11" s="49"/>
      <c r="J11" s="48"/>
      <c r="K11" s="47"/>
      <c r="L11" s="49"/>
      <c r="M11" s="48"/>
      <c r="N11" s="47"/>
      <c r="O11" s="49"/>
      <c r="P11" s="48"/>
      <c r="Q11" s="47"/>
      <c r="R11" s="49"/>
      <c r="S11" s="48"/>
      <c r="T11" s="47"/>
      <c r="U11" s="49"/>
      <c r="V11" s="48"/>
      <c r="W11" s="47"/>
      <c r="X11" s="49"/>
      <c r="Y11" s="48"/>
      <c r="Z11" s="47"/>
      <c r="AA11" s="49"/>
      <c r="AB11" s="48"/>
      <c r="AC11" s="47"/>
      <c r="AD11" s="49"/>
      <c r="AE11" s="48"/>
      <c r="AF11" s="47"/>
      <c r="AG11" s="49"/>
      <c r="AH11" s="48"/>
      <c r="AI11" s="47"/>
      <c r="AJ11" s="49"/>
      <c r="AK11" s="48"/>
      <c r="AL11" s="47"/>
      <c r="AM11" s="49"/>
      <c r="AN11" s="48"/>
      <c r="AO11" s="47"/>
      <c r="AP11" s="49"/>
      <c r="AQ11" s="48"/>
      <c r="AR11" s="47"/>
      <c r="AS11" s="49"/>
      <c r="AT11" s="48"/>
      <c r="AU11" s="47"/>
      <c r="AV11" s="49"/>
      <c r="AW11" s="48"/>
      <c r="AX11" s="47"/>
      <c r="AY11" s="49"/>
      <c r="AZ11" s="48"/>
      <c r="BA11" s="47"/>
      <c r="BB11" s="49"/>
      <c r="BC11" s="48"/>
      <c r="BD11" s="47"/>
      <c r="BE11" s="49"/>
      <c r="BF11" s="48"/>
      <c r="BG11" s="47"/>
      <c r="BH11" s="49"/>
      <c r="BI11" s="48"/>
      <c r="BJ11" s="47"/>
      <c r="BK11" s="49"/>
      <c r="BL11" s="48"/>
      <c r="BM11" s="47"/>
      <c r="BN11" s="49"/>
      <c r="BO11" s="48"/>
      <c r="BP11" s="47"/>
      <c r="BQ11" s="49"/>
      <c r="BR11" s="48"/>
      <c r="BS11" s="47"/>
      <c r="BT11" s="49"/>
      <c r="BU11" s="48"/>
      <c r="BV11" s="50"/>
      <c r="BW11" s="51"/>
      <c r="BX11" s="52"/>
      <c r="BY11" s="50"/>
      <c r="BZ11" s="51"/>
      <c r="CA11" s="52"/>
      <c r="CB11" s="50"/>
      <c r="CC11" s="51"/>
      <c r="CD11" s="52"/>
    </row>
    <row r="12" spans="1:82" ht="12.75" customHeight="1" x14ac:dyDescent="0.2">
      <c r="A12" s="24"/>
      <c r="B12" s="47"/>
      <c r="C12" s="49"/>
      <c r="D12" s="48"/>
      <c r="E12" s="47"/>
      <c r="F12" s="49"/>
      <c r="G12" s="48"/>
      <c r="H12" s="47"/>
      <c r="I12" s="49"/>
      <c r="J12" s="48"/>
      <c r="K12" s="47"/>
      <c r="L12" s="49"/>
      <c r="M12" s="48"/>
      <c r="N12" s="47"/>
      <c r="O12" s="49"/>
      <c r="P12" s="48"/>
      <c r="Q12" s="47"/>
      <c r="R12" s="49"/>
      <c r="S12" s="48"/>
      <c r="T12" s="47"/>
      <c r="U12" s="49"/>
      <c r="V12" s="48"/>
      <c r="W12" s="47"/>
      <c r="X12" s="49"/>
      <c r="Y12" s="48"/>
      <c r="Z12" s="47"/>
      <c r="AA12" s="49"/>
      <c r="AB12" s="48"/>
      <c r="AC12" s="47"/>
      <c r="AD12" s="49"/>
      <c r="AE12" s="48"/>
      <c r="AF12" s="47"/>
      <c r="AG12" s="49"/>
      <c r="AH12" s="48"/>
      <c r="AI12" s="47"/>
      <c r="AJ12" s="49"/>
      <c r="AK12" s="48"/>
      <c r="AL12" s="47"/>
      <c r="AM12" s="49"/>
      <c r="AN12" s="48"/>
      <c r="AO12" s="47"/>
      <c r="AP12" s="49"/>
      <c r="AQ12" s="48"/>
      <c r="AR12" s="47"/>
      <c r="AS12" s="49"/>
      <c r="AT12" s="48"/>
      <c r="AU12" s="47"/>
      <c r="AV12" s="49"/>
      <c r="AW12" s="48"/>
      <c r="AX12" s="47"/>
      <c r="AY12" s="49"/>
      <c r="AZ12" s="48"/>
      <c r="BA12" s="47"/>
      <c r="BB12" s="49"/>
      <c r="BC12" s="48"/>
      <c r="BD12" s="47"/>
      <c r="BE12" s="49"/>
      <c r="BF12" s="48"/>
      <c r="BG12" s="47"/>
      <c r="BH12" s="49"/>
      <c r="BI12" s="48"/>
      <c r="BJ12" s="47"/>
      <c r="BK12" s="49"/>
      <c r="BL12" s="48"/>
      <c r="BM12" s="47"/>
      <c r="BN12" s="49"/>
      <c r="BO12" s="48"/>
      <c r="BP12" s="47"/>
      <c r="BQ12" s="49"/>
      <c r="BR12" s="48"/>
      <c r="BS12" s="47"/>
      <c r="BT12" s="49"/>
      <c r="BU12" s="48"/>
      <c r="BV12" s="50"/>
      <c r="BW12" s="51"/>
      <c r="BX12" s="52"/>
      <c r="BY12" s="50"/>
      <c r="BZ12" s="51"/>
      <c r="CA12" s="52"/>
      <c r="CB12" s="50"/>
      <c r="CC12" s="51"/>
      <c r="CD12" s="52"/>
    </row>
    <row r="13" spans="1:82" ht="12.75" customHeight="1" x14ac:dyDescent="0.2">
      <c r="A13" s="24"/>
      <c r="B13" s="53"/>
      <c r="C13" s="54"/>
      <c r="D13" s="55"/>
      <c r="E13" s="53"/>
      <c r="F13" s="54"/>
      <c r="G13" s="55"/>
      <c r="H13" s="53"/>
      <c r="I13" s="54"/>
      <c r="J13" s="55"/>
      <c r="K13" s="53"/>
      <c r="L13" s="54"/>
      <c r="M13" s="55"/>
      <c r="N13" s="53"/>
      <c r="O13" s="54"/>
      <c r="P13" s="55"/>
      <c r="Q13" s="53"/>
      <c r="R13" s="54"/>
      <c r="S13" s="55"/>
      <c r="T13" s="53"/>
      <c r="U13" s="54"/>
      <c r="V13" s="55"/>
      <c r="W13" s="53"/>
      <c r="X13" s="54"/>
      <c r="Y13" s="55"/>
      <c r="Z13" s="53"/>
      <c r="AA13" s="54"/>
      <c r="AB13" s="55"/>
      <c r="AC13" s="53"/>
      <c r="AD13" s="54"/>
      <c r="AE13" s="55"/>
      <c r="AF13" s="53"/>
      <c r="AG13" s="54"/>
      <c r="AH13" s="55"/>
      <c r="AI13" s="53"/>
      <c r="AJ13" s="54"/>
      <c r="AK13" s="55"/>
      <c r="AL13" s="53"/>
      <c r="AM13" s="54"/>
      <c r="AN13" s="55"/>
      <c r="AO13" s="53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53"/>
      <c r="BB13" s="54"/>
      <c r="BC13" s="55"/>
      <c r="BD13" s="53"/>
      <c r="BE13" s="54"/>
      <c r="BF13" s="55"/>
      <c r="BG13" s="53"/>
      <c r="BH13" s="54"/>
      <c r="BI13" s="55"/>
      <c r="BJ13" s="53"/>
      <c r="BK13" s="54"/>
      <c r="BL13" s="55"/>
      <c r="BM13" s="53"/>
      <c r="BN13" s="54"/>
      <c r="BO13" s="55"/>
      <c r="BP13" s="53"/>
      <c r="BQ13" s="54"/>
      <c r="BR13" s="55"/>
      <c r="BS13" s="53"/>
      <c r="BT13" s="54"/>
      <c r="BU13" s="55"/>
      <c r="BV13" s="56"/>
      <c r="BW13" s="57"/>
      <c r="BX13" s="58"/>
      <c r="BY13" s="56"/>
      <c r="BZ13" s="57"/>
      <c r="CA13" s="58"/>
      <c r="CB13" s="56"/>
      <c r="CC13" s="57"/>
      <c r="CD13" s="58"/>
    </row>
    <row r="14" spans="1:82" x14ac:dyDescent="0.2">
      <c r="B14" s="289">
        <f>SUM(B3:B13)</f>
        <v>0</v>
      </c>
      <c r="C14" s="289">
        <f t="shared" ref="C14:J14" si="0">SUM(C3:C13)</f>
        <v>0</v>
      </c>
      <c r="D14" s="289">
        <f t="shared" si="0"/>
        <v>0</v>
      </c>
      <c r="E14" s="289">
        <f t="shared" si="0"/>
        <v>0</v>
      </c>
      <c r="F14" s="289">
        <f t="shared" si="0"/>
        <v>0</v>
      </c>
      <c r="G14" s="289">
        <f t="shared" si="0"/>
        <v>0</v>
      </c>
      <c r="H14" s="289">
        <f t="shared" si="0"/>
        <v>0</v>
      </c>
      <c r="I14" s="289">
        <f t="shared" si="0"/>
        <v>0</v>
      </c>
      <c r="J14" s="289">
        <f t="shared" si="0"/>
        <v>0</v>
      </c>
      <c r="K14" s="289">
        <f t="shared" ref="K14:P14" si="1">SUM(K3:K13)</f>
        <v>0</v>
      </c>
      <c r="L14" s="289">
        <f t="shared" si="1"/>
        <v>0</v>
      </c>
      <c r="M14" s="289">
        <f t="shared" si="1"/>
        <v>0</v>
      </c>
      <c r="N14" s="289">
        <f t="shared" si="1"/>
        <v>0</v>
      </c>
      <c r="O14" s="289">
        <f t="shared" si="1"/>
        <v>0</v>
      </c>
      <c r="P14" s="289">
        <f t="shared" si="1"/>
        <v>0</v>
      </c>
      <c r="Q14" s="289">
        <f t="shared" ref="Q14:V14" si="2">SUM(Q3:Q13)</f>
        <v>0</v>
      </c>
      <c r="R14" s="289">
        <f t="shared" si="2"/>
        <v>0</v>
      </c>
      <c r="S14" s="289">
        <f t="shared" si="2"/>
        <v>0</v>
      </c>
      <c r="T14" s="289">
        <f t="shared" si="2"/>
        <v>0</v>
      </c>
      <c r="U14" s="289">
        <f t="shared" si="2"/>
        <v>0</v>
      </c>
      <c r="V14" s="289">
        <f t="shared" si="2"/>
        <v>0</v>
      </c>
      <c r="W14" s="289">
        <f t="shared" ref="W14:AN14" si="3">SUM(W3:W13)</f>
        <v>0</v>
      </c>
      <c r="X14" s="289">
        <f t="shared" si="3"/>
        <v>0</v>
      </c>
      <c r="Y14" s="289">
        <f t="shared" si="3"/>
        <v>0</v>
      </c>
      <c r="Z14" s="289">
        <f t="shared" si="3"/>
        <v>0</v>
      </c>
      <c r="AA14" s="289">
        <f t="shared" si="3"/>
        <v>0</v>
      </c>
      <c r="AB14" s="289">
        <f t="shared" si="3"/>
        <v>0</v>
      </c>
      <c r="AC14" s="289">
        <f t="shared" si="3"/>
        <v>3</v>
      </c>
      <c r="AD14" s="289">
        <f t="shared" si="3"/>
        <v>0</v>
      </c>
      <c r="AE14" s="289">
        <f t="shared" si="3"/>
        <v>0</v>
      </c>
      <c r="AF14" s="289">
        <f t="shared" si="3"/>
        <v>0</v>
      </c>
      <c r="AG14" s="289">
        <f t="shared" si="3"/>
        <v>0</v>
      </c>
      <c r="AH14" s="289">
        <f t="shared" si="3"/>
        <v>0</v>
      </c>
      <c r="AI14" s="289">
        <f t="shared" si="3"/>
        <v>1</v>
      </c>
      <c r="AJ14" s="289">
        <f t="shared" si="3"/>
        <v>0</v>
      </c>
      <c r="AK14" s="289">
        <f t="shared" si="3"/>
        <v>0</v>
      </c>
      <c r="AL14" s="289">
        <f t="shared" si="3"/>
        <v>0</v>
      </c>
      <c r="AM14" s="289">
        <f t="shared" si="3"/>
        <v>0</v>
      </c>
      <c r="AN14" s="289">
        <f t="shared" si="3"/>
        <v>0</v>
      </c>
      <c r="AO14" s="289">
        <f t="shared" ref="AO14:AZ14" si="4">SUM(AO3:AO13)</f>
        <v>0</v>
      </c>
      <c r="AP14" s="289">
        <f t="shared" si="4"/>
        <v>0</v>
      </c>
      <c r="AQ14" s="289">
        <f t="shared" si="4"/>
        <v>0</v>
      </c>
      <c r="AR14" s="289">
        <f t="shared" si="4"/>
        <v>0</v>
      </c>
      <c r="AS14" s="289">
        <f t="shared" si="4"/>
        <v>0</v>
      </c>
      <c r="AT14" s="289">
        <f t="shared" si="4"/>
        <v>0</v>
      </c>
      <c r="AU14" s="289">
        <f t="shared" si="4"/>
        <v>0</v>
      </c>
      <c r="AV14" s="289">
        <f t="shared" si="4"/>
        <v>0</v>
      </c>
      <c r="AW14" s="289">
        <f t="shared" si="4"/>
        <v>0</v>
      </c>
      <c r="AX14" s="289">
        <f t="shared" si="4"/>
        <v>1</v>
      </c>
      <c r="AY14" s="289">
        <f t="shared" si="4"/>
        <v>0</v>
      </c>
      <c r="AZ14" s="289">
        <f t="shared" si="4"/>
        <v>0</v>
      </c>
      <c r="BA14" s="289">
        <f t="shared" ref="BA14:BO14" si="5">SUM(BA3:BA13)</f>
        <v>0</v>
      </c>
      <c r="BB14" s="289">
        <f t="shared" si="5"/>
        <v>0</v>
      </c>
      <c r="BC14" s="289">
        <f t="shared" si="5"/>
        <v>0</v>
      </c>
      <c r="BD14" s="289">
        <f t="shared" si="5"/>
        <v>0</v>
      </c>
      <c r="BE14" s="289">
        <f t="shared" si="5"/>
        <v>0</v>
      </c>
      <c r="BF14" s="289">
        <f t="shared" si="5"/>
        <v>0</v>
      </c>
      <c r="BG14" s="289">
        <f t="shared" si="5"/>
        <v>0</v>
      </c>
      <c r="BH14" s="289">
        <f t="shared" si="5"/>
        <v>0</v>
      </c>
      <c r="BI14" s="289">
        <f t="shared" si="5"/>
        <v>0</v>
      </c>
      <c r="BJ14" s="289">
        <f t="shared" si="5"/>
        <v>0</v>
      </c>
      <c r="BK14" s="289">
        <f t="shared" si="5"/>
        <v>0</v>
      </c>
      <c r="BL14" s="289">
        <f t="shared" si="5"/>
        <v>0</v>
      </c>
      <c r="BM14" s="289">
        <f t="shared" si="5"/>
        <v>0</v>
      </c>
      <c r="BN14" s="289">
        <f t="shared" si="5"/>
        <v>0</v>
      </c>
      <c r="BO14" s="289">
        <f t="shared" si="5"/>
        <v>0</v>
      </c>
      <c r="BP14" s="289">
        <f t="shared" ref="BP14:CD14" si="6">SUM(BP3:BP13)</f>
        <v>0</v>
      </c>
      <c r="BQ14" s="289">
        <f t="shared" si="6"/>
        <v>0</v>
      </c>
      <c r="BR14" s="289">
        <f t="shared" si="6"/>
        <v>0</v>
      </c>
      <c r="BS14" s="289">
        <f t="shared" si="6"/>
        <v>0</v>
      </c>
      <c r="BT14" s="289">
        <f t="shared" si="6"/>
        <v>0</v>
      </c>
      <c r="BU14" s="289">
        <f t="shared" si="6"/>
        <v>0</v>
      </c>
      <c r="BV14" s="278">
        <f t="shared" si="6"/>
        <v>0</v>
      </c>
      <c r="BW14" s="278">
        <f t="shared" si="6"/>
        <v>0</v>
      </c>
      <c r="BX14" s="278">
        <f t="shared" si="6"/>
        <v>0</v>
      </c>
      <c r="BY14" s="278">
        <f t="shared" si="6"/>
        <v>0</v>
      </c>
      <c r="BZ14" s="278">
        <f t="shared" si="6"/>
        <v>0</v>
      </c>
      <c r="CA14" s="278">
        <f t="shared" si="6"/>
        <v>0</v>
      </c>
      <c r="CB14" s="278">
        <f t="shared" si="6"/>
        <v>0</v>
      </c>
      <c r="CC14" s="278">
        <f t="shared" si="6"/>
        <v>0</v>
      </c>
      <c r="CD14" s="278">
        <f t="shared" si="6"/>
        <v>0</v>
      </c>
    </row>
    <row r="15" spans="1:82" x14ac:dyDescent="0.2">
      <c r="B15" s="388">
        <f>SUM(B14:D14)</f>
        <v>0</v>
      </c>
      <c r="C15" s="388"/>
      <c r="D15" s="388"/>
      <c r="E15" s="388">
        <f t="shared" ref="E15" si="7">SUM(E14:G14)</f>
        <v>0</v>
      </c>
      <c r="F15" s="388"/>
      <c r="G15" s="388"/>
      <c r="H15" s="388">
        <f t="shared" ref="H15" si="8">SUM(H14:J14)</f>
        <v>0</v>
      </c>
      <c r="I15" s="388"/>
      <c r="J15" s="388"/>
      <c r="K15" s="388">
        <f t="shared" ref="K15" si="9">SUM(K14:M14)</f>
        <v>0</v>
      </c>
      <c r="L15" s="388"/>
      <c r="M15" s="388"/>
      <c r="N15" s="388">
        <f t="shared" ref="N15" si="10">SUM(N14:P14)</f>
        <v>0</v>
      </c>
      <c r="O15" s="388"/>
      <c r="P15" s="388"/>
      <c r="Q15" s="388">
        <f t="shared" ref="Q15" si="11">SUM(Q14:S14)</f>
        <v>0</v>
      </c>
      <c r="R15" s="388"/>
      <c r="S15" s="388"/>
      <c r="T15" s="388">
        <f t="shared" ref="T15" si="12">SUM(T14:V14)</f>
        <v>0</v>
      </c>
      <c r="U15" s="388"/>
      <c r="V15" s="388"/>
      <c r="W15" s="388">
        <f t="shared" ref="W15" si="13">SUM(W14:Y14)</f>
        <v>0</v>
      </c>
      <c r="X15" s="388"/>
      <c r="Y15" s="388"/>
      <c r="Z15" s="388">
        <f t="shared" ref="Z15" si="14">SUM(Z14:AB14)</f>
        <v>0</v>
      </c>
      <c r="AA15" s="388"/>
      <c r="AB15" s="388"/>
      <c r="AC15" s="388">
        <f t="shared" ref="AC15" si="15">SUM(AC14:AE14)</f>
        <v>3</v>
      </c>
      <c r="AD15" s="388"/>
      <c r="AE15" s="388"/>
      <c r="AF15" s="388">
        <f t="shared" ref="AF15" si="16">SUM(AF14:AH14)</f>
        <v>0</v>
      </c>
      <c r="AG15" s="388"/>
      <c r="AH15" s="388"/>
      <c r="AI15" s="388">
        <f t="shared" ref="AI15" si="17">SUM(AI14:AK14)</f>
        <v>1</v>
      </c>
      <c r="AJ15" s="388"/>
      <c r="AK15" s="388"/>
      <c r="AL15" s="388">
        <f t="shared" ref="AL15" si="18">SUM(AL14:AN14)</f>
        <v>0</v>
      </c>
      <c r="AM15" s="388"/>
      <c r="AN15" s="388"/>
      <c r="AO15" s="388">
        <f t="shared" ref="AO15" si="19">SUM(AO14:AQ14)</f>
        <v>0</v>
      </c>
      <c r="AP15" s="388"/>
      <c r="AQ15" s="388"/>
      <c r="AR15" s="388">
        <f t="shared" ref="AR15" si="20">SUM(AR14:AT14)</f>
        <v>0</v>
      </c>
      <c r="AS15" s="388"/>
      <c r="AT15" s="388"/>
      <c r="AU15" s="388">
        <f t="shared" ref="AU15" si="21">SUM(AU14:AW14)</f>
        <v>0</v>
      </c>
      <c r="AV15" s="388"/>
      <c r="AW15" s="388"/>
      <c r="AX15" s="388">
        <f t="shared" ref="AX15" si="22">SUM(AX14:AZ14)</f>
        <v>1</v>
      </c>
      <c r="AY15" s="388"/>
      <c r="AZ15" s="388"/>
      <c r="BA15" s="388">
        <f t="shared" ref="BA15" si="23">SUM(BA14:BC14)</f>
        <v>0</v>
      </c>
      <c r="BB15" s="388"/>
      <c r="BC15" s="388"/>
      <c r="BD15" s="388">
        <f t="shared" ref="BD15" si="24">SUM(BD14:BF14)</f>
        <v>0</v>
      </c>
      <c r="BE15" s="388"/>
      <c r="BF15" s="388"/>
      <c r="BG15" s="388">
        <f t="shared" ref="BG15" si="25">SUM(BG14:BI14)</f>
        <v>0</v>
      </c>
      <c r="BH15" s="388"/>
      <c r="BI15" s="388"/>
      <c r="BJ15" s="388">
        <f t="shared" ref="BJ15" si="26">SUM(BJ14:BL14)</f>
        <v>0</v>
      </c>
      <c r="BK15" s="388"/>
      <c r="BL15" s="388"/>
      <c r="BM15" s="388">
        <f t="shared" ref="BM15" si="27">SUM(BM14:BO14)</f>
        <v>0</v>
      </c>
      <c r="BN15" s="388"/>
      <c r="BO15" s="388"/>
      <c r="BP15" s="388">
        <f t="shared" ref="BP15" si="28">SUM(BP14:BR14)</f>
        <v>0</v>
      </c>
      <c r="BQ15" s="388"/>
      <c r="BR15" s="388"/>
      <c r="BS15" s="388">
        <f t="shared" ref="BS15" si="29">SUM(BS14:BU14)</f>
        <v>0</v>
      </c>
      <c r="BT15" s="388"/>
      <c r="BU15" s="388"/>
      <c r="BV15" s="313">
        <f t="shared" ref="BV15" si="30">SUM(BV14:BX14)</f>
        <v>0</v>
      </c>
      <c r="BW15" s="313"/>
      <c r="BX15" s="313"/>
      <c r="BY15" s="313">
        <f t="shared" ref="BY15" si="31">SUM(BY14:CA14)</f>
        <v>0</v>
      </c>
      <c r="BZ15" s="313"/>
      <c r="CA15" s="313"/>
      <c r="CB15" s="313">
        <f t="shared" ref="CB15" si="32">SUM(CB14:CD14)</f>
        <v>0</v>
      </c>
      <c r="CC15" s="313"/>
      <c r="CD15" s="313"/>
    </row>
    <row r="16" spans="1:82" x14ac:dyDescent="0.2">
      <c r="A16" s="38" t="s">
        <v>200</v>
      </c>
      <c r="B16" s="381">
        <v>0</v>
      </c>
      <c r="C16" s="381"/>
      <c r="D16" s="381"/>
      <c r="E16" s="381">
        <v>0</v>
      </c>
      <c r="F16" s="381"/>
      <c r="G16" s="381"/>
      <c r="H16" s="381">
        <v>0</v>
      </c>
      <c r="I16" s="381"/>
      <c r="J16" s="381"/>
      <c r="K16" s="381">
        <v>0</v>
      </c>
      <c r="L16" s="381"/>
      <c r="M16" s="381"/>
      <c r="N16" s="381">
        <v>0</v>
      </c>
      <c r="O16" s="381"/>
      <c r="P16" s="381"/>
      <c r="Q16" s="381">
        <v>0</v>
      </c>
      <c r="R16" s="381"/>
      <c r="S16" s="381"/>
      <c r="T16" s="381">
        <v>0</v>
      </c>
      <c r="U16" s="381"/>
      <c r="V16" s="381"/>
      <c r="W16" s="381">
        <v>0</v>
      </c>
      <c r="X16" s="381"/>
      <c r="Y16" s="381"/>
      <c r="Z16" s="381">
        <v>0</v>
      </c>
      <c r="AA16" s="381"/>
      <c r="AB16" s="381"/>
      <c r="AC16" s="381">
        <v>1</v>
      </c>
      <c r="AD16" s="381"/>
      <c r="AE16" s="381"/>
      <c r="AF16" s="381">
        <v>1</v>
      </c>
      <c r="AG16" s="381"/>
      <c r="AH16" s="381"/>
      <c r="AI16" s="381">
        <v>1</v>
      </c>
      <c r="AJ16" s="381"/>
      <c r="AK16" s="381"/>
      <c r="AL16" s="381">
        <v>1</v>
      </c>
      <c r="AM16" s="381"/>
      <c r="AN16" s="381"/>
      <c r="AO16" s="381">
        <v>1</v>
      </c>
      <c r="AP16" s="381"/>
      <c r="AQ16" s="381"/>
      <c r="AR16" s="381">
        <v>1</v>
      </c>
      <c r="AS16" s="381"/>
      <c r="AT16" s="381"/>
      <c r="AU16" s="381">
        <v>1</v>
      </c>
      <c r="AV16" s="381"/>
      <c r="AW16" s="381"/>
      <c r="AX16" s="381">
        <v>1</v>
      </c>
      <c r="AY16" s="381"/>
      <c r="AZ16" s="381"/>
      <c r="BA16" s="381">
        <v>1</v>
      </c>
      <c r="BB16" s="381"/>
      <c r="BC16" s="381"/>
      <c r="BD16" s="381">
        <v>1</v>
      </c>
      <c r="BE16" s="381"/>
      <c r="BF16" s="381"/>
      <c r="BG16" s="381">
        <v>1</v>
      </c>
      <c r="BH16" s="381"/>
      <c r="BI16" s="381"/>
      <c r="BJ16" s="381">
        <v>0</v>
      </c>
      <c r="BK16" s="381"/>
      <c r="BL16" s="381"/>
      <c r="BM16" s="381">
        <v>0</v>
      </c>
      <c r="BN16" s="381"/>
      <c r="BO16" s="381"/>
      <c r="BP16" s="381">
        <v>0</v>
      </c>
      <c r="BQ16" s="381"/>
      <c r="BR16" s="381"/>
      <c r="BS16" s="381">
        <v>0</v>
      </c>
      <c r="BT16" s="381"/>
      <c r="BU16" s="381"/>
      <c r="BV16" s="381"/>
      <c r="BW16" s="381"/>
      <c r="BX16" s="381"/>
      <c r="BY16" s="381"/>
      <c r="BZ16" s="381"/>
      <c r="CA16" s="381"/>
      <c r="CB16" s="381"/>
      <c r="CC16" s="381"/>
      <c r="CD16" s="381"/>
    </row>
    <row r="17" spans="1:82" x14ac:dyDescent="0.2">
      <c r="A17" s="38" t="s">
        <v>189</v>
      </c>
      <c r="B17" s="376" t="e">
        <f>B15/B16</f>
        <v>#DIV/0!</v>
      </c>
      <c r="C17" s="376"/>
      <c r="D17" s="376"/>
      <c r="E17" s="376" t="e">
        <f t="shared" ref="E17" si="33">E15/E16</f>
        <v>#DIV/0!</v>
      </c>
      <c r="F17" s="376"/>
      <c r="G17" s="376"/>
      <c r="H17" s="376" t="e">
        <f t="shared" ref="H17" si="34">H15/H16</f>
        <v>#DIV/0!</v>
      </c>
      <c r="I17" s="376"/>
      <c r="J17" s="376"/>
      <c r="K17" s="376" t="e">
        <f t="shared" ref="K17" si="35">K15/K16</f>
        <v>#DIV/0!</v>
      </c>
      <c r="L17" s="376"/>
      <c r="M17" s="376"/>
      <c r="N17" s="376" t="e">
        <f t="shared" ref="N17" si="36">N15/N16</f>
        <v>#DIV/0!</v>
      </c>
      <c r="O17" s="376"/>
      <c r="P17" s="376"/>
      <c r="Q17" s="376" t="e">
        <f t="shared" ref="Q17" si="37">Q15/Q16</f>
        <v>#DIV/0!</v>
      </c>
      <c r="R17" s="376"/>
      <c r="S17" s="376"/>
      <c r="T17" s="376" t="e">
        <f t="shared" ref="T17" si="38">T15/T16</f>
        <v>#DIV/0!</v>
      </c>
      <c r="U17" s="376"/>
      <c r="V17" s="376"/>
      <c r="W17" s="376" t="e">
        <f t="shared" ref="W17" si="39">W15/W16</f>
        <v>#DIV/0!</v>
      </c>
      <c r="X17" s="376"/>
      <c r="Y17" s="376"/>
      <c r="Z17" s="376" t="e">
        <f t="shared" ref="Z17" si="40">Z15/Z16</f>
        <v>#DIV/0!</v>
      </c>
      <c r="AA17" s="376"/>
      <c r="AB17" s="376"/>
      <c r="AC17" s="376">
        <f t="shared" ref="AC17" si="41">AC15/AC16</f>
        <v>3</v>
      </c>
      <c r="AD17" s="376"/>
      <c r="AE17" s="376"/>
      <c r="AF17" s="376">
        <f t="shared" ref="AF17" si="42">AF15/AF16</f>
        <v>0</v>
      </c>
      <c r="AG17" s="376"/>
      <c r="AH17" s="376"/>
      <c r="AI17" s="376">
        <f t="shared" ref="AI17" si="43">AI15/AI16</f>
        <v>1</v>
      </c>
      <c r="AJ17" s="376"/>
      <c r="AK17" s="376"/>
      <c r="AL17" s="376">
        <f t="shared" ref="AL17" si="44">AL15/AL16</f>
        <v>0</v>
      </c>
      <c r="AM17" s="376"/>
      <c r="AN17" s="376"/>
      <c r="AO17" s="376">
        <f t="shared" ref="AO17" si="45">AO15/AO16</f>
        <v>0</v>
      </c>
      <c r="AP17" s="376"/>
      <c r="AQ17" s="376"/>
      <c r="AR17" s="376">
        <f t="shared" ref="AR17" si="46">AR15/AR16</f>
        <v>0</v>
      </c>
      <c r="AS17" s="376"/>
      <c r="AT17" s="376"/>
      <c r="AU17" s="376">
        <f t="shared" ref="AU17" si="47">AU15/AU16</f>
        <v>0</v>
      </c>
      <c r="AV17" s="376"/>
      <c r="AW17" s="376"/>
      <c r="AX17" s="376">
        <f t="shared" ref="AX17" si="48">AX15/AX16</f>
        <v>1</v>
      </c>
      <c r="AY17" s="376"/>
      <c r="AZ17" s="376"/>
      <c r="BA17" s="376">
        <f t="shared" ref="BA17" si="49">BA15/BA16</f>
        <v>0</v>
      </c>
      <c r="BB17" s="376"/>
      <c r="BC17" s="376"/>
      <c r="BD17" s="376">
        <f t="shared" ref="BD17" si="50">BD15/BD16</f>
        <v>0</v>
      </c>
      <c r="BE17" s="376"/>
      <c r="BF17" s="376"/>
      <c r="BG17" s="376">
        <f t="shared" ref="BG17" si="51">BG15/BG16</f>
        <v>0</v>
      </c>
      <c r="BH17" s="376"/>
      <c r="BI17" s="376"/>
      <c r="BJ17" s="376" t="e">
        <f t="shared" ref="BJ17" si="52">BJ15/BJ16</f>
        <v>#DIV/0!</v>
      </c>
      <c r="BK17" s="376"/>
      <c r="BL17" s="376"/>
      <c r="BM17" s="376" t="e">
        <f t="shared" ref="BM17" si="53">BM15/BM16</f>
        <v>#DIV/0!</v>
      </c>
      <c r="BN17" s="376"/>
      <c r="BO17" s="376"/>
      <c r="BP17" s="376" t="e">
        <f t="shared" ref="BP17:CB17" si="54">BP15/BP16</f>
        <v>#DIV/0!</v>
      </c>
      <c r="BQ17" s="376"/>
      <c r="BR17" s="376"/>
      <c r="BS17" s="376" t="e">
        <f t="shared" si="54"/>
        <v>#DIV/0!</v>
      </c>
      <c r="BT17" s="376"/>
      <c r="BU17" s="376"/>
      <c r="BV17" s="376" t="e">
        <f t="shared" si="54"/>
        <v>#DIV/0!</v>
      </c>
      <c r="BW17" s="376"/>
      <c r="BX17" s="376"/>
      <c r="BY17" s="376" t="e">
        <f t="shared" si="54"/>
        <v>#DIV/0!</v>
      </c>
      <c r="BZ17" s="376"/>
      <c r="CA17" s="376"/>
      <c r="CB17" s="376" t="e">
        <f t="shared" si="54"/>
        <v>#DIV/0!</v>
      </c>
      <c r="CC17" s="376"/>
      <c r="CD17" s="376"/>
    </row>
    <row r="18" spans="1:82" x14ac:dyDescent="0.2">
      <c r="A18" s="38" t="s">
        <v>190</v>
      </c>
      <c r="B18" s="376">
        <f>B15/7</f>
        <v>0</v>
      </c>
      <c r="C18" s="376"/>
      <c r="D18" s="376"/>
      <c r="E18" s="376">
        <f t="shared" ref="E18" si="55">E15/7</f>
        <v>0</v>
      </c>
      <c r="F18" s="376"/>
      <c r="G18" s="376"/>
      <c r="H18" s="376">
        <f t="shared" ref="H18" si="56">H15/7</f>
        <v>0</v>
      </c>
      <c r="I18" s="376"/>
      <c r="J18" s="376"/>
      <c r="K18" s="376">
        <f t="shared" ref="K18" si="57">K15/7</f>
        <v>0</v>
      </c>
      <c r="L18" s="376"/>
      <c r="M18" s="376"/>
      <c r="N18" s="376">
        <f t="shared" ref="N18" si="58">N15/7</f>
        <v>0</v>
      </c>
      <c r="O18" s="376"/>
      <c r="P18" s="376"/>
      <c r="Q18" s="376">
        <f t="shared" ref="Q18" si="59">Q15/7</f>
        <v>0</v>
      </c>
      <c r="R18" s="376"/>
      <c r="S18" s="376"/>
      <c r="T18" s="376">
        <f t="shared" ref="T18" si="60">T15/7</f>
        <v>0</v>
      </c>
      <c r="U18" s="376"/>
      <c r="V18" s="376"/>
      <c r="W18" s="376">
        <f t="shared" ref="W18" si="61">W15/7</f>
        <v>0</v>
      </c>
      <c r="X18" s="376"/>
      <c r="Y18" s="376"/>
      <c r="Z18" s="376">
        <f t="shared" ref="Z18" si="62">Z15/7</f>
        <v>0</v>
      </c>
      <c r="AA18" s="376"/>
      <c r="AB18" s="376"/>
      <c r="AC18" s="376">
        <f t="shared" ref="AC18" si="63">AC15/7</f>
        <v>0.42857142857142855</v>
      </c>
      <c r="AD18" s="376"/>
      <c r="AE18" s="376"/>
      <c r="AF18" s="376">
        <f t="shared" ref="AF18" si="64">AF15/7</f>
        <v>0</v>
      </c>
      <c r="AG18" s="376"/>
      <c r="AH18" s="376"/>
      <c r="AI18" s="376">
        <f t="shared" ref="AI18" si="65">AI15/7</f>
        <v>0.14285714285714285</v>
      </c>
      <c r="AJ18" s="376"/>
      <c r="AK18" s="376"/>
      <c r="AL18" s="376">
        <f t="shared" ref="AL18" si="66">AL15/7</f>
        <v>0</v>
      </c>
      <c r="AM18" s="376"/>
      <c r="AN18" s="376"/>
      <c r="AO18" s="376">
        <f t="shared" ref="AO18" si="67">AO15/7</f>
        <v>0</v>
      </c>
      <c r="AP18" s="376"/>
      <c r="AQ18" s="376"/>
      <c r="AR18" s="376">
        <f t="shared" ref="AR18" si="68">AR15/7</f>
        <v>0</v>
      </c>
      <c r="AS18" s="376"/>
      <c r="AT18" s="376"/>
      <c r="AU18" s="376">
        <f t="shared" ref="AU18" si="69">AU15/7</f>
        <v>0</v>
      </c>
      <c r="AV18" s="376"/>
      <c r="AW18" s="376"/>
      <c r="AX18" s="376">
        <f t="shared" ref="AX18" si="70">AX15/7</f>
        <v>0.14285714285714285</v>
      </c>
      <c r="AY18" s="376"/>
      <c r="AZ18" s="376"/>
      <c r="BA18" s="376">
        <f t="shared" ref="BA18" si="71">BA15/7</f>
        <v>0</v>
      </c>
      <c r="BB18" s="376"/>
      <c r="BC18" s="376"/>
      <c r="BD18" s="376">
        <f t="shared" ref="BD18" si="72">BD15/7</f>
        <v>0</v>
      </c>
      <c r="BE18" s="376"/>
      <c r="BF18" s="376"/>
      <c r="BG18" s="376">
        <f t="shared" ref="BG18" si="73">BG15/7</f>
        <v>0</v>
      </c>
      <c r="BH18" s="376"/>
      <c r="BI18" s="376"/>
      <c r="BJ18" s="376">
        <f t="shared" ref="BJ18" si="74">BJ15/7</f>
        <v>0</v>
      </c>
      <c r="BK18" s="376"/>
      <c r="BL18" s="376"/>
      <c r="BM18" s="376">
        <f t="shared" ref="BM18" si="75">BM15/7</f>
        <v>0</v>
      </c>
      <c r="BN18" s="376"/>
      <c r="BO18" s="376"/>
      <c r="BP18" s="376">
        <f t="shared" ref="BP18:CB18" si="76">BP15/7</f>
        <v>0</v>
      </c>
      <c r="BQ18" s="376"/>
      <c r="BR18" s="376"/>
      <c r="BS18" s="376">
        <f t="shared" si="76"/>
        <v>0</v>
      </c>
      <c r="BT18" s="376"/>
      <c r="BU18" s="376"/>
      <c r="BV18" s="376">
        <f t="shared" si="76"/>
        <v>0</v>
      </c>
      <c r="BW18" s="376"/>
      <c r="BX18" s="376"/>
      <c r="BY18" s="376">
        <f t="shared" si="76"/>
        <v>0</v>
      </c>
      <c r="BZ18" s="376"/>
      <c r="CA18" s="376"/>
      <c r="CB18" s="376">
        <f t="shared" si="76"/>
        <v>0</v>
      </c>
      <c r="CC18" s="376"/>
      <c r="CD18" s="376"/>
    </row>
    <row r="19" spans="1:82" x14ac:dyDescent="0.2">
      <c r="A19" s="24"/>
    </row>
    <row r="20" spans="1:82" ht="12.75" customHeight="1" x14ac:dyDescent="0.2">
      <c r="A20" s="24" t="s">
        <v>48</v>
      </c>
      <c r="B20" s="1">
        <f>SUM(B14,E14,H14,K14,N14,Q14,T14,W14,Z14,AC14,AF14,AI14,AL14,AO14,AR14,AU14,AX14,BA14,BD14,BG14,BJ14,BM14,BP14,BS14,BV14,BY14,CB14)</f>
        <v>5</v>
      </c>
    </row>
    <row r="21" spans="1:82" x14ac:dyDescent="0.2">
      <c r="A21" s="24" t="s">
        <v>49</v>
      </c>
      <c r="B21" s="1">
        <f>SUM(C14,F14,I14,L14,O14,R14,U14,X14,AA14,AD14,AG14,AJ14,AM14,AP14,AS14,AV14,AY14,BB14,BE14,BH14,BK14,BN14,BQ14,BT14,BW14,BZ14,CC14)</f>
        <v>0</v>
      </c>
    </row>
    <row r="22" spans="1:82" x14ac:dyDescent="0.2">
      <c r="A22" s="24" t="s">
        <v>198</v>
      </c>
      <c r="B22" s="1">
        <f>SUM(D14,G14,J14,M14,P14,S14,V14,Y14,AB14,AE14,AH14,AK14,AN14,AQ14,AT14,AW14,AZ14,BC14,BF14,BI14,BL14,BO14,BR14,BU14,BX14,CA14,CD14)</f>
        <v>0</v>
      </c>
    </row>
    <row r="23" spans="1:82" x14ac:dyDescent="0.2">
      <c r="A23" s="37" t="s">
        <v>51</v>
      </c>
      <c r="B23" s="65">
        <f>SUM(B20:B22)</f>
        <v>5</v>
      </c>
    </row>
    <row r="25" spans="1:82" ht="12.75" customHeight="1" x14ac:dyDescent="0.2">
      <c r="A25" s="364" t="s">
        <v>78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"/>
      <c r="Q25" s="317" t="s">
        <v>79</v>
      </c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"/>
    </row>
    <row r="26" spans="1:82" ht="12.75" customHeight="1" x14ac:dyDescent="0.2">
      <c r="A26" s="364" t="s">
        <v>81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"/>
      <c r="Q26" s="317" t="s">
        <v>82</v>
      </c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"/>
    </row>
    <row r="27" spans="1:82" ht="12.75" customHeight="1" x14ac:dyDescent="0.2">
      <c r="A27" s="364" t="s">
        <v>84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"/>
      <c r="Q27" s="317" t="s">
        <v>85</v>
      </c>
      <c r="R27" s="317"/>
      <c r="S27" s="317"/>
      <c r="T27" s="317"/>
      <c r="U27" s="317"/>
      <c r="V27" s="317"/>
      <c r="W27" s="317"/>
      <c r="X27" s="317"/>
      <c r="Y27" s="317"/>
      <c r="Z27" s="317"/>
      <c r="AA27" s="317"/>
      <c r="AB27" s="317"/>
      <c r="AC27" s="317"/>
      <c r="AD27" s="317"/>
      <c r="AE27" s="3"/>
    </row>
    <row r="28" spans="1:82" ht="12.75" customHeight="1" x14ac:dyDescent="0.2">
      <c r="A28" s="350" t="s">
        <v>88</v>
      </c>
      <c r="B28" s="350"/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30"/>
      <c r="Q28" s="317" t="s">
        <v>89</v>
      </c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  <c r="AD28" s="317"/>
      <c r="AE28" s="3"/>
    </row>
    <row r="29" spans="1:82" ht="12.75" customHeight="1" x14ac:dyDescent="0.2">
      <c r="A29" s="350"/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31"/>
      <c r="Q29" s="317" t="s">
        <v>91</v>
      </c>
      <c r="R29" s="317"/>
      <c r="S29" s="317"/>
      <c r="T29" s="317"/>
      <c r="U29" s="317"/>
      <c r="V29" s="317"/>
      <c r="W29" s="317"/>
      <c r="X29" s="317"/>
      <c r="Y29" s="317"/>
      <c r="Z29" s="317"/>
      <c r="AA29" s="317"/>
      <c r="AB29" s="317"/>
      <c r="AC29" s="317"/>
      <c r="AD29" s="317"/>
      <c r="AE29" s="3"/>
    </row>
    <row r="30" spans="1:82" ht="12.75" customHeight="1" x14ac:dyDescent="0.2">
      <c r="A30" s="364" t="s">
        <v>92</v>
      </c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"/>
      <c r="Q30" s="317" t="s">
        <v>93</v>
      </c>
      <c r="R30" s="317"/>
      <c r="S30" s="317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  <c r="AD30" s="317"/>
      <c r="AE30" s="3"/>
    </row>
    <row r="31" spans="1:82" ht="12.75" customHeight="1" x14ac:dyDescent="0.2">
      <c r="A31" s="364" t="s">
        <v>94</v>
      </c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"/>
      <c r="Q31" s="317" t="s">
        <v>95</v>
      </c>
      <c r="R31" s="317"/>
      <c r="S31" s="317"/>
      <c r="T31" s="317"/>
      <c r="U31" s="317"/>
      <c r="V31" s="317"/>
      <c r="W31" s="317"/>
      <c r="X31" s="317"/>
      <c r="Y31" s="317"/>
      <c r="Z31" s="317"/>
      <c r="AA31" s="317"/>
      <c r="AB31" s="317"/>
      <c r="AC31" s="317"/>
      <c r="AD31" s="317"/>
      <c r="AE31" s="3"/>
    </row>
    <row r="32" spans="1:82" ht="12.75" customHeight="1" x14ac:dyDescent="0.2">
      <c r="A32" s="364" t="s">
        <v>97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"/>
      <c r="Q32" s="317" t="s">
        <v>98</v>
      </c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"/>
    </row>
    <row r="33" spans="1:31" ht="12.75" customHeight="1" x14ac:dyDescent="0.2">
      <c r="A33" s="364" t="s">
        <v>100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"/>
      <c r="Q33" s="317" t="s">
        <v>219</v>
      </c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"/>
    </row>
    <row r="34" spans="1:31" ht="12.75" customHeight="1" x14ac:dyDescent="0.2">
      <c r="A34" s="350" t="s">
        <v>102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30"/>
      <c r="Q34" s="333" t="s">
        <v>103</v>
      </c>
      <c r="R34" s="334"/>
      <c r="S34" s="334"/>
      <c r="T34" s="334"/>
      <c r="U34" s="334"/>
      <c r="V34" s="334"/>
      <c r="W34" s="334"/>
      <c r="X34" s="334"/>
      <c r="Y34" s="334"/>
      <c r="Z34" s="334"/>
      <c r="AA34" s="334"/>
      <c r="AB34" s="334"/>
      <c r="AC34" s="334"/>
      <c r="AD34" s="335"/>
      <c r="AE34" s="16"/>
    </row>
    <row r="35" spans="1:31" ht="12.75" customHeight="1" thickBot="1" x14ac:dyDescent="0.25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31"/>
      <c r="Q35" s="317" t="s">
        <v>104</v>
      </c>
      <c r="R35" s="317"/>
      <c r="S35" s="317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16"/>
    </row>
    <row r="36" spans="1:31" ht="12.75" customHeight="1" thickBot="1" x14ac:dyDescent="0.25">
      <c r="A36" s="364" t="s">
        <v>223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7">
        <f>SUM(AE25:AE35)</f>
        <v>0</v>
      </c>
    </row>
    <row r="37" spans="1:31" ht="12.75" customHeight="1" x14ac:dyDescent="0.2">
      <c r="A37" s="364" t="s">
        <v>224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"/>
    </row>
    <row r="38" spans="1:31" ht="12.75" customHeight="1" x14ac:dyDescent="0.2">
      <c r="A38" s="314" t="s">
        <v>107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6"/>
      <c r="O38" s="3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"/>
    </row>
    <row r="39" spans="1:31" ht="12.75" customHeight="1" x14ac:dyDescent="0.2">
      <c r="A39" s="364" t="s">
        <v>109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">
        <v>1</v>
      </c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"/>
    </row>
    <row r="40" spans="1:31" ht="12.75" customHeight="1" x14ac:dyDescent="0.2">
      <c r="A40" s="364" t="s">
        <v>111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"/>
    </row>
    <row r="41" spans="1:31" ht="12.75" customHeight="1" x14ac:dyDescent="0.2">
      <c r="A41" s="364" t="s">
        <v>114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"/>
    </row>
    <row r="42" spans="1:31" ht="12.75" customHeight="1" thickBot="1" x14ac:dyDescent="0.25">
      <c r="A42" s="364" t="s">
        <v>119</v>
      </c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16">
        <v>4</v>
      </c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16"/>
    </row>
    <row r="43" spans="1:31" ht="12.75" customHeight="1" thickBo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7">
        <f>SUM(O25:O42)</f>
        <v>5</v>
      </c>
      <c r="AE43" s="18">
        <f>SUM(AE38:AE42)</f>
        <v>0</v>
      </c>
    </row>
    <row r="45" spans="1:31" x14ac:dyDescent="0.2">
      <c r="A45" s="332"/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"/>
    </row>
    <row r="46" spans="1:31" x14ac:dyDescent="0.2">
      <c r="A46" s="332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"/>
    </row>
    <row r="47" spans="1:31" x14ac:dyDescent="0.2">
      <c r="A47" s="332"/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"/>
    </row>
    <row r="48" spans="1:31" x14ac:dyDescent="0.2">
      <c r="A48" s="332"/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"/>
    </row>
    <row r="49" spans="1:15" ht="13.5" thickBot="1" x14ac:dyDescent="0.25">
      <c r="A49" s="332"/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16"/>
    </row>
    <row r="50" spans="1:15" ht="13.5" thickBot="1" x14ac:dyDescent="0.25">
      <c r="O50" s="18">
        <f>SUM(O45:O49)</f>
        <v>0</v>
      </c>
    </row>
  </sheetData>
  <mergeCells count="178">
    <mergeCell ref="BP18:BR18"/>
    <mergeCell ref="BS18:BU18"/>
    <mergeCell ref="BV18:BX18"/>
    <mergeCell ref="BY18:CA18"/>
    <mergeCell ref="CB18:CD18"/>
    <mergeCell ref="BP16:BR16"/>
    <mergeCell ref="BS16:BU16"/>
    <mergeCell ref="BV16:BX16"/>
    <mergeCell ref="BY16:CA16"/>
    <mergeCell ref="CB16:CD16"/>
    <mergeCell ref="BP17:BR17"/>
    <mergeCell ref="BS17:BU17"/>
    <mergeCell ref="BV17:BX17"/>
    <mergeCell ref="BY17:CA17"/>
    <mergeCell ref="CB17:CD17"/>
    <mergeCell ref="BP1:BR1"/>
    <mergeCell ref="BS1:BU1"/>
    <mergeCell ref="BV1:BX1"/>
    <mergeCell ref="BY1:CA1"/>
    <mergeCell ref="CB1:CD1"/>
    <mergeCell ref="BP15:BR15"/>
    <mergeCell ref="BS15:BU15"/>
    <mergeCell ref="BV15:BX15"/>
    <mergeCell ref="BY15:CA15"/>
    <mergeCell ref="CB15:CD15"/>
    <mergeCell ref="BD1:BF1"/>
    <mergeCell ref="BD15:BF15"/>
    <mergeCell ref="BD16:BF16"/>
    <mergeCell ref="BD17:BF17"/>
    <mergeCell ref="BD18:BF18"/>
    <mergeCell ref="BM1:BO1"/>
    <mergeCell ref="BM15:BO15"/>
    <mergeCell ref="BM16:BO16"/>
    <mergeCell ref="BM17:BO17"/>
    <mergeCell ref="BM18:BO18"/>
    <mergeCell ref="BG1:BI1"/>
    <mergeCell ref="BG15:BI15"/>
    <mergeCell ref="BG16:BI16"/>
    <mergeCell ref="BG17:BI17"/>
    <mergeCell ref="BG18:BI18"/>
    <mergeCell ref="BJ1:BL1"/>
    <mergeCell ref="BJ15:BL15"/>
    <mergeCell ref="BJ16:BL16"/>
    <mergeCell ref="BJ17:BL17"/>
    <mergeCell ref="BJ18:BL18"/>
    <mergeCell ref="AX1:AZ1"/>
    <mergeCell ref="AX15:AZ15"/>
    <mergeCell ref="AX16:AZ16"/>
    <mergeCell ref="AX17:AZ17"/>
    <mergeCell ref="AX18:AZ18"/>
    <mergeCell ref="BA1:BC1"/>
    <mergeCell ref="BA15:BC15"/>
    <mergeCell ref="BA16:BC16"/>
    <mergeCell ref="BA17:BC17"/>
    <mergeCell ref="BA18:BC18"/>
    <mergeCell ref="AR1:AT1"/>
    <mergeCell ref="AR15:AT15"/>
    <mergeCell ref="AR16:AT16"/>
    <mergeCell ref="AR17:AT17"/>
    <mergeCell ref="AR18:AT18"/>
    <mergeCell ref="AU1:AW1"/>
    <mergeCell ref="AU15:AW15"/>
    <mergeCell ref="AU16:AW16"/>
    <mergeCell ref="AU17:AW17"/>
    <mergeCell ref="AU18:AW18"/>
    <mergeCell ref="AF18:AH18"/>
    <mergeCell ref="AI18:AK18"/>
    <mergeCell ref="AL18:AN18"/>
    <mergeCell ref="K18:M18"/>
    <mergeCell ref="N18:P18"/>
    <mergeCell ref="Q18:S18"/>
    <mergeCell ref="T18:V18"/>
    <mergeCell ref="W18:Y18"/>
    <mergeCell ref="AO1:AQ1"/>
    <mergeCell ref="AO15:AQ15"/>
    <mergeCell ref="AO16:AQ16"/>
    <mergeCell ref="AO17:AQ17"/>
    <mergeCell ref="AO18:AQ18"/>
    <mergeCell ref="AF16:AH16"/>
    <mergeCell ref="AI16:AK16"/>
    <mergeCell ref="AL16:AN16"/>
    <mergeCell ref="AC17:AE17"/>
    <mergeCell ref="AF17:AH17"/>
    <mergeCell ref="AI17:AK17"/>
    <mergeCell ref="AL17:AN17"/>
    <mergeCell ref="AI1:AK1"/>
    <mergeCell ref="AL1:AN1"/>
    <mergeCell ref="W15:Y15"/>
    <mergeCell ref="Z15:AB15"/>
    <mergeCell ref="H1:J1"/>
    <mergeCell ref="W16:Y16"/>
    <mergeCell ref="Z16:AB16"/>
    <mergeCell ref="AC16:AE16"/>
    <mergeCell ref="B18:D18"/>
    <mergeCell ref="E18:G18"/>
    <mergeCell ref="H18:J18"/>
    <mergeCell ref="Z18:AB18"/>
    <mergeCell ref="AC18:AE18"/>
    <mergeCell ref="H15:J15"/>
    <mergeCell ref="B1:D1"/>
    <mergeCell ref="E1:G1"/>
    <mergeCell ref="K1:M1"/>
    <mergeCell ref="N1:P1"/>
    <mergeCell ref="Q15:S15"/>
    <mergeCell ref="T15:V15"/>
    <mergeCell ref="B17:D17"/>
    <mergeCell ref="E17:G17"/>
    <mergeCell ref="H17:J17"/>
    <mergeCell ref="K17:M17"/>
    <mergeCell ref="N17:P17"/>
    <mergeCell ref="Q17:S17"/>
    <mergeCell ref="T17:V17"/>
    <mergeCell ref="W17:Y17"/>
    <mergeCell ref="AC15:AE15"/>
    <mergeCell ref="AF15:AH15"/>
    <mergeCell ref="AI15:AK15"/>
    <mergeCell ref="AL15:AN15"/>
    <mergeCell ref="T1:V1"/>
    <mergeCell ref="W1:Y1"/>
    <mergeCell ref="Z1:AB1"/>
    <mergeCell ref="AC1:AE1"/>
    <mergeCell ref="AF1:AH1"/>
    <mergeCell ref="Q1:S1"/>
    <mergeCell ref="W3:Y3"/>
    <mergeCell ref="W4:Y4"/>
    <mergeCell ref="Z3:AB3"/>
    <mergeCell ref="Z4:AB4"/>
    <mergeCell ref="K15:M15"/>
    <mergeCell ref="N15:P15"/>
    <mergeCell ref="O28:O29"/>
    <mergeCell ref="O34:O35"/>
    <mergeCell ref="Q29:AD29"/>
    <mergeCell ref="A30:N30"/>
    <mergeCell ref="Q30:AD30"/>
    <mergeCell ref="A32:N32"/>
    <mergeCell ref="Q32:AD32"/>
    <mergeCell ref="A33:N33"/>
    <mergeCell ref="Q33:AD33"/>
    <mergeCell ref="A31:N31"/>
    <mergeCell ref="Q31:AD31"/>
    <mergeCell ref="A25:N25"/>
    <mergeCell ref="Q28:AD28"/>
    <mergeCell ref="B15:D15"/>
    <mergeCell ref="E15:G15"/>
    <mergeCell ref="H16:J16"/>
    <mergeCell ref="K16:M16"/>
    <mergeCell ref="N16:P16"/>
    <mergeCell ref="Q16:S16"/>
    <mergeCell ref="T16:V16"/>
    <mergeCell ref="A34:N35"/>
    <mergeCell ref="Q35:AD35"/>
    <mergeCell ref="Q34:AD34"/>
    <mergeCell ref="A39:N39"/>
    <mergeCell ref="A40:N40"/>
    <mergeCell ref="A41:N41"/>
    <mergeCell ref="A38:N38"/>
    <mergeCell ref="Q38:AD38"/>
    <mergeCell ref="A37:N37"/>
    <mergeCell ref="A36:N36"/>
    <mergeCell ref="A28:N29"/>
    <mergeCell ref="B16:D16"/>
    <mergeCell ref="E16:G16"/>
    <mergeCell ref="Q25:AD25"/>
    <mergeCell ref="A26:N26"/>
    <mergeCell ref="Q26:AD26"/>
    <mergeCell ref="A27:N27"/>
    <mergeCell ref="Q27:AD27"/>
    <mergeCell ref="Z17:AB17"/>
    <mergeCell ref="A49:N49"/>
    <mergeCell ref="Q42:AD42"/>
    <mergeCell ref="A45:N45"/>
    <mergeCell ref="A46:N46"/>
    <mergeCell ref="A47:N47"/>
    <mergeCell ref="A48:N48"/>
    <mergeCell ref="A42:N42"/>
    <mergeCell ref="Q39:AD39"/>
    <mergeCell ref="Q40:AD40"/>
    <mergeCell ref="Q41:AD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B7D1-EEB7-4BB1-A952-885B43522E0D}">
  <dimension ref="A1:AJ28"/>
  <sheetViews>
    <sheetView topLeftCell="A14" workbookViewId="0">
      <pane xSplit="1" topLeftCell="B1" activePane="topRight" state="frozen"/>
      <selection pane="topRight" activeCell="L52" sqref="L52"/>
    </sheetView>
  </sheetViews>
  <sheetFormatPr defaultRowHeight="15" x14ac:dyDescent="0.25"/>
  <cols>
    <col min="1" max="1" width="16.28515625" bestFit="1" customWidth="1"/>
    <col min="2" max="2" width="9.5703125" style="194" bestFit="1" customWidth="1"/>
    <col min="3" max="16" width="9.85546875" style="194" customWidth="1"/>
    <col min="17" max="25" width="9.140625" style="194"/>
    <col min="37" max="37" width="9.140625" customWidth="1"/>
  </cols>
  <sheetData>
    <row r="1" spans="1:36" ht="15.75" thickBot="1" x14ac:dyDescent="0.3"/>
    <row r="2" spans="1:36" ht="15.75" thickBot="1" x14ac:dyDescent="0.3">
      <c r="B2" s="432" t="s">
        <v>247</v>
      </c>
      <c r="C2" s="433"/>
      <c r="D2" s="433"/>
      <c r="E2" s="433"/>
      <c r="F2" s="433"/>
      <c r="G2" s="433"/>
      <c r="H2" s="434"/>
      <c r="I2" s="432" t="s">
        <v>248</v>
      </c>
      <c r="J2" s="433"/>
      <c r="K2" s="433"/>
      <c r="L2" s="433"/>
      <c r="M2" s="433"/>
      <c r="N2" s="433"/>
      <c r="O2" s="434"/>
      <c r="P2" s="432" t="s">
        <v>249</v>
      </c>
      <c r="Q2" s="433"/>
      <c r="R2" s="433"/>
      <c r="S2" s="433"/>
      <c r="T2" s="434"/>
      <c r="U2" s="432" t="s">
        <v>250</v>
      </c>
      <c r="V2" s="433"/>
      <c r="W2" s="433"/>
      <c r="X2" s="433"/>
      <c r="Y2" s="434"/>
      <c r="Z2" s="432" t="s">
        <v>251</v>
      </c>
      <c r="AA2" s="433"/>
      <c r="AB2" s="433"/>
      <c r="AC2" s="433"/>
      <c r="AD2" s="433"/>
      <c r="AE2" s="432">
        <v>2020</v>
      </c>
      <c r="AF2" s="433"/>
      <c r="AG2" s="433"/>
      <c r="AH2" s="433"/>
      <c r="AI2" s="434"/>
    </row>
    <row r="3" spans="1:36" x14ac:dyDescent="0.25">
      <c r="B3" s="197" t="s">
        <v>252</v>
      </c>
      <c r="C3" s="198" t="s">
        <v>54</v>
      </c>
      <c r="D3" s="198" t="s">
        <v>55</v>
      </c>
      <c r="E3" s="198" t="s">
        <v>253</v>
      </c>
      <c r="F3" s="198" t="s">
        <v>57</v>
      </c>
      <c r="G3" s="198" t="s">
        <v>58</v>
      </c>
      <c r="H3" s="199" t="s">
        <v>59</v>
      </c>
      <c r="I3" s="197" t="s">
        <v>252</v>
      </c>
      <c r="J3" s="198" t="s">
        <v>54</v>
      </c>
      <c r="K3" s="198" t="s">
        <v>55</v>
      </c>
      <c r="L3" s="198" t="s">
        <v>253</v>
      </c>
      <c r="M3" s="198" t="s">
        <v>57</v>
      </c>
      <c r="N3" s="198" t="s">
        <v>58</v>
      </c>
      <c r="O3" s="199" t="s">
        <v>59</v>
      </c>
      <c r="P3" s="197" t="s">
        <v>252</v>
      </c>
      <c r="Q3" s="198" t="s">
        <v>54</v>
      </c>
      <c r="R3" s="198" t="s">
        <v>57</v>
      </c>
      <c r="S3" s="198" t="s">
        <v>58</v>
      </c>
      <c r="T3" s="199" t="s">
        <v>59</v>
      </c>
      <c r="U3" s="197" t="s">
        <v>252</v>
      </c>
      <c r="V3" s="198" t="s">
        <v>54</v>
      </c>
      <c r="W3" s="198" t="s">
        <v>57</v>
      </c>
      <c r="X3" s="198" t="s">
        <v>58</v>
      </c>
      <c r="Y3" s="199" t="s">
        <v>59</v>
      </c>
      <c r="Z3" s="197" t="s">
        <v>252</v>
      </c>
      <c r="AA3" s="198" t="s">
        <v>54</v>
      </c>
      <c r="AB3" s="198" t="s">
        <v>57</v>
      </c>
      <c r="AC3" s="198" t="s">
        <v>58</v>
      </c>
      <c r="AD3" s="198" t="s">
        <v>59</v>
      </c>
      <c r="AE3" s="197" t="s">
        <v>252</v>
      </c>
      <c r="AF3" s="198" t="s">
        <v>54</v>
      </c>
      <c r="AG3" s="198" t="s">
        <v>57</v>
      </c>
      <c r="AH3" s="198" t="s">
        <v>58</v>
      </c>
      <c r="AI3" s="199" t="s">
        <v>59</v>
      </c>
    </row>
    <row r="4" spans="1:36" x14ac:dyDescent="0.25">
      <c r="A4" t="s">
        <v>67</v>
      </c>
      <c r="B4" s="197">
        <v>21.31</v>
      </c>
      <c r="C4" s="198">
        <v>14.15</v>
      </c>
      <c r="D4" s="198">
        <v>7.23</v>
      </c>
      <c r="E4" s="198">
        <v>8.61</v>
      </c>
      <c r="F4" s="198">
        <v>13.15</v>
      </c>
      <c r="G4" s="198">
        <v>39</v>
      </c>
      <c r="H4" s="199">
        <v>13.46</v>
      </c>
      <c r="I4" s="197">
        <v>20.149999999999999</v>
      </c>
      <c r="J4" s="198">
        <v>13.15</v>
      </c>
      <c r="K4" s="198">
        <v>8</v>
      </c>
      <c r="L4" s="198">
        <v>8.69</v>
      </c>
      <c r="M4" s="198">
        <v>11.38</v>
      </c>
      <c r="N4" s="198">
        <v>46.31</v>
      </c>
      <c r="O4" s="199">
        <v>13.46</v>
      </c>
      <c r="P4" s="197">
        <v>16.149999999999999</v>
      </c>
      <c r="Q4" s="198">
        <v>5.62</v>
      </c>
      <c r="R4" s="198">
        <v>8.6199999999999992</v>
      </c>
      <c r="S4" s="198">
        <v>27.31</v>
      </c>
      <c r="T4" s="199">
        <v>5.38</v>
      </c>
      <c r="U4" s="197">
        <v>13.46</v>
      </c>
      <c r="V4" s="198">
        <v>2.46</v>
      </c>
      <c r="W4" s="198">
        <v>9.6199999999999992</v>
      </c>
      <c r="X4" s="198">
        <v>16.77</v>
      </c>
      <c r="Y4" s="199">
        <v>1.08</v>
      </c>
      <c r="Z4" s="200">
        <f>Appalachia!AU57</f>
        <v>14.538461538461538</v>
      </c>
      <c r="AA4" s="201">
        <f>OKC!AU50</f>
        <v>3</v>
      </c>
      <c r="AB4" s="201">
        <f>ETX!AU44</f>
        <v>10.307692307692308</v>
      </c>
      <c r="AC4" s="201">
        <f>WTX!AU94</f>
        <v>21.307692307692307</v>
      </c>
      <c r="AD4" s="201">
        <f>STX!AU41</f>
        <v>3.1538461538461537</v>
      </c>
      <c r="AE4" s="200">
        <f>AVERAGE(I4,P4,U4,Z4)</f>
        <v>16.074615384615385</v>
      </c>
      <c r="AF4" s="201">
        <f t="shared" ref="AF4:AI5" si="0">AVERAGE(J4,Q4,V4,AA4)</f>
        <v>6.0575000000000001</v>
      </c>
      <c r="AG4" s="201">
        <f>AVERAGE(K4,R4,W4,AB4)</f>
        <v>9.1369230769230754</v>
      </c>
      <c r="AH4" s="201">
        <f t="shared" si="0"/>
        <v>18.519423076923076</v>
      </c>
      <c r="AI4" s="202">
        <f t="shared" si="0"/>
        <v>5.2484615384615392</v>
      </c>
    </row>
    <row r="5" spans="1:36" x14ac:dyDescent="0.25">
      <c r="A5" t="s">
        <v>254</v>
      </c>
      <c r="B5" s="197">
        <v>4.54</v>
      </c>
      <c r="C5" s="198">
        <v>3</v>
      </c>
      <c r="D5" s="198">
        <v>1.62</v>
      </c>
      <c r="E5" s="198">
        <v>1.77</v>
      </c>
      <c r="F5" s="198">
        <v>2.92</v>
      </c>
      <c r="G5" s="198">
        <v>12.69</v>
      </c>
      <c r="H5" s="199">
        <v>1.46</v>
      </c>
      <c r="I5" s="197">
        <v>4.6900000000000004</v>
      </c>
      <c r="J5" s="198">
        <v>3.92</v>
      </c>
      <c r="K5" s="198">
        <v>2.77</v>
      </c>
      <c r="L5" s="198">
        <v>1.23</v>
      </c>
      <c r="M5" s="198">
        <v>1.31</v>
      </c>
      <c r="N5" s="198">
        <v>15.31</v>
      </c>
      <c r="O5" s="199">
        <v>2.92</v>
      </c>
      <c r="P5" s="197">
        <v>5.46</v>
      </c>
      <c r="Q5" s="198">
        <v>1.46</v>
      </c>
      <c r="R5" s="198">
        <v>2.62</v>
      </c>
      <c r="S5" s="198">
        <v>7.54</v>
      </c>
      <c r="T5" s="199">
        <v>2.85</v>
      </c>
      <c r="U5" s="197">
        <v>3.77</v>
      </c>
      <c r="V5" s="198">
        <v>1.62</v>
      </c>
      <c r="W5" s="198">
        <v>4.54</v>
      </c>
      <c r="X5" s="198">
        <v>8.92</v>
      </c>
      <c r="Y5" s="199">
        <v>1.92</v>
      </c>
      <c r="Z5" s="200">
        <f>Appalachia!AU58</f>
        <v>4.615384615384615</v>
      </c>
      <c r="AA5" s="201">
        <f>OKC!AU51</f>
        <v>1.0769230769230769</v>
      </c>
      <c r="AB5" s="201">
        <f>ETX!AU45</f>
        <v>5</v>
      </c>
      <c r="AC5" s="201">
        <f>WTX!AU95</f>
        <v>13.538461538461538</v>
      </c>
      <c r="AD5" s="201">
        <f>STX!AU42</f>
        <v>2.5384615384615383</v>
      </c>
      <c r="AE5" s="200">
        <f>AVERAGE(I5,P5,U5,Z5)</f>
        <v>4.6338461538461537</v>
      </c>
      <c r="AF5" s="201">
        <f t="shared" si="0"/>
        <v>2.0192307692307692</v>
      </c>
      <c r="AG5" s="201">
        <f t="shared" si="0"/>
        <v>3.7324999999999999</v>
      </c>
      <c r="AH5" s="201">
        <f t="shared" si="0"/>
        <v>7.8071153846153845</v>
      </c>
      <c r="AI5" s="202">
        <f t="shared" si="0"/>
        <v>2.1546153846153846</v>
      </c>
    </row>
    <row r="6" spans="1:36" x14ac:dyDescent="0.25">
      <c r="A6" t="s">
        <v>255</v>
      </c>
      <c r="B6" s="200">
        <f>B5/B4</f>
        <v>0.21304551853589865</v>
      </c>
      <c r="C6" s="201">
        <f t="shared" ref="C6:H6" si="1">C5/C4</f>
        <v>0.21201413427561838</v>
      </c>
      <c r="D6" s="201">
        <f t="shared" ref="D6" si="2">D5/D4</f>
        <v>0.22406639004149378</v>
      </c>
      <c r="E6" s="201">
        <f t="shared" ref="E6" si="3">E5/E4</f>
        <v>0.20557491289198607</v>
      </c>
      <c r="F6" s="201">
        <f t="shared" si="1"/>
        <v>0.22205323193916349</v>
      </c>
      <c r="G6" s="201">
        <f t="shared" si="1"/>
        <v>0.32538461538461538</v>
      </c>
      <c r="H6" s="202">
        <f t="shared" si="1"/>
        <v>0.10846953937592867</v>
      </c>
      <c r="I6" s="200">
        <f>I5/I4</f>
        <v>0.23275434243176182</v>
      </c>
      <c r="J6" s="201">
        <f>J5/J4</f>
        <v>0.29809885931558933</v>
      </c>
      <c r="K6" s="201">
        <f t="shared" ref="K6" si="4">K5/K4</f>
        <v>0.34625</v>
      </c>
      <c r="L6" s="201">
        <f t="shared" ref="L6" si="5">L5/L4</f>
        <v>0.14154200230149597</v>
      </c>
      <c r="M6" s="201">
        <f t="shared" ref="M6:Y6" si="6">M5/M4</f>
        <v>0.11511423550087874</v>
      </c>
      <c r="N6" s="201">
        <f t="shared" si="6"/>
        <v>0.33059814294968687</v>
      </c>
      <c r="O6" s="202">
        <f t="shared" si="6"/>
        <v>0.21693907875185733</v>
      </c>
      <c r="P6" s="200">
        <f t="shared" si="6"/>
        <v>0.33808049535603718</v>
      </c>
      <c r="Q6" s="201">
        <f t="shared" si="6"/>
        <v>0.2597864768683274</v>
      </c>
      <c r="R6" s="201">
        <f t="shared" si="6"/>
        <v>0.30394431554524365</v>
      </c>
      <c r="S6" s="201">
        <f t="shared" si="6"/>
        <v>0.27608934456243134</v>
      </c>
      <c r="T6" s="202">
        <f t="shared" si="6"/>
        <v>0.52973977695167285</v>
      </c>
      <c r="U6" s="200">
        <f t="shared" si="6"/>
        <v>0.28008915304606241</v>
      </c>
      <c r="V6" s="201">
        <f t="shared" si="6"/>
        <v>0.65853658536585369</v>
      </c>
      <c r="W6" s="201">
        <f t="shared" si="6"/>
        <v>0.47193347193347196</v>
      </c>
      <c r="X6" s="201">
        <f t="shared" si="6"/>
        <v>0.53190220632081098</v>
      </c>
      <c r="Y6" s="202">
        <f t="shared" si="6"/>
        <v>1.7777777777777777</v>
      </c>
      <c r="Z6" s="200">
        <f>Appalachia!AU59</f>
        <v>0.31746031746031744</v>
      </c>
      <c r="AA6" s="201">
        <f>OKC!AU52</f>
        <v>0.35897435897435898</v>
      </c>
      <c r="AB6" s="201">
        <f>ETX!AU46</f>
        <v>0.4850746268656716</v>
      </c>
      <c r="AC6" s="201">
        <f>WTX!AU96</f>
        <v>0.63537906137184119</v>
      </c>
      <c r="AD6" s="201">
        <f>STX!AU43</f>
        <v>0.80487804878048774</v>
      </c>
      <c r="AE6" s="200">
        <f>AE5/AE4</f>
        <v>0.2882710436904819</v>
      </c>
      <c r="AF6" s="201">
        <f t="shared" ref="AF6:AI6" si="7">AF5/AF4</f>
        <v>0.33334391567986282</v>
      </c>
      <c r="AG6" s="201">
        <f t="shared" si="7"/>
        <v>0.40850732446539828</v>
      </c>
      <c r="AH6" s="201">
        <f t="shared" si="7"/>
        <v>0.42156363900686389</v>
      </c>
      <c r="AI6" s="202">
        <f t="shared" si="7"/>
        <v>0.41052323025062282</v>
      </c>
    </row>
    <row r="7" spans="1:36" ht="15.75" thickBot="1" x14ac:dyDescent="0.3">
      <c r="A7" t="s">
        <v>256</v>
      </c>
      <c r="B7" s="203">
        <f>SUM(Totals!G12:S12)/SUM(Totals!G14:S14)</f>
        <v>0.24146981627296588</v>
      </c>
      <c r="C7" s="204">
        <v>0.24</v>
      </c>
      <c r="D7" s="204">
        <v>0.24</v>
      </c>
      <c r="E7" s="204">
        <v>0.24</v>
      </c>
      <c r="F7" s="204">
        <v>0.24</v>
      </c>
      <c r="G7" s="204">
        <v>0.24</v>
      </c>
      <c r="H7" s="205">
        <v>0.24</v>
      </c>
      <c r="I7" s="203">
        <f>SUM(Totals!T12:AF12)/SUM(Totals!T14:AF14)</f>
        <v>0.26485461441213654</v>
      </c>
      <c r="J7" s="204">
        <v>0.26</v>
      </c>
      <c r="K7" s="204">
        <v>0.26</v>
      </c>
      <c r="L7" s="204">
        <v>0.26</v>
      </c>
      <c r="M7" s="204">
        <v>0.26</v>
      </c>
      <c r="N7" s="204">
        <v>0.26</v>
      </c>
      <c r="O7" s="205">
        <v>0.26</v>
      </c>
      <c r="P7" s="203">
        <f>SUM(Totals!AG12:AS12)/SUM(Totals!AG14:AS14)</f>
        <v>0.31050228310502281</v>
      </c>
      <c r="Q7" s="204">
        <v>0.31</v>
      </c>
      <c r="R7" s="204">
        <v>0.31</v>
      </c>
      <c r="S7" s="204">
        <v>0.31</v>
      </c>
      <c r="T7" s="205">
        <v>0.31</v>
      </c>
      <c r="U7" s="203">
        <f>SUM(Totals!AT12:BF12)/SUM(Totals!AT14:BF14)</f>
        <v>0.47872340425531917</v>
      </c>
      <c r="V7" s="204">
        <v>0.48</v>
      </c>
      <c r="W7" s="204">
        <v>0.48</v>
      </c>
      <c r="X7" s="204">
        <v>0.48</v>
      </c>
      <c r="Y7" s="205">
        <v>0.48</v>
      </c>
      <c r="Z7" s="203">
        <f>SUM(Totals!BG12:BS12)/SUM(Totals!BG14:BS14)</f>
        <v>0.51173020527859236</v>
      </c>
      <c r="AA7" s="204">
        <v>0.51</v>
      </c>
      <c r="AB7" s="204">
        <v>0.51</v>
      </c>
      <c r="AC7" s="204">
        <v>0.51</v>
      </c>
      <c r="AD7" s="204">
        <v>0.51</v>
      </c>
      <c r="AE7" s="203">
        <f>AVERAGE(I7,P7,U7,Z7)</f>
        <v>0.39145262676276771</v>
      </c>
      <c r="AF7" s="204">
        <f t="shared" ref="AF7:AI7" si="8">AVERAGE(J7,Q7,V7,AA7)</f>
        <v>0.39</v>
      </c>
      <c r="AG7" s="204">
        <f t="shared" si="8"/>
        <v>0.39</v>
      </c>
      <c r="AH7" s="204">
        <f t="shared" si="8"/>
        <v>0.39</v>
      </c>
      <c r="AI7" s="205">
        <f t="shared" si="8"/>
        <v>0.39</v>
      </c>
    </row>
    <row r="8" spans="1:36" ht="15.75" thickBot="1" x14ac:dyDescent="0.3"/>
    <row r="9" spans="1:36" ht="15.75" thickBot="1" x14ac:dyDescent="0.3">
      <c r="B9" s="435" t="s">
        <v>257</v>
      </c>
      <c r="C9" s="436"/>
      <c r="D9" s="436"/>
      <c r="E9" s="436"/>
      <c r="F9" s="436"/>
      <c r="G9" s="436"/>
      <c r="H9" s="437"/>
      <c r="I9" s="435" t="s">
        <v>258</v>
      </c>
      <c r="J9" s="436"/>
      <c r="K9" s="436"/>
      <c r="L9" s="436"/>
      <c r="M9" s="436"/>
      <c r="N9" s="436"/>
      <c r="O9" s="437"/>
      <c r="P9" s="435" t="s">
        <v>259</v>
      </c>
      <c r="Q9" s="436"/>
      <c r="R9" s="436"/>
      <c r="S9" s="436"/>
      <c r="T9" s="436"/>
      <c r="U9" s="436"/>
      <c r="V9" s="437"/>
      <c r="W9" s="435" t="s">
        <v>260</v>
      </c>
      <c r="X9" s="436"/>
      <c r="Y9" s="436"/>
      <c r="Z9" s="436"/>
      <c r="AA9" s="436"/>
      <c r="AB9" s="436"/>
      <c r="AC9" s="436"/>
      <c r="AD9" s="435">
        <v>2021</v>
      </c>
      <c r="AE9" s="436"/>
      <c r="AF9" s="436"/>
      <c r="AG9" s="436"/>
      <c r="AH9" s="436"/>
      <c r="AI9" s="436"/>
      <c r="AJ9" s="437"/>
    </row>
    <row r="10" spans="1:36" x14ac:dyDescent="0.25">
      <c r="B10" s="197" t="s">
        <v>99</v>
      </c>
      <c r="C10" s="198" t="s">
        <v>54</v>
      </c>
      <c r="D10" s="198" t="s">
        <v>55</v>
      </c>
      <c r="E10" s="198" t="s">
        <v>253</v>
      </c>
      <c r="F10" s="198" t="s">
        <v>57</v>
      </c>
      <c r="G10" s="198" t="s">
        <v>58</v>
      </c>
      <c r="H10" s="199" t="s">
        <v>59</v>
      </c>
      <c r="I10" s="197" t="s">
        <v>99</v>
      </c>
      <c r="J10" s="198" t="s">
        <v>54</v>
      </c>
      <c r="K10" s="198" t="s">
        <v>55</v>
      </c>
      <c r="L10" s="198" t="s">
        <v>253</v>
      </c>
      <c r="M10" s="198" t="s">
        <v>57</v>
      </c>
      <c r="N10" s="198" t="s">
        <v>58</v>
      </c>
      <c r="O10" s="199" t="s">
        <v>59</v>
      </c>
      <c r="P10" s="197" t="s">
        <v>252</v>
      </c>
      <c r="Q10" s="198" t="s">
        <v>54</v>
      </c>
      <c r="R10" s="198" t="s">
        <v>55</v>
      </c>
      <c r="S10" s="198" t="s">
        <v>253</v>
      </c>
      <c r="T10" s="198" t="s">
        <v>57</v>
      </c>
      <c r="U10" s="198" t="s">
        <v>58</v>
      </c>
      <c r="V10" s="199" t="s">
        <v>59</v>
      </c>
      <c r="W10" s="197" t="s">
        <v>252</v>
      </c>
      <c r="X10" s="198" t="s">
        <v>54</v>
      </c>
      <c r="Y10" s="198" t="s">
        <v>55</v>
      </c>
      <c r="Z10" s="198" t="s">
        <v>253</v>
      </c>
      <c r="AA10" s="198" t="s">
        <v>57</v>
      </c>
      <c r="AB10" s="198" t="s">
        <v>58</v>
      </c>
      <c r="AC10" s="198" t="s">
        <v>59</v>
      </c>
      <c r="AD10" s="197" t="s">
        <v>252</v>
      </c>
      <c r="AE10" s="198" t="s">
        <v>54</v>
      </c>
      <c r="AF10" s="198" t="s">
        <v>55</v>
      </c>
      <c r="AG10" s="198" t="s">
        <v>253</v>
      </c>
      <c r="AH10" s="198" t="s">
        <v>57</v>
      </c>
      <c r="AI10" s="198" t="s">
        <v>58</v>
      </c>
      <c r="AJ10" s="199" t="s">
        <v>59</v>
      </c>
    </row>
    <row r="11" spans="1:36" x14ac:dyDescent="0.25">
      <c r="A11" t="s">
        <v>67</v>
      </c>
      <c r="B11" s="197">
        <v>15.67</v>
      </c>
      <c r="C11" s="198">
        <v>3.08</v>
      </c>
      <c r="D11" s="198">
        <v>1</v>
      </c>
      <c r="E11" s="198">
        <v>1.92</v>
      </c>
      <c r="F11" s="198">
        <v>10.33</v>
      </c>
      <c r="G11" s="198">
        <v>28.25</v>
      </c>
      <c r="H11" s="199">
        <v>3.92</v>
      </c>
      <c r="I11" s="197">
        <v>15.77</v>
      </c>
      <c r="J11" s="198">
        <v>3.31</v>
      </c>
      <c r="K11" s="198">
        <v>1.54</v>
      </c>
      <c r="L11" s="198">
        <v>1.54</v>
      </c>
      <c r="M11" s="198">
        <v>11.38</v>
      </c>
      <c r="N11" s="198">
        <v>32.54</v>
      </c>
      <c r="O11" s="199">
        <v>5.15</v>
      </c>
      <c r="P11" s="200">
        <v>15.307692307692308</v>
      </c>
      <c r="Q11" s="201">
        <v>4.7692307692307692</v>
      </c>
      <c r="R11" s="201">
        <v>3</v>
      </c>
      <c r="S11" s="201">
        <v>1.5384615384615385</v>
      </c>
      <c r="T11" s="201">
        <v>9.384615384615385</v>
      </c>
      <c r="U11" s="201">
        <v>37.46153846153846</v>
      </c>
      <c r="V11" s="202">
        <v>7.384615384615385</v>
      </c>
      <c r="W11" s="200">
        <v>17.384615384615383</v>
      </c>
      <c r="X11" s="201">
        <v>8.3076923076923084</v>
      </c>
      <c r="Y11" s="201">
        <v>4.1538461538461542</v>
      </c>
      <c r="Z11" s="201">
        <v>3.3076923076923075</v>
      </c>
      <c r="AA11" s="201">
        <v>8.5384615384615383</v>
      </c>
      <c r="AB11" s="201">
        <v>40.846153846153847</v>
      </c>
      <c r="AC11" s="201">
        <v>9.2307692307692299</v>
      </c>
      <c r="AD11" s="200">
        <f>AVERAGE(B11,I11,P11,W11)</f>
        <v>16.033076923076923</v>
      </c>
      <c r="AE11" s="201">
        <f t="shared" ref="AE11:AJ14" si="9">AVERAGE(C11,J11,Q11,X11)</f>
        <v>4.8667307692307702</v>
      </c>
      <c r="AF11" s="201">
        <f t="shared" si="9"/>
        <v>2.4234615384615386</v>
      </c>
      <c r="AG11" s="201">
        <f t="shared" si="9"/>
        <v>2.0765384615384614</v>
      </c>
      <c r="AH11" s="201">
        <f t="shared" si="9"/>
        <v>9.9082692307692319</v>
      </c>
      <c r="AI11" s="201">
        <f t="shared" si="9"/>
        <v>34.774423076923078</v>
      </c>
      <c r="AJ11" s="202">
        <f t="shared" si="9"/>
        <v>6.4213461538461543</v>
      </c>
    </row>
    <row r="12" spans="1:36" x14ac:dyDescent="0.25">
      <c r="A12" t="s">
        <v>254</v>
      </c>
      <c r="B12" s="197">
        <v>3.08</v>
      </c>
      <c r="C12" s="198">
        <v>1.38</v>
      </c>
      <c r="D12" s="198">
        <v>0.46</v>
      </c>
      <c r="E12" s="198">
        <v>0.85</v>
      </c>
      <c r="F12" s="198">
        <v>1.92</v>
      </c>
      <c r="G12" s="198">
        <v>12.92</v>
      </c>
      <c r="H12" s="199">
        <v>2</v>
      </c>
      <c r="I12" s="197">
        <v>4.92</v>
      </c>
      <c r="J12" s="198">
        <v>1.69</v>
      </c>
      <c r="K12" s="198">
        <v>1.38</v>
      </c>
      <c r="L12" s="198">
        <v>0.69</v>
      </c>
      <c r="M12" s="198">
        <v>2.31</v>
      </c>
      <c r="N12" s="198">
        <v>19.309999999999999</v>
      </c>
      <c r="O12" s="199">
        <v>6.15</v>
      </c>
      <c r="P12" s="200">
        <v>1.9230769230769231</v>
      </c>
      <c r="Q12" s="201">
        <v>2.1538461538461537</v>
      </c>
      <c r="R12" s="201">
        <v>1.5384615384615385</v>
      </c>
      <c r="S12" s="201">
        <v>1</v>
      </c>
      <c r="T12" s="201">
        <v>2.6153846153846154</v>
      </c>
      <c r="U12" s="201">
        <v>21</v>
      </c>
      <c r="V12" s="202">
        <v>4.7692307692307692</v>
      </c>
      <c r="W12" s="200">
        <v>4.6923076923076925</v>
      </c>
      <c r="X12" s="201">
        <v>1.7692307692307692</v>
      </c>
      <c r="Y12" s="201">
        <v>1.6153846153846154</v>
      </c>
      <c r="Z12" s="201">
        <v>0.61538461538461542</v>
      </c>
      <c r="AA12" s="201">
        <v>1.9230769230769231</v>
      </c>
      <c r="AB12" s="201">
        <v>27</v>
      </c>
      <c r="AC12" s="201">
        <v>4.6923076923076925</v>
      </c>
      <c r="AD12" s="200">
        <f>AVERAGE(B12,I12,P12,W12)</f>
        <v>3.6538461538461542</v>
      </c>
      <c r="AE12" s="201">
        <f t="shared" si="9"/>
        <v>1.7482692307692307</v>
      </c>
      <c r="AF12" s="201">
        <f t="shared" si="9"/>
        <v>1.2484615384615383</v>
      </c>
      <c r="AG12" s="201">
        <f t="shared" si="9"/>
        <v>0.78884615384615386</v>
      </c>
      <c r="AH12" s="201">
        <f t="shared" si="9"/>
        <v>2.1921153846153847</v>
      </c>
      <c r="AI12" s="201">
        <f t="shared" si="9"/>
        <v>20.057499999999997</v>
      </c>
      <c r="AJ12" s="202">
        <f t="shared" si="9"/>
        <v>4.4028846153846155</v>
      </c>
    </row>
    <row r="13" spans="1:36" x14ac:dyDescent="0.25">
      <c r="A13" t="s">
        <v>255</v>
      </c>
      <c r="B13" s="200">
        <v>0.2</v>
      </c>
      <c r="C13" s="201">
        <v>0.45</v>
      </c>
      <c r="D13" s="201">
        <v>0.46</v>
      </c>
      <c r="E13" s="201">
        <v>0.44</v>
      </c>
      <c r="F13" s="201">
        <v>0.19</v>
      </c>
      <c r="G13" s="201">
        <v>0.46</v>
      </c>
      <c r="H13" s="202">
        <v>0.51</v>
      </c>
      <c r="I13" s="200">
        <v>0.31</v>
      </c>
      <c r="J13" s="201">
        <v>0.51</v>
      </c>
      <c r="K13" s="201">
        <v>0.9</v>
      </c>
      <c r="L13" s="201">
        <v>0.45</v>
      </c>
      <c r="M13" s="201">
        <v>0.2</v>
      </c>
      <c r="N13" s="201">
        <v>0.59</v>
      </c>
      <c r="O13" s="202">
        <v>1.19</v>
      </c>
      <c r="P13" s="200">
        <v>0.12562814070351758</v>
      </c>
      <c r="Q13" s="201">
        <v>0.45161290322580644</v>
      </c>
      <c r="R13" s="201">
        <v>0.51282051282051289</v>
      </c>
      <c r="S13" s="201">
        <v>0.64999999999999991</v>
      </c>
      <c r="T13" s="201">
        <v>0.27868852459016391</v>
      </c>
      <c r="U13" s="201">
        <v>0.56057494866529778</v>
      </c>
      <c r="V13" s="202">
        <v>0.64583333333333326</v>
      </c>
      <c r="W13" s="200">
        <v>0.26991150442477879</v>
      </c>
      <c r="X13" s="201">
        <v>0.21296296296296294</v>
      </c>
      <c r="Y13" s="201">
        <v>0.38888888888888884</v>
      </c>
      <c r="Z13" s="201">
        <v>0.186046511627907</v>
      </c>
      <c r="AA13" s="201">
        <v>0.22522522522522523</v>
      </c>
      <c r="AB13" s="201">
        <v>0.66101694915254239</v>
      </c>
      <c r="AC13" s="201">
        <v>0.50833333333333341</v>
      </c>
      <c r="AD13" s="200">
        <f>AVERAGE(B13,I13,P13,W13)</f>
        <v>0.22638491128207411</v>
      </c>
      <c r="AE13" s="201">
        <f t="shared" si="9"/>
        <v>0.40614396654719237</v>
      </c>
      <c r="AF13" s="201">
        <f t="shared" si="9"/>
        <v>0.56542735042735048</v>
      </c>
      <c r="AG13" s="201">
        <f t="shared" si="9"/>
        <v>0.43151162790697678</v>
      </c>
      <c r="AH13" s="201">
        <f t="shared" si="9"/>
        <v>0.2234784374538473</v>
      </c>
      <c r="AI13" s="201">
        <f t="shared" si="9"/>
        <v>0.56789797445446011</v>
      </c>
      <c r="AJ13" s="202">
        <f t="shared" si="9"/>
        <v>0.71354166666666663</v>
      </c>
    </row>
    <row r="14" spans="1:36" ht="15.75" thickBot="1" x14ac:dyDescent="0.3">
      <c r="A14" t="s">
        <v>256</v>
      </c>
      <c r="B14" s="203">
        <v>0.36</v>
      </c>
      <c r="C14" s="204">
        <v>0.36</v>
      </c>
      <c r="D14" s="204">
        <v>0.36</v>
      </c>
      <c r="E14" s="204">
        <v>0.36</v>
      </c>
      <c r="F14" s="204">
        <v>0.36</v>
      </c>
      <c r="G14" s="204">
        <v>0.36</v>
      </c>
      <c r="H14" s="205">
        <v>0.36</v>
      </c>
      <c r="I14" s="203">
        <v>0.51</v>
      </c>
      <c r="J14" s="204">
        <v>0.51</v>
      </c>
      <c r="K14" s="204">
        <v>0.51</v>
      </c>
      <c r="L14" s="204">
        <v>0.51</v>
      </c>
      <c r="M14" s="204">
        <v>0.51</v>
      </c>
      <c r="N14" s="204">
        <v>0.51</v>
      </c>
      <c r="O14" s="205">
        <v>0.51</v>
      </c>
      <c r="P14" s="203">
        <v>0.44</v>
      </c>
      <c r="Q14" s="204">
        <v>0.44</v>
      </c>
      <c r="R14" s="204">
        <v>0.44</v>
      </c>
      <c r="S14" s="204">
        <v>0.44</v>
      </c>
      <c r="T14" s="204">
        <v>0.44</v>
      </c>
      <c r="U14" s="204">
        <v>0.44</v>
      </c>
      <c r="V14" s="205">
        <v>0.44</v>
      </c>
      <c r="W14" s="203">
        <v>0.44</v>
      </c>
      <c r="X14" s="204">
        <v>0.44</v>
      </c>
      <c r="Y14" s="204">
        <v>0.44</v>
      </c>
      <c r="Z14" s="204">
        <v>0.44</v>
      </c>
      <c r="AA14" s="204">
        <v>0.44</v>
      </c>
      <c r="AB14" s="204">
        <v>0.44</v>
      </c>
      <c r="AC14" s="204">
        <v>0.44</v>
      </c>
      <c r="AD14" s="203">
        <f>AVERAGE(B14,I14,P14,W14)</f>
        <v>0.4375</v>
      </c>
      <c r="AE14" s="204">
        <f t="shared" si="9"/>
        <v>0.4375</v>
      </c>
      <c r="AF14" s="204">
        <f t="shared" si="9"/>
        <v>0.4375</v>
      </c>
      <c r="AG14" s="204">
        <f t="shared" si="9"/>
        <v>0.4375</v>
      </c>
      <c r="AH14" s="204">
        <f t="shared" si="9"/>
        <v>0.4375</v>
      </c>
      <c r="AI14" s="204">
        <f t="shared" si="9"/>
        <v>0.4375</v>
      </c>
      <c r="AJ14" s="205">
        <f t="shared" si="9"/>
        <v>0.4375</v>
      </c>
    </row>
    <row r="15" spans="1:36" ht="15.75" thickBot="1" x14ac:dyDescent="0.3"/>
    <row r="16" spans="1:36" ht="15.75" thickBot="1" x14ac:dyDescent="0.3">
      <c r="B16" s="429" t="s">
        <v>261</v>
      </c>
      <c r="C16" s="430"/>
      <c r="D16" s="430"/>
      <c r="E16" s="430"/>
      <c r="F16" s="430"/>
      <c r="G16" s="430"/>
      <c r="H16" s="431"/>
      <c r="I16" s="429" t="s">
        <v>262</v>
      </c>
      <c r="J16" s="430"/>
      <c r="K16" s="430"/>
      <c r="L16" s="430"/>
      <c r="M16" s="430"/>
      <c r="N16" s="430"/>
      <c r="O16" s="431"/>
      <c r="P16" s="429" t="s">
        <v>263</v>
      </c>
      <c r="Q16" s="430"/>
      <c r="R16" s="430"/>
      <c r="S16" s="430"/>
      <c r="T16" s="430"/>
      <c r="U16" s="430"/>
      <c r="V16" s="431"/>
      <c r="W16" s="429" t="s">
        <v>264</v>
      </c>
      <c r="X16" s="430"/>
      <c r="Y16" s="430"/>
      <c r="Z16" s="430"/>
      <c r="AA16" s="430"/>
      <c r="AB16" s="430"/>
      <c r="AC16" s="430"/>
      <c r="AD16" s="429">
        <v>2022</v>
      </c>
      <c r="AE16" s="430"/>
      <c r="AF16" s="430"/>
      <c r="AG16" s="430"/>
      <c r="AH16" s="430"/>
      <c r="AI16" s="430"/>
      <c r="AJ16" s="431"/>
    </row>
    <row r="17" spans="1:36" x14ac:dyDescent="0.25">
      <c r="B17" s="197" t="s">
        <v>99</v>
      </c>
      <c r="C17" s="198" t="s">
        <v>54</v>
      </c>
      <c r="D17" s="198" t="s">
        <v>55</v>
      </c>
      <c r="E17" s="198" t="s">
        <v>253</v>
      </c>
      <c r="F17" s="198" t="s">
        <v>57</v>
      </c>
      <c r="G17" s="198" t="s">
        <v>58</v>
      </c>
      <c r="H17" s="199" t="s">
        <v>59</v>
      </c>
      <c r="I17" s="197" t="s">
        <v>99</v>
      </c>
      <c r="J17" s="198" t="s">
        <v>54</v>
      </c>
      <c r="K17" s="198" t="s">
        <v>55</v>
      </c>
      <c r="L17" s="198" t="s">
        <v>253</v>
      </c>
      <c r="M17" s="198" t="s">
        <v>57</v>
      </c>
      <c r="N17" s="198" t="s">
        <v>58</v>
      </c>
      <c r="O17" s="199" t="s">
        <v>59</v>
      </c>
      <c r="P17" s="197" t="s">
        <v>252</v>
      </c>
      <c r="Q17" s="198" t="s">
        <v>54</v>
      </c>
      <c r="R17" s="198" t="s">
        <v>55</v>
      </c>
      <c r="S17" s="198" t="s">
        <v>253</v>
      </c>
      <c r="T17" s="198" t="s">
        <v>57</v>
      </c>
      <c r="U17" s="198" t="s">
        <v>58</v>
      </c>
      <c r="V17" s="199" t="s">
        <v>59</v>
      </c>
      <c r="W17" s="197" t="s">
        <v>252</v>
      </c>
      <c r="X17" s="198" t="s">
        <v>54</v>
      </c>
      <c r="Y17" s="198" t="s">
        <v>55</v>
      </c>
      <c r="Z17" s="198" t="s">
        <v>253</v>
      </c>
      <c r="AA17" s="198" t="s">
        <v>57</v>
      </c>
      <c r="AB17" s="198" t="s">
        <v>58</v>
      </c>
      <c r="AC17" s="198" t="s">
        <v>59</v>
      </c>
      <c r="AD17" s="197" t="s">
        <v>252</v>
      </c>
      <c r="AE17" s="198" t="s">
        <v>54</v>
      </c>
      <c r="AF17" s="198" t="s">
        <v>55</v>
      </c>
      <c r="AG17" s="198" t="s">
        <v>253</v>
      </c>
      <c r="AH17" s="198" t="s">
        <v>57</v>
      </c>
      <c r="AI17" s="198" t="s">
        <v>58</v>
      </c>
      <c r="AJ17" s="199" t="s">
        <v>59</v>
      </c>
    </row>
    <row r="18" spans="1:36" x14ac:dyDescent="0.25">
      <c r="A18" t="s">
        <v>67</v>
      </c>
      <c r="B18" s="200">
        <v>18.692307692307693</v>
      </c>
      <c r="C18" s="201">
        <v>9.9230769230769234</v>
      </c>
      <c r="D18" s="201">
        <v>6</v>
      </c>
      <c r="E18" s="201">
        <v>3.6153846153846154</v>
      </c>
      <c r="F18" s="201">
        <v>8.615384615384615</v>
      </c>
      <c r="G18" s="201">
        <v>43.46153846153846</v>
      </c>
      <c r="H18" s="202">
        <v>11</v>
      </c>
      <c r="I18" s="200">
        <v>19.076923076923077</v>
      </c>
      <c r="J18" s="201">
        <v>10.384615384615385</v>
      </c>
      <c r="K18" s="201">
        <v>6.8461538461538458</v>
      </c>
      <c r="L18" s="201">
        <v>4.5384615384615383</v>
      </c>
      <c r="M18" s="201">
        <v>9</v>
      </c>
      <c r="N18" s="201">
        <v>47.384615384615387</v>
      </c>
      <c r="O18" s="202">
        <v>11</v>
      </c>
      <c r="P18" s="200">
        <v>22.15</v>
      </c>
      <c r="Q18" s="201">
        <v>11.62</v>
      </c>
      <c r="R18" s="201">
        <v>7</v>
      </c>
      <c r="S18" s="201">
        <v>5.77</v>
      </c>
      <c r="T18" s="201">
        <v>10.15</v>
      </c>
      <c r="U18" s="201">
        <v>61</v>
      </c>
      <c r="V18" s="202">
        <v>10.38</v>
      </c>
      <c r="W18" s="200">
        <v>22</v>
      </c>
      <c r="X18" s="201">
        <v>13.692307692307692</v>
      </c>
      <c r="Y18" s="201">
        <v>7</v>
      </c>
      <c r="Z18" s="201">
        <v>6</v>
      </c>
      <c r="AA18" s="201">
        <v>12.615384615384615</v>
      </c>
      <c r="AB18" s="201">
        <v>61.307692307692307</v>
      </c>
      <c r="AC18" s="201">
        <v>8.8461538461538467</v>
      </c>
      <c r="AD18" s="200">
        <f>AVERAGE(B18,I18,P18,W18)</f>
        <v>20.479807692307695</v>
      </c>
      <c r="AE18" s="201">
        <f t="shared" ref="AE18:AE21" si="10">AVERAGE(C18,J18,Q18,X18)</f>
        <v>11.404999999999999</v>
      </c>
      <c r="AF18" s="201">
        <f t="shared" ref="AF18:AF21" si="11">AVERAGE(D18,K18,R18,Y18)</f>
        <v>6.7115384615384617</v>
      </c>
      <c r="AG18" s="201">
        <f t="shared" ref="AG18:AG21" si="12">AVERAGE(E18,L18,S18,Z18)</f>
        <v>4.9809615384615382</v>
      </c>
      <c r="AH18" s="201">
        <f t="shared" ref="AH18:AH21" si="13">AVERAGE(F18,M18,T18,AA18)</f>
        <v>10.095192307692306</v>
      </c>
      <c r="AI18" s="201">
        <f t="shared" ref="AI18:AI21" si="14">AVERAGE(G18,N18,U18,AB18)</f>
        <v>53.288461538461533</v>
      </c>
      <c r="AJ18" s="202">
        <f t="shared" ref="AJ18:AJ21" si="15">AVERAGE(H18,O18,V18,AC18)</f>
        <v>10.306538461538462</v>
      </c>
    </row>
    <row r="19" spans="1:36" x14ac:dyDescent="0.25">
      <c r="A19" t="s">
        <v>254</v>
      </c>
      <c r="B19" s="200">
        <v>4.3076923076923075</v>
      </c>
      <c r="C19" s="201">
        <v>1.8461538461538463</v>
      </c>
      <c r="D19" s="201">
        <v>2.3846153846153846</v>
      </c>
      <c r="E19" s="201">
        <v>0.46153846153846156</v>
      </c>
      <c r="F19" s="201">
        <v>3.4615384615384617</v>
      </c>
      <c r="G19" s="201">
        <v>27.692307692307693</v>
      </c>
      <c r="H19" s="202">
        <v>7.5384615384615383</v>
      </c>
      <c r="I19" s="200">
        <v>3.5384615384615383</v>
      </c>
      <c r="J19" s="201">
        <v>1</v>
      </c>
      <c r="K19" s="201">
        <v>4.7692307692307692</v>
      </c>
      <c r="L19" s="201">
        <v>1.0769230769230769</v>
      </c>
      <c r="M19" s="201">
        <v>2.8461538461538463</v>
      </c>
      <c r="N19" s="201">
        <v>27.53846153846154</v>
      </c>
      <c r="O19" s="202">
        <v>3.3846153846153846</v>
      </c>
      <c r="P19" s="200">
        <v>3.08</v>
      </c>
      <c r="Q19" s="201">
        <v>2.08</v>
      </c>
      <c r="R19" s="201">
        <v>2.23</v>
      </c>
      <c r="S19" s="201">
        <v>0.77</v>
      </c>
      <c r="T19" s="201">
        <v>3.54</v>
      </c>
      <c r="U19" s="201">
        <v>25.15</v>
      </c>
      <c r="V19" s="202">
        <v>5.46</v>
      </c>
      <c r="W19" s="200">
        <v>2.9230769230769229</v>
      </c>
      <c r="X19" s="201">
        <v>3.6153846153846154</v>
      </c>
      <c r="Y19" s="201">
        <v>4.384615384615385</v>
      </c>
      <c r="Z19" s="201">
        <v>1.6153846153846154</v>
      </c>
      <c r="AA19" s="201">
        <v>3.4615384615384617</v>
      </c>
      <c r="AB19" s="201">
        <v>25.076923076923077</v>
      </c>
      <c r="AC19" s="201">
        <v>6.384615384615385</v>
      </c>
      <c r="AD19" s="200">
        <f>AVERAGE(B19,I19,P19,W19)</f>
        <v>3.4623076923076921</v>
      </c>
      <c r="AE19" s="201">
        <f t="shared" si="10"/>
        <v>2.1353846153846154</v>
      </c>
      <c r="AF19" s="201">
        <f t="shared" si="11"/>
        <v>3.4421153846153847</v>
      </c>
      <c r="AG19" s="201">
        <f t="shared" si="12"/>
        <v>0.98096153846153844</v>
      </c>
      <c r="AH19" s="201">
        <f t="shared" si="13"/>
        <v>3.3273076923076927</v>
      </c>
      <c r="AI19" s="201">
        <f t="shared" si="14"/>
        <v>26.364423076923078</v>
      </c>
      <c r="AJ19" s="202">
        <f t="shared" si="15"/>
        <v>5.6919230769230769</v>
      </c>
    </row>
    <row r="20" spans="1:36" x14ac:dyDescent="0.25">
      <c r="A20" t="s">
        <v>255</v>
      </c>
      <c r="B20" s="200">
        <v>0.23045267489711932</v>
      </c>
      <c r="C20" s="201">
        <v>0.18604651162790697</v>
      </c>
      <c r="D20" s="201">
        <v>0.39743589743589741</v>
      </c>
      <c r="E20" s="201">
        <v>0.12765957446808512</v>
      </c>
      <c r="F20" s="201">
        <v>0.4017857142857143</v>
      </c>
      <c r="G20" s="201">
        <v>0.63716814159292046</v>
      </c>
      <c r="H20" s="202">
        <v>0.68531468531468531</v>
      </c>
      <c r="I20" s="200">
        <v>0.18548387096774194</v>
      </c>
      <c r="J20" s="201">
        <v>9.6296296296296297E-2</v>
      </c>
      <c r="K20" s="201">
        <v>0.6966292134831461</v>
      </c>
      <c r="L20" s="201">
        <v>0.23728813559322035</v>
      </c>
      <c r="M20" s="201">
        <v>0.31623931623931623</v>
      </c>
      <c r="N20" s="201">
        <v>0.58116883116883122</v>
      </c>
      <c r="O20" s="202">
        <v>0.30769230769230771</v>
      </c>
      <c r="P20" s="200">
        <v>0.14000000000000001</v>
      </c>
      <c r="Q20" s="201">
        <v>0.18</v>
      </c>
      <c r="R20" s="201">
        <v>0.32</v>
      </c>
      <c r="S20" s="201">
        <v>0.13</v>
      </c>
      <c r="T20" s="201">
        <v>0.35</v>
      </c>
      <c r="U20" s="201">
        <v>0.41</v>
      </c>
      <c r="V20" s="202">
        <v>0.53</v>
      </c>
      <c r="W20" s="200">
        <v>0.13286713286713286</v>
      </c>
      <c r="X20" s="201">
        <v>0.26404494382022475</v>
      </c>
      <c r="Y20" s="201">
        <v>0.62637362637362648</v>
      </c>
      <c r="Z20" s="201">
        <v>0.26923076923076922</v>
      </c>
      <c r="AA20" s="201">
        <v>0.27439024390243905</v>
      </c>
      <c r="AB20" s="201">
        <v>0.40903387703889588</v>
      </c>
      <c r="AC20" s="201">
        <v>0.72173913043478266</v>
      </c>
      <c r="AD20" s="200">
        <f>AVERAGE(B20,I20,P20,W20)</f>
        <v>0.17220091968299855</v>
      </c>
      <c r="AE20" s="201">
        <f t="shared" si="10"/>
        <v>0.18159693793610701</v>
      </c>
      <c r="AF20" s="201">
        <f t="shared" si="11"/>
        <v>0.5101096843231675</v>
      </c>
      <c r="AG20" s="201">
        <f t="shared" si="12"/>
        <v>0.19104461982301868</v>
      </c>
      <c r="AH20" s="201">
        <f t="shared" si="13"/>
        <v>0.33560381860686739</v>
      </c>
      <c r="AI20" s="201">
        <f t="shared" si="14"/>
        <v>0.50934271245016183</v>
      </c>
      <c r="AJ20" s="202">
        <f t="shared" si="15"/>
        <v>0.56118653086044401</v>
      </c>
    </row>
    <row r="21" spans="1:36" ht="15.75" thickBot="1" x14ac:dyDescent="0.3">
      <c r="A21" t="s">
        <v>256</v>
      </c>
      <c r="B21" s="203">
        <v>0.47</v>
      </c>
      <c r="C21" s="204">
        <v>0.47</v>
      </c>
      <c r="D21" s="204">
        <v>0.47</v>
      </c>
      <c r="E21" s="204">
        <v>0.47</v>
      </c>
      <c r="F21" s="204">
        <v>0.47</v>
      </c>
      <c r="G21" s="204">
        <v>0.47</v>
      </c>
      <c r="H21" s="205">
        <v>0.47</v>
      </c>
      <c r="I21" s="203">
        <v>0.40796019900497515</v>
      </c>
      <c r="J21" s="204">
        <v>0.41</v>
      </c>
      <c r="K21" s="204">
        <v>0.41</v>
      </c>
      <c r="L21" s="204">
        <v>0.41</v>
      </c>
      <c r="M21" s="204">
        <v>0.41</v>
      </c>
      <c r="N21" s="204">
        <v>0.41</v>
      </c>
      <c r="O21" s="205">
        <v>0.41</v>
      </c>
      <c r="P21" s="203">
        <v>0.33</v>
      </c>
      <c r="Q21" s="204">
        <v>0.33</v>
      </c>
      <c r="R21" s="204">
        <v>0.33</v>
      </c>
      <c r="S21" s="204">
        <v>0.33</v>
      </c>
      <c r="T21" s="204">
        <v>0.33</v>
      </c>
      <c r="U21" s="204">
        <v>0.33</v>
      </c>
      <c r="V21" s="205">
        <v>0.33</v>
      </c>
      <c r="W21" s="203">
        <v>0.36</v>
      </c>
      <c r="X21" s="204">
        <v>0.36</v>
      </c>
      <c r="Y21" s="204">
        <v>0.36</v>
      </c>
      <c r="Z21" s="204">
        <v>0.36</v>
      </c>
      <c r="AA21" s="204">
        <v>0.36</v>
      </c>
      <c r="AB21" s="204">
        <v>0.36</v>
      </c>
      <c r="AC21" s="204">
        <v>0.36</v>
      </c>
      <c r="AD21" s="203">
        <f>AVERAGE(B21,I21,P21,W21)</f>
        <v>0.39199004975124374</v>
      </c>
      <c r="AE21" s="204">
        <f t="shared" si="10"/>
        <v>0.39249999999999996</v>
      </c>
      <c r="AF21" s="204">
        <f t="shared" si="11"/>
        <v>0.39249999999999996</v>
      </c>
      <c r="AG21" s="204">
        <f t="shared" si="12"/>
        <v>0.39249999999999996</v>
      </c>
      <c r="AH21" s="204">
        <f t="shared" si="13"/>
        <v>0.39249999999999996</v>
      </c>
      <c r="AI21" s="204">
        <f t="shared" si="14"/>
        <v>0.39249999999999996</v>
      </c>
      <c r="AJ21" s="205">
        <f t="shared" si="15"/>
        <v>0.39249999999999996</v>
      </c>
    </row>
    <row r="22" spans="1:36" ht="15.75" thickBot="1" x14ac:dyDescent="0.3"/>
    <row r="23" spans="1:36" ht="15.75" thickBot="1" x14ac:dyDescent="0.3">
      <c r="B23" s="426" t="s">
        <v>265</v>
      </c>
      <c r="C23" s="427"/>
      <c r="D23" s="427"/>
      <c r="E23" s="427"/>
      <c r="F23" s="427"/>
      <c r="G23" s="427"/>
      <c r="H23" s="428"/>
      <c r="I23" s="426" t="s">
        <v>266</v>
      </c>
      <c r="J23" s="427"/>
      <c r="K23" s="427"/>
      <c r="L23" s="427"/>
      <c r="M23" s="427"/>
      <c r="N23" s="427"/>
      <c r="O23" s="428"/>
      <c r="P23" s="426" t="s">
        <v>267</v>
      </c>
      <c r="Q23" s="427"/>
      <c r="R23" s="427"/>
      <c r="S23" s="427"/>
      <c r="T23" s="427"/>
      <c r="U23" s="427"/>
      <c r="V23" s="428"/>
      <c r="W23" s="426" t="s">
        <v>268</v>
      </c>
      <c r="X23" s="427"/>
      <c r="Y23" s="427"/>
      <c r="Z23" s="427"/>
      <c r="AA23" s="427"/>
      <c r="AB23" s="427"/>
      <c r="AC23" s="427"/>
      <c r="AD23" s="426">
        <v>2023</v>
      </c>
      <c r="AE23" s="427"/>
      <c r="AF23" s="427"/>
      <c r="AG23" s="427"/>
      <c r="AH23" s="427"/>
      <c r="AI23" s="427"/>
      <c r="AJ23" s="428"/>
    </row>
    <row r="24" spans="1:36" x14ac:dyDescent="0.25">
      <c r="B24" s="197" t="s">
        <v>99</v>
      </c>
      <c r="C24" s="198" t="s">
        <v>54</v>
      </c>
      <c r="D24" s="198" t="s">
        <v>55</v>
      </c>
      <c r="E24" s="198" t="s">
        <v>253</v>
      </c>
      <c r="F24" s="198" t="s">
        <v>57</v>
      </c>
      <c r="G24" s="198" t="s">
        <v>58</v>
      </c>
      <c r="H24" s="199" t="s">
        <v>59</v>
      </c>
      <c r="I24" s="197" t="s">
        <v>99</v>
      </c>
      <c r="J24" s="198" t="s">
        <v>54</v>
      </c>
      <c r="K24" s="198" t="s">
        <v>55</v>
      </c>
      <c r="L24" s="198" t="s">
        <v>253</v>
      </c>
      <c r="M24" s="198" t="s">
        <v>57</v>
      </c>
      <c r="N24" s="198" t="s">
        <v>58</v>
      </c>
      <c r="O24" s="199" t="s">
        <v>59</v>
      </c>
      <c r="P24" s="197" t="s">
        <v>252</v>
      </c>
      <c r="Q24" s="198" t="s">
        <v>54</v>
      </c>
      <c r="R24" s="198" t="s">
        <v>55</v>
      </c>
      <c r="S24" s="198" t="s">
        <v>253</v>
      </c>
      <c r="T24" s="198" t="s">
        <v>57</v>
      </c>
      <c r="U24" s="198" t="s">
        <v>58</v>
      </c>
      <c r="V24" s="199" t="s">
        <v>59</v>
      </c>
      <c r="W24" s="197" t="s">
        <v>252</v>
      </c>
      <c r="X24" s="198" t="s">
        <v>54</v>
      </c>
      <c r="Y24" s="198" t="s">
        <v>55</v>
      </c>
      <c r="Z24" s="198" t="s">
        <v>253</v>
      </c>
      <c r="AA24" s="198" t="s">
        <v>57</v>
      </c>
      <c r="AB24" s="198" t="s">
        <v>58</v>
      </c>
      <c r="AC24" s="198" t="s">
        <v>59</v>
      </c>
      <c r="AD24" s="197" t="s">
        <v>252</v>
      </c>
      <c r="AE24" s="198" t="s">
        <v>54</v>
      </c>
      <c r="AF24" s="198" t="s">
        <v>55</v>
      </c>
      <c r="AG24" s="198" t="s">
        <v>253</v>
      </c>
      <c r="AH24" s="198" t="s">
        <v>57</v>
      </c>
      <c r="AI24" s="198" t="s">
        <v>58</v>
      </c>
      <c r="AJ24" s="199" t="s">
        <v>59</v>
      </c>
    </row>
    <row r="25" spans="1:36" x14ac:dyDescent="0.25">
      <c r="A25" t="s">
        <v>67</v>
      </c>
      <c r="B25" s="200">
        <v>21.384615384615383</v>
      </c>
      <c r="C25" s="201">
        <v>14.615384615384615</v>
      </c>
      <c r="D25" s="201">
        <v>6.1538461538461542</v>
      </c>
      <c r="E25" s="201">
        <v>6</v>
      </c>
      <c r="F25" s="201">
        <v>12.23076923076923</v>
      </c>
      <c r="G25" s="201">
        <v>61.230769230769234</v>
      </c>
      <c r="H25" s="202">
        <v>8.6923076923076916</v>
      </c>
      <c r="I25" s="200">
        <v>21.846153846153847</v>
      </c>
      <c r="J25" s="201">
        <v>13.692307692307692</v>
      </c>
      <c r="K25" s="201">
        <v>5.4615384615384617</v>
      </c>
      <c r="L25" s="201">
        <v>6</v>
      </c>
      <c r="M25" s="201">
        <v>11</v>
      </c>
      <c r="N25" s="201">
        <v>62</v>
      </c>
      <c r="O25" s="202">
        <v>8.5384615384615383</v>
      </c>
      <c r="P25" s="200"/>
      <c r="Q25" s="201"/>
      <c r="R25" s="201"/>
      <c r="S25" s="201"/>
      <c r="T25" s="201"/>
      <c r="U25" s="201"/>
      <c r="V25" s="202"/>
      <c r="W25" s="200"/>
      <c r="X25" s="201"/>
      <c r="Y25" s="201"/>
      <c r="Z25" s="201"/>
      <c r="AA25" s="201"/>
      <c r="AB25" s="201"/>
      <c r="AC25" s="201"/>
      <c r="AD25" s="200"/>
      <c r="AE25" s="201"/>
      <c r="AF25" s="201"/>
      <c r="AG25" s="201"/>
      <c r="AH25" s="201"/>
      <c r="AI25" s="201"/>
      <c r="AJ25" s="202"/>
    </row>
    <row r="26" spans="1:36" x14ac:dyDescent="0.25">
      <c r="A26" t="s">
        <v>254</v>
      </c>
      <c r="B26" s="200">
        <v>4</v>
      </c>
      <c r="C26" s="201">
        <v>2.2307692307692308</v>
      </c>
      <c r="D26" s="201">
        <v>4.9230769230769234</v>
      </c>
      <c r="E26" s="201">
        <v>1.0769230769230769</v>
      </c>
      <c r="F26" s="201">
        <v>3</v>
      </c>
      <c r="G26" s="201">
        <v>24.615384615384617</v>
      </c>
      <c r="H26" s="202">
        <v>6.2307692307692308</v>
      </c>
      <c r="I26" s="200">
        <v>3.9230769230769229</v>
      </c>
      <c r="J26" s="201">
        <v>2.6923076923076925</v>
      </c>
      <c r="K26" s="201">
        <v>6</v>
      </c>
      <c r="L26" s="201">
        <v>2.5384615384615383</v>
      </c>
      <c r="M26" s="201">
        <v>3.3076923076923075</v>
      </c>
      <c r="N26" s="201">
        <v>25.46153846153846</v>
      </c>
      <c r="O26" s="202">
        <v>6.3076923076923075</v>
      </c>
      <c r="P26" s="200"/>
      <c r="Q26" s="201"/>
      <c r="R26" s="201"/>
      <c r="S26" s="201"/>
      <c r="T26" s="201"/>
      <c r="U26" s="201"/>
      <c r="V26" s="202"/>
      <c r="W26" s="200"/>
      <c r="X26" s="201"/>
      <c r="Y26" s="201"/>
      <c r="Z26" s="201"/>
      <c r="AA26" s="201"/>
      <c r="AB26" s="201"/>
      <c r="AC26" s="201"/>
      <c r="AD26" s="200"/>
      <c r="AE26" s="201"/>
      <c r="AF26" s="201"/>
      <c r="AG26" s="201"/>
      <c r="AH26" s="201"/>
      <c r="AI26" s="201"/>
      <c r="AJ26" s="202"/>
    </row>
    <row r="27" spans="1:36" x14ac:dyDescent="0.25">
      <c r="A27" t="s">
        <v>255</v>
      </c>
      <c r="B27" s="200">
        <v>0.18705035971223022</v>
      </c>
      <c r="C27" s="201">
        <v>0.15263157894736842</v>
      </c>
      <c r="D27" s="201">
        <v>0.8</v>
      </c>
      <c r="E27" s="201">
        <v>0.17948717948717949</v>
      </c>
      <c r="F27" s="201">
        <v>0.24528301886792456</v>
      </c>
      <c r="G27" s="201">
        <v>0.4020100502512563</v>
      </c>
      <c r="H27" s="202">
        <v>0.71681415929203551</v>
      </c>
      <c r="I27" s="200">
        <v>0.17957746478873238</v>
      </c>
      <c r="J27" s="201">
        <v>0.1966292134831461</v>
      </c>
      <c r="K27" s="201">
        <v>1.0985915492957745</v>
      </c>
      <c r="L27" s="201">
        <v>0.42307692307692307</v>
      </c>
      <c r="M27" s="201">
        <v>0.30069930069930068</v>
      </c>
      <c r="N27" s="201">
        <v>0.41066997518610421</v>
      </c>
      <c r="O27" s="202">
        <v>0.74</v>
      </c>
      <c r="P27" s="200"/>
      <c r="Q27" s="201"/>
      <c r="R27" s="201"/>
      <c r="S27" s="201"/>
      <c r="T27" s="201"/>
      <c r="U27" s="201"/>
      <c r="V27" s="202"/>
      <c r="W27" s="200"/>
      <c r="X27" s="201"/>
      <c r="Y27" s="201"/>
      <c r="Z27" s="201"/>
      <c r="AA27" s="201"/>
      <c r="AB27" s="201"/>
      <c r="AC27" s="201"/>
      <c r="AD27" s="200"/>
      <c r="AE27" s="201"/>
      <c r="AF27" s="201"/>
      <c r="AG27" s="201"/>
      <c r="AH27" s="201"/>
      <c r="AI27" s="201"/>
      <c r="AJ27" s="202"/>
    </row>
    <row r="28" spans="1:36" ht="15.75" thickBot="1" x14ac:dyDescent="0.3">
      <c r="A28" t="s">
        <v>256</v>
      </c>
      <c r="B28" s="203">
        <v>0.35</v>
      </c>
      <c r="C28" s="204">
        <v>0.35</v>
      </c>
      <c r="D28" s="204">
        <v>0.35</v>
      </c>
      <c r="E28" s="204">
        <v>0.35</v>
      </c>
      <c r="F28" s="204">
        <v>0.35</v>
      </c>
      <c r="G28" s="204">
        <v>0.35</v>
      </c>
      <c r="H28" s="205">
        <v>0.35</v>
      </c>
      <c r="I28" s="203">
        <v>0.39</v>
      </c>
      <c r="J28" s="204">
        <v>0.39</v>
      </c>
      <c r="K28" s="204">
        <v>0.39</v>
      </c>
      <c r="L28" s="204">
        <v>0.39</v>
      </c>
      <c r="M28" s="204">
        <v>0.39</v>
      </c>
      <c r="N28" s="204">
        <v>0.39</v>
      </c>
      <c r="O28" s="205">
        <v>0.39</v>
      </c>
      <c r="P28" s="203"/>
      <c r="Q28" s="204"/>
      <c r="R28" s="204"/>
      <c r="S28" s="204"/>
      <c r="T28" s="204"/>
      <c r="U28" s="204"/>
      <c r="V28" s="205"/>
      <c r="W28" s="203"/>
      <c r="X28" s="204"/>
      <c r="Y28" s="204"/>
      <c r="Z28" s="204"/>
      <c r="AA28" s="204"/>
      <c r="AB28" s="204"/>
      <c r="AC28" s="204"/>
      <c r="AD28" s="203"/>
      <c r="AE28" s="204"/>
      <c r="AF28" s="204"/>
      <c r="AG28" s="204"/>
      <c r="AH28" s="204"/>
      <c r="AI28" s="204"/>
      <c r="AJ28" s="205"/>
    </row>
  </sheetData>
  <mergeCells count="21">
    <mergeCell ref="AE2:AI2"/>
    <mergeCell ref="B9:H9"/>
    <mergeCell ref="I9:O9"/>
    <mergeCell ref="P9:V9"/>
    <mergeCell ref="W9:AC9"/>
    <mergeCell ref="B2:H2"/>
    <mergeCell ref="I2:O2"/>
    <mergeCell ref="P2:T2"/>
    <mergeCell ref="U2:Y2"/>
    <mergeCell ref="Z2:AD2"/>
    <mergeCell ref="AD9:AJ9"/>
    <mergeCell ref="B16:H16"/>
    <mergeCell ref="I16:O16"/>
    <mergeCell ref="P16:V16"/>
    <mergeCell ref="W16:AC16"/>
    <mergeCell ref="AD16:AJ16"/>
    <mergeCell ref="B23:H23"/>
    <mergeCell ref="I23:O23"/>
    <mergeCell ref="P23:V23"/>
    <mergeCell ref="W23:AC23"/>
    <mergeCell ref="AD23:AJ23"/>
  </mergeCells>
  <phoneticPr fontId="11" type="noConversion"/>
  <pageMargins left="0.7" right="0.7" top="0.75" bottom="0.75" header="0.3" footer="0.3"/>
  <ignoredErrors>
    <ignoredError sqref="Z6 AE6:AI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6386-E946-4486-B20B-6964CA62F1F0}">
  <dimension ref="A1:PA62"/>
  <sheetViews>
    <sheetView topLeftCell="A34" zoomScaleNormal="100" workbookViewId="0">
      <selection activeCell="LZ60" sqref="LZ60"/>
    </sheetView>
  </sheetViews>
  <sheetFormatPr defaultRowHeight="12.75" x14ac:dyDescent="0.2"/>
  <cols>
    <col min="1" max="1" width="10" style="1" bestFit="1" customWidth="1"/>
    <col min="2" max="2" width="9.42578125" style="1" hidden="1" customWidth="1"/>
    <col min="3" max="5" width="10.42578125" style="1" hidden="1" customWidth="1"/>
    <col min="6" max="6" width="10" style="1" hidden="1" customWidth="1"/>
    <col min="7" max="10" width="10.42578125" style="1" hidden="1" customWidth="1"/>
    <col min="11" max="11" width="9.7109375" style="1" hidden="1" customWidth="1"/>
    <col min="12" max="16" width="10.42578125" style="1" hidden="1" customWidth="1"/>
    <col min="17" max="17" width="8.7109375" style="1" hidden="1" customWidth="1"/>
    <col min="18" max="18" width="8.42578125" style="1" hidden="1" customWidth="1"/>
    <col min="19" max="21" width="9.42578125" style="1" hidden="1" customWidth="1"/>
    <col min="22" max="22" width="9.140625" style="1" hidden="1" customWidth="1"/>
    <col min="23" max="24" width="8.42578125" style="1" hidden="1" customWidth="1"/>
    <col min="25" max="26" width="9.42578125" style="1" hidden="1" customWidth="1"/>
    <col min="27" max="27" width="7.7109375" style="1" hidden="1" customWidth="1"/>
    <col min="28" max="32" width="9.42578125" style="1" hidden="1" customWidth="1"/>
    <col min="33" max="34" width="0" style="1" hidden="1" customWidth="1"/>
    <col min="35" max="37" width="9.42578125" style="1" hidden="1" customWidth="1"/>
    <col min="38" max="39" width="0" style="1" hidden="1" customWidth="1"/>
    <col min="40" max="43" width="9.42578125" style="1" hidden="1" customWidth="1"/>
    <col min="44" max="45" width="0" style="1" hidden="1" customWidth="1"/>
    <col min="46" max="48" width="9.42578125" style="1" hidden="1" customWidth="1"/>
    <col min="49" max="55" width="0" style="1" hidden="1" customWidth="1"/>
    <col min="56" max="56" width="8.7109375" style="1" hidden="1" customWidth="1"/>
    <col min="57" max="61" width="0" style="1" hidden="1" customWidth="1"/>
    <col min="62" max="62" width="9.42578125" style="1" hidden="1" customWidth="1"/>
    <col min="63" max="64" width="0" style="1" hidden="1" customWidth="1"/>
    <col min="65" max="65" width="9.85546875" style="1" hidden="1" customWidth="1"/>
    <col min="66" max="66" width="9.42578125" style="1" hidden="1" customWidth="1"/>
    <col min="67" max="69" width="10.42578125" style="1" hidden="1" customWidth="1"/>
    <col min="70" max="70" width="0" style="1" hidden="1" customWidth="1"/>
    <col min="71" max="72" width="9.42578125" style="1" hidden="1" customWidth="1"/>
    <col min="73" max="75" width="10.42578125" style="1" hidden="1" customWidth="1"/>
    <col min="76" max="76" width="0" style="1" hidden="1" customWidth="1"/>
    <col min="77" max="77" width="9.42578125" style="1" hidden="1" customWidth="1"/>
    <col min="78" max="79" width="10.42578125" style="1" hidden="1" customWidth="1"/>
    <col min="80" max="80" width="10.42578125" style="1" bestFit="1" customWidth="1"/>
    <col min="81" max="82" width="9.140625" style="1"/>
    <col min="83" max="83" width="9.42578125" style="1" bestFit="1" customWidth="1"/>
    <col min="84" max="167" width="9.140625" style="1"/>
    <col min="168" max="170" width="9.140625" style="1" customWidth="1"/>
    <col min="171" max="172" width="9.140625" style="1"/>
    <col min="173" max="175" width="9.140625" style="1" customWidth="1"/>
    <col min="176" max="177" width="9.140625" style="1"/>
    <col min="178" max="178" width="9.42578125" style="1" bestFit="1" customWidth="1"/>
    <col min="179" max="186" width="9.140625" style="1"/>
    <col min="187" max="187" width="9.42578125" style="1" bestFit="1" customWidth="1"/>
    <col min="188" max="188" width="9.140625" style="1"/>
    <col min="189" max="189" width="9.42578125" style="1" bestFit="1" customWidth="1"/>
    <col min="190" max="193" width="9.140625" style="1"/>
    <col min="194" max="194" width="9.42578125" style="1" bestFit="1" customWidth="1"/>
    <col min="195" max="204" width="9.140625" style="1"/>
    <col min="205" max="205" width="9.42578125" style="1" bestFit="1" customWidth="1"/>
    <col min="206" max="208" width="9.140625" style="1"/>
    <col min="209" max="209" width="9.42578125" style="1" bestFit="1" customWidth="1"/>
    <col min="210" max="213" width="10.42578125" style="1" bestFit="1" customWidth="1"/>
    <col min="214" max="214" width="9.140625" style="1"/>
    <col min="215" max="215" width="9.42578125" style="1" bestFit="1" customWidth="1"/>
    <col min="216" max="218" width="10.42578125" style="1" bestFit="1" customWidth="1"/>
    <col min="219" max="219" width="9.140625" style="1"/>
    <col min="220" max="220" width="9.42578125" style="1" bestFit="1" customWidth="1"/>
    <col min="221" max="223" width="10.42578125" style="1" bestFit="1" customWidth="1"/>
    <col min="224" max="231" width="9.140625" style="1"/>
    <col min="232" max="232" width="9.42578125" style="1" bestFit="1" customWidth="1"/>
    <col min="233" max="236" width="9.140625" style="1"/>
    <col min="237" max="237" width="9.42578125" style="1" bestFit="1" customWidth="1"/>
    <col min="238" max="241" width="9.140625" style="1"/>
    <col min="242" max="242" width="9.42578125" style="1" bestFit="1" customWidth="1"/>
    <col min="243" max="246" width="9.140625" style="1"/>
    <col min="247" max="247" width="9.42578125" style="1" bestFit="1" customWidth="1"/>
    <col min="248" max="252" width="9.140625" style="1"/>
    <col min="253" max="253" width="9.42578125" style="1" bestFit="1" customWidth="1"/>
    <col min="254" max="257" width="9.140625" style="1"/>
    <col min="258" max="260" width="9.42578125" style="1" bestFit="1" customWidth="1"/>
    <col min="261" max="264" width="9.140625" style="1"/>
    <col min="265" max="265" width="9.140625" style="1" customWidth="1"/>
    <col min="266" max="268" width="9.140625" style="1"/>
    <col min="269" max="269" width="9.42578125" style="1" bestFit="1" customWidth="1"/>
    <col min="270" max="272" width="9.140625" style="1"/>
    <col min="273" max="273" width="9.42578125" style="1" bestFit="1" customWidth="1"/>
    <col min="274" max="276" width="10.42578125" style="1" bestFit="1" customWidth="1"/>
    <col min="277" max="277" width="9.140625" style="1"/>
    <col min="278" max="279" width="9.42578125" style="1" bestFit="1" customWidth="1"/>
    <col min="280" max="282" width="10.42578125" style="1" bestFit="1" customWidth="1"/>
    <col min="283" max="283" width="9.140625" style="1"/>
    <col min="284" max="284" width="9.42578125" style="1" bestFit="1" customWidth="1"/>
    <col min="285" max="287" width="10.42578125" style="1" bestFit="1" customWidth="1"/>
    <col min="288" max="289" width="9.140625" style="1"/>
    <col min="290" max="290" width="9.42578125" style="1" bestFit="1" customWidth="1"/>
    <col min="291" max="295" width="9.140625" style="1"/>
    <col min="296" max="296" width="9.42578125" style="1" bestFit="1" customWidth="1"/>
    <col min="297" max="300" width="9.140625" style="1"/>
    <col min="301" max="301" width="9.42578125" style="1" bestFit="1" customWidth="1"/>
    <col min="302" max="305" width="9.140625" style="1"/>
    <col min="306" max="306" width="9.42578125" style="1" bestFit="1" customWidth="1"/>
    <col min="307" max="316" width="9.140625" style="1"/>
    <col min="317" max="317" width="9.42578125" style="1" bestFit="1" customWidth="1"/>
    <col min="318" max="321" width="9.140625" style="1"/>
    <col min="322" max="322" width="9.42578125" style="1" bestFit="1" customWidth="1"/>
    <col min="323" max="332" width="9.140625" style="1"/>
    <col min="333" max="333" width="9.42578125" style="1" bestFit="1" customWidth="1"/>
    <col min="334" max="16384" width="9.140625" style="1"/>
  </cols>
  <sheetData>
    <row r="1" spans="1:417" s="31" customFormat="1" ht="12" x14ac:dyDescent="0.2">
      <c r="B1" s="375">
        <v>43744</v>
      </c>
      <c r="C1" s="375"/>
      <c r="D1" s="375">
        <v>43751</v>
      </c>
      <c r="E1" s="375"/>
      <c r="F1" s="375">
        <v>43758</v>
      </c>
      <c r="G1" s="375"/>
      <c r="H1" s="375">
        <v>43765</v>
      </c>
      <c r="I1" s="375"/>
      <c r="J1" s="375">
        <v>43772</v>
      </c>
      <c r="K1" s="375"/>
      <c r="L1" s="375">
        <v>43779</v>
      </c>
      <c r="M1" s="375"/>
      <c r="N1" s="375">
        <v>43786</v>
      </c>
      <c r="O1" s="375"/>
      <c r="P1" s="375">
        <v>43793</v>
      </c>
      <c r="Q1" s="375"/>
      <c r="R1" s="375">
        <v>43800</v>
      </c>
      <c r="S1" s="375"/>
      <c r="T1" s="375">
        <v>43807</v>
      </c>
      <c r="U1" s="375"/>
      <c r="V1" s="375">
        <v>43814</v>
      </c>
      <c r="W1" s="375"/>
      <c r="X1" s="375">
        <v>43821</v>
      </c>
      <c r="Y1" s="375"/>
      <c r="Z1" s="375">
        <v>43828</v>
      </c>
      <c r="AA1" s="375"/>
      <c r="AB1" s="375">
        <v>43835</v>
      </c>
      <c r="AC1" s="375"/>
      <c r="AD1" s="375">
        <v>43842</v>
      </c>
      <c r="AE1" s="375"/>
      <c r="AF1" s="375">
        <v>43849</v>
      </c>
      <c r="AG1" s="375"/>
      <c r="AH1" s="375">
        <v>43856</v>
      </c>
      <c r="AI1" s="375"/>
      <c r="AJ1" s="375">
        <v>43863</v>
      </c>
      <c r="AK1" s="375"/>
      <c r="AL1" s="375">
        <v>43870</v>
      </c>
      <c r="AM1" s="375"/>
      <c r="AN1" s="375">
        <v>43877</v>
      </c>
      <c r="AO1" s="375"/>
      <c r="AP1" s="375">
        <v>43884</v>
      </c>
      <c r="AQ1" s="375"/>
      <c r="AR1" s="375">
        <v>43891</v>
      </c>
      <c r="AS1" s="375"/>
      <c r="AT1" s="375">
        <v>43898</v>
      </c>
      <c r="AU1" s="375"/>
      <c r="AV1" s="375">
        <v>43905</v>
      </c>
      <c r="AW1" s="375"/>
      <c r="AX1" s="375">
        <v>43912</v>
      </c>
      <c r="AY1" s="375"/>
      <c r="AZ1" s="375">
        <v>43919</v>
      </c>
      <c r="BA1" s="375"/>
      <c r="BB1" s="375">
        <v>43926</v>
      </c>
      <c r="BC1" s="375"/>
      <c r="BD1" s="375">
        <v>43933</v>
      </c>
      <c r="BE1" s="375"/>
      <c r="BF1" s="375">
        <v>43940</v>
      </c>
      <c r="BG1" s="375"/>
      <c r="BH1" s="375">
        <v>43947</v>
      </c>
      <c r="BI1" s="375"/>
      <c r="BJ1" s="375">
        <v>43954</v>
      </c>
      <c r="BK1" s="375"/>
      <c r="BL1" s="375">
        <v>43961</v>
      </c>
      <c r="BM1" s="375"/>
      <c r="BN1" s="375">
        <v>43968</v>
      </c>
      <c r="BO1" s="375"/>
      <c r="BP1" s="375">
        <v>43975</v>
      </c>
      <c r="BQ1" s="375"/>
      <c r="BR1" s="375">
        <v>43982</v>
      </c>
      <c r="BS1" s="375"/>
      <c r="BT1" s="375">
        <v>43989</v>
      </c>
      <c r="BU1" s="375"/>
      <c r="BV1" s="375">
        <v>43996</v>
      </c>
      <c r="BW1" s="375"/>
      <c r="BX1" s="375">
        <v>44003</v>
      </c>
      <c r="BY1" s="375"/>
      <c r="BZ1" s="375">
        <v>44010</v>
      </c>
      <c r="CA1" s="375"/>
      <c r="CB1" s="375">
        <v>44017</v>
      </c>
      <c r="CC1" s="375"/>
      <c r="CD1" s="375">
        <v>44024</v>
      </c>
      <c r="CE1" s="375"/>
      <c r="CF1" s="375">
        <v>44031</v>
      </c>
      <c r="CG1" s="375"/>
      <c r="CH1" s="375">
        <v>44038</v>
      </c>
      <c r="CI1" s="375"/>
      <c r="CJ1" s="375">
        <v>44045</v>
      </c>
      <c r="CK1" s="375"/>
      <c r="CL1" s="375">
        <v>44052</v>
      </c>
      <c r="CM1" s="375"/>
      <c r="CN1" s="375">
        <v>44059</v>
      </c>
      <c r="CO1" s="375"/>
      <c r="CP1" s="375">
        <v>44066</v>
      </c>
      <c r="CQ1" s="375"/>
      <c r="CR1" s="375">
        <v>44073</v>
      </c>
      <c r="CS1" s="375"/>
      <c r="CT1" s="375">
        <v>44080</v>
      </c>
      <c r="CU1" s="375"/>
      <c r="CV1" s="375">
        <v>44087</v>
      </c>
      <c r="CW1" s="375"/>
      <c r="CX1" s="375">
        <v>44094</v>
      </c>
      <c r="CY1" s="375"/>
      <c r="CZ1" s="375">
        <v>44101</v>
      </c>
      <c r="DA1" s="375"/>
      <c r="DB1" s="375">
        <v>44108</v>
      </c>
      <c r="DC1" s="375"/>
      <c r="DD1" s="375">
        <v>44115</v>
      </c>
      <c r="DE1" s="375"/>
      <c r="DF1" s="375">
        <v>44122</v>
      </c>
      <c r="DG1" s="375"/>
      <c r="DH1" s="375">
        <v>44129</v>
      </c>
      <c r="DI1" s="375"/>
      <c r="DJ1" s="375">
        <v>44136</v>
      </c>
      <c r="DK1" s="375"/>
      <c r="DL1" s="375">
        <v>44143</v>
      </c>
      <c r="DM1" s="375"/>
      <c r="DN1" s="375">
        <v>44150</v>
      </c>
      <c r="DO1" s="375"/>
      <c r="DP1" s="375">
        <v>44157</v>
      </c>
      <c r="DQ1" s="375"/>
      <c r="DR1" s="375">
        <v>44164</v>
      </c>
      <c r="DS1" s="375"/>
      <c r="DT1" s="375">
        <v>44171</v>
      </c>
      <c r="DU1" s="375"/>
      <c r="DV1" s="375">
        <v>44178</v>
      </c>
      <c r="DW1" s="375"/>
      <c r="DX1" s="375">
        <v>44185</v>
      </c>
      <c r="DY1" s="375"/>
      <c r="DZ1" s="375">
        <v>44192</v>
      </c>
      <c r="EA1" s="375"/>
      <c r="EB1" s="375">
        <v>44199</v>
      </c>
      <c r="EC1" s="375"/>
      <c r="ED1" s="375">
        <v>44206</v>
      </c>
      <c r="EE1" s="375"/>
      <c r="EF1" s="375">
        <v>44213</v>
      </c>
      <c r="EG1" s="375"/>
      <c r="EH1" s="375">
        <v>44220</v>
      </c>
      <c r="EI1" s="375"/>
      <c r="EJ1" s="375">
        <v>44227</v>
      </c>
      <c r="EK1" s="375"/>
      <c r="EL1" s="375">
        <v>44234</v>
      </c>
      <c r="EM1" s="375"/>
      <c r="EN1" s="375">
        <v>44241</v>
      </c>
      <c r="EO1" s="375"/>
      <c r="EP1" s="375">
        <v>44248</v>
      </c>
      <c r="EQ1" s="375"/>
      <c r="ER1" s="375">
        <v>44255</v>
      </c>
      <c r="ES1" s="375"/>
      <c r="ET1" s="375">
        <v>44262</v>
      </c>
      <c r="EU1" s="375"/>
      <c r="EV1" s="375">
        <v>44269</v>
      </c>
      <c r="EW1" s="375"/>
      <c r="EX1" s="375">
        <v>44276</v>
      </c>
      <c r="EY1" s="375"/>
      <c r="EZ1" s="375">
        <v>44283</v>
      </c>
      <c r="FA1" s="375"/>
      <c r="FB1" s="375">
        <v>44290</v>
      </c>
      <c r="FC1" s="375"/>
      <c r="FD1" s="375">
        <v>44297</v>
      </c>
      <c r="FE1" s="375"/>
      <c r="FF1" s="375">
        <v>44304</v>
      </c>
      <c r="FG1" s="375"/>
      <c r="FH1" s="375">
        <v>44311</v>
      </c>
      <c r="FI1" s="375"/>
      <c r="FJ1" s="375">
        <v>44318</v>
      </c>
      <c r="FK1" s="375"/>
      <c r="FL1" s="375">
        <v>44325</v>
      </c>
      <c r="FM1" s="375"/>
      <c r="FN1" s="375">
        <v>44332</v>
      </c>
      <c r="FO1" s="375"/>
      <c r="FP1" s="375">
        <v>44339</v>
      </c>
      <c r="FQ1" s="375"/>
      <c r="FR1" s="375">
        <v>44346</v>
      </c>
      <c r="FS1" s="375"/>
      <c r="FT1" s="375">
        <v>44353</v>
      </c>
      <c r="FU1" s="375"/>
      <c r="FV1" s="375">
        <v>44360</v>
      </c>
      <c r="FW1" s="375"/>
      <c r="FX1" s="375">
        <v>44367</v>
      </c>
      <c r="FY1" s="375"/>
      <c r="FZ1" s="375">
        <v>44374</v>
      </c>
      <c r="GA1" s="375"/>
      <c r="GB1" s="375">
        <v>44381</v>
      </c>
      <c r="GC1" s="375"/>
      <c r="GD1" s="375">
        <v>44388</v>
      </c>
      <c r="GE1" s="375"/>
      <c r="GF1" s="375">
        <v>44395</v>
      </c>
      <c r="GG1" s="375"/>
      <c r="GH1" s="375">
        <v>44402</v>
      </c>
      <c r="GI1" s="375"/>
      <c r="GJ1" s="375">
        <v>44409</v>
      </c>
      <c r="GK1" s="375"/>
      <c r="GL1" s="375">
        <v>44416</v>
      </c>
      <c r="GM1" s="375"/>
      <c r="GN1" s="375">
        <v>44423</v>
      </c>
      <c r="GO1" s="375"/>
      <c r="GP1" s="375">
        <v>44430</v>
      </c>
      <c r="GQ1" s="375"/>
      <c r="GR1" s="375">
        <v>44437</v>
      </c>
      <c r="GS1" s="375"/>
      <c r="GT1" s="375">
        <v>44444</v>
      </c>
      <c r="GU1" s="375"/>
      <c r="GV1" s="375">
        <v>44451</v>
      </c>
      <c r="GW1" s="375"/>
      <c r="GX1" s="375">
        <v>44458</v>
      </c>
      <c r="GY1" s="375"/>
      <c r="GZ1" s="375">
        <v>44465</v>
      </c>
      <c r="HA1" s="375"/>
      <c r="HB1" s="375">
        <v>44472</v>
      </c>
      <c r="HC1" s="375"/>
      <c r="HD1" s="375">
        <v>44479</v>
      </c>
      <c r="HE1" s="375"/>
      <c r="HF1" s="375">
        <v>44486</v>
      </c>
      <c r="HG1" s="375"/>
      <c r="HH1" s="375">
        <v>44493</v>
      </c>
      <c r="HI1" s="375"/>
      <c r="HJ1" s="375">
        <v>44500</v>
      </c>
      <c r="HK1" s="375"/>
      <c r="HL1" s="375">
        <v>44507</v>
      </c>
      <c r="HM1" s="375"/>
      <c r="HN1" s="375">
        <v>44514</v>
      </c>
      <c r="HO1" s="375"/>
      <c r="HP1" s="375">
        <v>44521</v>
      </c>
      <c r="HQ1" s="375"/>
      <c r="HR1" s="375">
        <v>44528</v>
      </c>
      <c r="HS1" s="375"/>
      <c r="HT1" s="375">
        <v>44535</v>
      </c>
      <c r="HU1" s="375"/>
      <c r="HV1" s="375">
        <v>44542</v>
      </c>
      <c r="HW1" s="375"/>
      <c r="HX1" s="375">
        <v>44549</v>
      </c>
      <c r="HY1" s="375"/>
      <c r="HZ1" s="375">
        <v>44556</v>
      </c>
      <c r="IA1" s="375"/>
      <c r="IB1" s="375">
        <v>44563</v>
      </c>
      <c r="IC1" s="375"/>
      <c r="ID1" s="375">
        <v>44570</v>
      </c>
      <c r="IE1" s="375"/>
      <c r="IF1" s="375">
        <v>44577</v>
      </c>
      <c r="IG1" s="375"/>
      <c r="IH1" s="375">
        <v>44584</v>
      </c>
      <c r="II1" s="375"/>
      <c r="IJ1" s="375">
        <v>44591</v>
      </c>
      <c r="IK1" s="375"/>
      <c r="IL1" s="375">
        <v>44598</v>
      </c>
      <c r="IM1" s="375"/>
      <c r="IN1" s="375">
        <v>44605</v>
      </c>
      <c r="IO1" s="375"/>
      <c r="IP1" s="375">
        <v>44612</v>
      </c>
      <c r="IQ1" s="375"/>
      <c r="IR1" s="375">
        <v>44619</v>
      </c>
      <c r="IS1" s="375"/>
      <c r="IT1" s="375">
        <v>44628</v>
      </c>
      <c r="IU1" s="375"/>
      <c r="IV1" s="375">
        <v>44635</v>
      </c>
      <c r="IW1" s="375"/>
      <c r="IX1" s="375">
        <v>44642</v>
      </c>
      <c r="IY1" s="375"/>
      <c r="IZ1" s="375">
        <v>44649</v>
      </c>
      <c r="JA1" s="375"/>
      <c r="JB1" s="375">
        <v>44656</v>
      </c>
      <c r="JC1" s="375"/>
      <c r="JD1" s="375">
        <v>44663</v>
      </c>
      <c r="JE1" s="375"/>
      <c r="JF1" s="375">
        <v>44670</v>
      </c>
      <c r="JG1" s="375"/>
      <c r="JH1" s="375">
        <v>44677</v>
      </c>
      <c r="JI1" s="375"/>
      <c r="JJ1" s="375">
        <v>44684</v>
      </c>
      <c r="JK1" s="375"/>
      <c r="JL1" s="375">
        <v>44691</v>
      </c>
      <c r="JM1" s="375"/>
      <c r="JN1" s="375">
        <v>44698</v>
      </c>
      <c r="JO1" s="375"/>
      <c r="JP1" s="375">
        <v>44705</v>
      </c>
      <c r="JQ1" s="375"/>
      <c r="JR1" s="375">
        <v>44712</v>
      </c>
      <c r="JS1" s="375"/>
      <c r="JT1" s="375">
        <v>44719</v>
      </c>
      <c r="JU1" s="375"/>
      <c r="JV1" s="375">
        <v>44726</v>
      </c>
      <c r="JW1" s="375"/>
      <c r="JX1" s="375">
        <v>44733</v>
      </c>
      <c r="JY1" s="375"/>
      <c r="JZ1" s="375">
        <v>44740</v>
      </c>
      <c r="KA1" s="375"/>
      <c r="KB1" s="375">
        <v>44747</v>
      </c>
      <c r="KC1" s="375"/>
      <c r="KD1" s="375">
        <v>44754</v>
      </c>
      <c r="KE1" s="375"/>
      <c r="KF1" s="375">
        <v>44761</v>
      </c>
      <c r="KG1" s="375"/>
      <c r="KH1" s="375">
        <v>44768</v>
      </c>
      <c r="KI1" s="375"/>
      <c r="KJ1" s="375">
        <v>44775</v>
      </c>
      <c r="KK1" s="375"/>
      <c r="KL1" s="375">
        <v>44782</v>
      </c>
      <c r="KM1" s="375"/>
      <c r="KN1" s="375">
        <v>44789</v>
      </c>
      <c r="KO1" s="375"/>
      <c r="KP1" s="375">
        <v>44796</v>
      </c>
      <c r="KQ1" s="375"/>
      <c r="KR1" s="375">
        <v>44803</v>
      </c>
      <c r="KS1" s="375"/>
      <c r="KT1" s="375">
        <v>44810</v>
      </c>
      <c r="KU1" s="375"/>
      <c r="KV1" s="375">
        <v>44817</v>
      </c>
      <c r="KW1" s="375"/>
      <c r="KX1" s="375">
        <v>44824</v>
      </c>
      <c r="KY1" s="375"/>
      <c r="KZ1" s="375">
        <v>44831</v>
      </c>
      <c r="LA1" s="375"/>
      <c r="LB1" s="375">
        <v>44838</v>
      </c>
      <c r="LC1" s="375"/>
      <c r="LD1" s="375">
        <v>44845</v>
      </c>
      <c r="LE1" s="375"/>
      <c r="LF1" s="375">
        <v>44852</v>
      </c>
      <c r="LG1" s="375"/>
      <c r="LH1" s="375">
        <v>44859</v>
      </c>
      <c r="LI1" s="375"/>
      <c r="LJ1" s="375">
        <v>44866</v>
      </c>
      <c r="LK1" s="375"/>
      <c r="LL1" s="375">
        <v>44873</v>
      </c>
      <c r="LM1" s="375"/>
      <c r="LN1" s="375">
        <v>44880</v>
      </c>
      <c r="LO1" s="375"/>
      <c r="LP1" s="375">
        <v>44887</v>
      </c>
      <c r="LQ1" s="375"/>
      <c r="LR1" s="375">
        <v>44894</v>
      </c>
      <c r="LS1" s="375"/>
      <c r="LT1" s="375">
        <v>44901</v>
      </c>
      <c r="LU1" s="375"/>
      <c r="LV1" s="375">
        <v>44908</v>
      </c>
      <c r="LW1" s="375"/>
      <c r="LX1" s="375">
        <v>44915</v>
      </c>
      <c r="LY1" s="375"/>
      <c r="LZ1" s="375">
        <v>44922</v>
      </c>
      <c r="MA1" s="375"/>
      <c r="MB1" s="375">
        <v>44929</v>
      </c>
      <c r="MC1" s="375"/>
      <c r="MD1" s="375">
        <v>44936</v>
      </c>
      <c r="ME1" s="375"/>
      <c r="MF1" s="375">
        <v>44943</v>
      </c>
      <c r="MG1" s="375"/>
      <c r="MH1" s="375">
        <v>44950</v>
      </c>
      <c r="MI1" s="375"/>
      <c r="MJ1" s="375">
        <v>44957</v>
      </c>
      <c r="MK1" s="375"/>
      <c r="ML1" s="375">
        <v>44964</v>
      </c>
      <c r="MM1" s="375"/>
      <c r="MN1" s="375">
        <v>44971</v>
      </c>
      <c r="MO1" s="375"/>
      <c r="MP1" s="375">
        <v>44978</v>
      </c>
      <c r="MQ1" s="375"/>
      <c r="MR1" s="375">
        <v>44985</v>
      </c>
      <c r="MS1" s="375"/>
      <c r="MT1" s="375">
        <v>44992</v>
      </c>
      <c r="MU1" s="375"/>
      <c r="MV1" s="375">
        <v>44999</v>
      </c>
      <c r="MW1" s="375"/>
      <c r="MX1" s="375">
        <v>45006</v>
      </c>
      <c r="MY1" s="375"/>
      <c r="MZ1" s="375">
        <v>45013</v>
      </c>
      <c r="NA1" s="375"/>
      <c r="NB1" s="375">
        <v>45020</v>
      </c>
      <c r="NC1" s="375"/>
      <c r="ND1" s="375">
        <v>45027</v>
      </c>
      <c r="NE1" s="375"/>
      <c r="NF1" s="375">
        <v>45034</v>
      </c>
      <c r="NG1" s="375"/>
      <c r="NH1" s="375">
        <v>45041</v>
      </c>
      <c r="NI1" s="375"/>
      <c r="NJ1" s="375">
        <v>45048</v>
      </c>
      <c r="NK1" s="375"/>
      <c r="NL1" s="375">
        <v>45055</v>
      </c>
      <c r="NM1" s="375"/>
      <c r="NN1" s="375">
        <v>45062</v>
      </c>
      <c r="NO1" s="375"/>
      <c r="NP1" s="375">
        <v>45069</v>
      </c>
      <c r="NQ1" s="375"/>
      <c r="NR1" s="375">
        <v>45076</v>
      </c>
      <c r="NS1" s="375"/>
      <c r="NT1" s="375">
        <v>45083</v>
      </c>
      <c r="NU1" s="375"/>
      <c r="NV1" s="375">
        <v>45090</v>
      </c>
      <c r="NW1" s="375"/>
      <c r="NX1" s="375">
        <v>45097</v>
      </c>
      <c r="NY1" s="375"/>
      <c r="NZ1" s="375">
        <v>45104</v>
      </c>
      <c r="OA1" s="375"/>
      <c r="OB1" s="375">
        <v>45111</v>
      </c>
      <c r="OC1" s="375"/>
      <c r="OD1" s="375">
        <v>45118</v>
      </c>
      <c r="OE1" s="375"/>
      <c r="OF1" s="375">
        <v>45125</v>
      </c>
      <c r="OG1" s="375"/>
      <c r="OH1" s="375">
        <v>45132</v>
      </c>
      <c r="OI1" s="375"/>
      <c r="OJ1" s="375">
        <v>45139</v>
      </c>
      <c r="OK1" s="375"/>
      <c r="OL1" s="375">
        <v>45146</v>
      </c>
      <c r="OM1" s="375"/>
      <c r="ON1" s="375">
        <v>45153</v>
      </c>
      <c r="OO1" s="375"/>
      <c r="OP1" s="375">
        <v>45160</v>
      </c>
      <c r="OQ1" s="375"/>
      <c r="OR1" s="375">
        <v>45167</v>
      </c>
      <c r="OS1" s="375"/>
      <c r="OT1" s="375">
        <v>45174</v>
      </c>
      <c r="OU1" s="375"/>
      <c r="OV1" s="375">
        <v>45181</v>
      </c>
      <c r="OW1" s="375"/>
      <c r="OX1" s="375">
        <v>45188</v>
      </c>
      <c r="OY1" s="375"/>
      <c r="OZ1" s="375">
        <v>45195</v>
      </c>
      <c r="PA1" s="375"/>
    </row>
    <row r="2" spans="1:417" s="32" customFormat="1" ht="41.25" x14ac:dyDescent="0.2">
      <c r="A2" s="33" t="s">
        <v>188</v>
      </c>
      <c r="B2" s="32" t="s">
        <v>189</v>
      </c>
      <c r="C2" s="32" t="s">
        <v>190</v>
      </c>
      <c r="D2" s="32" t="s">
        <v>189</v>
      </c>
      <c r="E2" s="32" t="s">
        <v>190</v>
      </c>
      <c r="F2" s="32" t="s">
        <v>189</v>
      </c>
      <c r="G2" s="32" t="s">
        <v>190</v>
      </c>
      <c r="H2" s="32" t="s">
        <v>189</v>
      </c>
      <c r="I2" s="32" t="s">
        <v>190</v>
      </c>
      <c r="J2" s="32" t="s">
        <v>189</v>
      </c>
      <c r="K2" s="32" t="s">
        <v>190</v>
      </c>
      <c r="L2" s="32" t="s">
        <v>189</v>
      </c>
      <c r="M2" s="32" t="s">
        <v>190</v>
      </c>
      <c r="N2" s="32" t="s">
        <v>189</v>
      </c>
      <c r="O2" s="32" t="s">
        <v>190</v>
      </c>
      <c r="P2" s="32" t="s">
        <v>189</v>
      </c>
      <c r="Q2" s="32" t="s">
        <v>190</v>
      </c>
      <c r="R2" s="32" t="s">
        <v>189</v>
      </c>
      <c r="S2" s="32" t="s">
        <v>190</v>
      </c>
      <c r="T2" s="32" t="s">
        <v>189</v>
      </c>
      <c r="U2" s="32" t="s">
        <v>190</v>
      </c>
      <c r="V2" s="32" t="s">
        <v>189</v>
      </c>
      <c r="W2" s="32" t="s">
        <v>190</v>
      </c>
      <c r="X2" s="32" t="s">
        <v>189</v>
      </c>
      <c r="Y2" s="32" t="s">
        <v>190</v>
      </c>
      <c r="Z2" s="32" t="s">
        <v>189</v>
      </c>
      <c r="AA2" s="32" t="s">
        <v>190</v>
      </c>
      <c r="AB2" s="32" t="s">
        <v>189</v>
      </c>
      <c r="AC2" s="32" t="s">
        <v>190</v>
      </c>
      <c r="AD2" s="32" t="s">
        <v>189</v>
      </c>
      <c r="AE2" s="32" t="s">
        <v>190</v>
      </c>
      <c r="AF2" s="32" t="s">
        <v>189</v>
      </c>
      <c r="AG2" s="32" t="s">
        <v>190</v>
      </c>
      <c r="AH2" s="32" t="s">
        <v>189</v>
      </c>
      <c r="AI2" s="32" t="s">
        <v>190</v>
      </c>
      <c r="AJ2" s="32" t="s">
        <v>189</v>
      </c>
      <c r="AK2" s="32" t="s">
        <v>190</v>
      </c>
      <c r="AL2" s="32" t="s">
        <v>189</v>
      </c>
      <c r="AM2" s="32" t="s">
        <v>190</v>
      </c>
      <c r="AN2" s="32" t="s">
        <v>189</v>
      </c>
      <c r="AO2" s="32" t="s">
        <v>190</v>
      </c>
      <c r="AP2" s="32" t="s">
        <v>189</v>
      </c>
      <c r="AQ2" s="32" t="s">
        <v>190</v>
      </c>
      <c r="AR2" s="32" t="s">
        <v>189</v>
      </c>
      <c r="AS2" s="32" t="s">
        <v>190</v>
      </c>
      <c r="AT2" s="32" t="s">
        <v>189</v>
      </c>
      <c r="AU2" s="32" t="s">
        <v>190</v>
      </c>
      <c r="AV2" s="32" t="s">
        <v>189</v>
      </c>
      <c r="AW2" s="32" t="s">
        <v>190</v>
      </c>
      <c r="AX2" s="32" t="s">
        <v>189</v>
      </c>
      <c r="AY2" s="32" t="s">
        <v>190</v>
      </c>
      <c r="AZ2" s="32" t="s">
        <v>189</v>
      </c>
      <c r="BA2" s="32" t="s">
        <v>190</v>
      </c>
      <c r="BB2" s="32" t="s">
        <v>189</v>
      </c>
      <c r="BC2" s="32" t="s">
        <v>190</v>
      </c>
      <c r="BD2" s="32" t="s">
        <v>189</v>
      </c>
      <c r="BE2" s="32" t="s">
        <v>190</v>
      </c>
      <c r="BF2" s="32" t="s">
        <v>189</v>
      </c>
      <c r="BG2" s="32" t="s">
        <v>190</v>
      </c>
      <c r="BH2" s="32" t="s">
        <v>189</v>
      </c>
      <c r="BI2" s="32" t="s">
        <v>190</v>
      </c>
      <c r="BJ2" s="32" t="s">
        <v>189</v>
      </c>
      <c r="BK2" s="32" t="s">
        <v>190</v>
      </c>
      <c r="BL2" s="32" t="s">
        <v>189</v>
      </c>
      <c r="BM2" s="32" t="s">
        <v>190</v>
      </c>
      <c r="BN2" s="32" t="s">
        <v>189</v>
      </c>
      <c r="BO2" s="32" t="s">
        <v>190</v>
      </c>
      <c r="BP2" s="32" t="s">
        <v>189</v>
      </c>
      <c r="BQ2" s="32" t="s">
        <v>190</v>
      </c>
      <c r="BR2" s="32" t="s">
        <v>189</v>
      </c>
      <c r="BS2" s="32" t="s">
        <v>190</v>
      </c>
      <c r="BT2" s="32" t="s">
        <v>189</v>
      </c>
      <c r="BU2" s="32" t="s">
        <v>190</v>
      </c>
      <c r="BV2" s="32" t="s">
        <v>189</v>
      </c>
      <c r="BW2" s="32" t="s">
        <v>190</v>
      </c>
      <c r="BX2" s="32" t="s">
        <v>189</v>
      </c>
      <c r="BY2" s="32" t="s">
        <v>190</v>
      </c>
      <c r="BZ2" s="32" t="s">
        <v>189</v>
      </c>
      <c r="CA2" s="32" t="s">
        <v>190</v>
      </c>
      <c r="CB2" s="32" t="s">
        <v>189</v>
      </c>
      <c r="CC2" s="32" t="s">
        <v>190</v>
      </c>
      <c r="CD2" s="32" t="s">
        <v>189</v>
      </c>
      <c r="CE2" s="32" t="s">
        <v>190</v>
      </c>
      <c r="CF2" s="32" t="s">
        <v>189</v>
      </c>
      <c r="CG2" s="32" t="s">
        <v>190</v>
      </c>
      <c r="CH2" s="32" t="s">
        <v>189</v>
      </c>
      <c r="CI2" s="32" t="s">
        <v>190</v>
      </c>
      <c r="CJ2" s="32" t="s">
        <v>189</v>
      </c>
      <c r="CK2" s="32" t="s">
        <v>190</v>
      </c>
      <c r="CL2" s="32" t="s">
        <v>189</v>
      </c>
      <c r="CM2" s="32" t="s">
        <v>190</v>
      </c>
      <c r="CN2" s="32" t="s">
        <v>189</v>
      </c>
      <c r="CO2" s="32" t="s">
        <v>190</v>
      </c>
      <c r="CP2" s="32" t="s">
        <v>189</v>
      </c>
      <c r="CQ2" s="32" t="s">
        <v>190</v>
      </c>
      <c r="CR2" s="32" t="s">
        <v>189</v>
      </c>
      <c r="CS2" s="32" t="s">
        <v>190</v>
      </c>
      <c r="CT2" s="32" t="s">
        <v>189</v>
      </c>
      <c r="CU2" s="32" t="s">
        <v>190</v>
      </c>
      <c r="CV2" s="32" t="s">
        <v>189</v>
      </c>
      <c r="CW2" s="32" t="s">
        <v>190</v>
      </c>
      <c r="CX2" s="32" t="s">
        <v>189</v>
      </c>
      <c r="CY2" s="32" t="s">
        <v>190</v>
      </c>
      <c r="CZ2" s="32" t="s">
        <v>189</v>
      </c>
      <c r="DA2" s="32" t="s">
        <v>190</v>
      </c>
      <c r="DB2" s="32" t="s">
        <v>189</v>
      </c>
      <c r="DC2" s="32" t="s">
        <v>190</v>
      </c>
      <c r="DD2" s="32" t="s">
        <v>189</v>
      </c>
      <c r="DE2" s="32" t="s">
        <v>190</v>
      </c>
      <c r="DF2" s="32" t="s">
        <v>189</v>
      </c>
      <c r="DG2" s="32" t="s">
        <v>190</v>
      </c>
      <c r="DH2" s="32" t="s">
        <v>189</v>
      </c>
      <c r="DI2" s="32" t="s">
        <v>190</v>
      </c>
      <c r="DJ2" s="32" t="s">
        <v>189</v>
      </c>
      <c r="DK2" s="32" t="s">
        <v>190</v>
      </c>
      <c r="DL2" s="32" t="s">
        <v>189</v>
      </c>
      <c r="DM2" s="32" t="s">
        <v>190</v>
      </c>
      <c r="DN2" s="32" t="s">
        <v>189</v>
      </c>
      <c r="DO2" s="32" t="s">
        <v>190</v>
      </c>
      <c r="DP2" s="32" t="s">
        <v>189</v>
      </c>
      <c r="DQ2" s="32" t="s">
        <v>190</v>
      </c>
      <c r="DR2" s="32" t="s">
        <v>189</v>
      </c>
      <c r="DS2" s="32" t="s">
        <v>190</v>
      </c>
      <c r="DT2" s="32" t="s">
        <v>189</v>
      </c>
      <c r="DU2" s="32" t="s">
        <v>190</v>
      </c>
      <c r="DV2" s="32" t="s">
        <v>189</v>
      </c>
      <c r="DW2" s="32" t="s">
        <v>190</v>
      </c>
      <c r="DX2" s="32" t="s">
        <v>189</v>
      </c>
      <c r="DY2" s="32" t="s">
        <v>190</v>
      </c>
      <c r="DZ2" s="32" t="s">
        <v>189</v>
      </c>
      <c r="EA2" s="32" t="s">
        <v>190</v>
      </c>
      <c r="EB2" s="32" t="s">
        <v>189</v>
      </c>
      <c r="EC2" s="32" t="s">
        <v>190</v>
      </c>
      <c r="ED2" s="32" t="s">
        <v>189</v>
      </c>
      <c r="EE2" s="32" t="s">
        <v>190</v>
      </c>
      <c r="EF2" s="32" t="s">
        <v>189</v>
      </c>
      <c r="EG2" s="32" t="s">
        <v>190</v>
      </c>
      <c r="EH2" s="32" t="s">
        <v>189</v>
      </c>
      <c r="EI2" s="32" t="s">
        <v>190</v>
      </c>
      <c r="EJ2" s="32" t="s">
        <v>189</v>
      </c>
      <c r="EK2" s="32" t="s">
        <v>190</v>
      </c>
      <c r="EL2" s="32" t="s">
        <v>189</v>
      </c>
      <c r="EM2" s="32" t="s">
        <v>190</v>
      </c>
      <c r="EN2" s="32" t="s">
        <v>189</v>
      </c>
      <c r="EO2" s="32" t="s">
        <v>190</v>
      </c>
      <c r="EP2" s="32" t="s">
        <v>189</v>
      </c>
      <c r="EQ2" s="32" t="s">
        <v>190</v>
      </c>
      <c r="ER2" s="32" t="s">
        <v>189</v>
      </c>
      <c r="ES2" s="32" t="s">
        <v>190</v>
      </c>
      <c r="ET2" s="32" t="s">
        <v>189</v>
      </c>
      <c r="EU2" s="32" t="s">
        <v>190</v>
      </c>
      <c r="EV2" s="32" t="s">
        <v>189</v>
      </c>
      <c r="EW2" s="32" t="s">
        <v>190</v>
      </c>
      <c r="EX2" s="32" t="s">
        <v>189</v>
      </c>
      <c r="EY2" s="32" t="s">
        <v>190</v>
      </c>
      <c r="EZ2" s="32" t="s">
        <v>189</v>
      </c>
      <c r="FA2" s="32" t="s">
        <v>190</v>
      </c>
      <c r="FB2" s="32" t="s">
        <v>189</v>
      </c>
      <c r="FC2" s="32" t="s">
        <v>190</v>
      </c>
      <c r="FD2" s="32" t="s">
        <v>189</v>
      </c>
      <c r="FE2" s="32" t="s">
        <v>190</v>
      </c>
      <c r="FF2" s="32" t="s">
        <v>189</v>
      </c>
      <c r="FG2" s="32" t="s">
        <v>190</v>
      </c>
      <c r="FH2" s="32" t="s">
        <v>189</v>
      </c>
      <c r="FI2" s="32" t="s">
        <v>190</v>
      </c>
      <c r="FJ2" s="32" t="s">
        <v>189</v>
      </c>
      <c r="FK2" s="32" t="s">
        <v>190</v>
      </c>
      <c r="FL2" s="32" t="s">
        <v>189</v>
      </c>
      <c r="FM2" s="32" t="s">
        <v>190</v>
      </c>
      <c r="FN2" s="32" t="s">
        <v>189</v>
      </c>
      <c r="FO2" s="32" t="s">
        <v>190</v>
      </c>
      <c r="FP2" s="32" t="s">
        <v>189</v>
      </c>
      <c r="FQ2" s="32" t="s">
        <v>190</v>
      </c>
      <c r="FR2" s="32" t="s">
        <v>189</v>
      </c>
      <c r="FS2" s="32" t="s">
        <v>190</v>
      </c>
      <c r="FT2" s="32" t="s">
        <v>189</v>
      </c>
      <c r="FU2" s="32" t="s">
        <v>190</v>
      </c>
      <c r="FV2" s="32" t="s">
        <v>189</v>
      </c>
      <c r="FW2" s="32" t="s">
        <v>190</v>
      </c>
      <c r="FX2" s="32" t="s">
        <v>189</v>
      </c>
      <c r="FY2" s="32" t="s">
        <v>190</v>
      </c>
      <c r="FZ2" s="32" t="s">
        <v>189</v>
      </c>
      <c r="GA2" s="32" t="s">
        <v>190</v>
      </c>
      <c r="GB2" s="32" t="s">
        <v>189</v>
      </c>
      <c r="GC2" s="32" t="s">
        <v>190</v>
      </c>
      <c r="GD2" s="32" t="s">
        <v>189</v>
      </c>
      <c r="GE2" s="32" t="s">
        <v>190</v>
      </c>
      <c r="GF2" s="32" t="s">
        <v>189</v>
      </c>
      <c r="GG2" s="32" t="s">
        <v>190</v>
      </c>
      <c r="GH2" s="32" t="s">
        <v>189</v>
      </c>
      <c r="GI2" s="32" t="s">
        <v>190</v>
      </c>
      <c r="GJ2" s="32" t="s">
        <v>189</v>
      </c>
      <c r="GK2" s="32" t="s">
        <v>190</v>
      </c>
      <c r="GL2" s="32" t="s">
        <v>189</v>
      </c>
      <c r="GM2" s="32" t="s">
        <v>190</v>
      </c>
      <c r="GN2" s="32" t="s">
        <v>189</v>
      </c>
      <c r="GO2" s="32" t="s">
        <v>190</v>
      </c>
      <c r="GP2" s="32" t="s">
        <v>189</v>
      </c>
      <c r="GQ2" s="32" t="s">
        <v>190</v>
      </c>
      <c r="GR2" s="32" t="s">
        <v>189</v>
      </c>
      <c r="GS2" s="32" t="s">
        <v>190</v>
      </c>
      <c r="GT2" s="32" t="s">
        <v>189</v>
      </c>
      <c r="GU2" s="32" t="s">
        <v>190</v>
      </c>
      <c r="GV2" s="32" t="s">
        <v>189</v>
      </c>
      <c r="GW2" s="32" t="s">
        <v>190</v>
      </c>
      <c r="GX2" s="32" t="s">
        <v>189</v>
      </c>
      <c r="GY2" s="32" t="s">
        <v>190</v>
      </c>
      <c r="GZ2" s="32" t="s">
        <v>189</v>
      </c>
      <c r="HA2" s="32" t="s">
        <v>190</v>
      </c>
      <c r="HB2" s="32" t="s">
        <v>189</v>
      </c>
      <c r="HC2" s="32" t="s">
        <v>190</v>
      </c>
      <c r="HD2" s="32" t="s">
        <v>189</v>
      </c>
      <c r="HE2" s="32" t="s">
        <v>190</v>
      </c>
      <c r="HF2" s="32" t="s">
        <v>189</v>
      </c>
      <c r="HG2" s="32" t="s">
        <v>190</v>
      </c>
      <c r="HH2" s="32" t="s">
        <v>189</v>
      </c>
      <c r="HI2" s="32" t="s">
        <v>190</v>
      </c>
      <c r="HJ2" s="32" t="s">
        <v>189</v>
      </c>
      <c r="HK2" s="32" t="s">
        <v>190</v>
      </c>
      <c r="HL2" s="32" t="s">
        <v>189</v>
      </c>
      <c r="HM2" s="32" t="s">
        <v>190</v>
      </c>
      <c r="HN2" s="32" t="s">
        <v>189</v>
      </c>
      <c r="HO2" s="32" t="s">
        <v>190</v>
      </c>
      <c r="HP2" s="32" t="s">
        <v>189</v>
      </c>
      <c r="HQ2" s="32" t="s">
        <v>190</v>
      </c>
      <c r="HR2" s="32" t="s">
        <v>189</v>
      </c>
      <c r="HS2" s="32" t="s">
        <v>190</v>
      </c>
      <c r="HT2" s="32" t="s">
        <v>189</v>
      </c>
      <c r="HU2" s="32" t="s">
        <v>190</v>
      </c>
      <c r="HV2" s="32" t="s">
        <v>189</v>
      </c>
      <c r="HW2" s="32" t="s">
        <v>190</v>
      </c>
      <c r="HX2" s="32" t="s">
        <v>189</v>
      </c>
      <c r="HY2" s="32" t="s">
        <v>190</v>
      </c>
      <c r="HZ2" s="32" t="s">
        <v>189</v>
      </c>
      <c r="IA2" s="32" t="s">
        <v>190</v>
      </c>
      <c r="IB2" s="32" t="s">
        <v>189</v>
      </c>
      <c r="IC2" s="32" t="s">
        <v>190</v>
      </c>
      <c r="ID2" s="32" t="s">
        <v>189</v>
      </c>
      <c r="IE2" s="32" t="s">
        <v>190</v>
      </c>
      <c r="IF2" s="32" t="s">
        <v>189</v>
      </c>
      <c r="IG2" s="32" t="s">
        <v>190</v>
      </c>
      <c r="IH2" s="32" t="s">
        <v>189</v>
      </c>
      <c r="II2" s="32" t="s">
        <v>190</v>
      </c>
      <c r="IJ2" s="32" t="s">
        <v>189</v>
      </c>
      <c r="IK2" s="32" t="s">
        <v>190</v>
      </c>
      <c r="IL2" s="32" t="s">
        <v>189</v>
      </c>
      <c r="IM2" s="32" t="s">
        <v>190</v>
      </c>
      <c r="IN2" s="32" t="s">
        <v>189</v>
      </c>
      <c r="IO2" s="32" t="s">
        <v>190</v>
      </c>
      <c r="IP2" s="32" t="s">
        <v>189</v>
      </c>
      <c r="IQ2" s="32" t="s">
        <v>190</v>
      </c>
      <c r="IR2" s="32" t="s">
        <v>189</v>
      </c>
      <c r="IS2" s="32" t="s">
        <v>190</v>
      </c>
      <c r="IT2" s="32" t="s">
        <v>189</v>
      </c>
      <c r="IU2" s="32" t="s">
        <v>190</v>
      </c>
      <c r="IV2" s="32" t="s">
        <v>189</v>
      </c>
      <c r="IW2" s="32" t="s">
        <v>190</v>
      </c>
      <c r="IX2" s="32" t="s">
        <v>189</v>
      </c>
      <c r="IY2" s="32" t="s">
        <v>190</v>
      </c>
      <c r="IZ2" s="32" t="s">
        <v>189</v>
      </c>
      <c r="JA2" s="32" t="s">
        <v>190</v>
      </c>
      <c r="JB2" s="32" t="s">
        <v>189</v>
      </c>
      <c r="JC2" s="32" t="s">
        <v>190</v>
      </c>
      <c r="JD2" s="32" t="s">
        <v>189</v>
      </c>
      <c r="JE2" s="32" t="s">
        <v>190</v>
      </c>
      <c r="JF2" s="32" t="s">
        <v>189</v>
      </c>
      <c r="JG2" s="32" t="s">
        <v>190</v>
      </c>
      <c r="JH2" s="32" t="s">
        <v>189</v>
      </c>
      <c r="JI2" s="32" t="s">
        <v>190</v>
      </c>
      <c r="JJ2" s="32" t="s">
        <v>189</v>
      </c>
      <c r="JK2" s="32" t="s">
        <v>190</v>
      </c>
      <c r="JL2" s="32" t="s">
        <v>189</v>
      </c>
      <c r="JM2" s="32" t="s">
        <v>190</v>
      </c>
      <c r="JN2" s="32" t="s">
        <v>189</v>
      </c>
      <c r="JO2" s="32" t="s">
        <v>190</v>
      </c>
      <c r="JP2" s="32" t="s">
        <v>189</v>
      </c>
      <c r="JQ2" s="32" t="s">
        <v>190</v>
      </c>
      <c r="JR2" s="32" t="s">
        <v>189</v>
      </c>
      <c r="JS2" s="32" t="s">
        <v>190</v>
      </c>
      <c r="JT2" s="32" t="s">
        <v>189</v>
      </c>
      <c r="JU2" s="32" t="s">
        <v>190</v>
      </c>
      <c r="JV2" s="32" t="s">
        <v>189</v>
      </c>
      <c r="JW2" s="32" t="s">
        <v>190</v>
      </c>
      <c r="JX2" s="32" t="s">
        <v>189</v>
      </c>
      <c r="JY2" s="32" t="s">
        <v>190</v>
      </c>
      <c r="JZ2" s="32" t="s">
        <v>189</v>
      </c>
      <c r="KA2" s="32" t="s">
        <v>190</v>
      </c>
      <c r="KB2" s="32" t="s">
        <v>189</v>
      </c>
      <c r="KC2" s="32" t="s">
        <v>190</v>
      </c>
      <c r="KD2" s="32" t="s">
        <v>189</v>
      </c>
      <c r="KE2" s="32" t="s">
        <v>190</v>
      </c>
      <c r="KF2" s="32" t="s">
        <v>189</v>
      </c>
      <c r="KG2" s="32" t="s">
        <v>190</v>
      </c>
      <c r="KH2" s="32" t="s">
        <v>189</v>
      </c>
      <c r="KI2" s="32" t="s">
        <v>190</v>
      </c>
      <c r="KJ2" s="32" t="s">
        <v>189</v>
      </c>
      <c r="KK2" s="32" t="s">
        <v>190</v>
      </c>
      <c r="KL2" s="32" t="s">
        <v>189</v>
      </c>
      <c r="KM2" s="32" t="s">
        <v>190</v>
      </c>
      <c r="KN2" s="32" t="s">
        <v>189</v>
      </c>
      <c r="KO2" s="32" t="s">
        <v>190</v>
      </c>
      <c r="KP2" s="32" t="s">
        <v>189</v>
      </c>
      <c r="KQ2" s="32" t="s">
        <v>190</v>
      </c>
      <c r="KR2" s="32" t="s">
        <v>189</v>
      </c>
      <c r="KS2" s="32" t="s">
        <v>190</v>
      </c>
      <c r="KT2" s="32" t="s">
        <v>189</v>
      </c>
      <c r="KU2" s="32" t="s">
        <v>190</v>
      </c>
      <c r="KV2" s="32" t="s">
        <v>189</v>
      </c>
      <c r="KW2" s="32" t="s">
        <v>190</v>
      </c>
      <c r="KX2" s="32" t="s">
        <v>189</v>
      </c>
      <c r="KY2" s="32" t="s">
        <v>190</v>
      </c>
      <c r="KZ2" s="32" t="s">
        <v>189</v>
      </c>
      <c r="LA2" s="32" t="s">
        <v>190</v>
      </c>
      <c r="LB2" s="32" t="s">
        <v>189</v>
      </c>
      <c r="LC2" s="32" t="s">
        <v>190</v>
      </c>
      <c r="LD2" s="32" t="s">
        <v>189</v>
      </c>
      <c r="LE2" s="32" t="s">
        <v>190</v>
      </c>
      <c r="LF2" s="32" t="s">
        <v>189</v>
      </c>
      <c r="LG2" s="32" t="s">
        <v>190</v>
      </c>
      <c r="LH2" s="32" t="s">
        <v>189</v>
      </c>
      <c r="LI2" s="32" t="s">
        <v>190</v>
      </c>
      <c r="LJ2" s="32" t="s">
        <v>189</v>
      </c>
      <c r="LK2" s="32" t="s">
        <v>190</v>
      </c>
      <c r="LL2" s="32" t="s">
        <v>189</v>
      </c>
      <c r="LM2" s="32" t="s">
        <v>190</v>
      </c>
      <c r="LN2" s="32" t="s">
        <v>189</v>
      </c>
      <c r="LO2" s="32" t="s">
        <v>190</v>
      </c>
      <c r="LP2" s="32" t="s">
        <v>189</v>
      </c>
      <c r="LQ2" s="32" t="s">
        <v>190</v>
      </c>
      <c r="LR2" s="32" t="s">
        <v>189</v>
      </c>
      <c r="LS2" s="32" t="s">
        <v>190</v>
      </c>
      <c r="LT2" s="32" t="s">
        <v>189</v>
      </c>
      <c r="LU2" s="32" t="s">
        <v>190</v>
      </c>
      <c r="LV2" s="32" t="s">
        <v>189</v>
      </c>
      <c r="LW2" s="32" t="s">
        <v>190</v>
      </c>
      <c r="LX2" s="32" t="s">
        <v>189</v>
      </c>
      <c r="LY2" s="32" t="s">
        <v>190</v>
      </c>
      <c r="LZ2" s="32" t="s">
        <v>189</v>
      </c>
      <c r="MA2" s="32" t="s">
        <v>190</v>
      </c>
      <c r="MB2" s="32" t="s">
        <v>189</v>
      </c>
      <c r="MC2" s="32" t="s">
        <v>190</v>
      </c>
      <c r="MD2" s="32" t="s">
        <v>189</v>
      </c>
      <c r="ME2" s="32" t="s">
        <v>190</v>
      </c>
      <c r="MF2" s="32" t="s">
        <v>189</v>
      </c>
      <c r="MG2" s="32" t="s">
        <v>190</v>
      </c>
      <c r="MH2" s="32" t="s">
        <v>189</v>
      </c>
      <c r="MI2" s="32" t="s">
        <v>190</v>
      </c>
      <c r="MJ2" s="32" t="s">
        <v>189</v>
      </c>
      <c r="MK2" s="32" t="s">
        <v>190</v>
      </c>
      <c r="ML2" s="32" t="s">
        <v>189</v>
      </c>
      <c r="MM2" s="32" t="s">
        <v>190</v>
      </c>
      <c r="MN2" s="32" t="s">
        <v>189</v>
      </c>
      <c r="MO2" s="32" t="s">
        <v>190</v>
      </c>
      <c r="MP2" s="32" t="s">
        <v>189</v>
      </c>
      <c r="MQ2" s="32" t="s">
        <v>190</v>
      </c>
      <c r="MR2" s="32" t="s">
        <v>189</v>
      </c>
      <c r="MS2" s="32" t="s">
        <v>190</v>
      </c>
      <c r="MT2" s="32" t="s">
        <v>189</v>
      </c>
      <c r="MU2" s="32" t="s">
        <v>190</v>
      </c>
      <c r="MV2" s="32" t="s">
        <v>189</v>
      </c>
      <c r="MW2" s="32" t="s">
        <v>190</v>
      </c>
      <c r="MX2" s="32" t="s">
        <v>189</v>
      </c>
      <c r="MY2" s="32" t="s">
        <v>190</v>
      </c>
      <c r="MZ2" s="32" t="s">
        <v>189</v>
      </c>
      <c r="NA2" s="32" t="s">
        <v>190</v>
      </c>
      <c r="NB2" s="32" t="s">
        <v>189</v>
      </c>
      <c r="NC2" s="32" t="s">
        <v>190</v>
      </c>
      <c r="ND2" s="32" t="s">
        <v>189</v>
      </c>
      <c r="NE2" s="32" t="s">
        <v>190</v>
      </c>
      <c r="NF2" s="32" t="s">
        <v>189</v>
      </c>
      <c r="NG2" s="32" t="s">
        <v>190</v>
      </c>
      <c r="NH2" s="32" t="s">
        <v>189</v>
      </c>
      <c r="NI2" s="32" t="s">
        <v>190</v>
      </c>
      <c r="NJ2" s="32" t="s">
        <v>189</v>
      </c>
      <c r="NK2" s="32" t="s">
        <v>190</v>
      </c>
      <c r="NL2" s="32" t="s">
        <v>189</v>
      </c>
      <c r="NM2" s="32" t="s">
        <v>190</v>
      </c>
      <c r="NN2" s="32" t="s">
        <v>189</v>
      </c>
      <c r="NO2" s="32" t="s">
        <v>190</v>
      </c>
      <c r="NP2" s="32" t="s">
        <v>189</v>
      </c>
      <c r="NQ2" s="32" t="s">
        <v>190</v>
      </c>
      <c r="NR2" s="32" t="s">
        <v>189</v>
      </c>
      <c r="NS2" s="32" t="s">
        <v>190</v>
      </c>
      <c r="NT2" s="32" t="s">
        <v>189</v>
      </c>
      <c r="NU2" s="32" t="s">
        <v>190</v>
      </c>
      <c r="NV2" s="32" t="s">
        <v>189</v>
      </c>
      <c r="NW2" s="32" t="s">
        <v>190</v>
      </c>
      <c r="NX2" s="32" t="s">
        <v>189</v>
      </c>
      <c r="NY2" s="32" t="s">
        <v>190</v>
      </c>
      <c r="NZ2" s="32" t="s">
        <v>189</v>
      </c>
      <c r="OA2" s="32" t="s">
        <v>190</v>
      </c>
      <c r="OB2" s="32" t="s">
        <v>189</v>
      </c>
      <c r="OC2" s="32" t="s">
        <v>190</v>
      </c>
      <c r="OD2" s="32" t="s">
        <v>189</v>
      </c>
      <c r="OE2" s="32" t="s">
        <v>190</v>
      </c>
      <c r="OF2" s="32" t="s">
        <v>189</v>
      </c>
      <c r="OG2" s="32" t="s">
        <v>190</v>
      </c>
      <c r="OH2" s="32" t="s">
        <v>189</v>
      </c>
      <c r="OI2" s="32" t="s">
        <v>190</v>
      </c>
      <c r="OJ2" s="32" t="s">
        <v>189</v>
      </c>
      <c r="OK2" s="32" t="s">
        <v>190</v>
      </c>
      <c r="OL2" s="32" t="s">
        <v>189</v>
      </c>
      <c r="OM2" s="32" t="s">
        <v>190</v>
      </c>
      <c r="ON2" s="32" t="s">
        <v>189</v>
      </c>
      <c r="OO2" s="32" t="s">
        <v>190</v>
      </c>
      <c r="OP2" s="32" t="s">
        <v>189</v>
      </c>
      <c r="OQ2" s="32" t="s">
        <v>190</v>
      </c>
      <c r="OR2" s="32" t="s">
        <v>189</v>
      </c>
      <c r="OS2" s="32" t="s">
        <v>190</v>
      </c>
      <c r="OT2" s="32" t="s">
        <v>189</v>
      </c>
      <c r="OU2" s="32" t="s">
        <v>190</v>
      </c>
      <c r="OV2" s="32" t="s">
        <v>189</v>
      </c>
      <c r="OW2" s="32" t="s">
        <v>190</v>
      </c>
      <c r="OX2" s="32" t="s">
        <v>189</v>
      </c>
      <c r="OY2" s="32" t="s">
        <v>190</v>
      </c>
      <c r="OZ2" s="32" t="s">
        <v>189</v>
      </c>
      <c r="PA2" s="32" t="s">
        <v>190</v>
      </c>
    </row>
    <row r="3" spans="1:417" x14ac:dyDescent="0.2">
      <c r="A3" s="3" t="s">
        <v>58</v>
      </c>
      <c r="B3" s="78">
        <f>WTX!B87</f>
        <v>0.30769230769230771</v>
      </c>
      <c r="C3" s="78">
        <f>WTX!B88</f>
        <v>1.7142857142857142</v>
      </c>
      <c r="D3" s="78">
        <f>WTX!E87</f>
        <v>0.17948717948717949</v>
      </c>
      <c r="E3" s="78">
        <f>WTX!E88</f>
        <v>1</v>
      </c>
      <c r="F3" s="78">
        <f>WTX!H87</f>
        <v>0.13157894736842105</v>
      </c>
      <c r="G3" s="78">
        <f>WTX!H88</f>
        <v>0.7142857142857143</v>
      </c>
      <c r="H3" s="78">
        <f>WTX!K87</f>
        <v>0.28947368421052633</v>
      </c>
      <c r="I3" s="78">
        <f>WTX!K88</f>
        <v>1.5714285714285714</v>
      </c>
      <c r="J3" s="78">
        <f>WTX!N87</f>
        <v>0.52631578947368418</v>
      </c>
      <c r="K3" s="78">
        <f>WTX!N88</f>
        <v>2.8571428571428572</v>
      </c>
      <c r="L3" s="78">
        <f>WTX!Q87</f>
        <v>0.3</v>
      </c>
      <c r="M3" s="78">
        <f>WTX!Q88</f>
        <v>1.7142857142857142</v>
      </c>
      <c r="N3" s="78">
        <f>WTX!T87</f>
        <v>0.25641025641025639</v>
      </c>
      <c r="O3" s="78">
        <f>WTX!T88</f>
        <v>1.4285714285714286</v>
      </c>
      <c r="P3" s="78">
        <f>WTX!W87</f>
        <v>0.35897435897435898</v>
      </c>
      <c r="Q3" s="78">
        <f>WTX!W88</f>
        <v>2</v>
      </c>
      <c r="R3" s="78">
        <f>WTX!Z87</f>
        <v>0.33333333333333331</v>
      </c>
      <c r="S3" s="78">
        <f>WTX!Z88</f>
        <v>1.8571428571428572</v>
      </c>
      <c r="T3" s="78">
        <f>WTX!AC87</f>
        <v>0.35897435897435898</v>
      </c>
      <c r="U3" s="78">
        <f>WTX!AC88</f>
        <v>2</v>
      </c>
      <c r="V3" s="78">
        <f>WTX!AF87</f>
        <v>0.53846153846153844</v>
      </c>
      <c r="W3" s="78">
        <f>WTX!AF88</f>
        <v>3</v>
      </c>
      <c r="X3" s="78">
        <f>WTX!AI87</f>
        <v>0.45</v>
      </c>
      <c r="Y3" s="78">
        <f>WTX!AI88</f>
        <v>2.5714285714285716</v>
      </c>
      <c r="Z3" s="78">
        <f>WTX!AL87</f>
        <v>0.2</v>
      </c>
      <c r="AA3" s="78">
        <f>WTX!AL88</f>
        <v>1.1428571428571428</v>
      </c>
      <c r="AB3" s="78">
        <f>WTX!AO87</f>
        <v>0.42499999999999999</v>
      </c>
      <c r="AC3" s="78">
        <f>WTX!AO88</f>
        <v>2.4285714285714284</v>
      </c>
      <c r="AD3" s="78">
        <f>WTX!AR87</f>
        <v>0.38636363636363635</v>
      </c>
      <c r="AE3" s="78">
        <f>WTX!AR88</f>
        <v>2.4285714285714284</v>
      </c>
      <c r="AF3" s="78">
        <f>WTX!AU87</f>
        <v>0.13636363636363635</v>
      </c>
      <c r="AG3" s="78">
        <f>WTX!AU88</f>
        <v>0.8571428571428571</v>
      </c>
      <c r="AH3" s="78">
        <f>WTX!AX87</f>
        <v>0.31111111111111112</v>
      </c>
      <c r="AI3" s="78">
        <f>WTX!AX88</f>
        <v>2</v>
      </c>
      <c r="AJ3" s="78">
        <f>WTX!BA87</f>
        <v>0.13333333333333333</v>
      </c>
      <c r="AK3" s="78">
        <f>WTX!BA88</f>
        <v>0.8571428571428571</v>
      </c>
      <c r="AL3" s="78">
        <f>WTX!BD87</f>
        <v>0.38297872340425532</v>
      </c>
      <c r="AM3" s="78">
        <f>WTX!BD88</f>
        <v>2.5714285714285716</v>
      </c>
      <c r="AN3" s="78">
        <f>WTX!BG87</f>
        <v>0.57446808510638303</v>
      </c>
      <c r="AO3" s="78">
        <f>WTX!BG88</f>
        <v>3.8571428571428572</v>
      </c>
      <c r="AP3" s="78">
        <f>WTX!BJ87</f>
        <v>0.38297872340425532</v>
      </c>
      <c r="AQ3" s="78">
        <f>WTX!BJ88</f>
        <v>2.5714285714285716</v>
      </c>
      <c r="AR3" s="78">
        <f>WTX!BM87</f>
        <v>0.34042553191489361</v>
      </c>
      <c r="AS3" s="78">
        <f>WTX!BM88</f>
        <v>2.2857142857142856</v>
      </c>
      <c r="AT3" s="78">
        <f>WTX!BP87</f>
        <v>0.22448979591836735</v>
      </c>
      <c r="AU3" s="78">
        <f>WTX!BP88</f>
        <v>1.5714285714285714</v>
      </c>
      <c r="AV3" s="78">
        <f>WTX!BS87</f>
        <v>0.36734693877551022</v>
      </c>
      <c r="AW3" s="78">
        <f>WTX!BS88</f>
        <v>2.5714285714285716</v>
      </c>
      <c r="AX3" s="78">
        <f>WTX!BV87</f>
        <v>0.40816326530612246</v>
      </c>
      <c r="AY3" s="78">
        <f>WTX!BV88</f>
        <v>2.8571428571428572</v>
      </c>
      <c r="AZ3" s="78">
        <f>WTX!BY87</f>
        <v>0.22448979591836735</v>
      </c>
      <c r="BA3" s="78">
        <f>WTX!BY88</f>
        <v>1.5714285714285714</v>
      </c>
      <c r="BB3" s="78">
        <f>WTX!CB87</f>
        <v>0.25531914893617019</v>
      </c>
      <c r="BC3" s="78">
        <f>WTX!CB88</f>
        <v>1.7142857142857142</v>
      </c>
      <c r="BD3" s="78">
        <f>WTX!CE87</f>
        <v>0.35</v>
      </c>
      <c r="BE3" s="78">
        <f>WTX!CE88</f>
        <v>2</v>
      </c>
      <c r="BF3" s="78">
        <f>WTX!CH87</f>
        <v>0.17142857142857143</v>
      </c>
      <c r="BG3" s="78">
        <f>WTX!CH88</f>
        <v>0.8571428571428571</v>
      </c>
      <c r="BH3" s="78">
        <f>WTX!CK87</f>
        <v>0.44117647058823528</v>
      </c>
      <c r="BI3" s="78">
        <f>WTX!CK88</f>
        <v>2.1428571428571428</v>
      </c>
      <c r="BJ3" s="78">
        <f>WTX!CN87</f>
        <v>0.26666666666666666</v>
      </c>
      <c r="BK3" s="78">
        <f>WTX!CN88</f>
        <v>1.1428571428571428</v>
      </c>
      <c r="BL3" s="78">
        <f>WTX!CQ87</f>
        <v>0.25925925925925924</v>
      </c>
      <c r="BM3" s="78">
        <f>WTX!CQ88</f>
        <v>1</v>
      </c>
      <c r="BN3" s="78">
        <f>WTX!CT87</f>
        <v>0.28000000000000003</v>
      </c>
      <c r="BO3" s="78">
        <f>WTX!CT88</f>
        <v>1</v>
      </c>
      <c r="BP3" s="78">
        <f>WTX!CW87</f>
        <v>0.14285714285714285</v>
      </c>
      <c r="BQ3" s="78">
        <f>WTX!CW88</f>
        <v>0.42857142857142855</v>
      </c>
      <c r="BR3" s="78">
        <f>WTX!CZ87</f>
        <v>0.19047619047619047</v>
      </c>
      <c r="BS3" s="78">
        <f>WTX!CZ88</f>
        <v>0.5714285714285714</v>
      </c>
      <c r="BT3" s="78">
        <f>WTX!DC87</f>
        <v>0.23809523809523808</v>
      </c>
      <c r="BU3" s="78">
        <f>WTX!DC88</f>
        <v>0.7142857142857143</v>
      </c>
      <c r="BV3" s="78">
        <f>WTX!DF87</f>
        <v>0.1111111111111111</v>
      </c>
      <c r="BW3" s="78">
        <f>WTX!DF88</f>
        <v>0.2857142857142857</v>
      </c>
      <c r="BX3" s="78">
        <f>WTX!DI87</f>
        <v>0.22222222222222221</v>
      </c>
      <c r="BY3" s="78">
        <f>WTX!DI88</f>
        <v>0.5714285714285714</v>
      </c>
      <c r="BZ3" s="78">
        <f>WTX!DL87</f>
        <v>0.61111111111111116</v>
      </c>
      <c r="CA3" s="78">
        <f>WTX!DL88</f>
        <v>1.5714285714285714</v>
      </c>
      <c r="CB3" s="78">
        <f>WTX!DO87</f>
        <v>0.6875</v>
      </c>
      <c r="CC3" s="78">
        <f>WTX!DO88</f>
        <v>1.5714285714285714</v>
      </c>
      <c r="CD3" s="78">
        <f>WTX!DR87</f>
        <v>0.375</v>
      </c>
      <c r="CE3" s="78">
        <f>WTX!DR88</f>
        <v>0.8571428571428571</v>
      </c>
      <c r="CF3" s="78">
        <f>WTX!DU87</f>
        <v>0.41176470588235292</v>
      </c>
      <c r="CG3" s="78">
        <f>WTX!DU88</f>
        <v>1</v>
      </c>
      <c r="CH3" s="78">
        <f>WTX!DX87</f>
        <v>0.35294117647058826</v>
      </c>
      <c r="CI3" s="78">
        <f>WTX!DX88</f>
        <v>0.8571428571428571</v>
      </c>
      <c r="CJ3" s="78">
        <f>WTX!EA87</f>
        <v>0.66666666666666663</v>
      </c>
      <c r="CK3" s="78">
        <f>WTX!EA88</f>
        <v>1.7142857142857142</v>
      </c>
      <c r="CL3" s="78">
        <f>WTX!ED87</f>
        <v>0.47058823529411764</v>
      </c>
      <c r="CM3" s="78">
        <f>WTX!ED88</f>
        <v>1.1428571428571428</v>
      </c>
      <c r="CN3" s="78">
        <f>WTX!EG87</f>
        <v>0.52941176470588236</v>
      </c>
      <c r="CO3" s="78">
        <f>WTX!EG88</f>
        <v>1.2857142857142858</v>
      </c>
      <c r="CP3" s="78">
        <f>WTX!EJ87</f>
        <v>0.47058823529411764</v>
      </c>
      <c r="CQ3" s="78">
        <f>WTX!EJ88</f>
        <v>1.1428571428571428</v>
      </c>
      <c r="CR3" s="78">
        <f>WTX!EM87</f>
        <v>0.35294117647058826</v>
      </c>
      <c r="CS3" s="78">
        <f>WTX!EM88</f>
        <v>0.8571428571428571</v>
      </c>
      <c r="CT3" s="78">
        <f>WTX!EP87</f>
        <v>0.52941176470588236</v>
      </c>
      <c r="CU3" s="78">
        <f>WTX!EP88</f>
        <v>1.2857142857142858</v>
      </c>
      <c r="CV3" s="78">
        <f>WTX!ES87</f>
        <v>0.9375</v>
      </c>
      <c r="CW3" s="78">
        <f>WTX!ES88</f>
        <v>2.1428571428571428</v>
      </c>
      <c r="CX3" s="78">
        <f>WTX!EV87</f>
        <v>0.5625</v>
      </c>
      <c r="CY3" s="78">
        <f>WTX!EV88</f>
        <v>1.2857142857142858</v>
      </c>
      <c r="CZ3" s="78">
        <f>WTX!EY87</f>
        <v>0.58823529411764708</v>
      </c>
      <c r="DA3" s="78">
        <f>WTX!EY88</f>
        <v>1.4285714285714286</v>
      </c>
      <c r="DB3" s="78">
        <f>WTX!FB87</f>
        <v>0.88235294117647056</v>
      </c>
      <c r="DC3" s="78">
        <f>WTX!FB88</f>
        <v>2.1428571428571428</v>
      </c>
      <c r="DD3" s="78">
        <f>WTX!FE87</f>
        <v>1</v>
      </c>
      <c r="DE3" s="78">
        <f>WTX!FE88</f>
        <v>2.4285714285714284</v>
      </c>
      <c r="DF3" s="78">
        <f>WTX!FH87</f>
        <v>0.41176470588235292</v>
      </c>
      <c r="DG3" s="78">
        <f>WTX!FH88</f>
        <v>1</v>
      </c>
      <c r="DH3" s="78">
        <f>WTX!FK87</f>
        <v>0.41176470588235292</v>
      </c>
      <c r="DI3" s="78">
        <f>WTX!FK88</f>
        <v>1</v>
      </c>
      <c r="DJ3" s="78">
        <f>WTX!FN87</f>
        <v>0.66666666666666663</v>
      </c>
      <c r="DK3" s="78">
        <f>WTX!FN88</f>
        <v>1.7142857142857142</v>
      </c>
      <c r="DL3" s="78">
        <f>WTX!FQ87</f>
        <v>0.61904761904761907</v>
      </c>
      <c r="DM3" s="78">
        <f>WTX!FQ88</f>
        <v>1.8571428571428572</v>
      </c>
      <c r="DN3" s="78">
        <f>WTX!FT87</f>
        <v>0.13636363636363635</v>
      </c>
      <c r="DO3" s="78">
        <f>WTX!FT88</f>
        <v>0.42857142857142855</v>
      </c>
      <c r="DP3" s="78">
        <f>WTX!FW87</f>
        <v>0.66666666666666663</v>
      </c>
      <c r="DQ3" s="78">
        <f>WTX!FW88</f>
        <v>2.2857142857142856</v>
      </c>
      <c r="DR3" s="78">
        <f>WTX!FZ87</f>
        <v>1</v>
      </c>
      <c r="DS3" s="78">
        <f>WTX!FZ88</f>
        <v>3.4285714285714284</v>
      </c>
      <c r="DT3" s="78">
        <f>WTX!GC87</f>
        <v>0.95833333333333337</v>
      </c>
      <c r="DU3" s="78">
        <f>WTX!GC88</f>
        <v>3.2857142857142856</v>
      </c>
      <c r="DV3" s="78">
        <f>WTX!GF87</f>
        <v>0.41666666666666669</v>
      </c>
      <c r="DW3" s="78">
        <f>WTX!GF88</f>
        <v>1.4285714285714286</v>
      </c>
      <c r="DX3" s="78">
        <f>WTX!GI87</f>
        <v>0.65384615384615385</v>
      </c>
      <c r="DY3" s="78">
        <f>WTX!GI88</f>
        <v>2.4285714285714284</v>
      </c>
      <c r="DZ3" s="78">
        <f>WTX!GL87</f>
        <v>0.46153846153846156</v>
      </c>
      <c r="EA3" s="78">
        <f>WTX!GL88</f>
        <v>1.7142857142857142</v>
      </c>
      <c r="EB3" s="78">
        <f>WTX!GO87</f>
        <v>0.61538461538461542</v>
      </c>
      <c r="EC3" s="78">
        <f>WTX!GO88</f>
        <v>2.2857142857142856</v>
      </c>
      <c r="ED3" s="78">
        <f>WTX!GR87</f>
        <v>0.25925925925925924</v>
      </c>
      <c r="EE3" s="78">
        <f>WTX!GR88</f>
        <v>1</v>
      </c>
      <c r="EF3" s="78">
        <f>WTX!GU87</f>
        <v>0.42857142857142855</v>
      </c>
      <c r="EG3" s="78">
        <f>WTX!GU88</f>
        <v>1.7142857142857142</v>
      </c>
      <c r="EH3" s="78">
        <f>WTX!GX87</f>
        <v>0.39285714285714285</v>
      </c>
      <c r="EI3" s="78">
        <f>WTX!GX88</f>
        <v>1.5714285714285714</v>
      </c>
      <c r="EJ3" s="78">
        <f>WTX!HA87</f>
        <v>0.5357142857142857</v>
      </c>
      <c r="EK3" s="78">
        <f>WTX!HA88</f>
        <v>2.1428571428571428</v>
      </c>
      <c r="EL3" s="78">
        <f>WTX!HD87</f>
        <v>0.6785714285714286</v>
      </c>
      <c r="EM3" s="78">
        <f>WTX!HD88</f>
        <v>2.7142857142857144</v>
      </c>
      <c r="EN3" s="78">
        <f>WTX!HG87</f>
        <v>0.32142857142857145</v>
      </c>
      <c r="EO3" s="78">
        <f>WTX!HG88</f>
        <v>1.2857142857142858</v>
      </c>
      <c r="EP3" s="78">
        <f>WTX!HJ87</f>
        <v>0.14285714285714285</v>
      </c>
      <c r="EQ3" s="78">
        <f>WTX!HJ88</f>
        <v>0.5714285714285714</v>
      </c>
      <c r="ER3" s="78">
        <f>WTX!HM87</f>
        <v>0.39285714285714285</v>
      </c>
      <c r="ES3" s="78">
        <f>WTX!HM88</f>
        <v>1.5714285714285714</v>
      </c>
      <c r="ET3" s="78">
        <f>WTX!HP87</f>
        <v>0.17857142857142858</v>
      </c>
      <c r="EU3" s="78">
        <f>WTX!HP88</f>
        <v>0.7142857142857143</v>
      </c>
      <c r="EV3" s="78">
        <f>WTX!HS87</f>
        <v>0.7142857142857143</v>
      </c>
      <c r="EW3" s="78">
        <f>WTX!HS88</f>
        <v>2.8571428571428572</v>
      </c>
      <c r="EX3" s="78">
        <f>WTX!HV87</f>
        <v>0.53333333333333333</v>
      </c>
      <c r="EY3" s="78">
        <f>WTX!HV88</f>
        <v>2.2857142857142856</v>
      </c>
      <c r="EZ3" s="78">
        <f>WTX!HY87</f>
        <v>0.76666666666666672</v>
      </c>
      <c r="FA3" s="78">
        <f>WTX!HY88</f>
        <v>3.2857142857142856</v>
      </c>
      <c r="FB3" s="78">
        <f>WTX!IB87</f>
        <v>0.8</v>
      </c>
      <c r="FC3" s="78">
        <f>WTX!IB88</f>
        <v>3.4285714285714284</v>
      </c>
      <c r="FD3" s="78">
        <f>WTX!IE87</f>
        <v>0.5161290322580645</v>
      </c>
      <c r="FE3" s="78">
        <f>WTX!IE88</f>
        <v>2.2857142857142856</v>
      </c>
      <c r="FF3" s="78">
        <f>WTX!IH87</f>
        <v>0.34375</v>
      </c>
      <c r="FG3" s="78">
        <f>WTX!IH88</f>
        <v>1.5714285714285714</v>
      </c>
      <c r="FH3" s="78">
        <f>WTX!IK87</f>
        <v>0.5</v>
      </c>
      <c r="FI3" s="78">
        <f>WTX!IK88</f>
        <v>2.2857142857142856</v>
      </c>
      <c r="FJ3" s="78">
        <f>WTX!IN87</f>
        <v>0.6875</v>
      </c>
      <c r="FK3" s="78">
        <f>WTX!IN88</f>
        <v>3.1428571428571428</v>
      </c>
      <c r="FL3" s="78">
        <f>WTX!IQ87</f>
        <v>0.5</v>
      </c>
      <c r="FM3" s="78">
        <f>WTX!IQ88</f>
        <v>2.2857142857142856</v>
      </c>
      <c r="FN3" s="78">
        <f>WTX!IT87</f>
        <v>0.96875</v>
      </c>
      <c r="FO3" s="78">
        <f>WTX!IT88</f>
        <v>4.4285714285714288</v>
      </c>
      <c r="FP3" s="78">
        <f>WTX!IW87</f>
        <v>0.5757575757575758</v>
      </c>
      <c r="FQ3" s="78">
        <f>WTX!IW88</f>
        <v>2.7142857142857144</v>
      </c>
      <c r="FR3" s="78">
        <f>WTX!IZ87</f>
        <v>0.54545454545454541</v>
      </c>
      <c r="FS3" s="78">
        <f>WTX!IZ88</f>
        <v>2.5714285714285716</v>
      </c>
      <c r="FT3" s="78">
        <f>WTX!JC87</f>
        <v>0.63636363636363635</v>
      </c>
      <c r="FU3" s="78">
        <f>WTX!JC88</f>
        <v>3</v>
      </c>
      <c r="FV3" s="78">
        <f>WTX!JF87</f>
        <v>0.54545454545454541</v>
      </c>
      <c r="FW3" s="78">
        <f>WTX!JF88</f>
        <v>2.5714285714285716</v>
      </c>
      <c r="FX3" s="78">
        <f>WTX!JI87</f>
        <v>0.65714285714285714</v>
      </c>
      <c r="FY3" s="78">
        <f>WTX!JI88</f>
        <v>3.2857142857142856</v>
      </c>
      <c r="FZ3" s="78">
        <f>WTX!JL87</f>
        <v>0.45714285714285713</v>
      </c>
      <c r="GA3" s="78">
        <f>WTX!JL88</f>
        <v>2.2857142857142856</v>
      </c>
      <c r="GB3" s="78">
        <f>WTX!JO87</f>
        <v>0.58333333333333337</v>
      </c>
      <c r="GC3" s="78">
        <f>WTX!JO88</f>
        <v>3</v>
      </c>
      <c r="GD3" s="78">
        <f>WTX!JR87</f>
        <v>0.55555555555555558</v>
      </c>
      <c r="GE3" s="78">
        <f>WTX!JR88</f>
        <v>2.8571428571428572</v>
      </c>
      <c r="GF3" s="78">
        <f>WTX!JU87</f>
        <v>0.61111111111111116</v>
      </c>
      <c r="GG3" s="78">
        <f>WTX!JU88</f>
        <v>3.1428571428571428</v>
      </c>
      <c r="GH3" s="78">
        <f>WTX!JX87</f>
        <v>0.47222222222222221</v>
      </c>
      <c r="GI3" s="78">
        <f>WTX!JX88</f>
        <v>2.4285714285714284</v>
      </c>
      <c r="GJ3" s="78">
        <f>WTX!KA87</f>
        <v>0.58333333333333337</v>
      </c>
      <c r="GK3" s="78">
        <f>WTX!KA88</f>
        <v>3</v>
      </c>
      <c r="GL3" s="78">
        <f>WTX!KD87</f>
        <v>0.59459459459459463</v>
      </c>
      <c r="GM3" s="78">
        <f>WTX!KD88</f>
        <v>3.1428571428571428</v>
      </c>
      <c r="GN3" s="78">
        <f>WTX!KG87</f>
        <v>0.57894736842105265</v>
      </c>
      <c r="GO3" s="78">
        <f>WTX!KG88</f>
        <v>3.1428571428571428</v>
      </c>
      <c r="GP3" s="78">
        <f>WTX!KJ87</f>
        <v>0.34210526315789475</v>
      </c>
      <c r="GQ3" s="78">
        <f>WTX!KJ88</f>
        <v>1.8571428571428572</v>
      </c>
      <c r="GR3" s="78">
        <f>WTX!KM87</f>
        <v>0.42105263157894735</v>
      </c>
      <c r="GS3" s="78">
        <f>WTX!KM88</f>
        <v>2.2857142857142856</v>
      </c>
      <c r="GT3" s="78">
        <f>WTX!KP87</f>
        <v>0.79487179487179482</v>
      </c>
      <c r="GU3" s="78">
        <f>WTX!KP88</f>
        <v>4.4285714285714288</v>
      </c>
      <c r="GV3" s="78">
        <f>WTX!KS87</f>
        <v>0.69230769230769229</v>
      </c>
      <c r="GW3" s="78">
        <f>WTX!KS88</f>
        <v>3.8571428571428572</v>
      </c>
      <c r="GX3" s="78">
        <f>WTX!KV87</f>
        <v>0.5641025641025641</v>
      </c>
      <c r="GY3" s="78">
        <f>WTX!KV88</f>
        <v>3.1428571428571428</v>
      </c>
      <c r="GZ3" s="78">
        <f>WTX!KY87</f>
        <v>0.48717948717948717</v>
      </c>
      <c r="HA3" s="78">
        <f>WTX!KY88</f>
        <v>2.7142857142857144</v>
      </c>
      <c r="HB3" s="78">
        <f>WTX!LB87</f>
        <v>0.53846153846153844</v>
      </c>
      <c r="HC3" s="78">
        <f>WTX!LB88</f>
        <v>3</v>
      </c>
      <c r="HD3" s="78">
        <f>WTX!LE87</f>
        <v>0.70731707317073167</v>
      </c>
      <c r="HE3" s="78">
        <f>WTX!LE88</f>
        <v>4.1428571428571432</v>
      </c>
      <c r="HF3" s="78">
        <f>WTX!LH87</f>
        <v>0.65853658536585369</v>
      </c>
      <c r="HG3" s="78">
        <f>WTX!LH88</f>
        <v>3.8571428571428572</v>
      </c>
      <c r="HH3" s="78">
        <f>WTX!LK87</f>
        <v>0.53658536585365857</v>
      </c>
      <c r="HI3" s="78">
        <f>WTX!LK88</f>
        <v>3.1428571428571428</v>
      </c>
      <c r="HJ3" s="78">
        <f>WTX!LN87</f>
        <v>0.51219512195121952</v>
      </c>
      <c r="HK3" s="78">
        <f>WTX!LN88</f>
        <v>3</v>
      </c>
      <c r="HL3" s="78">
        <f>WTX!LQ87</f>
        <v>0.78048780487804881</v>
      </c>
      <c r="HM3" s="78">
        <f>WTX!LQ88</f>
        <v>4.5714285714285712</v>
      </c>
      <c r="HN3" s="78">
        <f>WTX!LT87</f>
        <v>0.87804878048780488</v>
      </c>
      <c r="HO3" s="78">
        <f>WTX!LT88</f>
        <v>5.1428571428571432</v>
      </c>
      <c r="HP3" s="78">
        <f>WTX!LW87</f>
        <v>0.80487804878048785</v>
      </c>
      <c r="HQ3" s="78">
        <f>WTX!LW88</f>
        <v>4.7142857142857144</v>
      </c>
      <c r="HR3" s="78">
        <f>WTX!LZ87</f>
        <v>0.63414634146341464</v>
      </c>
      <c r="HS3" s="78">
        <f>WTX!LZ88</f>
        <v>3.7142857142857144</v>
      </c>
      <c r="HT3" s="78">
        <f>WTX!MC87</f>
        <v>0.73170731707317072</v>
      </c>
      <c r="HU3" s="78">
        <f>WTX!MC88</f>
        <v>4.2857142857142856</v>
      </c>
      <c r="HV3" s="78">
        <f>WTX!MF87</f>
        <v>0.56097560975609762</v>
      </c>
      <c r="HW3" s="78">
        <f>WTX!MF88</f>
        <v>3.2857142857142856</v>
      </c>
      <c r="HX3" s="78">
        <f>WTX!MI87</f>
        <v>0.6097560975609756</v>
      </c>
      <c r="HY3" s="78">
        <f>WTX!MI88</f>
        <v>3.5714285714285716</v>
      </c>
      <c r="HZ3" s="78">
        <f>WTX!ML87</f>
        <v>0.63414634146341464</v>
      </c>
      <c r="IA3" s="78">
        <f>WTX!ML88</f>
        <v>3.7142857142857144</v>
      </c>
      <c r="IB3" s="78">
        <f>WTX!MO87</f>
        <v>0.56097560975609762</v>
      </c>
      <c r="IC3" s="78">
        <f>WTX!MO88</f>
        <v>3.2857142857142856</v>
      </c>
      <c r="ID3" s="78">
        <f>WTX!MR87</f>
        <v>0.48780487804878048</v>
      </c>
      <c r="IE3" s="78">
        <f>WTX!MR88</f>
        <v>2.8571428571428572</v>
      </c>
      <c r="IF3" s="78">
        <f>WTX!MU87</f>
        <v>0.51219512195121952</v>
      </c>
      <c r="IG3" s="78">
        <f>WTX!MU88</f>
        <v>3</v>
      </c>
      <c r="IH3" s="78">
        <f>WTX!MX87</f>
        <v>0.58139534883720934</v>
      </c>
      <c r="II3" s="78">
        <f>WTX!MX88</f>
        <v>3.5714285714285716</v>
      </c>
      <c r="IJ3" s="78">
        <f>WTX!NA87</f>
        <v>0.55813953488372092</v>
      </c>
      <c r="IK3" s="78">
        <f>WTX!NA88</f>
        <v>3.4285714285714284</v>
      </c>
      <c r="IL3" s="78">
        <f>WTX!ND87</f>
        <v>0.69767441860465118</v>
      </c>
      <c r="IM3" s="78">
        <f>WTX!ND88</f>
        <v>4.2857142857142856</v>
      </c>
      <c r="IN3" s="78">
        <f>WTX!NG87</f>
        <v>0.7441860465116279</v>
      </c>
      <c r="IO3" s="78">
        <f>WTX!NG88</f>
        <v>4.5714285714285712</v>
      </c>
      <c r="IP3" s="78">
        <f>WTX!NJ87</f>
        <v>0.70454545454545459</v>
      </c>
      <c r="IQ3" s="78">
        <f>WTX!NJ88</f>
        <v>4.4285714285714288</v>
      </c>
      <c r="IR3" s="78">
        <f>WTX!NM87</f>
        <v>0.51111111111111107</v>
      </c>
      <c r="IS3" s="78">
        <f>WTX!NM88</f>
        <v>3.2857142857142856</v>
      </c>
      <c r="IT3" s="78">
        <f>WTX!NP87</f>
        <v>0.82222222222222219</v>
      </c>
      <c r="IU3" s="78">
        <f>WTX!NP88</f>
        <v>5.2857142857142856</v>
      </c>
      <c r="IV3" s="78">
        <f>WTX!NS87</f>
        <v>0.71111111111111114</v>
      </c>
      <c r="IW3" s="78">
        <f>WTX!NS88</f>
        <v>4.5714285714285712</v>
      </c>
      <c r="IX3" s="78">
        <f>WTX!NV87</f>
        <v>0.55555555555555558</v>
      </c>
      <c r="IY3" s="78">
        <f>WTX!NV88</f>
        <v>3.5714285714285716</v>
      </c>
      <c r="IZ3" s="78">
        <f>WTX!NY87</f>
        <v>0.80434782608695654</v>
      </c>
      <c r="JA3" s="78">
        <f>WTX!NY88</f>
        <v>5.2857142857142856</v>
      </c>
      <c r="JB3" s="78">
        <f>WTX!OB87</f>
        <v>0.58695652173913049</v>
      </c>
      <c r="JC3" s="78">
        <f>WTX!OB88</f>
        <v>3.8571428571428572</v>
      </c>
      <c r="JD3" s="78">
        <f>WTX!OE87</f>
        <v>0.47826086956521741</v>
      </c>
      <c r="JE3" s="78">
        <f>WTX!OE88</f>
        <v>3.1428571428571428</v>
      </c>
      <c r="JF3" s="78">
        <f>WTX!OH87</f>
        <v>0.58695652173913049</v>
      </c>
      <c r="JG3" s="78">
        <f>WTX!OH88</f>
        <v>3.8571428571428572</v>
      </c>
      <c r="JH3" s="78">
        <f>WTX!OK87</f>
        <v>0.67391304347826086</v>
      </c>
      <c r="JI3" s="78">
        <f>WTX!OK88</f>
        <v>4.4285714285714288</v>
      </c>
      <c r="JJ3" s="78">
        <f>WTX!ON87</f>
        <v>0.63043478260869568</v>
      </c>
      <c r="JK3" s="78">
        <f>WTX!ON88</f>
        <v>4.1428571428571432</v>
      </c>
      <c r="JL3" s="78">
        <f>WTX!OQ87</f>
        <v>0.54347826086956519</v>
      </c>
      <c r="JM3" s="78">
        <f>WTX!OQ88</f>
        <v>3.5714285714285716</v>
      </c>
      <c r="JN3" s="78">
        <f>WTX!OT87</f>
        <v>0.41304347826086957</v>
      </c>
      <c r="JO3" s="78">
        <f>WTX!OT88</f>
        <v>2.7142857142857144</v>
      </c>
      <c r="JP3" s="78">
        <f>WTX!OW87</f>
        <v>0.52173913043478259</v>
      </c>
      <c r="JQ3" s="78">
        <f>WTX!OW88</f>
        <v>3.4285714285714284</v>
      </c>
      <c r="JR3" s="78">
        <f>WTX!OZ87</f>
        <v>0.91304347826086951</v>
      </c>
      <c r="JS3" s="78">
        <f>WTX!OZ88</f>
        <v>6</v>
      </c>
      <c r="JT3" s="78">
        <f>WTX!PC87</f>
        <v>0.54166666666666663</v>
      </c>
      <c r="JU3" s="78">
        <f>WTX!PC88</f>
        <v>3.7142857142857144</v>
      </c>
      <c r="JV3" s="78">
        <f>WTX!PF87</f>
        <v>0.54166666666666663</v>
      </c>
      <c r="JW3" s="78">
        <f>WTX!PF88</f>
        <v>3.7142857142857144</v>
      </c>
      <c r="JX3" s="78">
        <f>WTX!PI87</f>
        <v>0.5</v>
      </c>
      <c r="JY3" s="78">
        <f>WTX!PI88</f>
        <v>3.4285714285714284</v>
      </c>
      <c r="JZ3" s="78">
        <f>WTX!PL87</f>
        <v>0.62068965517241381</v>
      </c>
      <c r="KA3" s="78">
        <f>WTX!PL88</f>
        <v>5.1428571428571432</v>
      </c>
      <c r="KB3" s="78">
        <f>WTX!PO87</f>
        <v>0.38983050847457629</v>
      </c>
      <c r="KC3" s="78">
        <f>WTX!PO88</f>
        <v>3.2857142857142856</v>
      </c>
      <c r="KD3" s="78">
        <f>WTX!PR87</f>
        <v>0.31666666666666665</v>
      </c>
      <c r="KE3" s="78">
        <f>WTX!PR88</f>
        <v>2.7142857142857144</v>
      </c>
      <c r="KF3" s="78">
        <f>WTX!PU87</f>
        <v>0.42622950819672129</v>
      </c>
      <c r="KG3" s="78">
        <f>WTX!PU88</f>
        <v>3.7142857142857144</v>
      </c>
      <c r="KH3" s="78">
        <f>WTX!PX87</f>
        <v>0.39344262295081966</v>
      </c>
      <c r="KI3" s="78">
        <f>WTX!PX88</f>
        <v>3.4285714285714284</v>
      </c>
      <c r="KJ3" s="78">
        <f>WTX!QA87</f>
        <v>0.32786885245901637</v>
      </c>
      <c r="KK3" s="78">
        <f>WTX!QA88</f>
        <v>2.8571428571428572</v>
      </c>
      <c r="KL3" s="78">
        <f>WTX!QD87</f>
        <v>0.26229508196721313</v>
      </c>
      <c r="KM3" s="78">
        <f>WTX!QD88</f>
        <v>2.2857142857142856</v>
      </c>
      <c r="KN3" s="78">
        <f>WTX!QG87</f>
        <v>0.39344262295081966</v>
      </c>
      <c r="KO3" s="78">
        <f>WTX!QG88</f>
        <v>3.4285714285714284</v>
      </c>
      <c r="KP3" s="78">
        <f>WTX!QJ87</f>
        <v>0.55737704918032782</v>
      </c>
      <c r="KQ3" s="78">
        <f>WTX!QJ88</f>
        <v>4.8571428571428568</v>
      </c>
      <c r="KR3" s="78">
        <f>WTX!QM87</f>
        <v>0.57377049180327866</v>
      </c>
      <c r="KS3" s="78">
        <f>WTX!QM88</f>
        <v>5</v>
      </c>
      <c r="KT3" s="78">
        <f>WTX!QP87</f>
        <v>0.4098360655737705</v>
      </c>
      <c r="KU3" s="78">
        <f>WTX!QP88</f>
        <v>3.5714285714285716</v>
      </c>
      <c r="KV3" s="78">
        <f>WTX!QQ87</f>
        <v>0</v>
      </c>
      <c r="KW3" s="78">
        <f>WTX!QS88</f>
        <v>2.7142857142857144</v>
      </c>
      <c r="KX3" s="78">
        <f>WTX!QV87</f>
        <v>0.46774193548387094</v>
      </c>
      <c r="KY3" s="78">
        <f>WTX!QV88</f>
        <v>4.1428571428571432</v>
      </c>
      <c r="KZ3" s="78">
        <f>WTX!QY87</f>
        <v>0.52380952380952384</v>
      </c>
      <c r="LA3" s="78">
        <f>WTX!QY88</f>
        <v>4.7142857142857144</v>
      </c>
      <c r="LB3" s="78">
        <f>WTX!RB87</f>
        <v>0.41269841269841268</v>
      </c>
      <c r="LC3" s="78">
        <f>WTX!RB88</f>
        <v>3.7142857142857144</v>
      </c>
      <c r="LD3" s="227">
        <f>WTX!RE87</f>
        <v>0.49206349206349204</v>
      </c>
      <c r="LE3" s="78">
        <f>WTX!RE88</f>
        <v>4.4285714285714288</v>
      </c>
      <c r="LF3" s="78">
        <f>WTX!RH87</f>
        <v>0.4098360655737705</v>
      </c>
      <c r="LG3" s="78">
        <f>WTX!RH88</f>
        <v>3.5714285714285716</v>
      </c>
      <c r="LH3" s="78">
        <f>WTX!RK87</f>
        <v>0.47540983606557374</v>
      </c>
      <c r="LI3" s="78">
        <f>WTX!RK88</f>
        <v>4.1428571428571432</v>
      </c>
      <c r="LJ3" s="78">
        <f>WTX!RN87</f>
        <v>0.31147540983606559</v>
      </c>
      <c r="LK3" s="78">
        <f>WTX!RN88</f>
        <v>2.7142857142857144</v>
      </c>
      <c r="LL3" s="78">
        <f>WTX!RQ87</f>
        <v>0.42622950819672129</v>
      </c>
      <c r="LM3" s="78">
        <f>WTX!RQ88</f>
        <v>3.7142857142857144</v>
      </c>
      <c r="LN3" s="78">
        <f>WTX!RT87</f>
        <v>0.44262295081967212</v>
      </c>
      <c r="LO3" s="78">
        <f>WTX!RT88</f>
        <v>3.8571428571428572</v>
      </c>
      <c r="LP3" s="78">
        <f>WTX!RW87</f>
        <v>0.24590163934426229</v>
      </c>
      <c r="LQ3" s="78">
        <f>WTX!RW88</f>
        <v>2.1428571428571428</v>
      </c>
      <c r="LR3" s="78">
        <f>WTX!RZ87</f>
        <v>8.1967213114754092E-2</v>
      </c>
      <c r="LS3" s="78">
        <f>WTX!RZ88</f>
        <v>0.7142857142857143</v>
      </c>
      <c r="LT3" s="78">
        <f>WTX!SC87</f>
        <v>0.37704918032786883</v>
      </c>
      <c r="LU3" s="78">
        <f>WTX!SC88</f>
        <v>3.2857142857142856</v>
      </c>
      <c r="LV3" s="78">
        <f>WTX!SF87</f>
        <v>0.50819672131147542</v>
      </c>
      <c r="LW3" s="78">
        <f>WTX!SF88</f>
        <v>4.4285714285714288</v>
      </c>
      <c r="LX3" s="78">
        <f>WTX!SI87</f>
        <v>0.57377049180327866</v>
      </c>
      <c r="LY3" s="78">
        <f>WTX!SI88</f>
        <v>5</v>
      </c>
      <c r="LZ3" s="78">
        <f>WTX!SL87</f>
        <v>0.55737704918032782</v>
      </c>
      <c r="MA3" s="78">
        <f>WTX!SL88</f>
        <v>4.8571428571428568</v>
      </c>
      <c r="MB3" s="78">
        <f>WTX!SO87</f>
        <v>0.27868852459016391</v>
      </c>
      <c r="MC3" s="78">
        <f>WTX!SO88</f>
        <v>2.4285714285714284</v>
      </c>
      <c r="MD3" s="78">
        <f>WTX!SR87</f>
        <v>0.44262295081967212</v>
      </c>
      <c r="ME3" s="78">
        <f>WTX!SR88</f>
        <v>3.8571428571428572</v>
      </c>
      <c r="MF3" s="78">
        <f>WTX!SU87</f>
        <v>0.4098360655737705</v>
      </c>
      <c r="MG3" s="78">
        <f>WTX!SU88</f>
        <v>3.5714285714285716</v>
      </c>
      <c r="MH3" s="78">
        <f>WTX!SX87</f>
        <v>0.50819672131147542</v>
      </c>
      <c r="MI3" s="78">
        <f>WTX!SX88</f>
        <v>4.4285714285714288</v>
      </c>
      <c r="MJ3" s="78">
        <f>WTX!TA87</f>
        <v>0.33333333333333331</v>
      </c>
      <c r="MK3" s="78">
        <f>WTX!TA88</f>
        <v>2.8571428571428572</v>
      </c>
      <c r="ML3" s="78">
        <f>WTX!TD87</f>
        <v>0.7</v>
      </c>
      <c r="MM3" s="78">
        <f>WTX!TD88</f>
        <v>6</v>
      </c>
      <c r="MN3" s="78">
        <f>WTX!TG87</f>
        <v>0.55000000000000004</v>
      </c>
      <c r="MO3" s="78">
        <f>WTX!TG88</f>
        <v>4.7142857142857144</v>
      </c>
      <c r="MP3" s="78">
        <f>WTX!TJ87</f>
        <v>0.3</v>
      </c>
      <c r="MQ3" s="78">
        <f>WTX!TJ88</f>
        <v>2.5714285714285716</v>
      </c>
      <c r="MR3" s="78">
        <f>WTX!TM87</f>
        <v>0.14516129032258066</v>
      </c>
      <c r="MS3" s="78">
        <f>WTX!TM88</f>
        <v>1.2857142857142858</v>
      </c>
      <c r="MT3" s="78">
        <f>WTX!TP87</f>
        <v>0.33870967741935482</v>
      </c>
      <c r="MU3" s="78">
        <f>WTX!TP88</f>
        <v>3</v>
      </c>
      <c r="MV3" s="78">
        <f>WTX!TS87</f>
        <v>0.25806451612903225</v>
      </c>
      <c r="MW3" s="78">
        <f>WTX!TS88</f>
        <v>2.2857142857142856</v>
      </c>
      <c r="MX3" s="78">
        <f>WTX!TV87</f>
        <v>0.42857142857142855</v>
      </c>
      <c r="MY3" s="78">
        <f>WTX!TV88</f>
        <v>3.8571428571428572</v>
      </c>
      <c r="MZ3" s="78">
        <f>WTX!TY87</f>
        <v>0.53968253968253965</v>
      </c>
      <c r="NA3" s="78">
        <f>WTX!TY88</f>
        <v>4.8571428571428568</v>
      </c>
      <c r="NB3" s="78">
        <f>WTX!UB87</f>
        <v>0.5</v>
      </c>
      <c r="NC3" s="78">
        <f>WTX!UB88</f>
        <v>4.4285714285714288</v>
      </c>
      <c r="ND3" s="78">
        <f>WTX!UE87</f>
        <v>0.74193548387096775</v>
      </c>
      <c r="NE3" s="78">
        <f>WTX!UE88</f>
        <v>6.5714285714285712</v>
      </c>
      <c r="NF3" s="78">
        <f>WTX!UH87</f>
        <v>0.532258064516129</v>
      </c>
      <c r="NG3" s="78">
        <f>WTX!UH88</f>
        <v>4.7142857142857144</v>
      </c>
      <c r="NH3" s="78">
        <f>WTX!UK87</f>
        <v>0.43548387096774194</v>
      </c>
      <c r="NI3" s="78">
        <f>WTX!UK88</f>
        <v>3.8571428571428572</v>
      </c>
      <c r="NJ3" s="78">
        <f>WTX!UN87</f>
        <v>0.43548387096774194</v>
      </c>
      <c r="NK3" s="78">
        <f>WTX!UN88</f>
        <v>3.8571428571428572</v>
      </c>
      <c r="NL3" s="78">
        <f>WTX!UQ87</f>
        <v>0.35483870967741937</v>
      </c>
      <c r="NM3" s="78">
        <f>WTX!UQ88</f>
        <v>3.1428571428571428</v>
      </c>
      <c r="NN3" s="78">
        <f>WTX!UT87</f>
        <v>0.39344262295081966</v>
      </c>
      <c r="NO3" s="78">
        <f>WTX!UT88</f>
        <v>3.4285714285714284</v>
      </c>
      <c r="NP3" s="78">
        <f>WTX!UW87</f>
        <v>0.33870967741935482</v>
      </c>
      <c r="NQ3" s="78">
        <f>WTX!UW88</f>
        <v>3</v>
      </c>
      <c r="NR3" s="78">
        <f>WTX!UZ87</f>
        <v>0.32258064516129031</v>
      </c>
      <c r="NS3" s="78">
        <f>WTX!UZ88</f>
        <v>2.8571428571428572</v>
      </c>
      <c r="NT3" s="78">
        <f>WTX!VC87</f>
        <v>0.37096774193548387</v>
      </c>
      <c r="NU3" s="78">
        <f>WTX!VC88</f>
        <v>3.2857142857142856</v>
      </c>
      <c r="NV3" s="78">
        <f>WTX!VF87</f>
        <v>0.35483870967741937</v>
      </c>
      <c r="NW3" s="78">
        <f>WTX!VF88</f>
        <v>3.1428571428571428</v>
      </c>
      <c r="NX3" s="78">
        <f>WTX!VI87</f>
        <v>0.24193548387096775</v>
      </c>
      <c r="NY3" s="78">
        <f>WTX!VI88</f>
        <v>2.1428571428571428</v>
      </c>
      <c r="NZ3" s="78">
        <f>WTX!VL87</f>
        <v>0.31746031746031744</v>
      </c>
      <c r="OA3" s="78">
        <f>WTX!VL88</f>
        <v>2.8571428571428572</v>
      </c>
      <c r="OB3" s="78">
        <f>WTX!VO87</f>
        <v>0.44444444444444442</v>
      </c>
      <c r="OC3" s="78">
        <f>WTX!VO88</f>
        <v>4</v>
      </c>
      <c r="OD3" s="78">
        <f>WTX!VR87</f>
        <v>0.61290322580645162</v>
      </c>
      <c r="OE3" s="78">
        <f>WTX!VR88</f>
        <v>5.4285714285714288</v>
      </c>
      <c r="OF3" s="78">
        <f>WTX!VU87</f>
        <v>0.70967741935483875</v>
      </c>
      <c r="OG3" s="78">
        <f>WTX!VU88</f>
        <v>6.2857142857142856</v>
      </c>
      <c r="OH3" s="78">
        <f>WTX!VX87</f>
        <v>0.56451612903225812</v>
      </c>
      <c r="OI3" s="78">
        <f>WTX!VX88</f>
        <v>5</v>
      </c>
      <c r="OJ3" s="78">
        <f>WTX!WA87</f>
        <v>0.5</v>
      </c>
      <c r="OK3" s="78">
        <f>WTX!WA88</f>
        <v>4.4285714285714288</v>
      </c>
      <c r="OL3" s="78">
        <f>WTX!WD87</f>
        <v>0.31147540983606559</v>
      </c>
      <c r="OM3" s="78">
        <f>WTX!WD88</f>
        <v>2.7142857142857144</v>
      </c>
      <c r="ON3" s="78">
        <f>WTX!WG87</f>
        <v>0.30645161290322581</v>
      </c>
      <c r="OO3" s="78">
        <f>WTX!WG88</f>
        <v>2.7142857142857144</v>
      </c>
      <c r="OP3" s="78">
        <f>WTX!WJ87</f>
        <v>0.38333333333333336</v>
      </c>
      <c r="OQ3" s="78">
        <f>WTX!WJ88</f>
        <v>3.2857142857142856</v>
      </c>
      <c r="OR3" s="78">
        <f>WTX!WM87</f>
        <v>1</v>
      </c>
      <c r="OS3" s="78">
        <f>WTX!WM88</f>
        <v>8.5714285714285712</v>
      </c>
      <c r="OT3" s="78">
        <f>WTX!WP87</f>
        <v>0.8833333333333333</v>
      </c>
      <c r="OU3" s="78">
        <f>WTX!WP88</f>
        <v>7.5714285714285712</v>
      </c>
      <c r="OV3" s="78">
        <f>WTX!WS87</f>
        <v>0.36666666666666664</v>
      </c>
      <c r="OW3" s="78">
        <f>WTX!WS88</f>
        <v>3.1428571428571428</v>
      </c>
      <c r="OX3" s="78">
        <f>WTX!WV87</f>
        <v>0.41666666666666669</v>
      </c>
      <c r="OY3" s="78">
        <f>WTX!WV88</f>
        <v>3.5714285714285716</v>
      </c>
      <c r="OZ3" s="78">
        <f>WTX!WY87</f>
        <v>0.45</v>
      </c>
      <c r="PA3" s="78">
        <f>WTX!WY88</f>
        <v>3.8571428571428572</v>
      </c>
    </row>
    <row r="4" spans="1:417" x14ac:dyDescent="0.2">
      <c r="A4" s="3" t="s">
        <v>59</v>
      </c>
      <c r="B4" s="78">
        <f>STX!B34</f>
        <v>7.1428571428571425E-2</v>
      </c>
      <c r="C4" s="78">
        <f>STX!B35</f>
        <v>0.14285714285714285</v>
      </c>
      <c r="D4" s="78">
        <f>STX!E34</f>
        <v>7.1428571428571425E-2</v>
      </c>
      <c r="E4" s="78">
        <f>STX!E35</f>
        <v>0.14285714285714285</v>
      </c>
      <c r="F4" s="78">
        <f>STX!H34</f>
        <v>0.21428571428571427</v>
      </c>
      <c r="G4" s="78">
        <f>STX!H35</f>
        <v>0.42857142857142855</v>
      </c>
      <c r="H4" s="78">
        <f>STX!K34</f>
        <v>6.6666666666666666E-2</v>
      </c>
      <c r="I4" s="78">
        <f>STX!K35</f>
        <v>0.14285714285714285</v>
      </c>
      <c r="J4" s="78">
        <f>STX!N34</f>
        <v>7.1428571428571425E-2</v>
      </c>
      <c r="K4" s="78">
        <f>STX!N35</f>
        <v>0.14285714285714285</v>
      </c>
      <c r="L4" s="78">
        <f>STX!Q34</f>
        <v>8.3333333333333329E-2</v>
      </c>
      <c r="M4" s="78">
        <f>STX!Q35</f>
        <v>0.14285714285714285</v>
      </c>
      <c r="N4" s="78">
        <f>STX!T34</f>
        <v>8.3333333333333329E-2</v>
      </c>
      <c r="O4" s="78">
        <f>STX!T35</f>
        <v>0.14285714285714285</v>
      </c>
      <c r="P4" s="78">
        <f>STX!W34</f>
        <v>0</v>
      </c>
      <c r="Q4" s="78">
        <f>STX!W35</f>
        <v>0</v>
      </c>
      <c r="R4" s="78">
        <f>STX!Z34</f>
        <v>0</v>
      </c>
      <c r="S4" s="78">
        <f>STX!Z35</f>
        <v>0</v>
      </c>
      <c r="T4" s="78">
        <f>STX!AC34</f>
        <v>7.6923076923076927E-2</v>
      </c>
      <c r="U4" s="78">
        <f>STX!AC35</f>
        <v>0.14285714285714285</v>
      </c>
      <c r="V4" s="78">
        <f>STX!AF34</f>
        <v>0.15384615384615385</v>
      </c>
      <c r="W4" s="78">
        <f>STX!AF35</f>
        <v>0.2857142857142857</v>
      </c>
      <c r="X4" s="78">
        <f>STX!AI34</f>
        <v>0.23076923076923078</v>
      </c>
      <c r="Y4" s="78">
        <f>STX!AI35</f>
        <v>0.42857142857142855</v>
      </c>
      <c r="Z4" s="78">
        <f>STX!AL34</f>
        <v>0.30769230769230771</v>
      </c>
      <c r="AA4" s="78">
        <f>STX!AL35</f>
        <v>0.5714285714285714</v>
      </c>
      <c r="AB4" s="78">
        <f>STX!AO34</f>
        <v>7.1428571428571425E-2</v>
      </c>
      <c r="AC4" s="78">
        <f>STX!AO35</f>
        <v>0.14285714285714285</v>
      </c>
      <c r="AD4" s="78">
        <f>STX!AR34</f>
        <v>0.21428571428571427</v>
      </c>
      <c r="AE4" s="78">
        <f>STX!AR35</f>
        <v>0.42857142857142855</v>
      </c>
      <c r="AF4" s="78">
        <f>STX!AU34</f>
        <v>0</v>
      </c>
      <c r="AG4" s="78">
        <f>STX!AU35</f>
        <v>0</v>
      </c>
      <c r="AH4" s="78">
        <f>STX!AX34</f>
        <v>0.35714285714285715</v>
      </c>
      <c r="AI4" s="78">
        <f>STX!AX35</f>
        <v>0.7142857142857143</v>
      </c>
      <c r="AJ4" s="78">
        <f>STX!BA34</f>
        <v>0.15384615384615385</v>
      </c>
      <c r="AK4" s="78">
        <f>STX!BA35</f>
        <v>0.2857142857142857</v>
      </c>
      <c r="AL4" s="78">
        <f>STX!BD34</f>
        <v>0.46153846153846156</v>
      </c>
      <c r="AM4" s="78">
        <f>STX!BD35</f>
        <v>0.8571428571428571</v>
      </c>
      <c r="AN4" s="78">
        <f>STX!BG34</f>
        <v>0.35714285714285715</v>
      </c>
      <c r="AO4" s="78">
        <f>STX!BG35</f>
        <v>0.7142857142857143</v>
      </c>
      <c r="AP4" s="78">
        <f>STX!BJ34</f>
        <v>7.1428571428571425E-2</v>
      </c>
      <c r="AQ4" s="78">
        <f>STX!BJ35</f>
        <v>0.14285714285714285</v>
      </c>
      <c r="AR4" s="78">
        <f>STX!BM34</f>
        <v>7.1428571428571425E-2</v>
      </c>
      <c r="AS4" s="78">
        <f>STX!BM35</f>
        <v>0.14285714285714285</v>
      </c>
      <c r="AT4" s="78">
        <f>STX!BP34</f>
        <v>0.30769230769230771</v>
      </c>
      <c r="AU4" s="78">
        <f>STX!BP35</f>
        <v>0.5714285714285714</v>
      </c>
      <c r="AV4" s="78">
        <f>STX!BS34</f>
        <v>0.23076923076923078</v>
      </c>
      <c r="AW4" s="78">
        <f>STX!BS35</f>
        <v>0.42857142857142855</v>
      </c>
      <c r="AX4" s="78">
        <f>STX!BV34</f>
        <v>0.30769230769230771</v>
      </c>
      <c r="AY4" s="78">
        <f>STX!BV35</f>
        <v>0.5714285714285714</v>
      </c>
      <c r="AZ4" s="78">
        <f>STX!BY34</f>
        <v>0.25</v>
      </c>
      <c r="BA4" s="78">
        <f>STX!BY35</f>
        <v>0.42857142857142855</v>
      </c>
      <c r="BB4" s="78">
        <f>STX!CB34</f>
        <v>9.0909090909090912E-2</v>
      </c>
      <c r="BC4" s="78">
        <f>STX!CB35</f>
        <v>0.14285714285714285</v>
      </c>
      <c r="BD4" s="78">
        <f>STX!CE34</f>
        <v>0.18181818181818182</v>
      </c>
      <c r="BE4" s="78">
        <f>STX!CE35</f>
        <v>0.2857142857142857</v>
      </c>
      <c r="BF4" s="78">
        <f>STX!CH34</f>
        <v>0.3</v>
      </c>
      <c r="BG4" s="78">
        <f>STX!CH35</f>
        <v>0.42857142857142855</v>
      </c>
      <c r="BH4" s="78">
        <f>STX!CK34</f>
        <v>0</v>
      </c>
      <c r="BI4" s="78">
        <f>STX!CK35</f>
        <v>0</v>
      </c>
      <c r="BJ4" s="78">
        <f>STX!CN34</f>
        <v>0.6</v>
      </c>
      <c r="BK4" s="78">
        <f>STX!CN35</f>
        <v>0.42857142857142855</v>
      </c>
      <c r="BL4" s="78">
        <f>STX!CQ34</f>
        <v>1</v>
      </c>
      <c r="BM4" s="78">
        <f>STX!CQ35</f>
        <v>0.7142857142857143</v>
      </c>
      <c r="BN4" s="78">
        <f>STX!CT34</f>
        <v>0.8</v>
      </c>
      <c r="BO4" s="78">
        <f>STX!CT35</f>
        <v>0.5714285714285714</v>
      </c>
      <c r="BP4" s="78">
        <f>STX!CW34</f>
        <v>2</v>
      </c>
      <c r="BQ4" s="78">
        <f>STX!CW35</f>
        <v>1.1428571428571428</v>
      </c>
      <c r="BR4" s="78">
        <f>STX!CZ34</f>
        <v>0.33333333333333331</v>
      </c>
      <c r="BS4" s="78">
        <f>STX!CZ35</f>
        <v>0.14285714285714285</v>
      </c>
      <c r="BT4" s="78">
        <f>STX!DC34</f>
        <v>1</v>
      </c>
      <c r="BU4" s="78">
        <f>STX!DC35</f>
        <v>0.2857142857142857</v>
      </c>
      <c r="BV4" s="78">
        <f>STX!DF34</f>
        <v>1.5</v>
      </c>
      <c r="BW4" s="78">
        <f>STX!DF35</f>
        <v>0.42857142857142855</v>
      </c>
      <c r="BX4" s="78">
        <f>STX!DI34</f>
        <v>2</v>
      </c>
      <c r="BY4" s="78">
        <f>STX!DI35</f>
        <v>0.5714285714285714</v>
      </c>
      <c r="BZ4" s="78">
        <f>STX!DL34</f>
        <v>1</v>
      </c>
      <c r="CA4" s="78">
        <f>STX!DL35</f>
        <v>0.14285714285714285</v>
      </c>
      <c r="CB4" s="78">
        <f>STX!DO34</f>
        <v>0</v>
      </c>
      <c r="CC4" s="78">
        <f>STX!DO35</f>
        <v>0</v>
      </c>
      <c r="CD4" s="78">
        <f>STX!DR34</f>
        <v>1</v>
      </c>
      <c r="CE4" s="78">
        <f>STX!DR35</f>
        <v>0.14285714285714285</v>
      </c>
      <c r="CF4" s="78">
        <f>STX!DU34</f>
        <v>0</v>
      </c>
      <c r="CG4" s="78">
        <f>STX!DU35</f>
        <v>0</v>
      </c>
      <c r="CH4" s="78">
        <f>STX!DX34</f>
        <v>2</v>
      </c>
      <c r="CI4" s="78">
        <f>STX!DX35</f>
        <v>0.2857142857142857</v>
      </c>
      <c r="CJ4" s="78">
        <f>STX!EA34</f>
        <v>6</v>
      </c>
      <c r="CK4" s="78">
        <f>STX!EA35</f>
        <v>0.8571428571428571</v>
      </c>
      <c r="CL4" s="78">
        <f>STX!ED34</f>
        <v>4</v>
      </c>
      <c r="CM4" s="78">
        <f>STX!ED35</f>
        <v>0.5714285714285714</v>
      </c>
      <c r="CN4" s="78">
        <f>STX!EG34</f>
        <v>4</v>
      </c>
      <c r="CO4" s="78">
        <f>STX!EG35</f>
        <v>0.5714285714285714</v>
      </c>
      <c r="CP4" s="78">
        <f>STX!EJ34</f>
        <v>2</v>
      </c>
      <c r="CQ4" s="78">
        <f>STX!EJ35</f>
        <v>0.2857142857142857</v>
      </c>
      <c r="CR4" s="78">
        <f>STX!EM34</f>
        <v>4</v>
      </c>
      <c r="CS4" s="78">
        <f>STX!EM35</f>
        <v>0.5714285714285714</v>
      </c>
      <c r="CT4" s="78">
        <f>STX!EP34</f>
        <v>0</v>
      </c>
      <c r="CU4" s="78">
        <f>STX!EP35</f>
        <v>0</v>
      </c>
      <c r="CV4" s="78">
        <f>STX!ES34</f>
        <v>0</v>
      </c>
      <c r="CW4" s="78">
        <f>STX!ES35</f>
        <v>0</v>
      </c>
      <c r="CX4" s="78">
        <f>STX!EV34</f>
        <v>0</v>
      </c>
      <c r="CY4" s="78">
        <f>STX!EV35</f>
        <v>0</v>
      </c>
      <c r="CZ4" s="78">
        <f>STX!EY34</f>
        <v>1</v>
      </c>
      <c r="DA4" s="78">
        <f>STX!EY35</f>
        <v>0.2857142857142857</v>
      </c>
      <c r="DB4" s="78">
        <f>STX!FB34</f>
        <v>0</v>
      </c>
      <c r="DC4" s="78">
        <f>STX!FB35</f>
        <v>0</v>
      </c>
      <c r="DD4" s="78">
        <f>STX!FE34</f>
        <v>0.66666666666666663</v>
      </c>
      <c r="DE4" s="78">
        <f>STX!FE35</f>
        <v>0.2857142857142857</v>
      </c>
      <c r="DF4" s="78">
        <f>STX!FH34</f>
        <v>1</v>
      </c>
      <c r="DG4" s="78">
        <f>STX!FH35</f>
        <v>0.42857142857142855</v>
      </c>
      <c r="DH4" s="78">
        <f>STX!FK34</f>
        <v>0.66666666666666663</v>
      </c>
      <c r="DI4" s="78">
        <f>STX!FK35</f>
        <v>0.2857142857142857</v>
      </c>
      <c r="DJ4" s="78">
        <f>STX!FN34</f>
        <v>0</v>
      </c>
      <c r="DK4" s="78">
        <f>STX!FN35</f>
        <v>0</v>
      </c>
      <c r="DL4" s="78">
        <f>STX!FQ34</f>
        <v>0.33333333333333331</v>
      </c>
      <c r="DM4" s="78">
        <f>STX!FQ35</f>
        <v>0.14285714285714285</v>
      </c>
      <c r="DN4" s="78">
        <f>STX!FT34</f>
        <v>0</v>
      </c>
      <c r="DO4" s="78">
        <f>STX!FT35</f>
        <v>0</v>
      </c>
      <c r="DP4" s="78">
        <f>STX!FW34</f>
        <v>2</v>
      </c>
      <c r="DQ4" s="78">
        <f>STX!FW35</f>
        <v>0.8571428571428571</v>
      </c>
      <c r="DR4" s="78">
        <f>STX!FZ34</f>
        <v>1.3333333333333333</v>
      </c>
      <c r="DS4" s="78">
        <f>STX!FZ35</f>
        <v>0.5714285714285714</v>
      </c>
      <c r="DT4" s="78">
        <f>STX!GC34</f>
        <v>2.6666666666666665</v>
      </c>
      <c r="DU4" s="78">
        <f>STX!GC35</f>
        <v>1.1428571428571428</v>
      </c>
      <c r="DV4" s="78">
        <f>STX!GF34</f>
        <v>1.3333333333333333</v>
      </c>
      <c r="DW4" s="78">
        <f>STX!GF35</f>
        <v>0.5714285714285714</v>
      </c>
      <c r="DX4" s="78">
        <f>STX!GI34</f>
        <v>0</v>
      </c>
      <c r="DY4" s="78">
        <f>STX!GI35</f>
        <v>0</v>
      </c>
      <c r="DZ4" s="78">
        <f>STX!GL34</f>
        <v>0.75</v>
      </c>
      <c r="EA4" s="78">
        <f>STX!GL35</f>
        <v>0.42857142857142855</v>
      </c>
      <c r="EB4" s="78">
        <f>STX!GO34</f>
        <v>1</v>
      </c>
      <c r="EC4" s="78">
        <f>STX!GO35</f>
        <v>0.5714285714285714</v>
      </c>
      <c r="ED4" s="78">
        <f>STX!GR34</f>
        <v>0.75</v>
      </c>
      <c r="EE4" s="78">
        <f>STX!GR35</f>
        <v>0.42857142857142855</v>
      </c>
      <c r="EF4" s="78">
        <f>STX!GU34</f>
        <v>0.25</v>
      </c>
      <c r="EG4" s="78">
        <f>STX!GU35</f>
        <v>0.14285714285714285</v>
      </c>
      <c r="EH4" s="78">
        <f>STX!GX34</f>
        <v>0.5</v>
      </c>
      <c r="EI4" s="78">
        <f>STX!GX35</f>
        <v>0.2857142857142857</v>
      </c>
      <c r="EJ4" s="78">
        <f>STX!HA34</f>
        <v>1</v>
      </c>
      <c r="EK4" s="78">
        <f>STX!HA35</f>
        <v>0.5714285714285714</v>
      </c>
      <c r="EL4" s="78">
        <f>STX!HD34</f>
        <v>0.5</v>
      </c>
      <c r="EM4" s="78">
        <f>STX!HD35</f>
        <v>0.2857142857142857</v>
      </c>
      <c r="EN4" s="78">
        <f>STX!HG34</f>
        <v>0</v>
      </c>
      <c r="EO4" s="78">
        <f>STX!HG35</f>
        <v>0</v>
      </c>
      <c r="EP4" s="78">
        <f>STX!HJ34</f>
        <v>0.25</v>
      </c>
      <c r="EQ4" s="78">
        <f>STX!HJ35</f>
        <v>0.14285714285714285</v>
      </c>
      <c r="ER4" s="78">
        <f>STX!HM34</f>
        <v>0.25</v>
      </c>
      <c r="ES4" s="78">
        <f>STX!HM35</f>
        <v>0.14285714285714285</v>
      </c>
      <c r="ET4" s="78">
        <f>STX!HP34</f>
        <v>1</v>
      </c>
      <c r="EU4" s="78">
        <f>STX!HP35</f>
        <v>0.42857142857142855</v>
      </c>
      <c r="EV4" s="78">
        <f>STX!HS34</f>
        <v>0.5</v>
      </c>
      <c r="EW4" s="78">
        <f>STX!HS35</f>
        <v>0.2857142857142857</v>
      </c>
      <c r="EX4" s="78">
        <f>STX!HV34</f>
        <v>0.5</v>
      </c>
      <c r="EY4" s="78">
        <f>STX!HV35</f>
        <v>0.2857142857142857</v>
      </c>
      <c r="EZ4" s="78">
        <f>STX!HY34</f>
        <v>0.25</v>
      </c>
      <c r="FA4" s="78">
        <f>STX!HY35</f>
        <v>0.14285714285714285</v>
      </c>
      <c r="FB4" s="78">
        <f>STX!IB34</f>
        <v>1.4</v>
      </c>
      <c r="FC4" s="78">
        <f>STX!IB35</f>
        <v>1</v>
      </c>
      <c r="FD4" s="78">
        <f>STX!IE34</f>
        <v>2</v>
      </c>
      <c r="FE4" s="78">
        <f>STX!IE35</f>
        <v>1.4285714285714286</v>
      </c>
      <c r="FF4" s="78">
        <f>STX!IH34</f>
        <v>2.4</v>
      </c>
      <c r="FG4" s="78">
        <f>STX!IH35</f>
        <v>1.7142857142857142</v>
      </c>
      <c r="FH4" s="78">
        <f>STX!IK34</f>
        <v>2.8</v>
      </c>
      <c r="FI4" s="78">
        <f>STX!IK35</f>
        <v>2</v>
      </c>
      <c r="FJ4" s="78">
        <f>STX!IN34</f>
        <v>1.2</v>
      </c>
      <c r="FK4" s="78">
        <f>STX!IN35</f>
        <v>0.8571428571428571</v>
      </c>
      <c r="FL4" s="78">
        <f>STX!IQ34</f>
        <v>0.8</v>
      </c>
      <c r="FM4" s="78">
        <f>STX!IQ35</f>
        <v>0.5714285714285714</v>
      </c>
      <c r="FN4" s="78">
        <f>STX!IT34</f>
        <v>0.4</v>
      </c>
      <c r="FO4" s="78">
        <f>STX!IT35</f>
        <v>0.2857142857142857</v>
      </c>
      <c r="FP4" s="78">
        <f>STX!IW34</f>
        <v>0.6</v>
      </c>
      <c r="FQ4" s="78">
        <f>STX!IW35</f>
        <v>0.42857142857142855</v>
      </c>
      <c r="FR4" s="78">
        <f>STX!IZ34</f>
        <v>1</v>
      </c>
      <c r="FS4" s="78">
        <f>STX!IZ35</f>
        <v>0.7142857142857143</v>
      </c>
      <c r="FT4" s="78">
        <f>STX!JC34</f>
        <v>1</v>
      </c>
      <c r="FU4" s="78">
        <f>STX!JC35</f>
        <v>0.7142857142857143</v>
      </c>
      <c r="FV4" s="78">
        <f>STX!JF34</f>
        <v>1.2</v>
      </c>
      <c r="FW4" s="78">
        <f>STX!JF35</f>
        <v>0.8571428571428571</v>
      </c>
      <c r="FX4" s="78">
        <f>STX!JI34</f>
        <v>0.33333333333333331</v>
      </c>
      <c r="FY4" s="78">
        <f>STX!JI35</f>
        <v>0.2857142857142857</v>
      </c>
      <c r="FZ4" s="78">
        <f>STX!JL34</f>
        <v>0.66666666666666663</v>
      </c>
      <c r="GA4" s="78">
        <f>STX!JL35</f>
        <v>0.5714285714285714</v>
      </c>
      <c r="GB4" s="78">
        <f>STX!JO34</f>
        <v>0.14285714285714285</v>
      </c>
      <c r="GC4" s="78">
        <f>STX!JO35</f>
        <v>0.14285714285714285</v>
      </c>
      <c r="GD4" s="78">
        <f>STX!JR34</f>
        <v>0</v>
      </c>
      <c r="GE4" s="78">
        <f>STX!JR35</f>
        <v>0</v>
      </c>
      <c r="GF4" s="78">
        <f>STX!JU34</f>
        <v>1</v>
      </c>
      <c r="GG4" s="78">
        <f>STX!JU35</f>
        <v>1</v>
      </c>
      <c r="GH4" s="78">
        <f>STX!JX34</f>
        <v>0.7142857142857143</v>
      </c>
      <c r="GI4" s="78">
        <f>STX!JX35</f>
        <v>0.7142857142857143</v>
      </c>
      <c r="GJ4" s="78">
        <f>STX!KA34</f>
        <v>0.2857142857142857</v>
      </c>
      <c r="GK4" s="78">
        <f>STX!KA35</f>
        <v>0.2857142857142857</v>
      </c>
      <c r="GL4" s="78">
        <f>STX!KD34</f>
        <v>0.7142857142857143</v>
      </c>
      <c r="GM4" s="78">
        <f>STX!KD35</f>
        <v>0.7142857142857143</v>
      </c>
      <c r="GN4" s="78">
        <f>STX!KG34</f>
        <v>1.7142857142857142</v>
      </c>
      <c r="GO4" s="78">
        <f>STX!KG35</f>
        <v>1.7142857142857142</v>
      </c>
      <c r="GP4" s="78">
        <f>STX!KJ34</f>
        <v>0.2857142857142857</v>
      </c>
      <c r="GQ4" s="78">
        <f>STX!KJ35</f>
        <v>0.2857142857142857</v>
      </c>
      <c r="GR4" s="78">
        <f>STX!KM34</f>
        <v>1.25</v>
      </c>
      <c r="GS4" s="78">
        <f>STX!KM35</f>
        <v>1.4285714285714286</v>
      </c>
      <c r="GT4" s="78">
        <f>STX!KP34</f>
        <v>0.5</v>
      </c>
      <c r="GU4" s="78">
        <f>STX!KP35</f>
        <v>0.5714285714285714</v>
      </c>
      <c r="GV4" s="78">
        <f>STX!KS34</f>
        <v>0.375</v>
      </c>
      <c r="GW4" s="78">
        <f>STX!KS35</f>
        <v>0.42857142857142855</v>
      </c>
      <c r="GX4" s="78">
        <f>STX!KV34</f>
        <v>1.125</v>
      </c>
      <c r="GY4" s="78">
        <f>STX!KV35</f>
        <v>1.2857142857142858</v>
      </c>
      <c r="GZ4" s="78">
        <f>STX!KY34</f>
        <v>0.25</v>
      </c>
      <c r="HA4" s="78">
        <f>STX!KY35</f>
        <v>0.2857142857142857</v>
      </c>
      <c r="HB4" s="78">
        <f>STX!LB34</f>
        <v>0.125</v>
      </c>
      <c r="HC4" s="78">
        <f>STX!LB35</f>
        <v>0.14285714285714285</v>
      </c>
      <c r="HD4" s="78">
        <f>STX!LE34</f>
        <v>0.44444444444444442</v>
      </c>
      <c r="HE4" s="78">
        <f>STX!LE35</f>
        <v>0.5714285714285714</v>
      </c>
      <c r="HF4" s="78">
        <f>STX!LH34</f>
        <v>0.33333333333333331</v>
      </c>
      <c r="HG4" s="78">
        <f>STX!LH35</f>
        <v>0.42857142857142855</v>
      </c>
      <c r="HH4" s="78">
        <f>STX!LK34</f>
        <v>0.55555555555555558</v>
      </c>
      <c r="HI4" s="78">
        <f>STX!LK35</f>
        <v>0.7142857142857143</v>
      </c>
      <c r="HJ4" s="78">
        <f>STX!LN34</f>
        <v>0.66666666666666663</v>
      </c>
      <c r="HK4" s="78">
        <f>STX!LN35</f>
        <v>0.8571428571428571</v>
      </c>
      <c r="HL4" s="78">
        <f>STX!LQ34</f>
        <v>0.77777777777777779</v>
      </c>
      <c r="HM4" s="78">
        <f>STX!LQ35</f>
        <v>1</v>
      </c>
      <c r="HN4" s="78">
        <f>STX!LT34</f>
        <v>1</v>
      </c>
      <c r="HO4" s="78">
        <f>STX!LT35</f>
        <v>1.1428571428571428</v>
      </c>
      <c r="HP4" s="78">
        <f>STX!LW34</f>
        <v>0.77777777777777779</v>
      </c>
      <c r="HQ4" s="78">
        <f>STX!LW35</f>
        <v>1</v>
      </c>
      <c r="HR4" s="78">
        <f>STX!LZ34</f>
        <v>0.44444444444444442</v>
      </c>
      <c r="HS4" s="78">
        <f>STX!LZ35</f>
        <v>0.5714285714285714</v>
      </c>
      <c r="HT4" s="78">
        <f>STX!MC34</f>
        <v>0.66666666666666663</v>
      </c>
      <c r="HU4" s="78">
        <f>STX!MC35</f>
        <v>0.8571428571428571</v>
      </c>
      <c r="HV4" s="78">
        <f>STX!MF34</f>
        <v>0.1</v>
      </c>
      <c r="HW4" s="78">
        <f>STX!MF35</f>
        <v>0.14285714285714285</v>
      </c>
      <c r="HX4" s="78">
        <f>STX!MI34</f>
        <v>0.18181818181818182</v>
      </c>
      <c r="HY4" s="78">
        <f>STX!MI35</f>
        <v>0.2857142857142857</v>
      </c>
      <c r="HZ4" s="78">
        <f>STX!ML34</f>
        <v>0.63636363636363635</v>
      </c>
      <c r="IA4" s="78">
        <f>STX!ML35</f>
        <v>1</v>
      </c>
      <c r="IB4" s="78">
        <f>STX!MO34</f>
        <v>1.2727272727272727</v>
      </c>
      <c r="IC4" s="78">
        <f>STX!MO35</f>
        <v>2</v>
      </c>
      <c r="ID4" s="78">
        <f>STX!MR34</f>
        <v>1</v>
      </c>
      <c r="IE4" s="78">
        <f>STX!MR35</f>
        <v>1.5714285714285714</v>
      </c>
      <c r="IF4" s="78">
        <f>STX!MU34</f>
        <v>0.54545454545454541</v>
      </c>
      <c r="IG4" s="78">
        <f>STX!MU35</f>
        <v>0.8571428571428571</v>
      </c>
      <c r="IH4" s="78">
        <f>STX!MX34</f>
        <v>1.0909090909090908</v>
      </c>
      <c r="II4" s="78">
        <f>STX!MX35</f>
        <v>1.7142857142857142</v>
      </c>
      <c r="IJ4" s="78">
        <f>STX!NA34</f>
        <v>0.54545454545454541</v>
      </c>
      <c r="IK4" s="78">
        <f>STX!NA35</f>
        <v>0.8571428571428571</v>
      </c>
      <c r="IL4" s="78">
        <f>STX!ND34</f>
        <v>0.18181818181818182</v>
      </c>
      <c r="IM4" s="78">
        <f>STX!ND35</f>
        <v>0.2857142857142857</v>
      </c>
      <c r="IN4" s="78">
        <f>STX!NG34</f>
        <v>0.45454545454545453</v>
      </c>
      <c r="IO4" s="78">
        <f>STX!NG35</f>
        <v>0.7142857142857143</v>
      </c>
      <c r="IP4" s="78">
        <f>STX!NJ34</f>
        <v>0.72727272727272729</v>
      </c>
      <c r="IQ4" s="78">
        <f>STX!NJ35</f>
        <v>1.1428571428571428</v>
      </c>
      <c r="IR4" s="78">
        <f>STX!NM34</f>
        <v>0.63636363636363635</v>
      </c>
      <c r="IS4" s="78">
        <f>STX!NM35</f>
        <v>1</v>
      </c>
      <c r="IT4" s="78">
        <f>STX!NP34</f>
        <v>0.72727272727272729</v>
      </c>
      <c r="IU4" s="78">
        <f>STX!NP35</f>
        <v>1.1428571428571428</v>
      </c>
      <c r="IV4" s="78">
        <f>STX!NS34</f>
        <v>0.27272727272727271</v>
      </c>
      <c r="IW4" s="78">
        <f>STX!NS35</f>
        <v>0.42857142857142855</v>
      </c>
      <c r="IX4" s="78">
        <f>STX!NV34</f>
        <v>0.81818181818181823</v>
      </c>
      <c r="IY4" s="78">
        <f>STX!NV35</f>
        <v>1.2857142857142858</v>
      </c>
      <c r="IZ4" s="78">
        <f>STX!NY34</f>
        <v>0.63636363636363635</v>
      </c>
      <c r="JA4" s="78">
        <f>STX!NY35</f>
        <v>1</v>
      </c>
      <c r="JB4" s="78">
        <f>STX!OB34</f>
        <v>0.18181818181818182</v>
      </c>
      <c r="JC4" s="78">
        <f>STX!OB35</f>
        <v>0.2857142857142857</v>
      </c>
      <c r="JD4" s="78">
        <f>STX!OE34</f>
        <v>0.63636363636363635</v>
      </c>
      <c r="JE4" s="78">
        <f>STX!OE35</f>
        <v>1</v>
      </c>
      <c r="JF4" s="78">
        <f>STX!OH34</f>
        <v>0.36363636363636365</v>
      </c>
      <c r="JG4" s="78">
        <f>STX!OH35</f>
        <v>0.5714285714285714</v>
      </c>
      <c r="JH4" s="78">
        <f>STX!OK34</f>
        <v>0.27272727272727271</v>
      </c>
      <c r="JI4" s="78">
        <f>STX!OK35</f>
        <v>0.42857142857142855</v>
      </c>
      <c r="JJ4" s="78">
        <f>STX!ON34</f>
        <v>0.63636363636363635</v>
      </c>
      <c r="JK4" s="78">
        <f>STX!ON35</f>
        <v>1</v>
      </c>
      <c r="JL4" s="78">
        <f>STX!OQ34</f>
        <v>0.18181818181818182</v>
      </c>
      <c r="JM4" s="78">
        <f>STX!OQ35</f>
        <v>0.2857142857142857</v>
      </c>
      <c r="JN4" s="78">
        <f>STX!OT34</f>
        <v>0</v>
      </c>
      <c r="JO4" s="78">
        <f>STX!OT35</f>
        <v>0</v>
      </c>
      <c r="JP4" s="78">
        <f>STX!OW34</f>
        <v>0</v>
      </c>
      <c r="JQ4" s="78">
        <f>STX!OW35</f>
        <v>0</v>
      </c>
      <c r="JR4" s="78">
        <f>STX!OZ34</f>
        <v>0.27272727272727271</v>
      </c>
      <c r="JS4" s="78">
        <f>STX!OZ35</f>
        <v>0.42857142857142855</v>
      </c>
      <c r="JT4" s="78">
        <f>STX!PC34</f>
        <v>0.27272727272727271</v>
      </c>
      <c r="JU4" s="78">
        <f>STX!PC35</f>
        <v>0.42857142857142855</v>
      </c>
      <c r="JV4" s="78">
        <f>STX!PF34</f>
        <v>0.81818181818181823</v>
      </c>
      <c r="JW4" s="78">
        <f>STX!PF35</f>
        <v>1.2857142857142858</v>
      </c>
      <c r="JX4" s="78">
        <f>STX!PI34</f>
        <v>0.27272727272727271</v>
      </c>
      <c r="JY4" s="78">
        <f>STX!PI35</f>
        <v>0.42857142857142855</v>
      </c>
      <c r="JZ4" s="78">
        <f>STX!PL34</f>
        <v>9.0909090909090912E-2</v>
      </c>
      <c r="KA4" s="78">
        <f>STX!PL35</f>
        <v>0.14285714285714285</v>
      </c>
      <c r="KB4" s="78">
        <f>STX!PO34</f>
        <v>9.0909090909090912E-2</v>
      </c>
      <c r="KC4" s="78">
        <f>STX!PO35</f>
        <v>0.14285714285714285</v>
      </c>
      <c r="KD4" s="78">
        <f>STX!PR34</f>
        <v>1.2727272727272727</v>
      </c>
      <c r="KE4" s="78">
        <f>STX!PR35</f>
        <v>2</v>
      </c>
      <c r="KF4" s="78">
        <f>STX!PU34</f>
        <v>0.90909090909090906</v>
      </c>
      <c r="KG4" s="78">
        <f>STX!PU35</f>
        <v>1.4285714285714286</v>
      </c>
      <c r="KH4" s="78">
        <f>STX!PX34</f>
        <v>0.81818181818181823</v>
      </c>
      <c r="KI4" s="78">
        <f>STX!PX35</f>
        <v>1.2857142857142858</v>
      </c>
      <c r="KJ4" s="78">
        <f>STX!QA34</f>
        <v>0.36363636363636365</v>
      </c>
      <c r="KK4" s="78">
        <f>STX!QA35</f>
        <v>0.5714285714285714</v>
      </c>
      <c r="KL4" s="78">
        <f>STX!QD34</f>
        <v>0.36363636363636365</v>
      </c>
      <c r="KM4" s="78">
        <f>STX!QD35</f>
        <v>0.5714285714285714</v>
      </c>
      <c r="KN4" s="78">
        <f>STX!QG34</f>
        <v>0.1</v>
      </c>
      <c r="KO4" s="78">
        <f>STX!QG35</f>
        <v>0.14285714285714285</v>
      </c>
      <c r="KP4" s="78">
        <f>STX!QJ34</f>
        <v>0.6</v>
      </c>
      <c r="KQ4" s="78">
        <f>STX!QJ35</f>
        <v>0.8571428571428571</v>
      </c>
      <c r="KR4" s="78">
        <f>STX!QM34</f>
        <v>0.3</v>
      </c>
      <c r="KS4" s="78">
        <f>STX!QM35</f>
        <v>0.42857142857142855</v>
      </c>
      <c r="KT4" s="78">
        <f>STX!QP34</f>
        <v>0.5</v>
      </c>
      <c r="KU4" s="78">
        <f>STX!QP35</f>
        <v>0.7142857142857143</v>
      </c>
      <c r="KV4" s="78">
        <f>STX!QS34</f>
        <v>0.5</v>
      </c>
      <c r="KW4" s="78">
        <f>STX!QS35</f>
        <v>0.7142857142857143</v>
      </c>
      <c r="KX4" s="78">
        <f>STX!QV34</f>
        <v>0.7</v>
      </c>
      <c r="KY4" s="78">
        <f>STX!QV35</f>
        <v>1</v>
      </c>
      <c r="KZ4" s="78">
        <f>STX!QY34</f>
        <v>0.22222222222222221</v>
      </c>
      <c r="LA4" s="78">
        <f>STX!QY35</f>
        <v>0.2857142857142857</v>
      </c>
      <c r="LB4" s="78">
        <f>STX!RB34</f>
        <v>0.1111111111111111</v>
      </c>
      <c r="LC4" s="78">
        <f>STX!RB35</f>
        <v>0.14285714285714285</v>
      </c>
      <c r="LD4" s="78">
        <f>STX!RE34</f>
        <v>0.22222222222222221</v>
      </c>
      <c r="LE4" s="78">
        <f>STX!RE35</f>
        <v>0.2857142857142857</v>
      </c>
      <c r="LF4" s="78">
        <f>STX!RH34</f>
        <v>0.44444444444444442</v>
      </c>
      <c r="LG4" s="78">
        <f>STX!RH35</f>
        <v>0.5714285714285714</v>
      </c>
      <c r="LH4" s="78">
        <f>STX!RK34</f>
        <v>1.3333333333333333</v>
      </c>
      <c r="LI4" s="78">
        <f>STX!RK35</f>
        <v>1.7142857142857142</v>
      </c>
      <c r="LJ4" s="78">
        <f>STX!RN34</f>
        <v>0.44444444444444442</v>
      </c>
      <c r="LK4" s="78">
        <f>STX!RN35</f>
        <v>0.5714285714285714</v>
      </c>
      <c r="LL4" s="78">
        <f>STX!RQ34</f>
        <v>0.375</v>
      </c>
      <c r="LM4" s="78">
        <f>STX!RQ35</f>
        <v>0.42857142857142855</v>
      </c>
      <c r="LN4" s="78">
        <f>STX!RT34</f>
        <v>0.75</v>
      </c>
      <c r="LO4" s="78">
        <f>STX!RT35</f>
        <v>0.8571428571428571</v>
      </c>
      <c r="LP4" s="78">
        <f>STX!RW34</f>
        <v>1</v>
      </c>
      <c r="LQ4" s="78">
        <f>STX!RW35</f>
        <v>1.2857142857142858</v>
      </c>
      <c r="LR4" s="78">
        <f>STX!RZ34</f>
        <v>1</v>
      </c>
      <c r="LS4" s="78">
        <f>STX!RZ35</f>
        <v>1.2857142857142858</v>
      </c>
      <c r="LT4" s="78">
        <f>STX!SC34</f>
        <v>1</v>
      </c>
      <c r="LU4" s="78">
        <f>STX!SC35</f>
        <v>1.2857142857142858</v>
      </c>
      <c r="LV4" s="78">
        <f>STX!SF34</f>
        <v>0.77777777777777779</v>
      </c>
      <c r="LW4" s="78">
        <f>STX!SF35</f>
        <v>1</v>
      </c>
      <c r="LX4" s="78">
        <f>STX!SI34</f>
        <v>0.77777777777777779</v>
      </c>
      <c r="LY4" s="78">
        <f>STX!SI35</f>
        <v>1</v>
      </c>
      <c r="LZ4" s="78">
        <f>STX!SL34</f>
        <v>1.1111111111111112</v>
      </c>
      <c r="MA4" s="78">
        <f>STX!SL35</f>
        <v>1.4285714285714286</v>
      </c>
      <c r="MB4" s="78">
        <f>STX!SO34</f>
        <v>0.66666666666666663</v>
      </c>
      <c r="MC4" s="78">
        <f>STX!SO35</f>
        <v>0.8571428571428571</v>
      </c>
      <c r="MD4" s="78">
        <f>STX!SR34</f>
        <v>0.77777777777777779</v>
      </c>
      <c r="ME4" s="78">
        <f>STX!SR35</f>
        <v>1</v>
      </c>
      <c r="MF4" s="78">
        <f>STX!SU34</f>
        <v>0.77777777777777779</v>
      </c>
      <c r="MG4" s="78">
        <f>STX!SU35</f>
        <v>1</v>
      </c>
      <c r="MH4" s="78">
        <f>STX!SX34</f>
        <v>0.1111111111111111</v>
      </c>
      <c r="MI4" s="78">
        <f>STX!SX35</f>
        <v>0.14285714285714285</v>
      </c>
      <c r="MJ4" s="78">
        <f>STX!TA34</f>
        <v>0.44444444444444442</v>
      </c>
      <c r="MK4" s="78">
        <f>STX!TA35</f>
        <v>0.5714285714285714</v>
      </c>
      <c r="ML4" s="78">
        <f>STX!TD34</f>
        <v>0.33333333333333331</v>
      </c>
      <c r="MM4" s="78">
        <f>STX!TD35</f>
        <v>0.42857142857142855</v>
      </c>
      <c r="MN4" s="78">
        <f>STX!TG34</f>
        <v>1.1111111111111112</v>
      </c>
      <c r="MO4" s="78">
        <f>STX!TG35</f>
        <v>1.4285714285714286</v>
      </c>
      <c r="MP4" s="78">
        <f>STX!TJ34</f>
        <v>1.2222222222222223</v>
      </c>
      <c r="MQ4" s="78">
        <f>STX!TJ35</f>
        <v>1.5714285714285714</v>
      </c>
      <c r="MR4" s="78">
        <f>STX!TM34</f>
        <v>0.33333333333333331</v>
      </c>
      <c r="MS4" s="78">
        <f>STX!TM35</f>
        <v>0.42857142857142855</v>
      </c>
      <c r="MT4" s="78">
        <f>STX!TP34</f>
        <v>0.375</v>
      </c>
      <c r="MU4" s="78">
        <f>STX!TP35</f>
        <v>0.42857142857142855</v>
      </c>
      <c r="MV4" s="78">
        <f>STX!TS34</f>
        <v>1.625</v>
      </c>
      <c r="MW4" s="78">
        <f>STX!TS35</f>
        <v>1.8571428571428572</v>
      </c>
      <c r="MX4" s="78">
        <f>STX!TV34</f>
        <v>1</v>
      </c>
      <c r="MY4" s="78">
        <f>STX!TV35</f>
        <v>1.1428571428571428</v>
      </c>
      <c r="MZ4" s="78">
        <f>STX!TY34</f>
        <v>0.625</v>
      </c>
      <c r="NA4" s="78">
        <f>STX!TY35</f>
        <v>0.7142857142857143</v>
      </c>
      <c r="NB4" s="78">
        <f>STX!UB34</f>
        <v>0.66666666666666663</v>
      </c>
      <c r="NC4" s="78">
        <f>STX!UB35</f>
        <v>0.8571428571428571</v>
      </c>
      <c r="ND4" s="78">
        <f>STX!UE34</f>
        <v>0.88888888888888884</v>
      </c>
      <c r="NE4" s="78">
        <f>STX!UE35</f>
        <v>1.1428571428571428</v>
      </c>
      <c r="NF4" s="78">
        <f>STX!UH34</f>
        <v>0.66666666666666663</v>
      </c>
      <c r="NG4" s="78">
        <f>STX!UH35</f>
        <v>0.8571428571428571</v>
      </c>
      <c r="NH4" s="78">
        <f>STX!UK34</f>
        <v>0.55555555555555558</v>
      </c>
      <c r="NI4" s="78">
        <f>STX!UK35</f>
        <v>0.7142857142857143</v>
      </c>
      <c r="NJ4" s="78">
        <f>STX!UN34</f>
        <v>1.4444444444444444</v>
      </c>
      <c r="NK4" s="78">
        <f>STX!UN35</f>
        <v>1.8571428571428572</v>
      </c>
      <c r="NL4" s="78">
        <f>STX!UQ34</f>
        <v>0.77777777777777779</v>
      </c>
      <c r="NM4" s="78">
        <f>STX!UQ35</f>
        <v>1</v>
      </c>
      <c r="NN4" s="78">
        <f>STX!UT34</f>
        <v>0.55555555555555558</v>
      </c>
      <c r="NO4" s="78">
        <f>STX!UT35</f>
        <v>0.7142857142857143</v>
      </c>
      <c r="NP4" s="78">
        <f>STX!UW34</f>
        <v>0.875</v>
      </c>
      <c r="NQ4" s="78">
        <f>STX!UW35</f>
        <v>1</v>
      </c>
      <c r="NR4" s="78">
        <f>STX!UZ34</f>
        <v>0.25</v>
      </c>
      <c r="NS4" s="78">
        <f>STX!UZ35</f>
        <v>0.2857142857142857</v>
      </c>
      <c r="NT4" s="78">
        <f>STX!VC34</f>
        <v>0.625</v>
      </c>
      <c r="NU4" s="78">
        <f>STX!VC35</f>
        <v>0.7142857142857143</v>
      </c>
      <c r="NV4" s="78">
        <f>STX!VF34</f>
        <v>0.75</v>
      </c>
      <c r="NW4" s="78">
        <f>STX!VF35</f>
        <v>0.8571428571428571</v>
      </c>
      <c r="NX4" s="78">
        <f>STX!VI34</f>
        <v>0.625</v>
      </c>
      <c r="NY4" s="78">
        <f>STX!VI35</f>
        <v>0.7142857142857143</v>
      </c>
      <c r="NZ4" s="78">
        <f>STX!VL34</f>
        <v>0.875</v>
      </c>
      <c r="OA4" s="78">
        <f>STX!VL35</f>
        <v>1</v>
      </c>
      <c r="OB4" s="78">
        <f>STX!VO34</f>
        <v>0.5</v>
      </c>
      <c r="OC4" s="78">
        <f>STX!VO35</f>
        <v>0.5714285714285714</v>
      </c>
      <c r="OD4" s="78">
        <f>STX!VR34</f>
        <v>0.625</v>
      </c>
      <c r="OE4" s="78">
        <f>STX!VR35</f>
        <v>0.7142857142857143</v>
      </c>
      <c r="OF4" s="78">
        <f>STX!VU34</f>
        <v>0.375</v>
      </c>
      <c r="OG4" s="78">
        <f>STX!VU35</f>
        <v>0.42857142857142855</v>
      </c>
      <c r="OH4" s="78">
        <f>STX!VX34</f>
        <v>0.125</v>
      </c>
      <c r="OI4" s="78">
        <f>STX!VX35</f>
        <v>0.14285714285714285</v>
      </c>
      <c r="OJ4" s="78">
        <f>STX!WA34</f>
        <v>0.625</v>
      </c>
      <c r="OK4" s="78">
        <f>STX!WA35</f>
        <v>0.7142857142857143</v>
      </c>
      <c r="OL4" s="78">
        <f>STX!WD34</f>
        <v>0.5</v>
      </c>
      <c r="OM4" s="78">
        <f>STX!WD35</f>
        <v>0.5714285714285714</v>
      </c>
      <c r="ON4" s="78">
        <f>STX!WG34</f>
        <v>0.125</v>
      </c>
      <c r="OO4" s="78">
        <f>STX!WG35</f>
        <v>0.14285714285714285</v>
      </c>
      <c r="OP4" s="78">
        <f>STX!WJ34</f>
        <v>0.75</v>
      </c>
      <c r="OQ4" s="78">
        <f>STX!WJ35</f>
        <v>0.8571428571428571</v>
      </c>
      <c r="OR4" s="78">
        <f>STX!WM34</f>
        <v>1</v>
      </c>
      <c r="OS4" s="78">
        <f>STX!WM35</f>
        <v>1</v>
      </c>
      <c r="OT4" s="78">
        <f>STX!WP34</f>
        <v>0.7142857142857143</v>
      </c>
      <c r="OU4" s="78">
        <f>STX!WP35</f>
        <v>0.7142857142857143</v>
      </c>
      <c r="OV4" s="78">
        <f>STX!WS34</f>
        <v>1.1428571428571428</v>
      </c>
      <c r="OW4" s="78">
        <f>STX!WS35</f>
        <v>1.1428571428571428</v>
      </c>
      <c r="OX4" s="78">
        <f>STX!WV34</f>
        <v>0.42857142857142855</v>
      </c>
      <c r="OY4" s="78">
        <f>STX!WV35</f>
        <v>0.42857142857142855</v>
      </c>
      <c r="OZ4" s="78">
        <f>STX!WY34</f>
        <v>1</v>
      </c>
      <c r="PA4" s="78">
        <f>STX!WY35</f>
        <v>1</v>
      </c>
    </row>
    <row r="5" spans="1:417" x14ac:dyDescent="0.2">
      <c r="A5" s="3" t="s">
        <v>57</v>
      </c>
      <c r="B5" s="78">
        <f>ETX!B37</f>
        <v>0</v>
      </c>
      <c r="C5" s="78">
        <f>ETX!B38</f>
        <v>0</v>
      </c>
      <c r="D5" s="78">
        <f>ETX!E37</f>
        <v>0.26666666666666666</v>
      </c>
      <c r="E5" s="78">
        <f>ETX!E38</f>
        <v>0.5714285714285714</v>
      </c>
      <c r="F5" s="78">
        <f>ETX!H37</f>
        <v>0.21428571428571427</v>
      </c>
      <c r="G5" s="78">
        <f>ETX!H38</f>
        <v>0.42857142857142855</v>
      </c>
      <c r="H5" s="78">
        <f>ETX!K37</f>
        <v>0.15384615384615385</v>
      </c>
      <c r="I5" s="78">
        <f>ETX!K38</f>
        <v>0.2857142857142857</v>
      </c>
      <c r="J5" s="78">
        <f>ETX!N37</f>
        <v>0.16666666666666666</v>
      </c>
      <c r="K5" s="78">
        <f>ETX!N38</f>
        <v>0.2857142857142857</v>
      </c>
      <c r="L5" s="78">
        <f>ETX!Q37</f>
        <v>0.84615384615384615</v>
      </c>
      <c r="M5" s="78">
        <f>ETX!Q38</f>
        <v>1.5714285714285714</v>
      </c>
      <c r="N5" s="78">
        <f>ETX!T37</f>
        <v>0.23076923076923078</v>
      </c>
      <c r="O5" s="78">
        <f>ETX!T38</f>
        <v>0.42857142857142855</v>
      </c>
      <c r="P5" s="78">
        <f>ETX!W37</f>
        <v>0.16666666666666666</v>
      </c>
      <c r="Q5" s="78">
        <f>ETX!W38</f>
        <v>0.2857142857142857</v>
      </c>
      <c r="R5" s="78">
        <f>ETX!Z37</f>
        <v>0.16666666666666666</v>
      </c>
      <c r="S5" s="78">
        <f>ETX!Z38</f>
        <v>0.2857142857142857</v>
      </c>
      <c r="T5" s="78">
        <f>ETX!AC37</f>
        <v>0.15384615384615385</v>
      </c>
      <c r="U5" s="78">
        <f>ETX!AC38</f>
        <v>0.2857142857142857</v>
      </c>
      <c r="V5" s="78">
        <f>ETX!AF37</f>
        <v>0.46153846153846156</v>
      </c>
      <c r="W5" s="78">
        <f>ETX!AF38</f>
        <v>0.8571428571428571</v>
      </c>
      <c r="X5" s="78">
        <f>ETX!AI37</f>
        <v>7.6923076923076927E-2</v>
      </c>
      <c r="Y5" s="78">
        <f>ETX!AI38</f>
        <v>0.14285714285714285</v>
      </c>
      <c r="Z5" s="78">
        <f>ETX!AL37</f>
        <v>0</v>
      </c>
      <c r="AA5" s="78">
        <f>ETX!AL38</f>
        <v>0</v>
      </c>
      <c r="AB5" s="78">
        <f>ETX!AO37</f>
        <v>0.15384615384615385</v>
      </c>
      <c r="AC5" s="78">
        <f>ETX!AO38</f>
        <v>0.2857142857142857</v>
      </c>
      <c r="AD5" s="78">
        <f>ETX!AR37</f>
        <v>0.15384615384615385</v>
      </c>
      <c r="AE5" s="78">
        <f>ETX!AR38</f>
        <v>0.2857142857142857</v>
      </c>
      <c r="AF5" s="78">
        <f>ETX!AU37</f>
        <v>0.16666666666666666</v>
      </c>
      <c r="AG5" s="78">
        <f>ETX!AU38</f>
        <v>0.2857142857142857</v>
      </c>
      <c r="AH5" s="78">
        <f>ETX!AX37</f>
        <v>0.27272727272727271</v>
      </c>
      <c r="AI5" s="78">
        <f>ETX!AX38</f>
        <v>0.42857142857142855</v>
      </c>
      <c r="AJ5" s="78">
        <f>ETX!BA37</f>
        <v>0.27272727272727271</v>
      </c>
      <c r="AK5" s="78">
        <f>ETX!BA38</f>
        <v>0.42857142857142855</v>
      </c>
      <c r="AL5" s="78">
        <f>ETX!BD37</f>
        <v>0</v>
      </c>
      <c r="AM5" s="78">
        <f>ETX!BD38</f>
        <v>0</v>
      </c>
      <c r="AN5" s="78">
        <f>ETX!BG37</f>
        <v>0</v>
      </c>
      <c r="AO5" s="78">
        <f>ETX!BG38</f>
        <v>0</v>
      </c>
      <c r="AP5" s="78">
        <f>ETX!BJ37</f>
        <v>0.18181818181818182</v>
      </c>
      <c r="AQ5" s="78">
        <f>ETX!BJ38</f>
        <v>0.2857142857142857</v>
      </c>
      <c r="AR5" s="78">
        <f>ETX!BM37</f>
        <v>0</v>
      </c>
      <c r="AS5" s="78">
        <f>ETX!BM38</f>
        <v>0</v>
      </c>
      <c r="AT5" s="78">
        <f>ETX!BP37</f>
        <v>0.27272727272727271</v>
      </c>
      <c r="AU5" s="78">
        <f>ETX!BP38</f>
        <v>0.42857142857142855</v>
      </c>
      <c r="AV5" s="78">
        <f>ETX!BS37</f>
        <v>0</v>
      </c>
      <c r="AW5" s="78">
        <f>ETX!BS38</f>
        <v>0</v>
      </c>
      <c r="AX5" s="78">
        <f>ETX!BV37</f>
        <v>0</v>
      </c>
      <c r="AY5" s="78">
        <f>ETX!BV38</f>
        <v>0</v>
      </c>
      <c r="AZ5" s="78">
        <f>ETX!BY37</f>
        <v>0</v>
      </c>
      <c r="BA5" s="78">
        <f>ETX!BY38</f>
        <v>0</v>
      </c>
      <c r="BB5" s="78">
        <f>ETX!CB37</f>
        <v>0</v>
      </c>
      <c r="BC5" s="78">
        <f>ETX!CB38</f>
        <v>0</v>
      </c>
      <c r="BD5" s="78">
        <f>ETX!CE37</f>
        <v>0.1111111111111111</v>
      </c>
      <c r="BE5" s="78">
        <f>ETX!CE38</f>
        <v>0.14285714285714285</v>
      </c>
      <c r="BF5" s="78">
        <f>ETX!CH37</f>
        <v>0</v>
      </c>
      <c r="BG5" s="78">
        <f>ETX!CH38</f>
        <v>0</v>
      </c>
      <c r="BH5" s="78">
        <f>ETX!CK37</f>
        <v>0.125</v>
      </c>
      <c r="BI5" s="78">
        <f>ETX!CK38</f>
        <v>0.14285714285714285</v>
      </c>
      <c r="BJ5" s="78">
        <f>ETX!CN37</f>
        <v>0.125</v>
      </c>
      <c r="BK5" s="78">
        <f>ETX!CN38</f>
        <v>0.14285714285714285</v>
      </c>
      <c r="BL5" s="78">
        <f>ETX!CQ37</f>
        <v>0</v>
      </c>
      <c r="BM5" s="78">
        <f>ETX!CQ38</f>
        <v>0</v>
      </c>
      <c r="BN5" s="78">
        <f>ETX!CT37</f>
        <v>0</v>
      </c>
      <c r="BO5" s="78">
        <f>ETX!CT38</f>
        <v>0</v>
      </c>
      <c r="BP5" s="78">
        <f>ETX!CW37</f>
        <v>0.75</v>
      </c>
      <c r="BQ5" s="78">
        <f>ETX!CW38</f>
        <v>0.8571428571428571</v>
      </c>
      <c r="BR5" s="78">
        <f>ETX!CZ37</f>
        <v>0.55555555555555558</v>
      </c>
      <c r="BS5" s="78">
        <f>ETX!CZ38</f>
        <v>0.7142857142857143</v>
      </c>
      <c r="BT5" s="78">
        <f>ETX!DC37</f>
        <v>0.22222222222222221</v>
      </c>
      <c r="BU5" s="78">
        <f>ETX!DC38</f>
        <v>0.2857142857142857</v>
      </c>
      <c r="BV5" s="78">
        <f>ETX!DF37</f>
        <v>0.77777777777777779</v>
      </c>
      <c r="BW5" s="78">
        <f>ETX!DF38</f>
        <v>1</v>
      </c>
      <c r="BX5" s="78">
        <f>ETX!DI37</f>
        <v>0.55555555555555558</v>
      </c>
      <c r="BY5" s="78">
        <f>ETX!DI38</f>
        <v>0.7142857142857143</v>
      </c>
      <c r="BZ5" s="78">
        <f>ETX!DL37</f>
        <v>0.66666666666666663</v>
      </c>
      <c r="CA5" s="78">
        <f>ETX!DL38</f>
        <v>0.8571428571428571</v>
      </c>
      <c r="CB5" s="78">
        <f>ETX!DO37</f>
        <v>0.55555555555555558</v>
      </c>
      <c r="CC5" s="78">
        <f>ETX!DO38</f>
        <v>0.7142857142857143</v>
      </c>
      <c r="CD5" s="78">
        <f>ETX!DR37</f>
        <v>0.1111111111111111</v>
      </c>
      <c r="CE5" s="78">
        <f>ETX!DR38</f>
        <v>0.14285714285714285</v>
      </c>
      <c r="CF5" s="78">
        <f>ETX!DU37</f>
        <v>0.33333333333333331</v>
      </c>
      <c r="CG5" s="78">
        <f>ETX!DU38</f>
        <v>0.42857142857142855</v>
      </c>
      <c r="CH5" s="78">
        <f>ETX!DX37</f>
        <v>0.66666666666666663</v>
      </c>
      <c r="CI5" s="78">
        <f>ETX!DX38</f>
        <v>0.8571428571428571</v>
      </c>
      <c r="CJ5" s="78">
        <f>ETX!EA37</f>
        <v>0.55555555555555558</v>
      </c>
      <c r="CK5" s="78">
        <f>ETX!EA38</f>
        <v>0.7142857142857143</v>
      </c>
      <c r="CL5" s="78">
        <f>ETX!ED37</f>
        <v>0.1</v>
      </c>
      <c r="CM5" s="78">
        <f>ETX!ED38</f>
        <v>0.14285714285714285</v>
      </c>
      <c r="CN5" s="78">
        <f>ETX!EG37</f>
        <v>0.2</v>
      </c>
      <c r="CO5" s="78">
        <f>ETX!EG38</f>
        <v>0.2857142857142857</v>
      </c>
      <c r="CP5" s="78">
        <f>ETX!EJ37</f>
        <v>0.5</v>
      </c>
      <c r="CQ5" s="78">
        <f>ETX!EJ38</f>
        <v>0.7142857142857143</v>
      </c>
      <c r="CR5" s="78">
        <f>ETX!EM37</f>
        <v>0.2</v>
      </c>
      <c r="CS5" s="78">
        <f>ETX!EM38</f>
        <v>0.2857142857142857</v>
      </c>
      <c r="CT5" s="78">
        <f>ETX!EP37</f>
        <v>0</v>
      </c>
      <c r="CU5" s="78">
        <f>ETX!EP38</f>
        <v>0</v>
      </c>
      <c r="CV5" s="78">
        <f>ETX!ES37</f>
        <v>1.1000000000000001</v>
      </c>
      <c r="CW5" s="78">
        <f>ETX!ES38</f>
        <v>1.5714285714285714</v>
      </c>
      <c r="CX5" s="78">
        <f>ETX!EV37</f>
        <v>0.8</v>
      </c>
      <c r="CY5" s="78">
        <f>ETX!EV38</f>
        <v>1.1428571428571428</v>
      </c>
      <c r="CZ5" s="78">
        <f>ETX!EY37</f>
        <v>1</v>
      </c>
      <c r="DA5" s="78">
        <f>ETX!EY38</f>
        <v>1.4285714285714286</v>
      </c>
      <c r="DB5" s="78">
        <f>ETX!FB37</f>
        <v>0.7</v>
      </c>
      <c r="DC5" s="78">
        <f>ETX!FB38</f>
        <v>1</v>
      </c>
      <c r="DD5" s="78">
        <f>ETX!FE37</f>
        <v>0.6</v>
      </c>
      <c r="DE5" s="78">
        <f>ETX!FE38</f>
        <v>0.8571428571428571</v>
      </c>
      <c r="DF5" s="78">
        <f>ETX!FH37</f>
        <v>0.6</v>
      </c>
      <c r="DG5" s="78">
        <f>ETX!FH38</f>
        <v>0.8571428571428571</v>
      </c>
      <c r="DH5" s="78">
        <f>ETX!FK37</f>
        <v>0.9</v>
      </c>
      <c r="DI5" s="78">
        <f>ETX!FK38</f>
        <v>1.2857142857142858</v>
      </c>
      <c r="DJ5" s="78">
        <f>ETX!FN37</f>
        <v>0.4</v>
      </c>
      <c r="DK5" s="78">
        <f>ETX!FN38</f>
        <v>0.5714285714285714</v>
      </c>
      <c r="DL5" s="78">
        <f>ETX!FQ37</f>
        <v>0.6</v>
      </c>
      <c r="DM5" s="78">
        <f>ETX!FQ38</f>
        <v>0.8571428571428571</v>
      </c>
      <c r="DN5" s="78">
        <f>ETX!FT37</f>
        <v>0.7</v>
      </c>
      <c r="DO5" s="78">
        <f>ETX!FT38</f>
        <v>1</v>
      </c>
      <c r="DP5" s="78">
        <f>ETX!FW37</f>
        <v>0.2</v>
      </c>
      <c r="DQ5" s="78">
        <f>ETX!FW38</f>
        <v>0.2857142857142857</v>
      </c>
      <c r="DR5" s="78">
        <f>ETX!FZ37</f>
        <v>0.2</v>
      </c>
      <c r="DS5" s="78">
        <f>ETX!FZ38</f>
        <v>0.2857142857142857</v>
      </c>
      <c r="DT5" s="78">
        <f>ETX!GC37</f>
        <v>0.36363636363636365</v>
      </c>
      <c r="DU5" s="78">
        <f>ETX!GC38</f>
        <v>0.5714285714285714</v>
      </c>
      <c r="DV5" s="78">
        <f>ETX!GF37</f>
        <v>0.45454545454545453</v>
      </c>
      <c r="DW5" s="78">
        <f>ETX!GF38</f>
        <v>0.7142857142857143</v>
      </c>
      <c r="DX5" s="78">
        <f>ETX!GI37</f>
        <v>0.36363636363636365</v>
      </c>
      <c r="DY5" s="78">
        <f>ETX!GI38</f>
        <v>0.5714285714285714</v>
      </c>
      <c r="DZ5" s="78">
        <f>ETX!GL37</f>
        <v>0.27272727272727271</v>
      </c>
      <c r="EA5" s="78">
        <f>ETX!GL38</f>
        <v>0.42857142857142855</v>
      </c>
      <c r="EB5" s="78">
        <f>ETX!GO37</f>
        <v>9.0909090909090912E-2</v>
      </c>
      <c r="EC5" s="78">
        <f>ETX!GO38</f>
        <v>0.14285714285714285</v>
      </c>
      <c r="ED5" s="78">
        <f>ETX!GR37</f>
        <v>0.54545454545454541</v>
      </c>
      <c r="EE5" s="78">
        <f>ETX!GR38</f>
        <v>0.8571428571428571</v>
      </c>
      <c r="EF5" s="78">
        <f>ETX!GU37</f>
        <v>0.18181818181818182</v>
      </c>
      <c r="EG5" s="78">
        <f>ETX!GU38</f>
        <v>0.2857142857142857</v>
      </c>
      <c r="EH5" s="78">
        <f>ETX!GX37</f>
        <v>9.0909090909090912E-2</v>
      </c>
      <c r="EI5" s="78">
        <f>ETX!GX38</f>
        <v>0.14285714285714285</v>
      </c>
      <c r="EJ5" s="78">
        <f>ETX!HA37</f>
        <v>0</v>
      </c>
      <c r="EK5" s="78">
        <f>ETX!HA38</f>
        <v>0</v>
      </c>
      <c r="EL5" s="78">
        <f>ETX!HD37</f>
        <v>0.18181818181818182</v>
      </c>
      <c r="EM5" s="78">
        <f>ETX!HD38</f>
        <v>0.2857142857142857</v>
      </c>
      <c r="EN5" s="78">
        <f>ETX!HG37</f>
        <v>0.1</v>
      </c>
      <c r="EO5" s="78">
        <f>ETX!HG38</f>
        <v>0.14285714285714285</v>
      </c>
      <c r="EP5" s="78">
        <f>ETX!HJ37</f>
        <v>0.22222222222222221</v>
      </c>
      <c r="EQ5" s="78">
        <f>ETX!HJ38</f>
        <v>0.2857142857142857</v>
      </c>
      <c r="ER5" s="78">
        <f>ETX!HM37</f>
        <v>0.1</v>
      </c>
      <c r="ES5" s="78">
        <f>ETX!HM38</f>
        <v>0.14285714285714285</v>
      </c>
      <c r="ET5" s="78">
        <f>ETX!HP37</f>
        <v>0.3</v>
      </c>
      <c r="EU5" s="78">
        <f>ETX!HP38</f>
        <v>0.42857142857142855</v>
      </c>
      <c r="EV5" s="78">
        <f>ETX!HS37</f>
        <v>0.3</v>
      </c>
      <c r="EW5" s="78">
        <f>ETX!HS38</f>
        <v>0.42857142857142855</v>
      </c>
      <c r="EX5" s="78">
        <f>ETX!HV37</f>
        <v>0.2</v>
      </c>
      <c r="EY5" s="78">
        <f>ETX!HV38</f>
        <v>0.2857142857142857</v>
      </c>
      <c r="EZ5" s="78">
        <f>ETX!HY37</f>
        <v>0.1</v>
      </c>
      <c r="FA5" s="78">
        <f>ETX!HY38</f>
        <v>0.14285714285714285</v>
      </c>
      <c r="FB5" s="78">
        <f>ETX!IB37</f>
        <v>9.0909090909090912E-2</v>
      </c>
      <c r="FC5" s="78">
        <f>ETX!IB38</f>
        <v>0.14285714285714285</v>
      </c>
      <c r="FD5" s="78">
        <f>ETX!IE37</f>
        <v>0.33333333333333331</v>
      </c>
      <c r="FE5" s="78">
        <f>ETX!IE38</f>
        <v>0.5714285714285714</v>
      </c>
      <c r="FF5" s="78">
        <f>ETX!IH37</f>
        <v>8.3333333333333329E-2</v>
      </c>
      <c r="FG5" s="78">
        <f>ETX!IH38</f>
        <v>0.14285714285714285</v>
      </c>
      <c r="FH5" s="78">
        <f>ETX!IK37</f>
        <v>0.33333333333333331</v>
      </c>
      <c r="FI5" s="78">
        <f>ETX!IK38</f>
        <v>0.5714285714285714</v>
      </c>
      <c r="FJ5" s="78">
        <f>ETX!IN37</f>
        <v>0.5</v>
      </c>
      <c r="FK5" s="78">
        <f>ETX!IN38</f>
        <v>0.8571428571428571</v>
      </c>
      <c r="FL5" s="78">
        <f>ETX!IQ37</f>
        <v>0.41666666666666669</v>
      </c>
      <c r="FM5" s="78">
        <f>ETX!IQ38</f>
        <v>0.7142857142857143</v>
      </c>
      <c r="FN5" s="78">
        <f>ETX!IT37</f>
        <v>0</v>
      </c>
      <c r="FO5" s="78">
        <f>ETX!IT38</f>
        <v>0</v>
      </c>
      <c r="FP5" s="78">
        <f>ETX!IW37</f>
        <v>9.0909090909090912E-2</v>
      </c>
      <c r="FQ5" s="78">
        <f>ETX!IW38</f>
        <v>0.14285714285714285</v>
      </c>
      <c r="FR5" s="78">
        <f>ETX!IZ37</f>
        <v>0.18181818181818182</v>
      </c>
      <c r="FS5" s="78">
        <f>ETX!IZ38</f>
        <v>0.2857142857142857</v>
      </c>
      <c r="FT5" s="78">
        <f>ETX!JC37</f>
        <v>0.18181818181818182</v>
      </c>
      <c r="FU5" s="78">
        <f>ETX!JC38</f>
        <v>0.2857142857142857</v>
      </c>
      <c r="FV5" s="78">
        <f>ETX!JF37</f>
        <v>9.0909090909090912E-2</v>
      </c>
      <c r="FW5" s="78">
        <f>ETX!JF38</f>
        <v>0.14285714285714285</v>
      </c>
      <c r="FX5" s="78">
        <f>ETX!JI37</f>
        <v>9.0909090909090912E-2</v>
      </c>
      <c r="FY5" s="78">
        <f>ETX!JI38</f>
        <v>0.14285714285714285</v>
      </c>
      <c r="FZ5" s="78">
        <f>ETX!JL37</f>
        <v>0.18181818181818182</v>
      </c>
      <c r="GA5" s="78">
        <f>ETX!JL38</f>
        <v>0.2857142857142857</v>
      </c>
      <c r="GB5" s="78">
        <f>ETX!JO37</f>
        <v>0.27272727272727271</v>
      </c>
      <c r="GC5" s="78">
        <f>ETX!JO38</f>
        <v>0.42857142857142855</v>
      </c>
      <c r="GD5" s="78">
        <f>ETX!JR37</f>
        <v>0.63636363636363635</v>
      </c>
      <c r="GE5" s="78">
        <f>ETX!JR38</f>
        <v>1</v>
      </c>
      <c r="GF5" s="78">
        <f>ETX!JU37</f>
        <v>0.18181818181818182</v>
      </c>
      <c r="GG5" s="78">
        <f>ETX!JU38</f>
        <v>0.2857142857142857</v>
      </c>
      <c r="GH5" s="78">
        <f>ETX!JX37</f>
        <v>9.0909090909090912E-2</v>
      </c>
      <c r="GI5" s="78">
        <f>ETX!JX38</f>
        <v>0.14285714285714285</v>
      </c>
      <c r="GJ5" s="78">
        <f>ETX!KA37</f>
        <v>0.36363636363636365</v>
      </c>
      <c r="GK5" s="78">
        <f>ETX!KA38</f>
        <v>0.5714285714285714</v>
      </c>
      <c r="GL5" s="78">
        <f>ETX!KD37</f>
        <v>0.33333333333333331</v>
      </c>
      <c r="GM5" s="78">
        <f>ETX!KD38</f>
        <v>0.42857142857142855</v>
      </c>
      <c r="GN5" s="78">
        <f>ETX!KG37</f>
        <v>0.33333333333333331</v>
      </c>
      <c r="GO5" s="78">
        <f>ETX!KG38</f>
        <v>0.42857142857142855</v>
      </c>
      <c r="GP5" s="78">
        <f>ETX!KJ37</f>
        <v>0.44444444444444442</v>
      </c>
      <c r="GQ5" s="78">
        <f>ETX!KJ38</f>
        <v>0.5714285714285714</v>
      </c>
      <c r="GR5" s="78">
        <f>ETX!KM37</f>
        <v>0.25</v>
      </c>
      <c r="GS5" s="78">
        <f>ETX!KM38</f>
        <v>0.2857142857142857</v>
      </c>
      <c r="GT5" s="78">
        <f>ETX!KP37</f>
        <v>0.25</v>
      </c>
      <c r="GU5" s="78">
        <f>ETX!KP38</f>
        <v>0.2857142857142857</v>
      </c>
      <c r="GV5" s="78">
        <f>ETX!KS37</f>
        <v>0.125</v>
      </c>
      <c r="GW5" s="78">
        <f>ETX!KS38</f>
        <v>0.14285714285714285</v>
      </c>
      <c r="GX5" s="78">
        <f>ETX!KV37</f>
        <v>0.125</v>
      </c>
      <c r="GY5" s="78">
        <f>ETX!KV38</f>
        <v>0.14285714285714285</v>
      </c>
      <c r="GZ5" s="78">
        <f>ETX!KY37</f>
        <v>0.125</v>
      </c>
      <c r="HA5" s="78">
        <f>ETX!KY38</f>
        <v>0.14285714285714285</v>
      </c>
      <c r="HB5" s="78">
        <f>ETX!LB37</f>
        <v>0.5</v>
      </c>
      <c r="HC5" s="78">
        <f>ETX!LB38</f>
        <v>0.5714285714285714</v>
      </c>
      <c r="HD5" s="78">
        <f>ETX!LE37</f>
        <v>0.25</v>
      </c>
      <c r="HE5" s="78">
        <f>ETX!LE38</f>
        <v>0.2857142857142857</v>
      </c>
      <c r="HF5" s="78">
        <f>ETX!LH37</f>
        <v>0.25</v>
      </c>
      <c r="HG5" s="78">
        <f>ETX!LH38</f>
        <v>0.2857142857142857</v>
      </c>
      <c r="HH5" s="78">
        <f>ETX!LK37</f>
        <v>0.1111111111111111</v>
      </c>
      <c r="HI5" s="78">
        <f>ETX!LK38</f>
        <v>0.14285714285714285</v>
      </c>
      <c r="HJ5" s="78">
        <f>ETX!LN37</f>
        <v>0.1111111111111111</v>
      </c>
      <c r="HK5" s="78">
        <f>ETX!LN38</f>
        <v>0.14285714285714285</v>
      </c>
      <c r="HL5" s="78">
        <f>ETX!LQ37</f>
        <v>0.22222222222222221</v>
      </c>
      <c r="HM5" s="78">
        <f>ETX!LQ38</f>
        <v>0.2857142857142857</v>
      </c>
      <c r="HN5" s="78">
        <f>ETX!LT37</f>
        <v>0.1111111111111111</v>
      </c>
      <c r="HO5" s="78">
        <f>ETX!LT38</f>
        <v>0.14285714285714285</v>
      </c>
      <c r="HP5" s="78">
        <f>ETX!LW37</f>
        <v>0.88888888888888884</v>
      </c>
      <c r="HQ5" s="78">
        <f>ETX!LW38</f>
        <v>1.1428571428571428</v>
      </c>
      <c r="HR5" s="78">
        <f>ETX!LZ37</f>
        <v>0</v>
      </c>
      <c r="HS5" s="78">
        <f>ETX!LZ38</f>
        <v>0</v>
      </c>
      <c r="HT5" s="78">
        <f>ETX!MC37</f>
        <v>0.1111111111111111</v>
      </c>
      <c r="HU5" s="78">
        <f>ETX!MC38</f>
        <v>0.14285714285714285</v>
      </c>
      <c r="HV5" s="78">
        <f>ETX!MF37</f>
        <v>0.125</v>
      </c>
      <c r="HW5" s="78">
        <f>ETX!MF38</f>
        <v>0.14285714285714285</v>
      </c>
      <c r="HX5" s="78">
        <f>ETX!MI37</f>
        <v>0.125</v>
      </c>
      <c r="HY5" s="78">
        <f>ETX!MI38</f>
        <v>0.14285714285714285</v>
      </c>
      <c r="HZ5" s="78">
        <f>ETX!ML37</f>
        <v>0.125</v>
      </c>
      <c r="IA5" s="78">
        <f>ETX!ML38</f>
        <v>0.14285714285714285</v>
      </c>
      <c r="IB5" s="78">
        <f>ETX!MO37</f>
        <v>0.25</v>
      </c>
      <c r="IC5" s="78">
        <f>ETX!MO38</f>
        <v>0.2857142857142857</v>
      </c>
      <c r="ID5" s="78">
        <f>ETX!MR37</f>
        <v>0.5</v>
      </c>
      <c r="IE5" s="78">
        <f>ETX!MR38</f>
        <v>0.5714285714285714</v>
      </c>
      <c r="IF5" s="78">
        <f>ETX!MU37</f>
        <v>0.25</v>
      </c>
      <c r="IG5" s="78">
        <f>ETX!MU38</f>
        <v>0.2857142857142857</v>
      </c>
      <c r="IH5" s="78">
        <f>ETX!MX37</f>
        <v>0.25</v>
      </c>
      <c r="II5" s="78">
        <f>ETX!MX38</f>
        <v>0.2857142857142857</v>
      </c>
      <c r="IJ5" s="78">
        <f>ETX!NA37</f>
        <v>0.375</v>
      </c>
      <c r="IK5" s="78">
        <f>ETX!NA38</f>
        <v>0.42857142857142855</v>
      </c>
      <c r="IL5" s="78">
        <f>ETX!ND37</f>
        <v>0.1111111111111111</v>
      </c>
      <c r="IM5" s="78">
        <f>ETX!ND38</f>
        <v>0.14285714285714285</v>
      </c>
      <c r="IN5" s="78">
        <f>ETX!NG37</f>
        <v>0.77777777777777779</v>
      </c>
      <c r="IO5" s="78">
        <f>ETX!NG38</f>
        <v>1</v>
      </c>
      <c r="IP5" s="78">
        <f>ETX!NJ37</f>
        <v>0.33333333333333331</v>
      </c>
      <c r="IQ5" s="78">
        <f>ETX!NJ38</f>
        <v>0.42857142857142855</v>
      </c>
      <c r="IR5" s="78">
        <f>ETX!NM37</f>
        <v>0.33333333333333331</v>
      </c>
      <c r="IS5" s="78">
        <f>ETX!NM38</f>
        <v>0.42857142857142855</v>
      </c>
      <c r="IT5" s="78">
        <f>ETX!NP37</f>
        <v>0.44444444444444442</v>
      </c>
      <c r="IU5" s="78">
        <f>ETX!NP38</f>
        <v>0.5714285714285714</v>
      </c>
      <c r="IV5" s="78">
        <f>ETX!NS37</f>
        <v>0.88888888888888884</v>
      </c>
      <c r="IW5" s="78">
        <f>ETX!NS38</f>
        <v>1.1428571428571428</v>
      </c>
      <c r="IX5" s="78">
        <f>ETX!NV37</f>
        <v>0.33333333333333331</v>
      </c>
      <c r="IY5" s="78">
        <f>ETX!NV38</f>
        <v>0.42857142857142855</v>
      </c>
      <c r="IZ5" s="78">
        <f>ETX!NY37</f>
        <v>0.33333333333333331</v>
      </c>
      <c r="JA5" s="78">
        <f>ETX!NY38</f>
        <v>0.42857142857142855</v>
      </c>
      <c r="JB5" s="78">
        <f>ETX!OB37</f>
        <v>0.33333333333333331</v>
      </c>
      <c r="JC5" s="78">
        <f>ETX!OB38</f>
        <v>0.42857142857142855</v>
      </c>
      <c r="JD5" s="78">
        <f>ETX!OE37</f>
        <v>0.44444444444444442</v>
      </c>
      <c r="JE5" s="78">
        <f>ETX!OE38</f>
        <v>0.5714285714285714</v>
      </c>
      <c r="JF5" s="78">
        <f>ETX!OH37</f>
        <v>0</v>
      </c>
      <c r="JG5" s="78">
        <f>ETX!OH38</f>
        <v>0</v>
      </c>
      <c r="JH5" s="78">
        <f>ETX!OK37</f>
        <v>0.22222222222222221</v>
      </c>
      <c r="JI5" s="78">
        <f>ETX!OK38</f>
        <v>0.2857142857142857</v>
      </c>
      <c r="JJ5" s="78">
        <f>ETX!ON37</f>
        <v>0.33333333333333331</v>
      </c>
      <c r="JK5" s="78">
        <f>ETX!ON38</f>
        <v>0.42857142857142855</v>
      </c>
      <c r="JL5" s="78">
        <f>ETX!OQ37</f>
        <v>0.22222222222222221</v>
      </c>
      <c r="JM5" s="78">
        <f>ETX!OQ38</f>
        <v>0.2857142857142857</v>
      </c>
      <c r="JN5" s="78">
        <f>ETX!OT37</f>
        <v>0.66666666666666663</v>
      </c>
      <c r="JO5" s="78">
        <f>ETX!OT38</f>
        <v>0.8571428571428571</v>
      </c>
      <c r="JP5" s="78">
        <f>ETX!OW37</f>
        <v>0.22222222222222221</v>
      </c>
      <c r="JQ5" s="78">
        <f>ETX!OW38</f>
        <v>0.2857142857142857</v>
      </c>
      <c r="JR5" s="78">
        <f>ETX!OZ37</f>
        <v>0.55555555555555558</v>
      </c>
      <c r="JS5" s="78">
        <f>ETX!OZ38</f>
        <v>0.7142857142857143</v>
      </c>
      <c r="JT5" s="78">
        <f>ETX!PC37</f>
        <v>0.22222222222222221</v>
      </c>
      <c r="JU5" s="78">
        <f>ETX!PC38</f>
        <v>0.2857142857142857</v>
      </c>
      <c r="JV5" s="78">
        <f>ETX!PF37</f>
        <v>0.66666666666666663</v>
      </c>
      <c r="JW5" s="78">
        <f>ETX!PF38</f>
        <v>0.8571428571428571</v>
      </c>
      <c r="JX5" s="78">
        <f>ETX!PI37</f>
        <v>0.1111111111111111</v>
      </c>
      <c r="JY5" s="78">
        <f>ETX!PI38</f>
        <v>0.14285714285714285</v>
      </c>
      <c r="JZ5" s="78">
        <f>ETX!PL37</f>
        <v>0.1111111111111111</v>
      </c>
      <c r="KA5" s="78">
        <f>ETX!PL38</f>
        <v>0.14285714285714285</v>
      </c>
      <c r="KB5" s="78">
        <f>ETX!PO37</f>
        <v>0.33333333333333331</v>
      </c>
      <c r="KC5" s="78">
        <f>ETX!PO38</f>
        <v>0.42857142857142855</v>
      </c>
      <c r="KD5" s="78">
        <f>ETX!PR37</f>
        <v>0.33333333333333331</v>
      </c>
      <c r="KE5" s="78">
        <f>ETX!PR38</f>
        <v>0.42857142857142855</v>
      </c>
      <c r="KF5" s="78">
        <f>ETX!PU37</f>
        <v>0.33333333333333331</v>
      </c>
      <c r="KG5" s="78">
        <f>ETX!PU38</f>
        <v>0.42857142857142855</v>
      </c>
      <c r="KH5" s="78">
        <f>ETX!PX37</f>
        <v>0.88888888888888884</v>
      </c>
      <c r="KI5" s="78">
        <f>ETX!PX38</f>
        <v>1.1428571428571428</v>
      </c>
      <c r="KJ5" s="78">
        <f>ETX!QA37</f>
        <v>0.22222222222222221</v>
      </c>
      <c r="KK5" s="78">
        <f>ETX!QA38</f>
        <v>0.2857142857142857</v>
      </c>
      <c r="KL5" s="78">
        <f>ETX!QD37</f>
        <v>0.33333333333333331</v>
      </c>
      <c r="KM5" s="78">
        <f>ETX!QD38</f>
        <v>0.42857142857142855</v>
      </c>
      <c r="KN5" s="78">
        <f>ETX!QG37</f>
        <v>0.18181818181818182</v>
      </c>
      <c r="KO5" s="78">
        <f>ETX!QG38</f>
        <v>0.2857142857142857</v>
      </c>
      <c r="KP5" s="78">
        <f>ETX!QJ37</f>
        <v>0</v>
      </c>
      <c r="KQ5" s="78">
        <f>ETX!QJ38</f>
        <v>0</v>
      </c>
      <c r="KR5" s="78">
        <f>ETX!QM37</f>
        <v>0.27272727272727271</v>
      </c>
      <c r="KS5" s="78">
        <f>ETX!QM38</f>
        <v>0.42857142857142855</v>
      </c>
      <c r="KT5" s="78">
        <f>ETX!QP37</f>
        <v>0.27272727272727271</v>
      </c>
      <c r="KU5" s="78">
        <f>ETX!QP38</f>
        <v>0.42857142857142855</v>
      </c>
      <c r="KV5" s="78">
        <f>ETX!QS37</f>
        <v>0.27272727272727271</v>
      </c>
      <c r="KW5" s="78">
        <f>ETX!QS38</f>
        <v>0.42857142857142855</v>
      </c>
      <c r="KX5" s="78">
        <f>ETX!QV37</f>
        <v>0.27272727272727271</v>
      </c>
      <c r="KY5" s="78">
        <f>ETX!QV38</f>
        <v>0.42857142857142855</v>
      </c>
      <c r="KZ5" s="78">
        <f>ETX!QY37</f>
        <v>0.83333333333333337</v>
      </c>
      <c r="LA5" s="78">
        <f>ETX!QY38</f>
        <v>1.4285714285714286</v>
      </c>
      <c r="LB5" s="78">
        <f>ETX!RB37</f>
        <v>0.33333333333333331</v>
      </c>
      <c r="LC5" s="78">
        <f>ETX!RB38</f>
        <v>0.5714285714285714</v>
      </c>
      <c r="LD5" s="78">
        <f>ETX!RE37</f>
        <v>0.33333333333333331</v>
      </c>
      <c r="LE5" s="78">
        <f>ETX!RE38</f>
        <v>0.5714285714285714</v>
      </c>
      <c r="LF5" s="78">
        <f>ETX!RH37</f>
        <v>0.41666666666666669</v>
      </c>
      <c r="LG5" s="78">
        <f>ETX!RH38</f>
        <v>0.7142857142857143</v>
      </c>
      <c r="LH5" s="78">
        <f>ETX!RK37</f>
        <v>0.16666666666666666</v>
      </c>
      <c r="LI5" s="78">
        <f>ETX!RK38</f>
        <v>0.2857142857142857</v>
      </c>
      <c r="LJ5" s="78">
        <f>ETX!RN37</f>
        <v>0.5</v>
      </c>
      <c r="LK5" s="78">
        <f>ETX!RN38</f>
        <v>0.8571428571428571</v>
      </c>
      <c r="LL5" s="78">
        <f>ETX!RQ37</f>
        <v>0.15384615384615385</v>
      </c>
      <c r="LM5" s="78">
        <f>ETX!RQ38</f>
        <v>0.2857142857142857</v>
      </c>
      <c r="LN5" s="78">
        <f>ETX!RT37</f>
        <v>0.30769230769230771</v>
      </c>
      <c r="LO5" s="78">
        <f>ETX!RT38</f>
        <v>0.5714285714285714</v>
      </c>
      <c r="LP5" s="78">
        <f>ETX!RW37</f>
        <v>0.23076923076923078</v>
      </c>
      <c r="LQ5" s="78">
        <f>ETX!RW38</f>
        <v>0.42857142857142855</v>
      </c>
      <c r="LR5" s="78">
        <f>ETX!RZ37</f>
        <v>0.46153846153846156</v>
      </c>
      <c r="LS5" s="78">
        <f>ETX!RZ38</f>
        <v>0.8571428571428571</v>
      </c>
      <c r="LT5" s="78">
        <f>ETX!SC37</f>
        <v>0.15384615384615385</v>
      </c>
      <c r="LU5" s="78">
        <f>ETX!SC38</f>
        <v>0.2857142857142857</v>
      </c>
      <c r="LV5" s="78">
        <f>ETX!SF37</f>
        <v>7.6923076923076927E-2</v>
      </c>
      <c r="LW5" s="78">
        <f>ETX!SF38</f>
        <v>0.14285714285714285</v>
      </c>
      <c r="LX5" s="78">
        <f>ETX!SI37</f>
        <v>0.38461538461538464</v>
      </c>
      <c r="LY5" s="78">
        <f>ETX!SI38</f>
        <v>0.7142857142857143</v>
      </c>
      <c r="LZ5" s="78">
        <f>ETX!SL37</f>
        <v>7.6923076923076927E-2</v>
      </c>
      <c r="MA5" s="78">
        <f>ETX!SL38</f>
        <v>0.14285714285714285</v>
      </c>
      <c r="MB5" s="78">
        <f>ETX!SO37</f>
        <v>0.30769230769230771</v>
      </c>
      <c r="MC5" s="78">
        <f>ETX!SO38</f>
        <v>0.5714285714285714</v>
      </c>
      <c r="MD5" s="78">
        <f>ETX!SR37</f>
        <v>0.30769230769230771</v>
      </c>
      <c r="ME5" s="78">
        <f>ETX!SR38</f>
        <v>0.5714285714285714</v>
      </c>
      <c r="MF5" s="78">
        <f>ETX!SU37</f>
        <v>0.41666666666666669</v>
      </c>
      <c r="MG5" s="78">
        <f>ETX!SU38</f>
        <v>0.7142857142857143</v>
      </c>
      <c r="MH5" s="78">
        <f>ETX!SX37</f>
        <v>0.33333333333333331</v>
      </c>
      <c r="MI5" s="78">
        <f>ETX!SX38</f>
        <v>0.5714285714285714</v>
      </c>
      <c r="MJ5" s="78">
        <f>ETX!TA37</f>
        <v>0.23076923076923078</v>
      </c>
      <c r="MK5" s="78">
        <f>ETX!TA38</f>
        <v>0.42857142857142855</v>
      </c>
      <c r="ML5" s="78">
        <f>ETX!TD37</f>
        <v>0.23076923076923078</v>
      </c>
      <c r="MM5" s="78">
        <f>ETX!TD38</f>
        <v>0.42857142857142855</v>
      </c>
      <c r="MN5" s="78">
        <f>ETX!TG37</f>
        <v>0.30769230769230771</v>
      </c>
      <c r="MO5" s="78">
        <f>ETX!TG38</f>
        <v>0.5714285714285714</v>
      </c>
      <c r="MP5" s="78">
        <f>ETX!TJ37</f>
        <v>0.25</v>
      </c>
      <c r="MQ5" s="78">
        <f>ETX!TJ38</f>
        <v>0.42857142857142855</v>
      </c>
      <c r="MR5" s="78">
        <f>ETX!TM37</f>
        <v>8.3333333333333329E-2</v>
      </c>
      <c r="MS5" s="78">
        <f>ETX!TM38</f>
        <v>0.14285714285714285</v>
      </c>
      <c r="MT5" s="78">
        <f>ETX!TP37</f>
        <v>0.25</v>
      </c>
      <c r="MU5" s="78">
        <f>ETX!TP38</f>
        <v>0.42857142857142855</v>
      </c>
      <c r="MV5" s="78">
        <f>ETX!TS37</f>
        <v>8.3333333333333329E-2</v>
      </c>
      <c r="MW5" s="78">
        <f>ETX!TS38</f>
        <v>0.14285714285714285</v>
      </c>
      <c r="MX5" s="78">
        <f>ETX!TV37</f>
        <v>0</v>
      </c>
      <c r="MY5" s="78">
        <f>ETX!TV38</f>
        <v>0</v>
      </c>
      <c r="MZ5" s="78">
        <f>ETX!TY37</f>
        <v>0.36363636363636365</v>
      </c>
      <c r="NA5" s="78">
        <f>ETX!TY38</f>
        <v>0.5714285714285714</v>
      </c>
      <c r="NB5" s="78">
        <f>ETX!UB37</f>
        <v>0.45454545454545453</v>
      </c>
      <c r="NC5" s="78">
        <f>ETX!UB38</f>
        <v>0.7142857142857143</v>
      </c>
      <c r="ND5" s="78">
        <f>ETX!UE37</f>
        <v>0.36363636363636365</v>
      </c>
      <c r="NE5" s="78">
        <f>ETX!UE38</f>
        <v>0.5714285714285714</v>
      </c>
      <c r="NF5" s="78">
        <f>ETX!UH37</f>
        <v>0.54545454545454541</v>
      </c>
      <c r="NG5" s="78">
        <f>ETX!UH38</f>
        <v>0.8571428571428571</v>
      </c>
      <c r="NH5" s="78">
        <f>ETX!UK37</f>
        <v>0.27272727272727271</v>
      </c>
      <c r="NI5" s="78">
        <f>ETX!UK38</f>
        <v>0.42857142857142855</v>
      </c>
      <c r="NJ5" s="78">
        <f>ETX!UN37</f>
        <v>9.0909090909090912E-2</v>
      </c>
      <c r="NK5" s="78">
        <f>ETX!UN38</f>
        <v>0.14285714285714285</v>
      </c>
      <c r="NL5" s="78">
        <f>ETX!UQ37</f>
        <v>0.27272727272727271</v>
      </c>
      <c r="NM5" s="78">
        <f>ETX!UQ38</f>
        <v>0.42857142857142855</v>
      </c>
      <c r="NN5" s="78">
        <f>ETX!UT37</f>
        <v>0.27272727272727271</v>
      </c>
      <c r="NO5" s="78">
        <f>ETX!UT38</f>
        <v>0.42857142857142855</v>
      </c>
      <c r="NP5" s="78">
        <f>ETX!UW37</f>
        <v>9.0909090909090912E-2</v>
      </c>
      <c r="NQ5" s="78">
        <f>ETX!UW38</f>
        <v>0.14285714285714285</v>
      </c>
      <c r="NR5" s="78">
        <f>ETX!UZ37</f>
        <v>0.27272727272727271</v>
      </c>
      <c r="NS5" s="78">
        <f>ETX!UZ38</f>
        <v>0.42857142857142855</v>
      </c>
      <c r="NT5" s="78">
        <f>ETX!VC37</f>
        <v>0.54545454545454541</v>
      </c>
      <c r="NU5" s="78">
        <f>ETX!VC38</f>
        <v>0.8571428571428571</v>
      </c>
      <c r="NV5" s="78">
        <f>ETX!VF37</f>
        <v>9.0909090909090912E-2</v>
      </c>
      <c r="NW5" s="78">
        <f>ETX!VF38</f>
        <v>0.14285714285714285</v>
      </c>
      <c r="NX5" s="78">
        <f>ETX!VI37</f>
        <v>9.0909090909090912E-2</v>
      </c>
      <c r="NY5" s="78">
        <f>ETX!VI38</f>
        <v>0.14285714285714285</v>
      </c>
      <c r="NZ5" s="78">
        <f>ETX!VL37</f>
        <v>0.54545454545454541</v>
      </c>
      <c r="OA5" s="78">
        <f>ETX!VL38</f>
        <v>0.8571428571428571</v>
      </c>
      <c r="OB5" s="78">
        <f>ETX!VO37</f>
        <v>0.27272727272727271</v>
      </c>
      <c r="OC5" s="78">
        <f>ETX!VO38</f>
        <v>0.42857142857142855</v>
      </c>
      <c r="OD5" s="78">
        <f>ETX!VR37</f>
        <v>0</v>
      </c>
      <c r="OE5" s="78">
        <f>ETX!VR38</f>
        <v>0</v>
      </c>
      <c r="OF5" s="78">
        <f>ETX!VU37</f>
        <v>0.3</v>
      </c>
      <c r="OG5" s="78">
        <f>ETX!VU38</f>
        <v>0.42857142857142855</v>
      </c>
      <c r="OH5" s="78">
        <f>ETX!VX37</f>
        <v>0.22222222222222221</v>
      </c>
      <c r="OI5" s="78">
        <f>ETX!VX38</f>
        <v>0.2857142857142857</v>
      </c>
      <c r="OJ5" s="78">
        <f>ETX!WA37</f>
        <v>0.22222222222222221</v>
      </c>
      <c r="OK5" s="78">
        <f>ETX!WA38</f>
        <v>0.2857142857142857</v>
      </c>
      <c r="OL5" s="78">
        <f>ETX!WD37</f>
        <v>0.33333333333333331</v>
      </c>
      <c r="OM5" s="78">
        <f>ETX!WD38</f>
        <v>0.42857142857142855</v>
      </c>
      <c r="ON5" s="78">
        <f>ETX!WG37</f>
        <v>0.55555555555555558</v>
      </c>
      <c r="OO5" s="78">
        <f>ETX!WG38</f>
        <v>0.7142857142857143</v>
      </c>
      <c r="OP5" s="78">
        <f>ETX!WJ37</f>
        <v>0</v>
      </c>
      <c r="OQ5" s="78">
        <f>ETX!WJ38</f>
        <v>0</v>
      </c>
      <c r="OR5" s="78">
        <f>ETX!WM37</f>
        <v>0.66666666666666663</v>
      </c>
      <c r="OS5" s="78">
        <f>ETX!WM38</f>
        <v>0.8571428571428571</v>
      </c>
      <c r="OT5" s="78">
        <f>ETX!WP37</f>
        <v>0.22222222222222221</v>
      </c>
      <c r="OU5" s="78">
        <f>ETX!WP38</f>
        <v>0.2857142857142857</v>
      </c>
      <c r="OV5" s="78">
        <f>ETX!WS37</f>
        <v>0.44444444444444442</v>
      </c>
      <c r="OW5" s="78">
        <f>ETX!WS38</f>
        <v>0.5714285714285714</v>
      </c>
      <c r="OX5" s="78">
        <f>ETX!WV37</f>
        <v>0.1111111111111111</v>
      </c>
      <c r="OY5" s="78">
        <f>ETX!WV38</f>
        <v>0.14285714285714285</v>
      </c>
      <c r="OZ5" s="78">
        <f>ETX!WY37</f>
        <v>0.33333333333333331</v>
      </c>
      <c r="PA5" s="78">
        <f>ETX!WY38</f>
        <v>0.42857142857142855</v>
      </c>
    </row>
    <row r="6" spans="1:417" x14ac:dyDescent="0.2">
      <c r="A6" s="3" t="s">
        <v>53</v>
      </c>
      <c r="B6" s="78">
        <f>Appalachia!B50</f>
        <v>0.125</v>
      </c>
      <c r="C6" s="78">
        <f>Appalachia!B51</f>
        <v>0.42857142857142855</v>
      </c>
      <c r="D6" s="78">
        <f>Appalachia!E50</f>
        <v>0.2</v>
      </c>
      <c r="E6" s="78">
        <f>Appalachia!E51</f>
        <v>0.7142857142857143</v>
      </c>
      <c r="F6" s="78">
        <f>Appalachia!H50</f>
        <v>0.47826086956521741</v>
      </c>
      <c r="G6" s="78">
        <f>Appalachia!H51</f>
        <v>1.5714285714285714</v>
      </c>
      <c r="H6" s="78">
        <f>Appalachia!K50</f>
        <v>0.18181818181818182</v>
      </c>
      <c r="I6" s="78">
        <f>Appalachia!K51</f>
        <v>0.5714285714285714</v>
      </c>
      <c r="J6" s="78">
        <f>Appalachia!N50</f>
        <v>0.27272727272727271</v>
      </c>
      <c r="K6" s="78">
        <f>Appalachia!N51</f>
        <v>0.8571428571428571</v>
      </c>
      <c r="L6" s="78">
        <f>Appalachia!Q50</f>
        <v>0.35</v>
      </c>
      <c r="M6" s="78">
        <f>Appalachia!Q51</f>
        <v>1</v>
      </c>
      <c r="N6" s="78">
        <f>Appalachia!T50</f>
        <v>0.15</v>
      </c>
      <c r="O6" s="78">
        <f>Appalachia!T51</f>
        <v>0.42857142857142855</v>
      </c>
      <c r="P6" s="78">
        <f>Appalachia!W50</f>
        <v>0.2</v>
      </c>
      <c r="Q6" s="78">
        <f>Appalachia!W51</f>
        <v>0.5714285714285714</v>
      </c>
      <c r="R6" s="78">
        <f>Appalachia!Z50</f>
        <v>0.05</v>
      </c>
      <c r="S6" s="78">
        <f>Appalachia!Z51</f>
        <v>0.14285714285714285</v>
      </c>
      <c r="T6" s="78">
        <f>Appalachia!AC50</f>
        <v>0.2</v>
      </c>
      <c r="U6" s="78">
        <f>Appalachia!AC51</f>
        <v>0.5714285714285714</v>
      </c>
      <c r="V6" s="78">
        <f>Appalachia!AF50</f>
        <v>0.35</v>
      </c>
      <c r="W6" s="78">
        <f>Appalachia!AF51</f>
        <v>1</v>
      </c>
      <c r="X6" s="78">
        <f>Appalachia!AI50</f>
        <v>0.14285714285714285</v>
      </c>
      <c r="Y6" s="78">
        <f>Appalachia!AI51</f>
        <v>0.42857142857142855</v>
      </c>
      <c r="Z6" s="78">
        <f>Appalachia!AL50</f>
        <v>0.05</v>
      </c>
      <c r="AA6" s="78">
        <f>Appalachia!AL51</f>
        <v>0.14285714285714285</v>
      </c>
      <c r="AB6" s="78">
        <f>Appalachia!AO50</f>
        <v>4.7619047619047616E-2</v>
      </c>
      <c r="AC6" s="78">
        <f>Appalachia!AN51</f>
        <v>0</v>
      </c>
      <c r="AD6" s="78">
        <f>Appalachia!AR50</f>
        <v>0.19047619047619047</v>
      </c>
      <c r="AE6" s="78">
        <f>Appalachia!AR51</f>
        <v>0.5714285714285714</v>
      </c>
      <c r="AF6" s="78">
        <f>Appalachia!AU50</f>
        <v>4.7619047619047616E-2</v>
      </c>
      <c r="AG6" s="78">
        <f>Appalachia!AU51</f>
        <v>0.14285714285714285</v>
      </c>
      <c r="AH6" s="78">
        <f>Appalachia!AX50</f>
        <v>9.5238095238095233E-2</v>
      </c>
      <c r="AI6" s="78">
        <f>Appalachia!AX51</f>
        <v>0.2857142857142857</v>
      </c>
      <c r="AJ6" s="78">
        <f>Appalachia!BA50</f>
        <v>0.31578947368421051</v>
      </c>
      <c r="AK6" s="78">
        <f>Appalachia!BA51</f>
        <v>0.8571428571428571</v>
      </c>
      <c r="AL6" s="78">
        <f>Appalachia!BD50</f>
        <v>0.15789473684210525</v>
      </c>
      <c r="AM6" s="78">
        <f>Appalachia!BD51</f>
        <v>0.42857142857142855</v>
      </c>
      <c r="AN6" s="78">
        <f>Appalachia!BG50</f>
        <v>0.36842105263157893</v>
      </c>
      <c r="AO6" s="78">
        <f>Appalachia!BG51</f>
        <v>1</v>
      </c>
      <c r="AP6" s="78">
        <f>Appalachia!BJ50</f>
        <v>0.35</v>
      </c>
      <c r="AQ6" s="78">
        <f>Appalachia!BJ51</f>
        <v>1</v>
      </c>
      <c r="AR6" s="78">
        <f>Appalachia!BM50</f>
        <v>0.52380952380952384</v>
      </c>
      <c r="AS6" s="78">
        <f>Appalachia!BM51</f>
        <v>1.5714285714285714</v>
      </c>
      <c r="AT6" s="78">
        <f>Appalachia!BP50</f>
        <v>0.4</v>
      </c>
      <c r="AU6" s="78">
        <f>Appalachia!BP51</f>
        <v>1.1428571428571428</v>
      </c>
      <c r="AV6" s="78">
        <f>Appalachia!BS50</f>
        <v>0.15</v>
      </c>
      <c r="AW6" s="78">
        <f>Appalachia!BS51</f>
        <v>0.42857142857142855</v>
      </c>
      <c r="AX6" s="78">
        <f>Appalachia!BV50</f>
        <v>0.25</v>
      </c>
      <c r="AY6" s="78">
        <f>Appalachia!BV51</f>
        <v>0.7142857142857143</v>
      </c>
      <c r="AZ6" s="78">
        <f>Appalachia!BY50</f>
        <v>0.15</v>
      </c>
      <c r="BA6" s="78">
        <f>Appalachia!BY51</f>
        <v>0.42857142857142855</v>
      </c>
      <c r="BB6" s="78">
        <f>Appalachia!CB50</f>
        <v>0.47368421052631576</v>
      </c>
      <c r="BC6" s="78">
        <f>Appalachia!CB51</f>
        <v>1.2857142857142858</v>
      </c>
      <c r="BD6" s="78">
        <f>Appalachia!CE50</f>
        <v>0.10526315789473684</v>
      </c>
      <c r="BE6" s="78">
        <f>Appalachia!CE51</f>
        <v>0.2857142857142857</v>
      </c>
      <c r="BF6" s="78">
        <f>Appalachia!CH50</f>
        <v>0.15789473684210525</v>
      </c>
      <c r="BG6" s="78">
        <f>Appalachia!CH51</f>
        <v>0.42857142857142855</v>
      </c>
      <c r="BH6" s="78">
        <f>Appalachia!CK50</f>
        <v>0.5625</v>
      </c>
      <c r="BI6" s="78">
        <f>Appalachia!CK51</f>
        <v>1.2857142857142858</v>
      </c>
      <c r="BJ6" s="78">
        <f>Appalachia!CN50</f>
        <v>0.33333333333333331</v>
      </c>
      <c r="BK6" s="78">
        <f>Appalachia!CN51</f>
        <v>0.7142857142857143</v>
      </c>
      <c r="BL6" s="78">
        <f>Appalachia!CQ50</f>
        <v>0.2</v>
      </c>
      <c r="BM6" s="78">
        <f>Appalachia!CQ51</f>
        <v>0.42857142857142855</v>
      </c>
      <c r="BN6" s="78">
        <f>Appalachia!CT50</f>
        <v>0.4375</v>
      </c>
      <c r="BO6" s="78">
        <f>Appalachia!CT51</f>
        <v>1</v>
      </c>
      <c r="BP6" s="78">
        <f>Appalachia!CW50</f>
        <v>0.4375</v>
      </c>
      <c r="BQ6" s="78">
        <f>Appalachia!CW51</f>
        <v>1</v>
      </c>
      <c r="BR6" s="78">
        <f>Appalachia!CZ50</f>
        <v>0.25</v>
      </c>
      <c r="BS6" s="78">
        <f>Appalachia!CZ51</f>
        <v>0.5714285714285714</v>
      </c>
      <c r="BT6" s="78">
        <f>Appalachia!DC50</f>
        <v>0.46666666666666667</v>
      </c>
      <c r="BU6" s="78">
        <f>Appalachia!DC51</f>
        <v>1</v>
      </c>
      <c r="BV6" s="78">
        <f>Appalachia!DF50</f>
        <v>0.4</v>
      </c>
      <c r="BW6" s="78">
        <f>Appalachia!DF51</f>
        <v>0.8571428571428571</v>
      </c>
      <c r="BX6" s="78">
        <f>Appalachia!DI50</f>
        <v>0.2</v>
      </c>
      <c r="BY6" s="78">
        <f>Appalachia!DI51</f>
        <v>0.42857142857142855</v>
      </c>
      <c r="BZ6" s="78">
        <f>Appalachia!DL50</f>
        <v>0.42857142857142855</v>
      </c>
      <c r="CA6" s="78">
        <f>Appalachia!DL51</f>
        <v>0.8571428571428571</v>
      </c>
      <c r="CB6" s="78">
        <f>Appalachia!DO50</f>
        <v>0.35714285714285715</v>
      </c>
      <c r="CC6" s="78">
        <f>Appalachia!DO51</f>
        <v>0.7142857142857143</v>
      </c>
      <c r="CD6" s="78">
        <f>Appalachia!DR50</f>
        <v>0.38461538461538464</v>
      </c>
      <c r="CE6" s="78">
        <f>Appalachia!DR51</f>
        <v>0.7142857142857143</v>
      </c>
      <c r="CF6" s="78">
        <f>Appalachia!DU50</f>
        <v>0.15384615384615385</v>
      </c>
      <c r="CG6" s="78">
        <f>Appalachia!DU51</f>
        <v>0.2857142857142857</v>
      </c>
      <c r="CH6" s="78">
        <f>Appalachia!DX50</f>
        <v>0.30769230769230771</v>
      </c>
      <c r="CI6" s="78">
        <f>Appalachia!DX51</f>
        <v>0.5714285714285714</v>
      </c>
      <c r="CJ6" s="78">
        <f>Appalachia!EA50</f>
        <v>0.30769230769230771</v>
      </c>
      <c r="CK6" s="78">
        <f>Appalachia!EA51</f>
        <v>0.5714285714285714</v>
      </c>
      <c r="CL6" s="78">
        <f>Appalachia!ED50</f>
        <v>0.38461538461538464</v>
      </c>
      <c r="CM6" s="78">
        <f>Appalachia!ED51</f>
        <v>0.7142857142857143</v>
      </c>
      <c r="CN6" s="78">
        <f>Appalachia!EG50</f>
        <v>0.30769230769230771</v>
      </c>
      <c r="CO6" s="78">
        <f>Appalachia!EG51</f>
        <v>0.5714285714285714</v>
      </c>
      <c r="CP6" s="78">
        <f>Appalachia!EJ50</f>
        <v>7.6923076923076927E-2</v>
      </c>
      <c r="CQ6" s="78">
        <f>Appalachia!EJ51</f>
        <v>0.14285714285714285</v>
      </c>
      <c r="CR6" s="78">
        <f>Appalachia!EM50</f>
        <v>0.38461538461538464</v>
      </c>
      <c r="CS6" s="78">
        <f>Appalachia!EM51</f>
        <v>0.7142857142857143</v>
      </c>
      <c r="CT6" s="78">
        <f>Appalachia!EP50</f>
        <v>0.38461538461538464</v>
      </c>
      <c r="CU6" s="78">
        <f>Appalachia!EP51</f>
        <v>0.7142857142857143</v>
      </c>
      <c r="CV6" s="78">
        <f>Appalachia!ES50</f>
        <v>0.21428571428571427</v>
      </c>
      <c r="CW6" s="78">
        <f>Appalachia!ES51</f>
        <v>0.42857142857142855</v>
      </c>
      <c r="CX6" s="78">
        <f>Appalachia!EV50</f>
        <v>0.2</v>
      </c>
      <c r="CY6" s="78">
        <f>Appalachia!EV51</f>
        <v>0.42857142857142855</v>
      </c>
      <c r="CZ6" s="78">
        <f>Appalachia!EY50</f>
        <v>0.2</v>
      </c>
      <c r="DA6" s="78">
        <f>Appalachia!EY51</f>
        <v>0.42857142857142855</v>
      </c>
      <c r="DB6" s="78">
        <f>Appalachia!FB50</f>
        <v>6.6666666666666666E-2</v>
      </c>
      <c r="DC6" s="78">
        <f>Appalachia!FB51</f>
        <v>0.14285714285714285</v>
      </c>
      <c r="DD6" s="78">
        <f>Appalachia!FE50</f>
        <v>0.35714285714285715</v>
      </c>
      <c r="DE6" s="78">
        <f>Appalachia!FE51</f>
        <v>0.7142857142857143</v>
      </c>
      <c r="DF6" s="78">
        <f>Appalachia!FH50</f>
        <v>0.14285714285714285</v>
      </c>
      <c r="DG6" s="78">
        <f>Appalachia!FH51</f>
        <v>0.2857142857142857</v>
      </c>
      <c r="DH6" s="78">
        <f>Appalachia!FK50</f>
        <v>0.14285714285714285</v>
      </c>
      <c r="DI6" s="78">
        <f>Appalachia!FK51</f>
        <v>0.2857142857142857</v>
      </c>
      <c r="DJ6" s="78">
        <f>Appalachia!FN50</f>
        <v>0.2857142857142857</v>
      </c>
      <c r="DK6" s="78">
        <f>Appalachia!FN51</f>
        <v>0.5714285714285714</v>
      </c>
      <c r="DL6" s="78">
        <f>Appalachia!FQ50</f>
        <v>0.21428571428571427</v>
      </c>
      <c r="DM6" s="78">
        <f>Appalachia!FQ51</f>
        <v>0.42857142857142855</v>
      </c>
      <c r="DN6" s="78">
        <f>Appalachia!FT50</f>
        <v>0.5</v>
      </c>
      <c r="DO6" s="78">
        <f>Appalachia!FT51</f>
        <v>1</v>
      </c>
      <c r="DP6" s="78">
        <f>Appalachia!FW50</f>
        <v>0.66666666666666663</v>
      </c>
      <c r="DQ6" s="78">
        <f>Appalachia!FW51</f>
        <v>1.4285714285714286</v>
      </c>
      <c r="DR6" s="78">
        <f>Appalachia!FZ50</f>
        <v>0.53333333333333333</v>
      </c>
      <c r="DS6" s="78">
        <f>Appalachia!FZ51</f>
        <v>1.1428571428571428</v>
      </c>
      <c r="DT6" s="78">
        <f>Appalachia!GC50</f>
        <v>0.4</v>
      </c>
      <c r="DU6" s="78">
        <f>Appalachia!GC51</f>
        <v>0.8571428571428571</v>
      </c>
      <c r="DV6" s="78">
        <f>Appalachia!GF50</f>
        <v>0.2</v>
      </c>
      <c r="DW6" s="78">
        <f>Appalachia!GF51</f>
        <v>0.42857142857142855</v>
      </c>
      <c r="DX6" s="78">
        <f>Appalachia!GI50</f>
        <v>0.2</v>
      </c>
      <c r="DY6" s="78">
        <f>Appalachia!GI51</f>
        <v>0.42857142857142855</v>
      </c>
      <c r="DZ6" s="78">
        <f>Appalachia!GL50</f>
        <v>0.4</v>
      </c>
      <c r="EA6" s="78">
        <f>Appalachia!GL51</f>
        <v>0.8571428571428571</v>
      </c>
      <c r="EB6" s="78">
        <f>Appalachia!GO50</f>
        <v>0.4</v>
      </c>
      <c r="EC6" s="78">
        <f>Appalachia!GO51</f>
        <v>0.8571428571428571</v>
      </c>
      <c r="ED6" s="78">
        <f>Appalachia!GR50</f>
        <v>0.46666666666666667</v>
      </c>
      <c r="EE6" s="78">
        <f>Appalachia!GR51</f>
        <v>1</v>
      </c>
      <c r="EF6" s="78">
        <f>Appalachia!GU50</f>
        <v>6.6666666666666666E-2</v>
      </c>
      <c r="EG6" s="78">
        <f>Appalachia!GU51</f>
        <v>0.14285714285714285</v>
      </c>
      <c r="EH6" s="78">
        <f>Appalachia!GX50</f>
        <v>0.2</v>
      </c>
      <c r="EI6" s="78">
        <f>Appalachia!GX51</f>
        <v>0.42857142857142855</v>
      </c>
      <c r="EJ6" s="78">
        <f>Appalachia!HA50</f>
        <v>0.26666666666666666</v>
      </c>
      <c r="EK6" s="78">
        <f>Appalachia!HA51</f>
        <v>0.5714285714285714</v>
      </c>
      <c r="EL6" s="78">
        <f>Appalachia!HD50</f>
        <v>6.25E-2</v>
      </c>
      <c r="EM6" s="78">
        <f>Appalachia!HD51</f>
        <v>0.14285714285714285</v>
      </c>
      <c r="EN6" s="78">
        <f>Appalachia!HG50</f>
        <v>0.1875</v>
      </c>
      <c r="EO6" s="78">
        <f>Appalachia!HG51</f>
        <v>0.42857142857142855</v>
      </c>
      <c r="EP6" s="78">
        <f>Appalachia!HJ50</f>
        <v>0.125</v>
      </c>
      <c r="EQ6" s="78">
        <f>Appalachia!HJ51</f>
        <v>0.2857142857142857</v>
      </c>
      <c r="ER6" s="78">
        <f>Appalachia!HM50</f>
        <v>0.3125</v>
      </c>
      <c r="ES6" s="78">
        <f>Appalachia!HM51</f>
        <v>0.7142857142857143</v>
      </c>
      <c r="ET6" s="78">
        <f>Appalachia!HP50</f>
        <v>0.1875</v>
      </c>
      <c r="EU6" s="78">
        <f>Appalachia!HP51</f>
        <v>0.42857142857142855</v>
      </c>
      <c r="EV6" s="78">
        <f>Appalachia!HS50</f>
        <v>0.125</v>
      </c>
      <c r="EW6" s="78">
        <f>Appalachia!HS51</f>
        <v>0.2857142857142857</v>
      </c>
      <c r="EX6" s="78">
        <f>Appalachia!HV50</f>
        <v>0.125</v>
      </c>
      <c r="EY6" s="78">
        <f>Appalachia!HV51</f>
        <v>0.2857142857142857</v>
      </c>
      <c r="EZ6" s="78">
        <f>Appalachia!HY50</f>
        <v>6.25E-2</v>
      </c>
      <c r="FA6" s="78">
        <f>Appalachia!HY51</f>
        <v>0.14285714285714285</v>
      </c>
      <c r="FB6" s="78">
        <f>Appalachia!IB50</f>
        <v>0.4375</v>
      </c>
      <c r="FC6" s="78">
        <f>Appalachia!IB51</f>
        <v>1</v>
      </c>
      <c r="FD6" s="78">
        <f>Appalachia!IE50</f>
        <v>0.5625</v>
      </c>
      <c r="FE6" s="78">
        <f>Appalachia!IE51</f>
        <v>1.2857142857142858</v>
      </c>
      <c r="FF6" s="78">
        <f>Appalachia!IH50</f>
        <v>0.3125</v>
      </c>
      <c r="FG6" s="78">
        <f>Appalachia!IH51</f>
        <v>0.7142857142857143</v>
      </c>
      <c r="FH6" s="78">
        <f>Appalachia!IK50</f>
        <v>0.25</v>
      </c>
      <c r="FI6" s="78">
        <f>Appalachia!IK51</f>
        <v>0.5714285714285714</v>
      </c>
      <c r="FJ6" s="78">
        <f>Appalachia!IN50</f>
        <v>0.1875</v>
      </c>
      <c r="FK6" s="78">
        <f>Appalachia!IN51</f>
        <v>0.42857142857142855</v>
      </c>
      <c r="FL6" s="78">
        <f>Appalachia!IQ50</f>
        <v>0.1875</v>
      </c>
      <c r="FM6" s="78">
        <f>Appalachia!IQ51</f>
        <v>0.42857142857142855</v>
      </c>
      <c r="FN6" s="78">
        <f>Appalachia!IT50</f>
        <v>0.4</v>
      </c>
      <c r="FO6" s="78">
        <f>Appalachia!IT51</f>
        <v>0.8571428571428571</v>
      </c>
      <c r="FP6" s="78">
        <f>Appalachia!IW50</f>
        <v>0.5625</v>
      </c>
      <c r="FQ6" s="78">
        <f>Appalachia!IW51</f>
        <v>1.2857142857142858</v>
      </c>
      <c r="FR6" s="78">
        <f>Appalachia!IZ50</f>
        <v>0.125</v>
      </c>
      <c r="FS6" s="78">
        <f>Appalachia!IZ51</f>
        <v>0.2857142857142857</v>
      </c>
      <c r="FT6" s="78">
        <f>Appalachia!JC50</f>
        <v>0.13333333333333333</v>
      </c>
      <c r="FU6" s="78">
        <f>Appalachia!JC51</f>
        <v>0.2857142857142857</v>
      </c>
      <c r="FV6" s="78">
        <f>Appalachia!JF50</f>
        <v>0.4</v>
      </c>
      <c r="FW6" s="78">
        <f>Appalachia!JF51</f>
        <v>0.8571428571428571</v>
      </c>
      <c r="FX6" s="78">
        <f>Appalachia!JI50</f>
        <v>0.1875</v>
      </c>
      <c r="FY6" s="78">
        <f>Appalachia!JI51</f>
        <v>0.42857142857142855</v>
      </c>
      <c r="FZ6" s="78">
        <f>Appalachia!JL50</f>
        <v>0.3125</v>
      </c>
      <c r="GA6" s="78">
        <f>Appalachia!JL51</f>
        <v>0.7142857142857143</v>
      </c>
      <c r="GB6" s="78">
        <f>Appalachia!JO50</f>
        <v>0</v>
      </c>
      <c r="GC6" s="78">
        <f>Appalachia!JO51</f>
        <v>0</v>
      </c>
      <c r="GD6" s="78">
        <f>Appalachia!JR50</f>
        <v>6.6666666666666666E-2</v>
      </c>
      <c r="GE6" s="78">
        <f>Appalachia!JR51</f>
        <v>0.14285714285714285</v>
      </c>
      <c r="GF6" s="78">
        <f>Appalachia!JU50</f>
        <v>0.25</v>
      </c>
      <c r="GG6" s="78">
        <f>Appalachia!JU51</f>
        <v>0.5714285714285714</v>
      </c>
      <c r="GH6" s="78">
        <f>Appalachia!JX50</f>
        <v>0.3125</v>
      </c>
      <c r="GI6" s="78">
        <f>Appalachia!JX51</f>
        <v>0.7142857142857143</v>
      </c>
      <c r="GJ6" s="78">
        <f>Appalachia!KA50</f>
        <v>0</v>
      </c>
      <c r="GK6" s="78">
        <f>Appalachia!KA51</f>
        <v>0</v>
      </c>
      <c r="GL6" s="78">
        <f>Appalachia!KD50</f>
        <v>0.26666666666666666</v>
      </c>
      <c r="GM6" s="78">
        <f>Appalachia!KD51</f>
        <v>0.5714285714285714</v>
      </c>
      <c r="GN6" s="78">
        <f>Appalachia!KG50</f>
        <v>0.13333333333333333</v>
      </c>
      <c r="GO6" s="78">
        <f>Appalachia!KG51</f>
        <v>0.2857142857142857</v>
      </c>
      <c r="GP6" s="78">
        <f>Appalachia!KJ50</f>
        <v>0.2</v>
      </c>
      <c r="GQ6" s="78">
        <f>Appalachia!KJ51</f>
        <v>0.42857142857142855</v>
      </c>
      <c r="GR6" s="78">
        <f>Appalachia!KM50</f>
        <v>6.6666666666666666E-2</v>
      </c>
      <c r="GS6" s="78">
        <f>Appalachia!KM51</f>
        <v>0.14285714285714285</v>
      </c>
      <c r="GT6" s="78">
        <f>Appalachia!KP50</f>
        <v>0.26666666666666666</v>
      </c>
      <c r="GU6" s="78">
        <f>Appalachia!KP51</f>
        <v>0.5714285714285714</v>
      </c>
      <c r="GV6" s="78">
        <f>Appalachia!KS50</f>
        <v>0</v>
      </c>
      <c r="GW6" s="78">
        <f>Appalachia!KS51</f>
        <v>0</v>
      </c>
      <c r="GX6" s="78">
        <f>Appalachia!KV50</f>
        <v>0</v>
      </c>
      <c r="GY6" s="78">
        <f>Appalachia!KV51</f>
        <v>0</v>
      </c>
      <c r="GZ6" s="78">
        <f>Appalachia!KY50</f>
        <v>6.25E-2</v>
      </c>
      <c r="HA6" s="78">
        <f>Appalachia!KY51</f>
        <v>0.14285714285714285</v>
      </c>
      <c r="HB6" s="78">
        <f>Appalachia!LB50</f>
        <v>0.125</v>
      </c>
      <c r="HC6" s="78">
        <f>Appalachia!LB51</f>
        <v>0.2857142857142857</v>
      </c>
      <c r="HD6" s="78">
        <f>Appalachia!LE50</f>
        <v>0.23529411764705882</v>
      </c>
      <c r="HE6" s="78">
        <f>Appalachia!LE51</f>
        <v>0.5714285714285714</v>
      </c>
      <c r="HF6" s="78">
        <f>Appalachia!LH50</f>
        <v>0.23529411764705882</v>
      </c>
      <c r="HG6" s="78">
        <f>Appalachia!LH51</f>
        <v>0.5714285714285714</v>
      </c>
      <c r="HH6" s="78">
        <f>Appalachia!LK50</f>
        <v>0.11764705882352941</v>
      </c>
      <c r="HI6" s="78">
        <f>Appalachia!LK51</f>
        <v>0.2857142857142857</v>
      </c>
      <c r="HJ6" s="78">
        <f>Appalachia!LN50</f>
        <v>0.23529411764705882</v>
      </c>
      <c r="HK6" s="78">
        <f>Appalachia!LN51</f>
        <v>0.5714285714285714</v>
      </c>
      <c r="HL6" s="78">
        <f>Appalachia!LQ50</f>
        <v>0.11764705882352941</v>
      </c>
      <c r="HM6" s="78">
        <f>Appalachia!LQ51</f>
        <v>0.2857142857142857</v>
      </c>
      <c r="HN6" s="78">
        <f>Appalachia!LT50</f>
        <v>0</v>
      </c>
      <c r="HO6" s="78">
        <f>Appalachia!LT51</f>
        <v>0</v>
      </c>
      <c r="HP6" s="78">
        <f>Appalachia!LW50</f>
        <v>0.22222222222222221</v>
      </c>
      <c r="HQ6" s="78">
        <f>Appalachia!LW51</f>
        <v>0.5714285714285714</v>
      </c>
      <c r="HR6" s="78">
        <f>Appalachia!LZ50</f>
        <v>0.33333333333333331</v>
      </c>
      <c r="HS6" s="78">
        <f>Appalachia!LZ51</f>
        <v>0.8571428571428571</v>
      </c>
      <c r="HT6" s="78">
        <f>Appalachia!MC50</f>
        <v>0.16666666666666666</v>
      </c>
      <c r="HU6" s="78">
        <f>Appalachia!MC51</f>
        <v>0.42857142857142855</v>
      </c>
      <c r="HV6" s="78">
        <f>Appalachia!MF50</f>
        <v>0.22222222222222221</v>
      </c>
      <c r="HW6" s="78">
        <f>Appalachia!MF51</f>
        <v>0.5714285714285714</v>
      </c>
      <c r="HX6" s="78">
        <f>Appalachia!MI50</f>
        <v>0.27777777777777779</v>
      </c>
      <c r="HY6" s="78">
        <f>Appalachia!MI51</f>
        <v>0.7142857142857143</v>
      </c>
      <c r="HZ6" s="78">
        <f>Appalachia!ML50</f>
        <v>0.33333333333333331</v>
      </c>
      <c r="IA6" s="78">
        <f>Appalachia!ML51</f>
        <v>0.8571428571428571</v>
      </c>
      <c r="IB6" s="78">
        <f>Appalachia!MO50</f>
        <v>0.33333333333333331</v>
      </c>
      <c r="IC6" s="78">
        <f>Appalachia!MO51</f>
        <v>0.8571428571428571</v>
      </c>
      <c r="ID6" s="78">
        <f>Appalachia!MR50</f>
        <v>0.3888888888888889</v>
      </c>
      <c r="IE6" s="78">
        <f>Appalachia!MR51</f>
        <v>1</v>
      </c>
      <c r="IF6" s="78">
        <f>Appalachia!MU50</f>
        <v>0.26315789473684209</v>
      </c>
      <c r="IG6" s="78">
        <f>Appalachia!MU51</f>
        <v>0.7142857142857143</v>
      </c>
      <c r="IH6" s="78">
        <f>Appalachia!MX50</f>
        <v>0.47368421052631576</v>
      </c>
      <c r="II6" s="78">
        <f>Appalachia!MX51</f>
        <v>1.2857142857142858</v>
      </c>
      <c r="IJ6" s="78">
        <f>Appalachia!NA50</f>
        <v>5.2631578947368418E-2</v>
      </c>
      <c r="IK6" s="78">
        <f>Appalachia!NA51</f>
        <v>0.14285714285714285</v>
      </c>
      <c r="IL6" s="78">
        <f>Appalachia!ND50</f>
        <v>0</v>
      </c>
      <c r="IM6" s="78">
        <f>Appalachia!ND51</f>
        <v>0</v>
      </c>
      <c r="IN6" s="78">
        <f>Appalachia!NG50</f>
        <v>0.15789473684210525</v>
      </c>
      <c r="IO6" s="78">
        <f>Appalachia!NG51</f>
        <v>0.42857142857142855</v>
      </c>
      <c r="IP6" s="78">
        <f>Appalachia!NJ50</f>
        <v>0.44444444444444442</v>
      </c>
      <c r="IQ6" s="78">
        <f>Appalachia!NJ51</f>
        <v>1.1428571428571428</v>
      </c>
      <c r="IR6" s="78">
        <f>Appalachia!NM50</f>
        <v>0.16666666666666666</v>
      </c>
      <c r="IS6" s="78">
        <f>Appalachia!NM51</f>
        <v>0.42857142857142855</v>
      </c>
      <c r="IT6" s="78">
        <f>Appalachia!NP50</f>
        <v>0.21052631578947367</v>
      </c>
      <c r="IU6" s="78">
        <f>Appalachia!NP51</f>
        <v>0.5714285714285714</v>
      </c>
      <c r="IV6" s="78">
        <f>Appalachia!NS50</f>
        <v>0.15789473684210525</v>
      </c>
      <c r="IW6" s="78">
        <f>Appalachia!NS51</f>
        <v>0.42857142857142855</v>
      </c>
      <c r="IX6" s="78">
        <f>Appalachia!NV50</f>
        <v>0.21052631578947367</v>
      </c>
      <c r="IY6" s="78">
        <f>Appalachia!NV51</f>
        <v>0.5714285714285714</v>
      </c>
      <c r="IZ6" s="78">
        <f>Appalachia!NY50</f>
        <v>0.15789473684210525</v>
      </c>
      <c r="JA6" s="78">
        <f>Appalachia!NY51</f>
        <v>0.42857142857142855</v>
      </c>
      <c r="JB6" s="78">
        <f>Appalachia!OB50</f>
        <v>0.1111111111111111</v>
      </c>
      <c r="JC6" s="78">
        <f>Appalachia!OB51</f>
        <v>0.2857142857142857</v>
      </c>
      <c r="JD6" s="78">
        <f>Appalachia!OE50</f>
        <v>0.16666666666666666</v>
      </c>
      <c r="JE6" s="78">
        <f>Appalachia!OE51</f>
        <v>0.42857142857142855</v>
      </c>
      <c r="JF6" s="78">
        <f>Appalachia!OH50</f>
        <v>0.27777777777777779</v>
      </c>
      <c r="JG6" s="78">
        <f>Appalachia!OH51</f>
        <v>0.7142857142857143</v>
      </c>
      <c r="JH6" s="78">
        <f>Appalachia!OK50</f>
        <v>0.10526315789473684</v>
      </c>
      <c r="JI6" s="78">
        <f>Appalachia!OK51</f>
        <v>0.2857142857142857</v>
      </c>
      <c r="JJ6" s="78">
        <f>Appalachia!ON50</f>
        <v>0</v>
      </c>
      <c r="JK6" s="78">
        <f>Appalachia!ON51</f>
        <v>0</v>
      </c>
      <c r="JL6" s="78">
        <f>Appalachia!OQ50</f>
        <v>5.2631578947368418E-2</v>
      </c>
      <c r="JM6" s="78">
        <f>Appalachia!OQ51</f>
        <v>0.14285714285714285</v>
      </c>
      <c r="JN6" s="78">
        <f>Appalachia!OT50</f>
        <v>0.15789473684210525</v>
      </c>
      <c r="JO6" s="78">
        <f>Appalachia!OT51</f>
        <v>0.42857142857142855</v>
      </c>
      <c r="JP6" s="78">
        <f>Appalachia!OW50</f>
        <v>0.31578947368421051</v>
      </c>
      <c r="JQ6" s="78">
        <f>Appalachia!OW51</f>
        <v>0.8571428571428571</v>
      </c>
      <c r="JR6" s="78">
        <f>Appalachia!OZ50</f>
        <v>5.2631578947368418E-2</v>
      </c>
      <c r="JS6" s="78">
        <f>Appalachia!OZ51</f>
        <v>0.14285714285714285</v>
      </c>
      <c r="JT6" s="78">
        <f>Appalachia!PC50</f>
        <v>0.47368421052631576</v>
      </c>
      <c r="JU6" s="78">
        <f>Appalachia!PC51</f>
        <v>1.2857142857142858</v>
      </c>
      <c r="JV6" s="78">
        <f>Appalachia!PF50</f>
        <v>0.36842105263157893</v>
      </c>
      <c r="JW6" s="78">
        <f>Appalachia!PF51</f>
        <v>1</v>
      </c>
      <c r="JX6" s="78">
        <f>Appalachia!PI50</f>
        <v>5.2631578947368418E-2</v>
      </c>
      <c r="JY6" s="78">
        <f>Appalachia!PI51</f>
        <v>0.14285714285714285</v>
      </c>
      <c r="JZ6" s="78">
        <f>Appalachia!PL50</f>
        <v>0.2608695652173913</v>
      </c>
      <c r="KA6" s="78">
        <f>Appalachia!PL51</f>
        <v>0.8571428571428571</v>
      </c>
      <c r="KB6" s="78">
        <f>Appalachia!PO50</f>
        <v>0</v>
      </c>
      <c r="KC6" s="78">
        <f>Appalachia!PO51</f>
        <v>0</v>
      </c>
      <c r="KD6" s="78">
        <f>Appalachia!PR50</f>
        <v>0.21739130434782608</v>
      </c>
      <c r="KE6" s="78">
        <f>Appalachia!PR51</f>
        <v>0.7142857142857143</v>
      </c>
      <c r="KF6" s="78">
        <f>Appalachia!PU50</f>
        <v>0.17391304347826086</v>
      </c>
      <c r="KG6" s="78">
        <f>Appalachia!PU51</f>
        <v>0.5714285714285714</v>
      </c>
      <c r="KH6" s="78">
        <f>Appalachia!PX50</f>
        <v>0.18181818181818182</v>
      </c>
      <c r="KI6" s="78">
        <f>Appalachia!PX51</f>
        <v>0.5714285714285714</v>
      </c>
      <c r="KJ6" s="78">
        <f>Appalachia!QA50</f>
        <v>0.18181818181818182</v>
      </c>
      <c r="KK6" s="78">
        <f>Appalachia!QA51</f>
        <v>0.5714285714285714</v>
      </c>
      <c r="KL6" s="78">
        <f>Appalachia!QD50</f>
        <v>9.5238095238095233E-2</v>
      </c>
      <c r="KM6" s="78">
        <f>Appalachia!QD51</f>
        <v>0.2857142857142857</v>
      </c>
      <c r="KN6" s="78">
        <f>Appalachia!QG50</f>
        <v>0.22727272727272727</v>
      </c>
      <c r="KO6" s="78">
        <f>Appalachia!QG51</f>
        <v>0.7142857142857143</v>
      </c>
      <c r="KP6" s="78">
        <f>Appalachia!QJ50</f>
        <v>0.18181818181818182</v>
      </c>
      <c r="KQ6" s="78">
        <f>Appalachia!QJ51</f>
        <v>0.5714285714285714</v>
      </c>
      <c r="KR6" s="78">
        <f>Appalachia!QM50</f>
        <v>0.13636363636363635</v>
      </c>
      <c r="KS6" s="78">
        <f>Appalachia!QM51</f>
        <v>0.42857142857142855</v>
      </c>
      <c r="KT6" s="78">
        <f>Appalachia!QP50</f>
        <v>0.31818181818181818</v>
      </c>
      <c r="KU6" s="78">
        <f>Appalachia!QP51</f>
        <v>1</v>
      </c>
      <c r="KV6" s="78">
        <f>Appalachia!QS50</f>
        <v>0</v>
      </c>
      <c r="KW6" s="78">
        <f>Appalachia!QS51</f>
        <v>0</v>
      </c>
      <c r="KX6" s="78">
        <f>Appalachia!QV50</f>
        <v>0</v>
      </c>
      <c r="KY6" s="78">
        <f>Appalachia!QV51</f>
        <v>0</v>
      </c>
      <c r="KZ6" s="78">
        <f>Appalachia!QY50</f>
        <v>9.0909090909090912E-2</v>
      </c>
      <c r="LA6" s="78">
        <f>Appalachia!QY51</f>
        <v>0.2857142857142857</v>
      </c>
      <c r="LB6" s="78">
        <f>Appalachia!RB50</f>
        <v>0.31818181818181818</v>
      </c>
      <c r="LC6" s="78">
        <f>Appalachia!RB51</f>
        <v>1</v>
      </c>
      <c r="LD6" s="78">
        <f>Appalachia!RE50</f>
        <v>0</v>
      </c>
      <c r="LE6" s="78">
        <f>Appalachia!RE51</f>
        <v>0</v>
      </c>
      <c r="LF6" s="78">
        <f>Appalachia!RH50</f>
        <v>0</v>
      </c>
      <c r="LG6" s="78">
        <f>Appalachia!RH51</f>
        <v>0</v>
      </c>
      <c r="LH6" s="78">
        <f>Appalachia!RK50</f>
        <v>4.5454545454545456E-2</v>
      </c>
      <c r="LI6" s="78">
        <f>Appalachia!RK51</f>
        <v>0.14285714285714285</v>
      </c>
      <c r="LJ6" s="78">
        <f>Appalachia!RN50</f>
        <v>0.27272727272727271</v>
      </c>
      <c r="LK6" s="78">
        <f>Appalachia!RN51</f>
        <v>0.8571428571428571</v>
      </c>
      <c r="LL6" s="78">
        <f>Appalachia!RQ50</f>
        <v>4.5454545454545456E-2</v>
      </c>
      <c r="LM6" s="78">
        <f>Appalachia!RQ51</f>
        <v>0.14285714285714285</v>
      </c>
      <c r="LN6" s="78">
        <f>Appalachia!RT50</f>
        <v>4.5454545454545456E-2</v>
      </c>
      <c r="LO6" s="78">
        <f>Appalachia!RT51</f>
        <v>0.14285714285714285</v>
      </c>
      <c r="LP6" s="78">
        <f>Appalachia!RW50</f>
        <v>0.22727272727272727</v>
      </c>
      <c r="LQ6" s="78">
        <f>Appalachia!RW51</f>
        <v>0.7142857142857143</v>
      </c>
      <c r="LR6" s="78">
        <f>Appalachia!RZ50</f>
        <v>0.18181818181818182</v>
      </c>
      <c r="LS6" s="78">
        <f>Appalachia!RZ51</f>
        <v>0.5714285714285714</v>
      </c>
      <c r="LT6" s="78">
        <f>Appalachia!SC50</f>
        <v>4.5454545454545456E-2</v>
      </c>
      <c r="LU6" s="78">
        <f>Appalachia!SC51</f>
        <v>0.14285714285714285</v>
      </c>
      <c r="LV6" s="78">
        <f>Appalachia!SF50</f>
        <v>9.0909090909090912E-2</v>
      </c>
      <c r="LW6" s="78">
        <f>Appalachia!SF51</f>
        <v>0.2857142857142857</v>
      </c>
      <c r="LX6" s="78">
        <f>Appalachia!SI50</f>
        <v>0.13636363636363635</v>
      </c>
      <c r="LY6" s="78">
        <f>Appalachia!SI51</f>
        <v>0.42857142857142855</v>
      </c>
      <c r="LZ6" s="78">
        <f>Appalachia!SL50</f>
        <v>0.31818181818181818</v>
      </c>
      <c r="MA6" s="78">
        <f>Appalachia!SL51</f>
        <v>1</v>
      </c>
      <c r="MB6" s="78">
        <f>Appalachia!SO50</f>
        <v>4.5454545454545456E-2</v>
      </c>
      <c r="MC6" s="78">
        <f>Appalachia!SO51</f>
        <v>0.14285714285714285</v>
      </c>
      <c r="MD6" s="78">
        <f>Appalachia!SR50</f>
        <v>0.22727272727272727</v>
      </c>
      <c r="ME6" s="78">
        <f>Appalachia!SR51</f>
        <v>0.7142857142857143</v>
      </c>
      <c r="MF6" s="78">
        <f>Appalachia!SU50</f>
        <v>0.13636363636363635</v>
      </c>
      <c r="MG6" s="78">
        <f>Appalachia!SU51</f>
        <v>0.42857142857142855</v>
      </c>
      <c r="MH6" s="78">
        <f>Appalachia!SX50</f>
        <v>0.33333333333333331</v>
      </c>
      <c r="MI6" s="78">
        <f>Appalachia!SX51</f>
        <v>1</v>
      </c>
      <c r="MJ6" s="78">
        <f>Appalachia!TA50</f>
        <v>0.2857142857142857</v>
      </c>
      <c r="MK6" s="78">
        <f>Appalachia!TA51</f>
        <v>0.8571428571428571</v>
      </c>
      <c r="ML6" s="78">
        <f>Appalachia!TD50</f>
        <v>4.7619047619047616E-2</v>
      </c>
      <c r="MM6" s="78">
        <f>Appalachia!TD51</f>
        <v>0.14285714285714285</v>
      </c>
      <c r="MN6" s="78">
        <f>Appalachia!TG50</f>
        <v>0.23809523809523808</v>
      </c>
      <c r="MO6" s="78">
        <f>Appalachia!TG51</f>
        <v>0.7142857142857143</v>
      </c>
      <c r="MP6" s="78">
        <f>Appalachia!TJ50</f>
        <v>9.5238095238095233E-2</v>
      </c>
      <c r="MQ6" s="78">
        <f>Appalachia!TJ51</f>
        <v>0.2857142857142857</v>
      </c>
      <c r="MR6" s="78">
        <f>Appalachia!TM50</f>
        <v>0.23809523809523808</v>
      </c>
      <c r="MS6" s="78">
        <f>Appalachia!TM51</f>
        <v>0.7142857142857143</v>
      </c>
      <c r="MT6" s="78">
        <f>Appalachia!TP50</f>
        <v>0.2857142857142857</v>
      </c>
      <c r="MU6" s="78">
        <f>Appalachia!TP51</f>
        <v>0.8571428571428571</v>
      </c>
      <c r="MV6" s="78">
        <f>Appalachia!TS50</f>
        <v>9.5238095238095233E-2</v>
      </c>
      <c r="MW6" s="78">
        <f>Appalachia!TS51</f>
        <v>0.2857142857142857</v>
      </c>
      <c r="MX6" s="78">
        <f>Appalachia!TV50</f>
        <v>0.22727272727272727</v>
      </c>
      <c r="MY6" s="78">
        <f>Appalachia!TV51</f>
        <v>0.7142857142857143</v>
      </c>
      <c r="MZ6" s="78">
        <f>Appalachia!TY50</f>
        <v>0.18181818181818182</v>
      </c>
      <c r="NA6" s="78">
        <f>Appalachia!TY51</f>
        <v>0.5714285714285714</v>
      </c>
      <c r="NB6" s="78">
        <f>Appalachia!UB50</f>
        <v>0.13636363636363635</v>
      </c>
      <c r="NC6" s="78">
        <f>Appalachia!UB51</f>
        <v>0.42857142857142855</v>
      </c>
      <c r="ND6" s="78">
        <f>Appalachia!UE50</f>
        <v>9.0909090909090912E-2</v>
      </c>
      <c r="NE6" s="78">
        <f>Appalachia!UE51</f>
        <v>0.2857142857142857</v>
      </c>
      <c r="NF6" s="78">
        <f>Appalachia!UH50</f>
        <v>0.22727272727272727</v>
      </c>
      <c r="NG6" s="78">
        <f>Appalachia!UH51</f>
        <v>0.7142857142857143</v>
      </c>
      <c r="NH6" s="78">
        <f>Appalachia!UK50</f>
        <v>0.31818181818181818</v>
      </c>
      <c r="NI6" s="78">
        <f>Appalachia!UK51</f>
        <v>1</v>
      </c>
      <c r="NJ6" s="78">
        <f>Appalachia!UN50</f>
        <v>0.36363636363636365</v>
      </c>
      <c r="NK6" s="78">
        <f>Appalachia!UN51</f>
        <v>1.1428571428571428</v>
      </c>
      <c r="NL6" s="78">
        <f>Appalachia!UQ50</f>
        <v>0</v>
      </c>
      <c r="NM6" s="78">
        <f>Appalachia!UQ51</f>
        <v>0</v>
      </c>
      <c r="NN6" s="78">
        <f>Appalachia!UT50</f>
        <v>0.5</v>
      </c>
      <c r="NO6" s="78">
        <f>Appalachia!UT51</f>
        <v>1.5714285714285714</v>
      </c>
      <c r="NP6" s="78">
        <f>Appalachia!UW50</f>
        <v>0</v>
      </c>
      <c r="NQ6" s="78">
        <f>Appalachia!UW51</f>
        <v>0</v>
      </c>
      <c r="NR6" s="78">
        <f>Appalachia!UZ50</f>
        <v>0.13636363636363635</v>
      </c>
      <c r="NS6" s="78">
        <f>Appalachia!UZ51</f>
        <v>0.42857142857142855</v>
      </c>
      <c r="NT6" s="78">
        <f>Appalachia!VC50</f>
        <v>0.18181818181818182</v>
      </c>
      <c r="NU6" s="78">
        <f>Appalachia!VC51</f>
        <v>0.5714285714285714</v>
      </c>
      <c r="NV6" s="78">
        <f>Appalachia!VF50</f>
        <v>9.0909090909090912E-2</v>
      </c>
      <c r="NW6" s="78">
        <f>Appalachia!VF51</f>
        <v>0.2857142857142857</v>
      </c>
      <c r="NX6" s="78">
        <f>Appalachia!VI50</f>
        <v>0.14285714285714285</v>
      </c>
      <c r="NY6" s="78">
        <f>Appalachia!VI51</f>
        <v>0.42857142857142855</v>
      </c>
      <c r="NZ6" s="78">
        <f>Appalachia!VL50</f>
        <v>0.14285714285714285</v>
      </c>
      <c r="OA6" s="78">
        <f>Appalachia!VL51</f>
        <v>0.42857142857142855</v>
      </c>
      <c r="OB6" s="78">
        <f>Appalachia!VO50</f>
        <v>4.7619047619047616E-2</v>
      </c>
      <c r="OC6" s="78">
        <f>Appalachia!VO51</f>
        <v>0.14285714285714285</v>
      </c>
      <c r="OD6" s="78">
        <f>Appalachia!VR50</f>
        <v>0.23809523809523808</v>
      </c>
      <c r="OE6" s="78">
        <f>Appalachia!VR51</f>
        <v>0.7142857142857143</v>
      </c>
      <c r="OF6" s="78">
        <f>Appalachia!VU50</f>
        <v>0.19047619047619047</v>
      </c>
      <c r="OG6" s="78">
        <f>Appalachia!VU51</f>
        <v>0.5714285714285714</v>
      </c>
      <c r="OH6" s="78">
        <f>Appalachia!VX50</f>
        <v>0.16666666666666666</v>
      </c>
      <c r="OI6" s="78">
        <f>Appalachia!VX51</f>
        <v>0.42857142857142855</v>
      </c>
      <c r="OJ6" s="78">
        <f>Appalachia!WA50</f>
        <v>0.1111111111111111</v>
      </c>
      <c r="OK6" s="78">
        <f>Appalachia!WA51</f>
        <v>0.2857142857142857</v>
      </c>
      <c r="OL6" s="78">
        <f>Appalachia!WD50</f>
        <v>0.27777777777777779</v>
      </c>
      <c r="OM6" s="78">
        <f>Appalachia!WD51</f>
        <v>0.7142857142857143</v>
      </c>
      <c r="ON6" s="78">
        <f>Appalachia!WG50</f>
        <v>5.5555555555555552E-2</v>
      </c>
      <c r="OO6" s="78">
        <f>Appalachia!WG51</f>
        <v>0.14285714285714285</v>
      </c>
      <c r="OP6" s="78">
        <f>Appalachia!WJ50</f>
        <v>0.29411764705882354</v>
      </c>
      <c r="OQ6" s="78">
        <f>Appalachia!WJ51</f>
        <v>0.7142857142857143</v>
      </c>
      <c r="OR6" s="78">
        <f>Appalachia!WM50</f>
        <v>0</v>
      </c>
      <c r="OS6" s="78">
        <f>Appalachia!WM51</f>
        <v>0</v>
      </c>
      <c r="OT6" s="78">
        <f>Appalachia!WP50</f>
        <v>0</v>
      </c>
      <c r="OU6" s="78">
        <f>Appalachia!WP51</f>
        <v>0</v>
      </c>
      <c r="OV6" s="78">
        <f>Appalachia!WS50</f>
        <v>0</v>
      </c>
      <c r="OW6" s="78">
        <f>Appalachia!WS51</f>
        <v>0</v>
      </c>
      <c r="OX6" s="78">
        <f>Appalachia!WV50</f>
        <v>5.8823529411764705E-2</v>
      </c>
      <c r="OY6" s="78">
        <f>Appalachia!WV51</f>
        <v>0.14285714285714285</v>
      </c>
      <c r="OZ6" s="78">
        <f>Appalachia!WY50</f>
        <v>5.8823529411764705E-2</v>
      </c>
      <c r="PA6" s="78">
        <f>Appalachia!WY51</f>
        <v>0.14285714285714285</v>
      </c>
    </row>
    <row r="7" spans="1:417" x14ac:dyDescent="0.2">
      <c r="A7" s="3" t="s">
        <v>54</v>
      </c>
      <c r="B7" s="78">
        <f>OKC!B43</f>
        <v>6.6666666666666666E-2</v>
      </c>
      <c r="C7" s="78">
        <f>OKC!B44</f>
        <v>0.14285714285714285</v>
      </c>
      <c r="D7" s="78">
        <f>OKC!E43</f>
        <v>0.4</v>
      </c>
      <c r="E7" s="78">
        <f>OKC!E44</f>
        <v>0.8571428571428571</v>
      </c>
      <c r="F7" s="78">
        <f>OKC!H43</f>
        <v>0.6</v>
      </c>
      <c r="G7" s="78">
        <f>OKC!H44</f>
        <v>1.2857142857142858</v>
      </c>
      <c r="H7" s="78">
        <f>OKC!K43</f>
        <v>0.21428571428571427</v>
      </c>
      <c r="I7" s="78">
        <f>OKC!K44</f>
        <v>0.42857142857142855</v>
      </c>
      <c r="J7" s="78">
        <f>OKC!N43</f>
        <v>0.30769230769230771</v>
      </c>
      <c r="K7" s="78">
        <f>OKC!N44</f>
        <v>0.5714285714285714</v>
      </c>
      <c r="L7" s="78">
        <f>OKC!Q43</f>
        <v>0.14285714285714285</v>
      </c>
      <c r="M7" s="78">
        <f>OKC!Q44</f>
        <v>0.2857142857142857</v>
      </c>
      <c r="N7" s="78">
        <f>OKC!T43</f>
        <v>0.21428571428571427</v>
      </c>
      <c r="O7" s="78">
        <f>OKC!T44</f>
        <v>0.42857142857142855</v>
      </c>
      <c r="P7" s="78">
        <f>OKC!W43</f>
        <v>0.21428571428571427</v>
      </c>
      <c r="Q7" s="78">
        <f>OKC!W44</f>
        <v>0.42857142857142855</v>
      </c>
      <c r="R7" s="78">
        <f>OKC!Z43</f>
        <v>0.21428571428571427</v>
      </c>
      <c r="S7" s="78">
        <f>OKC!Z44</f>
        <v>0.42857142857142855</v>
      </c>
      <c r="T7" s="78">
        <f>OKC!AC43</f>
        <v>0</v>
      </c>
      <c r="U7" s="78">
        <f>OKC!AC44</f>
        <v>0</v>
      </c>
      <c r="V7" s="78">
        <f>OKC!AF43</f>
        <v>0.21428571428571427</v>
      </c>
      <c r="W7" s="78">
        <f>OKC!AF44</f>
        <v>0.42857142857142855</v>
      </c>
      <c r="X7" s="78">
        <f>OKC!AI43</f>
        <v>7.1428571428571425E-2</v>
      </c>
      <c r="Y7" s="78">
        <f>OKC!AI44</f>
        <v>0.14285714285714285</v>
      </c>
      <c r="Z7" s="78">
        <f>OKC!AL43</f>
        <v>7.1428571428571425E-2</v>
      </c>
      <c r="AA7" s="78">
        <f>OKC!AL44</f>
        <v>0.14285714285714285</v>
      </c>
      <c r="AB7" s="78">
        <f>OKC!AO43</f>
        <v>0.14285714285714285</v>
      </c>
      <c r="AC7" s="78">
        <f>OKC!AN44</f>
        <v>0</v>
      </c>
      <c r="AD7" s="78">
        <f>OKC!AR43</f>
        <v>0.21428571428571427</v>
      </c>
      <c r="AE7" s="78">
        <f>OKC!AR44</f>
        <v>0.42857142857142855</v>
      </c>
      <c r="AF7" s="78">
        <f>OKC!AU43</f>
        <v>0.38461538461538464</v>
      </c>
      <c r="AG7" s="78">
        <f>OKC!AU44</f>
        <v>0.7142857142857143</v>
      </c>
      <c r="AH7" s="78">
        <f>OKC!AX43</f>
        <v>0</v>
      </c>
      <c r="AI7" s="78">
        <f>OKC!AX44</f>
        <v>0</v>
      </c>
      <c r="AJ7" s="78">
        <f>OKC!BA43</f>
        <v>0.46153846153846156</v>
      </c>
      <c r="AK7" s="78">
        <f>OKC!BA44</f>
        <v>0.8571428571428571</v>
      </c>
      <c r="AL7" s="78">
        <f>OKC!BD43</f>
        <v>0.23076923076923078</v>
      </c>
      <c r="AM7" s="78">
        <f>OKC!BD44</f>
        <v>0.42857142857142855</v>
      </c>
      <c r="AN7" s="78">
        <f>OKC!BG43</f>
        <v>0.61538461538461542</v>
      </c>
      <c r="AO7" s="78">
        <f>OKC!BG44</f>
        <v>1.1428571428571428</v>
      </c>
      <c r="AP7" s="78">
        <f>OKC!BJ43</f>
        <v>0.53846153846153844</v>
      </c>
      <c r="AQ7" s="78">
        <f>OKC!BJ44</f>
        <v>1</v>
      </c>
      <c r="AR7" s="78">
        <f>OKC!BM43</f>
        <v>0.30769230769230771</v>
      </c>
      <c r="AS7" s="78">
        <f>OKC!BM44</f>
        <v>0.5714285714285714</v>
      </c>
      <c r="AT7" s="78">
        <f>OKC!BP43</f>
        <v>7.6923076923076927E-2</v>
      </c>
      <c r="AU7" s="78">
        <f>OKC!BP44</f>
        <v>0.14285714285714285</v>
      </c>
      <c r="AV7" s="78">
        <f>OKC!BS43</f>
        <v>0.38461538461538464</v>
      </c>
      <c r="AW7" s="78">
        <f>OKC!BS44</f>
        <v>0.7142857142857143</v>
      </c>
      <c r="AX7" s="78">
        <f>OKC!BV43</f>
        <v>0.30769230769230771</v>
      </c>
      <c r="AY7" s="78">
        <f>OKC!BV44</f>
        <v>0.5714285714285714</v>
      </c>
      <c r="AZ7" s="78">
        <f>OKC!BY43</f>
        <v>0.23076923076923078</v>
      </c>
      <c r="BA7" s="78">
        <f>OKC!BY44</f>
        <v>0.42857142857142855</v>
      </c>
      <c r="BB7" s="78">
        <f>OKC!CB43</f>
        <v>0.16666666666666666</v>
      </c>
      <c r="BC7" s="78">
        <f>OKC!CB44</f>
        <v>0.2857142857142857</v>
      </c>
      <c r="BD7" s="78">
        <f>OKC!CE43</f>
        <v>0.3</v>
      </c>
      <c r="BE7" s="78">
        <f>OKC!CE44</f>
        <v>0.42857142857142855</v>
      </c>
      <c r="BF7" s="78">
        <f>OKC!CH43</f>
        <v>0.1</v>
      </c>
      <c r="BG7" s="78">
        <f>OKC!CH44</f>
        <v>0.14285714285714285</v>
      </c>
      <c r="BH7" s="78">
        <f>OKC!CK43</f>
        <v>0.2857142857142857</v>
      </c>
      <c r="BI7" s="78">
        <f>OKC!CK44</f>
        <v>0.2857142857142857</v>
      </c>
      <c r="BJ7" s="78">
        <f>OKC!CN43</f>
        <v>0.2</v>
      </c>
      <c r="BK7" s="78">
        <f>OKC!CN44</f>
        <v>0.14285714285714285</v>
      </c>
      <c r="BL7" s="78">
        <f>OKC!CQ43</f>
        <v>0</v>
      </c>
      <c r="BM7" s="78">
        <f>OKC!CQ44</f>
        <v>0</v>
      </c>
      <c r="BN7" s="78">
        <f>OKC!CT43</f>
        <v>0.5</v>
      </c>
      <c r="BO7" s="78">
        <f>OKC!CT44</f>
        <v>0.2857142857142857</v>
      </c>
      <c r="BP7" s="78">
        <f>OKC!CW43</f>
        <v>0</v>
      </c>
      <c r="BQ7" s="78">
        <f>OKC!CW44</f>
        <v>0</v>
      </c>
      <c r="BR7" s="78">
        <f>OKC!CZ43</f>
        <v>0</v>
      </c>
      <c r="BS7" s="78">
        <f>OKC!CZ44</f>
        <v>0</v>
      </c>
      <c r="BT7" s="78">
        <f>OKC!DC43</f>
        <v>0.5</v>
      </c>
      <c r="BU7" s="78">
        <f>OKC!DC44</f>
        <v>0.2857142857142857</v>
      </c>
      <c r="BV7" s="78">
        <f>OKC!DF43</f>
        <v>0.33333333333333331</v>
      </c>
      <c r="BW7" s="78">
        <f>OKC!DF44</f>
        <v>0.14285714285714285</v>
      </c>
      <c r="BX7" s="78">
        <f>OKC!DI43</f>
        <v>0.33333333333333331</v>
      </c>
      <c r="BY7" s="78">
        <f>OKC!DI44</f>
        <v>0.14285714285714285</v>
      </c>
      <c r="BZ7" s="78">
        <f>OKC!DL43</f>
        <v>1.3333333333333333</v>
      </c>
      <c r="CA7" s="78">
        <f>OKC!DL44</f>
        <v>0.5714285714285714</v>
      </c>
      <c r="CB7" s="78">
        <f>OKC!DO43</f>
        <v>1.6666666666666667</v>
      </c>
      <c r="CC7" s="78">
        <f>OKC!DO44</f>
        <v>0.7142857142857143</v>
      </c>
      <c r="CD7" s="78">
        <f>OKC!DR43</f>
        <v>0.33333333333333331</v>
      </c>
      <c r="CE7" s="78">
        <f>OKC!DR44</f>
        <v>0.14285714285714285</v>
      </c>
      <c r="CF7" s="78">
        <f>OKC!DU43</f>
        <v>0.5</v>
      </c>
      <c r="CG7" s="78">
        <f>OKC!DU44</f>
        <v>0.14285714285714285</v>
      </c>
      <c r="CH7" s="78">
        <f>OKC!DX43</f>
        <v>1.5</v>
      </c>
      <c r="CI7" s="78">
        <f>OKC!DX44</f>
        <v>0.42857142857142855</v>
      </c>
      <c r="CJ7" s="78">
        <f>OKC!EA43</f>
        <v>0</v>
      </c>
      <c r="CK7" s="78">
        <f>OKC!EA44</f>
        <v>0</v>
      </c>
      <c r="CL7" s="78">
        <f>OKC!ED43</f>
        <v>0.5</v>
      </c>
      <c r="CM7" s="78">
        <f>OKC!ED44</f>
        <v>0.14285714285714285</v>
      </c>
      <c r="CN7" s="78">
        <f>OKC!EG43</f>
        <v>0.5</v>
      </c>
      <c r="CO7" s="78">
        <f>OKC!EG44</f>
        <v>0.14285714285714285</v>
      </c>
      <c r="CP7" s="78">
        <f>OKC!EJ43</f>
        <v>0.5</v>
      </c>
      <c r="CQ7" s="78">
        <f>OKC!EJ44</f>
        <v>0.14285714285714285</v>
      </c>
      <c r="CR7" s="78">
        <f>OKC!EM43</f>
        <v>2</v>
      </c>
      <c r="CS7" s="78">
        <f>OKC!EM44</f>
        <v>0.5714285714285714</v>
      </c>
      <c r="CT7" s="78">
        <f>OKC!EP43</f>
        <v>0</v>
      </c>
      <c r="CU7" s="78">
        <f>OKC!EP44</f>
        <v>0</v>
      </c>
      <c r="CV7" s="78">
        <f>OKC!ES43</f>
        <v>0.33333333333333331</v>
      </c>
      <c r="CW7" s="78">
        <f>OKC!ES44</f>
        <v>0.14285714285714285</v>
      </c>
      <c r="CX7" s="78">
        <f>OKC!EV43</f>
        <v>0</v>
      </c>
      <c r="CY7" s="78">
        <f>OKC!EV44</f>
        <v>0</v>
      </c>
      <c r="CZ7" s="78">
        <f>OKC!EY43</f>
        <v>1</v>
      </c>
      <c r="DA7" s="78">
        <f>OKC!EY44</f>
        <v>0.42857142857142855</v>
      </c>
      <c r="DB7" s="78">
        <f>OKC!FB43</f>
        <v>0.66666666666666663</v>
      </c>
      <c r="DC7" s="78">
        <f>OKC!FB44</f>
        <v>0.2857142857142857</v>
      </c>
      <c r="DD7" s="78">
        <f>OKC!FE43</f>
        <v>0</v>
      </c>
      <c r="DE7" s="78">
        <f>OKC!FE44</f>
        <v>0</v>
      </c>
      <c r="DF7" s="78">
        <f>OKC!FH43</f>
        <v>0.33333333333333331</v>
      </c>
      <c r="DG7" s="78">
        <f>OKC!FH44</f>
        <v>0.14285714285714285</v>
      </c>
      <c r="DH7" s="78">
        <f>OKC!FK43</f>
        <v>0.66666666666666663</v>
      </c>
      <c r="DI7" s="78">
        <f>OKC!FK44</f>
        <v>0.2857142857142857</v>
      </c>
      <c r="DJ7" s="78">
        <f>OKC!FN43</f>
        <v>0</v>
      </c>
      <c r="DK7" s="78">
        <f>OKC!FN44</f>
        <v>0</v>
      </c>
      <c r="DL7" s="78">
        <f>OKC!FQ43</f>
        <v>0</v>
      </c>
      <c r="DM7" s="78">
        <f>OKC!FQ44</f>
        <v>0</v>
      </c>
      <c r="DN7" s="78">
        <f>OKC!FT43</f>
        <v>0</v>
      </c>
      <c r="DO7" s="78">
        <f>OKC!FT44</f>
        <v>0</v>
      </c>
      <c r="DP7" s="78">
        <f>OKC!FW43</f>
        <v>0.33333333333333331</v>
      </c>
      <c r="DQ7" s="78">
        <f>OKC!FW44</f>
        <v>0.14285714285714285</v>
      </c>
      <c r="DR7" s="78">
        <f>OKC!FZ43</f>
        <v>0</v>
      </c>
      <c r="DS7" s="78">
        <f>OKC!FZ44</f>
        <v>0</v>
      </c>
      <c r="DT7" s="78">
        <f>OKC!GC43</f>
        <v>0.66666666666666663</v>
      </c>
      <c r="DU7" s="78">
        <f>OKC!GC44</f>
        <v>0.2857142857142857</v>
      </c>
      <c r="DV7" s="78">
        <f>OKC!GF43</f>
        <v>0.33333333333333331</v>
      </c>
      <c r="DW7" s="78">
        <f>OKC!GF44</f>
        <v>0.14285714285714285</v>
      </c>
      <c r="DX7" s="78">
        <f>OKC!GI43</f>
        <v>1.6666666666666667</v>
      </c>
      <c r="DY7" s="78">
        <f>OKC!GI44</f>
        <v>0.7142857142857143</v>
      </c>
      <c r="DZ7" s="78">
        <f>OKC!GL43</f>
        <v>0</v>
      </c>
      <c r="EA7" s="78">
        <f>OKC!GL44</f>
        <v>0</v>
      </c>
      <c r="EB7" s="78">
        <f>OKC!GO43</f>
        <v>0</v>
      </c>
      <c r="EC7" s="78">
        <f>OKC!GO44</f>
        <v>0</v>
      </c>
      <c r="ED7" s="78">
        <f>OKC!GR43</f>
        <v>0.33333333333333331</v>
      </c>
      <c r="EE7" s="78">
        <f>OKC!GR44</f>
        <v>0.14285714285714285</v>
      </c>
      <c r="EF7" s="78">
        <f>OKC!GU43</f>
        <v>0.66666666666666663</v>
      </c>
      <c r="EG7" s="78">
        <f>OKC!GU44</f>
        <v>0.2857142857142857</v>
      </c>
      <c r="EH7" s="78">
        <f>OKC!GX43</f>
        <v>0.66666666666666663</v>
      </c>
      <c r="EI7" s="78">
        <f>OKC!GX44</f>
        <v>0.2857142857142857</v>
      </c>
      <c r="EJ7" s="78">
        <f>OKC!HA43</f>
        <v>1</v>
      </c>
      <c r="EK7" s="78">
        <f>OKC!HA44</f>
        <v>0.42857142857142855</v>
      </c>
      <c r="EL7" s="78">
        <f>OKC!HD43</f>
        <v>0.66666666666666663</v>
      </c>
      <c r="EM7" s="78">
        <f>OKC!HD44</f>
        <v>0.2857142857142857</v>
      </c>
      <c r="EN7" s="78">
        <f>OKC!HG43</f>
        <v>0.66666666666666663</v>
      </c>
      <c r="EO7" s="78">
        <f>OKC!HG44</f>
        <v>0.2857142857142857</v>
      </c>
      <c r="EP7" s="78">
        <f>OKC!HJ43</f>
        <v>0.33333333333333331</v>
      </c>
      <c r="EQ7" s="78">
        <f>OKC!HJ44</f>
        <v>0.14285714285714285</v>
      </c>
      <c r="ER7" s="78">
        <f>OKC!HM43</f>
        <v>0</v>
      </c>
      <c r="ES7" s="78">
        <f>OKC!HM44</f>
        <v>0</v>
      </c>
      <c r="ET7" s="78">
        <f>OKC!HP43</f>
        <v>0.66666666666666663</v>
      </c>
      <c r="EU7" s="78">
        <f>OKC!HP44</f>
        <v>0.2857142857142857</v>
      </c>
      <c r="EV7" s="78">
        <f>OKC!HS43</f>
        <v>0.5</v>
      </c>
      <c r="EW7" s="78">
        <f>OKC!HS44</f>
        <v>0.2857142857142857</v>
      </c>
      <c r="EX7" s="78">
        <f>OKC!HV43</f>
        <v>0</v>
      </c>
      <c r="EY7" s="78">
        <f>OKC!HV44</f>
        <v>0</v>
      </c>
      <c r="EZ7" s="78">
        <f>OKC!HY43</f>
        <v>0.33333333333333331</v>
      </c>
      <c r="FA7" s="78">
        <f>OKC!HY44</f>
        <v>0.14285714285714285</v>
      </c>
      <c r="FB7" s="78">
        <f>OKC!IB43</f>
        <v>0.33333333333333331</v>
      </c>
      <c r="FC7" s="78">
        <f>OKC!IB44</f>
        <v>0.14285714285714285</v>
      </c>
      <c r="FD7" s="78">
        <f>OKC!IE43</f>
        <v>1</v>
      </c>
      <c r="FE7" s="78">
        <f>OKC!IE44</f>
        <v>0.42857142857142855</v>
      </c>
      <c r="FF7" s="78">
        <f>OKC!IH43</f>
        <v>1</v>
      </c>
      <c r="FG7" s="78">
        <f>OKC!IH44</f>
        <v>0.42857142857142855</v>
      </c>
      <c r="FH7" s="78">
        <f>OKC!IK43</f>
        <v>0.66666666666666663</v>
      </c>
      <c r="FI7" s="78">
        <f>OKC!IK44</f>
        <v>0.2857142857142857</v>
      </c>
      <c r="FJ7" s="78">
        <f>OKC!IN43</f>
        <v>1.3333333333333333</v>
      </c>
      <c r="FK7" s="78">
        <f>OKC!IN44</f>
        <v>0.5714285714285714</v>
      </c>
      <c r="FL7" s="78">
        <f>OKC!IQ43</f>
        <v>0.33333333333333331</v>
      </c>
      <c r="FM7" s="78">
        <f>OKC!IQ44</f>
        <v>0.14285714285714285</v>
      </c>
      <c r="FN7" s="78">
        <f>OKC!IT43</f>
        <v>0</v>
      </c>
      <c r="FO7" s="78">
        <f>OKC!IT44</f>
        <v>0</v>
      </c>
      <c r="FP7" s="78">
        <f>OKC!IW43</f>
        <v>0.33333333333333331</v>
      </c>
      <c r="FQ7" s="78">
        <f>OKC!IW44</f>
        <v>0.14285714285714285</v>
      </c>
      <c r="FR7" s="78">
        <f>OKC!IZ43</f>
        <v>0</v>
      </c>
      <c r="FS7" s="78">
        <f>OKC!IZ44</f>
        <v>0</v>
      </c>
      <c r="FT7" s="78">
        <f>OKC!JC43</f>
        <v>0.5</v>
      </c>
      <c r="FU7" s="78">
        <f>OKC!JC44</f>
        <v>0.2857142857142857</v>
      </c>
      <c r="FV7" s="78">
        <f>OKC!JF43</f>
        <v>0.75</v>
      </c>
      <c r="FW7" s="78">
        <f>OKC!JF44</f>
        <v>0.42857142857142855</v>
      </c>
      <c r="FX7" s="78">
        <f>OKC!JI43</f>
        <v>0.5</v>
      </c>
      <c r="FY7" s="78">
        <f>OKC!JI44</f>
        <v>0.2857142857142857</v>
      </c>
      <c r="FZ7" s="78">
        <f>OKC!JL43</f>
        <v>0</v>
      </c>
      <c r="GA7" s="78">
        <f>OKC!JL44</f>
        <v>0</v>
      </c>
      <c r="GB7" s="78">
        <f>OKC!JO43</f>
        <v>0.5</v>
      </c>
      <c r="GC7" s="78">
        <f>OKC!JO44</f>
        <v>0.2857142857142857</v>
      </c>
      <c r="GD7" s="78">
        <f>OKC!JR43</f>
        <v>0.75</v>
      </c>
      <c r="GE7" s="78">
        <f>OKC!JR44</f>
        <v>0.42857142857142855</v>
      </c>
      <c r="GF7" s="78">
        <f>OKC!JU43</f>
        <v>0.25</v>
      </c>
      <c r="GG7" s="78">
        <f>OKC!JU44</f>
        <v>0.14285714285714285</v>
      </c>
      <c r="GH7" s="78">
        <f>OKC!JX43</f>
        <v>0.5</v>
      </c>
      <c r="GI7" s="78">
        <f>OKC!JX44</f>
        <v>0.2857142857142857</v>
      </c>
      <c r="GJ7" s="78">
        <f>OKC!KA43</f>
        <v>0</v>
      </c>
      <c r="GK7" s="78">
        <f>OKC!KA44</f>
        <v>0</v>
      </c>
      <c r="GL7" s="78">
        <f>OKC!KD43</f>
        <v>0.5</v>
      </c>
      <c r="GM7" s="78">
        <f>OKC!KD44</f>
        <v>0.2857142857142857</v>
      </c>
      <c r="GN7" s="78">
        <f>OKC!KG43</f>
        <v>0</v>
      </c>
      <c r="GO7" s="78">
        <f>OKC!KG44</f>
        <v>0</v>
      </c>
      <c r="GP7" s="78">
        <f>OKC!KJ43</f>
        <v>1</v>
      </c>
      <c r="GQ7" s="78">
        <f>OKC!KJ44</f>
        <v>0.5714285714285714</v>
      </c>
      <c r="GR7" s="78">
        <f>OKC!KM43</f>
        <v>0.6</v>
      </c>
      <c r="GS7" s="78">
        <f>OKC!KM44</f>
        <v>0.42857142857142855</v>
      </c>
      <c r="GT7" s="78">
        <f>OKC!KP43</f>
        <v>0.16666666666666666</v>
      </c>
      <c r="GU7" s="78">
        <f>OKC!KP44</f>
        <v>0.14285714285714285</v>
      </c>
      <c r="GV7" s="78">
        <f>OKC!KS43</f>
        <v>0.16666666666666666</v>
      </c>
      <c r="GW7" s="78">
        <f>OKC!KS44</f>
        <v>0.14285714285714285</v>
      </c>
      <c r="GX7" s="78">
        <f>OKC!KV43</f>
        <v>0.83333333333333337</v>
      </c>
      <c r="GY7" s="78">
        <f>OKC!KV44</f>
        <v>0.7142857142857143</v>
      </c>
      <c r="GZ7" s="78">
        <f>OKC!KY43</f>
        <v>0.5714285714285714</v>
      </c>
      <c r="HA7" s="78">
        <f>OKC!KY44</f>
        <v>0.5714285714285714</v>
      </c>
      <c r="HB7" s="78">
        <f>OKC!LB43</f>
        <v>0.42857142857142855</v>
      </c>
      <c r="HC7" s="78">
        <f>OKC!LB44</f>
        <v>0.42857142857142855</v>
      </c>
      <c r="HD7" s="78">
        <f>OKC!LE43</f>
        <v>0.42857142857142855</v>
      </c>
      <c r="HE7" s="78">
        <f>OKC!LE44</f>
        <v>0.42857142857142855</v>
      </c>
      <c r="HF7" s="78">
        <f>OKC!LH43</f>
        <v>0.2857142857142857</v>
      </c>
      <c r="HG7" s="78">
        <f>OKC!LH44</f>
        <v>0.2857142857142857</v>
      </c>
      <c r="HH7" s="78">
        <f>OKC!LK43</f>
        <v>0.14285714285714285</v>
      </c>
      <c r="HI7" s="78">
        <f>OKC!LK44</f>
        <v>0.14285714285714285</v>
      </c>
      <c r="HJ7" s="78">
        <f>OKC!LN43</f>
        <v>0.125</v>
      </c>
      <c r="HK7" s="78">
        <f>OKC!LN44</f>
        <v>0.14285714285714285</v>
      </c>
      <c r="HL7" s="78">
        <f>OKC!LQ43</f>
        <v>0.25</v>
      </c>
      <c r="HM7" s="78">
        <f>OKC!LQ44</f>
        <v>0.2857142857142857</v>
      </c>
      <c r="HN7" s="78">
        <f>OKC!LT43</f>
        <v>0.1111111111111111</v>
      </c>
      <c r="HO7" s="78">
        <f>OKC!LT44</f>
        <v>0.14285714285714285</v>
      </c>
      <c r="HP7" s="78">
        <f>OKC!LW43</f>
        <v>0.33333333333333331</v>
      </c>
      <c r="HQ7" s="78">
        <f>OKC!LW44</f>
        <v>0.42857142857142855</v>
      </c>
      <c r="HR7" s="78">
        <f>OKC!LZ43</f>
        <v>0.1111111111111111</v>
      </c>
      <c r="HS7" s="78">
        <f>OKC!LZ44</f>
        <v>0.14285714285714285</v>
      </c>
      <c r="HT7" s="78">
        <f>OKC!MC43</f>
        <v>0</v>
      </c>
      <c r="HU7" s="78">
        <f>OKC!MC44</f>
        <v>0</v>
      </c>
      <c r="HV7" s="78">
        <f>OKC!MF43</f>
        <v>0</v>
      </c>
      <c r="HW7" s="78">
        <f>OKC!MF44</f>
        <v>0</v>
      </c>
      <c r="HX7" s="78">
        <f>OKC!MI43</f>
        <v>0.3</v>
      </c>
      <c r="HY7" s="78">
        <f>OKC!MI44</f>
        <v>0.42857142857142855</v>
      </c>
      <c r="HZ7" s="78">
        <f>OKC!ML43</f>
        <v>0.33333333333333331</v>
      </c>
      <c r="IA7" s="78">
        <f>OKC!ML44</f>
        <v>0.42857142857142855</v>
      </c>
      <c r="IB7" s="78">
        <f>OKC!MO43</f>
        <v>0.44444444444444442</v>
      </c>
      <c r="IC7" s="78">
        <f>OKC!MO44</f>
        <v>0.5714285714285714</v>
      </c>
      <c r="ID7" s="78">
        <f>OKC!MR43</f>
        <v>0.2</v>
      </c>
      <c r="IE7" s="78">
        <f>OKC!MR44</f>
        <v>0.2857142857142857</v>
      </c>
      <c r="IF7" s="78">
        <f>OKC!MU43</f>
        <v>0</v>
      </c>
      <c r="IG7" s="78">
        <f>OKC!MU44</f>
        <v>0</v>
      </c>
      <c r="IH7" s="78">
        <f>OKC!MX43</f>
        <v>0.3</v>
      </c>
      <c r="II7" s="78">
        <f>OKC!MX44</f>
        <v>0.42857142857142855</v>
      </c>
      <c r="IJ7" s="78">
        <f>OKC!NA43</f>
        <v>0</v>
      </c>
      <c r="IK7" s="78">
        <f>OKC!NA44</f>
        <v>0</v>
      </c>
      <c r="IL7" s="78">
        <f>OKC!ND43</f>
        <v>0.2</v>
      </c>
      <c r="IM7" s="78">
        <f>OKC!ND44</f>
        <v>0.2857142857142857</v>
      </c>
      <c r="IN7" s="78">
        <f>OKC!NG43</f>
        <v>0.4</v>
      </c>
      <c r="IO7" s="78">
        <f>OKC!NG44</f>
        <v>0.5714285714285714</v>
      </c>
      <c r="IP7" s="78">
        <f>OKC!NJ43</f>
        <v>0.4</v>
      </c>
      <c r="IQ7" s="78">
        <f>OKC!NJ44</f>
        <v>0.5714285714285714</v>
      </c>
      <c r="IR7" s="78">
        <f>OKC!NM43</f>
        <v>0.2</v>
      </c>
      <c r="IS7" s="78">
        <f>OKC!NM44</f>
        <v>0.2857142857142857</v>
      </c>
      <c r="IT7" s="78">
        <f>OKC!NP43</f>
        <v>0</v>
      </c>
      <c r="IU7" s="78">
        <f>OKC!NP44</f>
        <v>0</v>
      </c>
      <c r="IV7" s="78">
        <f>OKC!NS43</f>
        <v>0.1</v>
      </c>
      <c r="IW7" s="78">
        <f>OKC!NS44</f>
        <v>0.14285714285714285</v>
      </c>
      <c r="IX7" s="78">
        <f>OKC!NV43</f>
        <v>0</v>
      </c>
      <c r="IY7" s="78">
        <f>OKC!NV44</f>
        <v>0</v>
      </c>
      <c r="IZ7" s="78">
        <f>OKC!NY43</f>
        <v>0.2</v>
      </c>
      <c r="JA7" s="78">
        <f>OKC!NY44</f>
        <v>0.2857142857142857</v>
      </c>
      <c r="JB7" s="78">
        <f>OKC!OB43</f>
        <v>0.2</v>
      </c>
      <c r="JC7" s="78">
        <f>OKC!OB44</f>
        <v>0.2857142857142857</v>
      </c>
      <c r="JD7" s="78">
        <f>OKC!OE43</f>
        <v>0.1</v>
      </c>
      <c r="JE7" s="78">
        <f>OKC!OE44</f>
        <v>0.14285714285714285</v>
      </c>
      <c r="JF7" s="78">
        <f>OKC!OH43</f>
        <v>0.1</v>
      </c>
      <c r="JG7" s="78">
        <f>OKC!OH44</f>
        <v>0.14285714285714285</v>
      </c>
      <c r="JH7" s="78">
        <f>OKC!OK43</f>
        <v>0.1</v>
      </c>
      <c r="JI7" s="78">
        <f>OKC!OK44</f>
        <v>0.14285714285714285</v>
      </c>
      <c r="JJ7" s="78">
        <f>OKC!ON43</f>
        <v>0.1</v>
      </c>
      <c r="JK7" s="78">
        <f>OKC!ON44</f>
        <v>0.14285714285714285</v>
      </c>
      <c r="JL7" s="78">
        <f>OKC!OQ43</f>
        <v>0</v>
      </c>
      <c r="JM7" s="78">
        <f>OKC!OQ44</f>
        <v>0</v>
      </c>
      <c r="JN7" s="78">
        <f>OKC!OT43</f>
        <v>0</v>
      </c>
      <c r="JO7" s="78">
        <f>OKC!OT44</f>
        <v>0</v>
      </c>
      <c r="JP7" s="78">
        <f>OKC!OW43</f>
        <v>0.1</v>
      </c>
      <c r="JQ7" s="78">
        <f>OKC!OW44</f>
        <v>0.14285714285714285</v>
      </c>
      <c r="JR7" s="78">
        <f>OKC!OZ43</f>
        <v>0.18181818181818182</v>
      </c>
      <c r="JS7" s="78">
        <f>OKC!OZ44</f>
        <v>0.2857142857142857</v>
      </c>
      <c r="JT7" s="78">
        <f>OKC!PC43</f>
        <v>9.0909090909090912E-2</v>
      </c>
      <c r="JU7" s="78">
        <f>OKC!PC44</f>
        <v>0.14285714285714285</v>
      </c>
      <c r="JV7" s="78">
        <f>OKC!PF43</f>
        <v>0.27272727272727271</v>
      </c>
      <c r="JW7" s="78">
        <f>OKC!PF44</f>
        <v>0.42857142857142855</v>
      </c>
      <c r="JX7" s="78">
        <f>OKC!PI43</f>
        <v>0</v>
      </c>
      <c r="JY7" s="78">
        <f>OKC!PI44</f>
        <v>0</v>
      </c>
      <c r="JZ7" s="78">
        <f>OKC!PL43</f>
        <v>0</v>
      </c>
      <c r="KA7" s="78">
        <f>OKC!PL44</f>
        <v>0</v>
      </c>
      <c r="KB7" s="78">
        <f>OKC!PO43</f>
        <v>0</v>
      </c>
      <c r="KC7" s="78">
        <f>OKC!PO44</f>
        <v>0</v>
      </c>
      <c r="KD7" s="78">
        <f>OKC!PR43</f>
        <v>0.27272727272727271</v>
      </c>
      <c r="KE7" s="78">
        <f>OKC!PR44</f>
        <v>0.42857142857142855</v>
      </c>
      <c r="KF7" s="78">
        <f>OKC!PU43</f>
        <v>0.18181818181818182</v>
      </c>
      <c r="KG7" s="78">
        <f>OKC!PU44</f>
        <v>0.2857142857142857</v>
      </c>
      <c r="KH7" s="78">
        <f>OKC!PX43</f>
        <v>0</v>
      </c>
      <c r="KI7" s="78">
        <f>OKC!PX44</f>
        <v>0</v>
      </c>
      <c r="KJ7" s="78">
        <f>OKC!QA43</f>
        <v>0</v>
      </c>
      <c r="KK7" s="78">
        <f>OKC!QA44</f>
        <v>0</v>
      </c>
      <c r="KL7" s="78">
        <f>OKC!QD43</f>
        <v>0.25</v>
      </c>
      <c r="KM7" s="78">
        <f>OKC!QD44</f>
        <v>0.42857142857142855</v>
      </c>
      <c r="KN7" s="78">
        <f>OKC!QG43</f>
        <v>0.41666666666666669</v>
      </c>
      <c r="KO7" s="78">
        <f>OKC!QG44</f>
        <v>0.7142857142857143</v>
      </c>
      <c r="KP7" s="78">
        <f>OKC!QJ43</f>
        <v>0.16666666666666666</v>
      </c>
      <c r="KQ7" s="78">
        <f>OKC!QJ44</f>
        <v>0.2857142857142857</v>
      </c>
      <c r="KR7" s="78">
        <f>OKC!QM43</f>
        <v>0.33333333333333331</v>
      </c>
      <c r="KS7" s="78">
        <f>OKC!QM44</f>
        <v>0.5714285714285714</v>
      </c>
      <c r="KT7" s="78">
        <f>OKC!QP43</f>
        <v>0.25</v>
      </c>
      <c r="KU7" s="78">
        <f>OKC!QP44</f>
        <v>0.42857142857142855</v>
      </c>
      <c r="KV7" s="78">
        <f>OKC!QS43</f>
        <v>0</v>
      </c>
      <c r="KW7" s="78">
        <f>OKC!QS44</f>
        <v>0</v>
      </c>
      <c r="KX7" s="78">
        <f>OKC!QV43</f>
        <v>0.41666666666666669</v>
      </c>
      <c r="KY7" s="78">
        <f>OKC!QV44</f>
        <v>0.7142857142857143</v>
      </c>
      <c r="KZ7" s="78">
        <f>OKC!QY43</f>
        <v>0</v>
      </c>
      <c r="LA7" s="78">
        <f>OKC!QY44</f>
        <v>0</v>
      </c>
      <c r="LB7" s="78">
        <f>OKC!RB43</f>
        <v>0.33333333333333331</v>
      </c>
      <c r="LC7" s="78">
        <f>OKC!RB44</f>
        <v>0.5714285714285714</v>
      </c>
      <c r="LD7" s="78">
        <f>OKC!RE43</f>
        <v>0.16666666666666666</v>
      </c>
      <c r="LE7" s="78">
        <f>OKC!RE44</f>
        <v>0.2857142857142857</v>
      </c>
      <c r="LF7" s="78">
        <f>OKC!RH43</f>
        <v>7.1428571428571425E-2</v>
      </c>
      <c r="LG7" s="78">
        <f>OKC!RH44</f>
        <v>0.14285714285714285</v>
      </c>
      <c r="LH7" s="78">
        <f>OKC!RK43</f>
        <v>7.1428571428571425E-2</v>
      </c>
      <c r="LI7" s="78">
        <f>OKC!RK44</f>
        <v>0.14285714285714285</v>
      </c>
      <c r="LJ7" s="78">
        <f>OKC!RN43</f>
        <v>0.2857142857142857</v>
      </c>
      <c r="LK7" s="78">
        <f>OKC!RN44</f>
        <v>0.5714285714285714</v>
      </c>
      <c r="LL7" s="78">
        <f>OKC!RQ43</f>
        <v>0</v>
      </c>
      <c r="LM7" s="78">
        <f>OKC!RQ44</f>
        <v>0</v>
      </c>
      <c r="LN7" s="78">
        <f>OKC!RT43</f>
        <v>7.1428571428571425E-2</v>
      </c>
      <c r="LO7" s="78">
        <f>OKC!RT44</f>
        <v>0.14285714285714285</v>
      </c>
      <c r="LP7" s="78">
        <f>OKC!RW43</f>
        <v>0.42857142857142855</v>
      </c>
      <c r="LQ7" s="78">
        <f>OKC!RW44</f>
        <v>0.8571428571428571</v>
      </c>
      <c r="LR7" s="78">
        <f>OKC!RZ43</f>
        <v>0.6428571428571429</v>
      </c>
      <c r="LS7" s="78">
        <f>OKC!RZ44</f>
        <v>1.2857142857142858</v>
      </c>
      <c r="LT7" s="78">
        <f>OKC!SC43</f>
        <v>0.5714285714285714</v>
      </c>
      <c r="LU7" s="78">
        <f>OKC!SC44</f>
        <v>1.1428571428571428</v>
      </c>
      <c r="LV7" s="78">
        <f>OKC!SF43</f>
        <v>0.2857142857142857</v>
      </c>
      <c r="LW7" s="78">
        <f>OKC!SF44</f>
        <v>0.5714285714285714</v>
      </c>
      <c r="LX7" s="78">
        <f>OKC!SI43</f>
        <v>0.14285714285714285</v>
      </c>
      <c r="LY7" s="78">
        <f>OKC!SI44</f>
        <v>0.2857142857142857</v>
      </c>
      <c r="LZ7" s="78">
        <f>OKC!SJ43</f>
        <v>0</v>
      </c>
      <c r="MA7" s="78">
        <f>OKC!SL44</f>
        <v>0.7142857142857143</v>
      </c>
      <c r="MB7" s="78">
        <f>OKC!SO43</f>
        <v>7.1428571428571425E-2</v>
      </c>
      <c r="MC7" s="78">
        <f>OKC!SO44</f>
        <v>0.14285714285714285</v>
      </c>
      <c r="MD7" s="78">
        <f>OKC!SR43</f>
        <v>0.14285714285714285</v>
      </c>
      <c r="ME7" s="78">
        <f>OKC!SR44</f>
        <v>0.2857142857142857</v>
      </c>
      <c r="MF7" s="78">
        <f>OKC!SU43</f>
        <v>0.14285714285714285</v>
      </c>
      <c r="MG7" s="78">
        <f>OKC!SU44</f>
        <v>0.2857142857142857</v>
      </c>
      <c r="MH7" s="78">
        <f>OKC!SX43</f>
        <v>0</v>
      </c>
      <c r="MI7" s="78">
        <f>OKC!SX44</f>
        <v>0</v>
      </c>
      <c r="MJ7" s="78">
        <f>OKC!TA43</f>
        <v>0.2857142857142857</v>
      </c>
      <c r="MK7" s="78">
        <f>OKC!TA44</f>
        <v>0.5714285714285714</v>
      </c>
      <c r="ML7" s="78">
        <f>OKC!TD43</f>
        <v>6.6666666666666666E-2</v>
      </c>
      <c r="MM7" s="78">
        <f>OKC!TD44</f>
        <v>0.14285714285714285</v>
      </c>
      <c r="MN7" s="78">
        <f>OKC!TG43</f>
        <v>0.26666666666666666</v>
      </c>
      <c r="MO7" s="78">
        <f>OKC!TG44</f>
        <v>0.5714285714285714</v>
      </c>
      <c r="MP7" s="78">
        <f>OKC!TJ43</f>
        <v>0.13333333333333333</v>
      </c>
      <c r="MQ7" s="78">
        <f>OKC!TJ44</f>
        <v>0.2857142857142857</v>
      </c>
      <c r="MR7" s="78">
        <f>OKC!TM43</f>
        <v>0.26666666666666666</v>
      </c>
      <c r="MS7" s="78">
        <f>OKC!TM44</f>
        <v>0.5714285714285714</v>
      </c>
      <c r="MT7" s="78">
        <f>OKC!TP43</f>
        <v>6.6666666666666666E-2</v>
      </c>
      <c r="MU7" s="78">
        <f>OKC!TP44</f>
        <v>0.14285714285714285</v>
      </c>
      <c r="MV7" s="78">
        <f>OKC!TS43</f>
        <v>0.2</v>
      </c>
      <c r="MW7" s="78">
        <f>OKC!TS44</f>
        <v>0.42857142857142855</v>
      </c>
      <c r="MX7" s="78">
        <f>OKC!TV43</f>
        <v>0.13333333333333333</v>
      </c>
      <c r="MY7" s="78">
        <f>OKC!TV44</f>
        <v>0.2857142857142857</v>
      </c>
      <c r="MZ7" s="78">
        <f>OKC!TY43</f>
        <v>0.2</v>
      </c>
      <c r="NA7" s="78">
        <f>OKC!TY44</f>
        <v>0.42857142857142855</v>
      </c>
      <c r="NB7" s="78">
        <f>OKC!UB43</f>
        <v>6.6666666666666666E-2</v>
      </c>
      <c r="NC7" s="78">
        <f>OKC!UB44</f>
        <v>0.14285714285714285</v>
      </c>
      <c r="ND7" s="78">
        <f>OKC!UE43</f>
        <v>0</v>
      </c>
      <c r="NE7" s="78">
        <f>OKC!UE44</f>
        <v>0</v>
      </c>
      <c r="NF7" s="78">
        <f>OKC!UH43</f>
        <v>0.33333333333333331</v>
      </c>
      <c r="NG7" s="78">
        <f>OKC!UH44</f>
        <v>0.7142857142857143</v>
      </c>
      <c r="NH7" s="78">
        <f>OKC!UK43</f>
        <v>0.13333333333333333</v>
      </c>
      <c r="NI7" s="78">
        <f>OKC!UK44</f>
        <v>0.2857142857142857</v>
      </c>
      <c r="NJ7" s="78">
        <f>OKC!UN43</f>
        <v>0.4</v>
      </c>
      <c r="NK7" s="78">
        <f>OKC!UN44</f>
        <v>0.8571428571428571</v>
      </c>
      <c r="NL7" s="78">
        <f>OKC!UQ43</f>
        <v>6.6666666666666666E-2</v>
      </c>
      <c r="NM7" s="78">
        <f>OKC!UQ44</f>
        <v>0.14285714285714285</v>
      </c>
      <c r="NN7" s="78">
        <f>OKC!UT43</f>
        <v>0.15384615384615385</v>
      </c>
      <c r="NO7" s="78">
        <f>OKC!UT44</f>
        <v>0.2857142857142857</v>
      </c>
      <c r="NP7" s="78">
        <f>OKC!UW43</f>
        <v>0.30769230769230771</v>
      </c>
      <c r="NQ7" s="78">
        <f>OKC!UW44</f>
        <v>0.5714285714285714</v>
      </c>
      <c r="NR7" s="78">
        <f>OKC!UZ43</f>
        <v>0.23076923076923078</v>
      </c>
      <c r="NS7" s="78">
        <f>OKC!UZ44</f>
        <v>0.42857142857142855</v>
      </c>
      <c r="NT7" s="78">
        <f>OKC!VC43</f>
        <v>7.6923076923076927E-2</v>
      </c>
      <c r="NU7" s="78">
        <f>OKC!VC44</f>
        <v>0.14285714285714285</v>
      </c>
      <c r="NV7" s="78">
        <f>OKC!VF43</f>
        <v>0.41666666666666669</v>
      </c>
      <c r="NW7" s="78">
        <f>OKC!VF44</f>
        <v>0.7142857142857143</v>
      </c>
      <c r="NX7" s="78">
        <f>OKC!VI43</f>
        <v>0.25</v>
      </c>
      <c r="NY7" s="78">
        <f>OKC!VI44</f>
        <v>0.42857142857142855</v>
      </c>
      <c r="NZ7" s="78">
        <f>OKC!VL43</f>
        <v>0.16666666666666666</v>
      </c>
      <c r="OA7" s="78">
        <f>OKC!VL44</f>
        <v>0.2857142857142857</v>
      </c>
      <c r="OB7" s="78">
        <f>OKC!VO43</f>
        <v>8.3333333333333329E-2</v>
      </c>
      <c r="OC7" s="78">
        <f>OKC!VO44</f>
        <v>0.14285714285714285</v>
      </c>
      <c r="OD7" s="78">
        <f>OKC!VR43</f>
        <v>8.3333333333333329E-2</v>
      </c>
      <c r="OE7" s="78">
        <f>OKC!VR44</f>
        <v>0.14285714285714285</v>
      </c>
      <c r="OF7" s="78">
        <f>OKC!VU43</f>
        <v>0.25</v>
      </c>
      <c r="OG7" s="78">
        <f>OKC!VU44</f>
        <v>0.42857142857142855</v>
      </c>
      <c r="OH7" s="78">
        <f>OKC!VX43</f>
        <v>0.16666666666666666</v>
      </c>
      <c r="OI7" s="78">
        <f>OKC!VX44</f>
        <v>0.2857142857142857</v>
      </c>
      <c r="OJ7" s="78">
        <f>OKC!WA43</f>
        <v>0</v>
      </c>
      <c r="OK7" s="78">
        <f>OKC!WA44</f>
        <v>0</v>
      </c>
      <c r="OL7" s="78">
        <f>OKC!WD43</f>
        <v>0.27272727272727271</v>
      </c>
      <c r="OM7" s="78">
        <f>OKC!WD44</f>
        <v>0.42857142857142855</v>
      </c>
      <c r="ON7" s="78">
        <f>OKC!WG43</f>
        <v>0.18181818181818182</v>
      </c>
      <c r="OO7" s="78">
        <f>OKC!WG44</f>
        <v>0.2857142857142857</v>
      </c>
      <c r="OP7" s="78">
        <f>OKC!WJ43</f>
        <v>0.18181818181818182</v>
      </c>
      <c r="OQ7" s="78">
        <f>OKC!WJ44</f>
        <v>0.2857142857142857</v>
      </c>
      <c r="OR7" s="78">
        <f>OKC!WM43</f>
        <v>0.18181818181818182</v>
      </c>
      <c r="OS7" s="78">
        <f>OKC!WM44</f>
        <v>0.2857142857142857</v>
      </c>
      <c r="OT7" s="78">
        <f>OKC!WP43</f>
        <v>0.45454545454545453</v>
      </c>
      <c r="OU7" s="78">
        <f>OKC!WP44</f>
        <v>0.7142857142857143</v>
      </c>
      <c r="OV7" s="78">
        <f>OKC!WS43</f>
        <v>9.0909090909090912E-2</v>
      </c>
      <c r="OW7" s="78">
        <f>OKC!WS44</f>
        <v>0.14285714285714285</v>
      </c>
      <c r="OX7" s="78">
        <f>OKC!WV43</f>
        <v>0</v>
      </c>
      <c r="OY7" s="78">
        <f>OKC!WV44</f>
        <v>0</v>
      </c>
      <c r="OZ7" s="78">
        <f>OKC!WY43</f>
        <v>0.36363636363636365</v>
      </c>
      <c r="PA7" s="78">
        <f>OKC!WY44</f>
        <v>0.5714285714285714</v>
      </c>
    </row>
    <row r="8" spans="1:417" x14ac:dyDescent="0.2">
      <c r="A8" s="3" t="s">
        <v>55</v>
      </c>
      <c r="B8" s="78">
        <f>ND!B31</f>
        <v>0.5</v>
      </c>
      <c r="C8" s="78">
        <f>ND!B32</f>
        <v>0.5714285714285714</v>
      </c>
      <c r="D8" s="78">
        <f>ND!E31</f>
        <v>0.375</v>
      </c>
      <c r="E8" s="78">
        <f>ND!E32</f>
        <v>0.42857142857142855</v>
      </c>
      <c r="F8" s="78">
        <f>ND!H31</f>
        <v>0</v>
      </c>
      <c r="G8" s="78">
        <f>ND!H32</f>
        <v>0</v>
      </c>
      <c r="H8" s="78">
        <f>ND!K31</f>
        <v>0.375</v>
      </c>
      <c r="I8" s="78">
        <f>ND!K32</f>
        <v>0.42857142857142855</v>
      </c>
      <c r="J8" s="78">
        <f>ND!N31</f>
        <v>0.8571428571428571</v>
      </c>
      <c r="K8" s="78">
        <f>ND!N32</f>
        <v>0.8571428571428571</v>
      </c>
      <c r="L8" s="78">
        <f>ND!Q31</f>
        <v>0</v>
      </c>
      <c r="M8" s="78">
        <f>ND!Q32</f>
        <v>0</v>
      </c>
      <c r="N8" s="78">
        <f>ND!T31</f>
        <v>0</v>
      </c>
      <c r="O8" s="78">
        <f>ND!T32</f>
        <v>0</v>
      </c>
      <c r="P8" s="78">
        <f>ND!W31</f>
        <v>0</v>
      </c>
      <c r="Q8" s="78">
        <f>ND!W32</f>
        <v>0</v>
      </c>
      <c r="R8" s="78">
        <f>ND!Z31</f>
        <v>0.33333333333333331</v>
      </c>
      <c r="S8" s="78">
        <f>ND!Z32</f>
        <v>0.2857142857142857</v>
      </c>
      <c r="T8" s="78">
        <f>ND!AC31</f>
        <v>0.14285714285714285</v>
      </c>
      <c r="U8" s="78">
        <f>ND!AC32</f>
        <v>0.14285714285714285</v>
      </c>
      <c r="V8" s="78">
        <f>ND!AF31</f>
        <v>0</v>
      </c>
      <c r="W8" s="78">
        <f>ND!AF32</f>
        <v>0</v>
      </c>
      <c r="X8" s="78">
        <f>ND!AI31</f>
        <v>0.25</v>
      </c>
      <c r="Y8" s="78">
        <f>ND!AI32</f>
        <v>0.2857142857142857</v>
      </c>
      <c r="Z8" s="78">
        <f>ND!AL31</f>
        <v>0</v>
      </c>
      <c r="AA8" s="78">
        <f>ND!AL32</f>
        <v>0</v>
      </c>
      <c r="AB8" s="78">
        <f>ND!AO31</f>
        <v>0</v>
      </c>
      <c r="AC8" s="78">
        <f>ND!AN32</f>
        <v>0</v>
      </c>
      <c r="AD8" s="78">
        <f>ND!AR31</f>
        <v>0.5</v>
      </c>
      <c r="AE8" s="78">
        <f>ND!AR32</f>
        <v>0.5714285714285714</v>
      </c>
      <c r="AF8" s="78">
        <f>ND!AU31</f>
        <v>0.42857142857142855</v>
      </c>
      <c r="AG8" s="78">
        <f>ND!AU32</f>
        <v>0.42857142857142855</v>
      </c>
      <c r="AH8" s="78">
        <f>ND!AX31</f>
        <v>0.5714285714285714</v>
      </c>
      <c r="AI8" s="78">
        <f>ND!AX32</f>
        <v>0.5714285714285714</v>
      </c>
      <c r="AJ8" s="78">
        <f>ND!BA31</f>
        <v>0.2857142857142857</v>
      </c>
      <c r="AK8" s="78">
        <f>ND!BA32</f>
        <v>0.2857142857142857</v>
      </c>
      <c r="AL8" s="78">
        <f>ND!BD31</f>
        <v>0</v>
      </c>
      <c r="AM8" s="78">
        <f>ND!BD32</f>
        <v>0</v>
      </c>
      <c r="AN8" s="78">
        <f>ND!BG31</f>
        <v>0.2857142857142857</v>
      </c>
      <c r="AO8" s="78">
        <f>ND!BG32</f>
        <v>0.2857142857142857</v>
      </c>
      <c r="AP8" s="78">
        <f>ND!BJ31</f>
        <v>0.375</v>
      </c>
      <c r="AQ8" s="78">
        <f>ND!BJ32</f>
        <v>0.42857142857142855</v>
      </c>
      <c r="AR8" s="78">
        <f>ND!BM31</f>
        <v>0.33333333333333331</v>
      </c>
      <c r="AS8" s="78">
        <f>ND!BM32</f>
        <v>0.42857142857142855</v>
      </c>
      <c r="AT8" s="78">
        <f>ND!BP31</f>
        <v>1</v>
      </c>
      <c r="AU8" s="78">
        <f>ND!BP32</f>
        <v>1.2857142857142858</v>
      </c>
      <c r="AV8" s="78">
        <f>ND!BS31</f>
        <v>0.33333333333333331</v>
      </c>
      <c r="AW8" s="78">
        <f>ND!BS32</f>
        <v>0.42857142857142855</v>
      </c>
      <c r="AX8" s="78">
        <f>ND!BV31</f>
        <v>0.22222222222222221</v>
      </c>
      <c r="AY8" s="78">
        <f>ND!BV32</f>
        <v>0.2857142857142857</v>
      </c>
      <c r="AZ8" s="78">
        <f>ND!BY31</f>
        <v>0.1111111111111111</v>
      </c>
      <c r="BA8" s="78">
        <f>ND!BY32</f>
        <v>0.14285714285714285</v>
      </c>
      <c r="BB8" s="78">
        <f>ND!CB31</f>
        <v>0.125</v>
      </c>
      <c r="BC8" s="78">
        <f>ND!CB32</f>
        <v>0.14285714285714285</v>
      </c>
      <c r="BD8" s="78">
        <f>ND!CE31</f>
        <v>0.75</v>
      </c>
      <c r="BE8" s="78">
        <f>ND!CE32</f>
        <v>0.8571428571428571</v>
      </c>
      <c r="BF8" s="78">
        <f>ND!CH31</f>
        <v>0.14285714285714285</v>
      </c>
      <c r="BG8" s="78">
        <f>ND!CH32</f>
        <v>0.14285714285714285</v>
      </c>
      <c r="BH8" s="78">
        <f>ND!CK31</f>
        <v>0.2</v>
      </c>
      <c r="BI8" s="78">
        <f>ND!CK32</f>
        <v>0.14285714285714285</v>
      </c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>
        <f>ND!HD31</f>
        <v>0</v>
      </c>
      <c r="EM8" s="78">
        <f>ND!HD32</f>
        <v>0</v>
      </c>
      <c r="EN8" s="78">
        <f>ND!HG31</f>
        <v>1</v>
      </c>
      <c r="EO8" s="78">
        <f>ND!HG32</f>
        <v>0.14285714285714285</v>
      </c>
      <c r="EP8" s="78">
        <f>ND!HJ31</f>
        <v>1</v>
      </c>
      <c r="EQ8" s="78">
        <f>ND!HJ32</f>
        <v>0.14285714285714285</v>
      </c>
      <c r="ER8" s="78">
        <f>ND!HM31</f>
        <v>0</v>
      </c>
      <c r="ES8" s="78">
        <f>ND!HM32</f>
        <v>0</v>
      </c>
      <c r="ET8" s="78">
        <f>ND!HP31</f>
        <v>0</v>
      </c>
      <c r="EU8" s="78">
        <f>ND!HP32</f>
        <v>0</v>
      </c>
      <c r="EV8" s="78">
        <f>ND!HS31</f>
        <v>0</v>
      </c>
      <c r="EW8" s="78">
        <f>ND!HS32</f>
        <v>0</v>
      </c>
      <c r="EX8" s="78">
        <f>ND!HV31</f>
        <v>1</v>
      </c>
      <c r="EY8" s="78">
        <f>ND!HV32</f>
        <v>0.14285714285714285</v>
      </c>
      <c r="EZ8" s="78">
        <f>ND!HY31</f>
        <v>3</v>
      </c>
      <c r="FA8" s="78">
        <f>ND!HY32</f>
        <v>0.42857142857142855</v>
      </c>
      <c r="FB8" s="78">
        <f>ND!IB31</f>
        <v>0</v>
      </c>
      <c r="FC8" s="78">
        <f>ND!IB32</f>
        <v>0</v>
      </c>
      <c r="FD8" s="78">
        <f>ND!IE31</f>
        <v>2</v>
      </c>
      <c r="FE8" s="78">
        <f>ND!IE32</f>
        <v>0.2857142857142857</v>
      </c>
      <c r="FF8" s="78">
        <f>ND!IH31</f>
        <v>1</v>
      </c>
      <c r="FG8" s="78">
        <f>ND!IH32</f>
        <v>0.14285714285714285</v>
      </c>
      <c r="FH8" s="78">
        <f>ND!IK31</f>
        <v>1</v>
      </c>
      <c r="FI8" s="78">
        <f>ND!IK32</f>
        <v>0.14285714285714285</v>
      </c>
      <c r="FJ8" s="78">
        <f>ND!IN31</f>
        <v>1</v>
      </c>
      <c r="FK8" s="78">
        <f>ND!IN32</f>
        <v>0.14285714285714285</v>
      </c>
      <c r="FL8" s="78">
        <f>ND!IQ31</f>
        <v>4</v>
      </c>
      <c r="FM8" s="78">
        <f>ND!IQ32</f>
        <v>0.5714285714285714</v>
      </c>
      <c r="FN8" s="78">
        <f>ND!IT31</f>
        <v>0</v>
      </c>
      <c r="FO8" s="78">
        <f>ND!IT32</f>
        <v>0</v>
      </c>
      <c r="FP8" s="78">
        <f>ND!IW31</f>
        <v>0</v>
      </c>
      <c r="FQ8" s="78">
        <f>ND!IW32</f>
        <v>0</v>
      </c>
      <c r="FR8" s="78">
        <f>ND!IZ31</f>
        <v>1.5</v>
      </c>
      <c r="FS8" s="78">
        <f>ND!IZ32</f>
        <v>0.42857142857142855</v>
      </c>
      <c r="FT8" s="78">
        <f>ND!JC31</f>
        <v>1</v>
      </c>
      <c r="FU8" s="78">
        <f>ND!JC32</f>
        <v>0.2857142857142857</v>
      </c>
      <c r="FV8" s="78">
        <f>ND!JF31</f>
        <v>1.5</v>
      </c>
      <c r="FW8" s="78">
        <f>ND!JF32</f>
        <v>0.42857142857142855</v>
      </c>
      <c r="FX8" s="78">
        <f>ND!JI31</f>
        <v>0.5</v>
      </c>
      <c r="FY8" s="78">
        <f>ND!JI32</f>
        <v>0.14285714285714285</v>
      </c>
      <c r="FZ8" s="78">
        <f>ND!JL31</f>
        <v>0</v>
      </c>
      <c r="GA8" s="78">
        <f>ND!JL32</f>
        <v>0</v>
      </c>
      <c r="GB8" s="78">
        <f>ND!JO31</f>
        <v>0.33333333333333331</v>
      </c>
      <c r="GC8" s="78">
        <f>ND!JO32</f>
        <v>0.14285714285714285</v>
      </c>
      <c r="GD8" s="78">
        <f>ND!JR31</f>
        <v>0.33333333333333331</v>
      </c>
      <c r="GE8" s="78">
        <f>ND!JR32</f>
        <v>0.14285714285714285</v>
      </c>
      <c r="GF8" s="78">
        <f>ND!JU31</f>
        <v>1.3333333333333333</v>
      </c>
      <c r="GG8" s="78">
        <f>ND!JU32</f>
        <v>0.5714285714285714</v>
      </c>
      <c r="GH8" s="78">
        <f>ND!JX31</f>
        <v>1</v>
      </c>
      <c r="GI8" s="78">
        <f>ND!JX32</f>
        <v>0.42857142857142855</v>
      </c>
      <c r="GJ8" s="78">
        <f>ND!KA31</f>
        <v>0.33333333333333331</v>
      </c>
      <c r="GK8" s="78">
        <f>ND!KA32</f>
        <v>0.14285714285714285</v>
      </c>
      <c r="GL8" s="78">
        <f>ND!KD31</f>
        <v>1.3333333333333333</v>
      </c>
      <c r="GM8" s="78">
        <f>ND!KD32</f>
        <v>0.5714285714285714</v>
      </c>
      <c r="GN8" s="78">
        <f>ND!KG31</f>
        <v>0.33333333333333331</v>
      </c>
      <c r="GO8" s="78">
        <f>ND!KG32</f>
        <v>0.14285714285714285</v>
      </c>
      <c r="GP8" s="78">
        <f>ND!KJ31</f>
        <v>0</v>
      </c>
      <c r="GQ8" s="78">
        <f>ND!KJ32</f>
        <v>0</v>
      </c>
      <c r="GR8" s="78">
        <f>ND!KM31</f>
        <v>0</v>
      </c>
      <c r="GS8" s="78">
        <f>ND!KM32</f>
        <v>0</v>
      </c>
      <c r="GT8" s="78">
        <f>ND!KP31</f>
        <v>1.6666666666666667</v>
      </c>
      <c r="GU8" s="78">
        <f>ND!KP32</f>
        <v>0.7142857142857143</v>
      </c>
      <c r="GV8" s="78">
        <f>ND!KS31</f>
        <v>0</v>
      </c>
      <c r="GW8" s="78">
        <f>ND!KS32</f>
        <v>0</v>
      </c>
      <c r="GX8" s="78">
        <f>ND!KV31</f>
        <v>0</v>
      </c>
      <c r="GY8" s="78">
        <f>ND!KV32</f>
        <v>0</v>
      </c>
      <c r="GZ8" s="78">
        <f>ND!KY31</f>
        <v>0</v>
      </c>
      <c r="HA8" s="78">
        <f>ND!KY32</f>
        <v>0</v>
      </c>
      <c r="HB8" s="78">
        <f>ND!LB31</f>
        <v>0.33333333333333331</v>
      </c>
      <c r="HC8" s="78">
        <f>ND!LB32</f>
        <v>0.14285714285714285</v>
      </c>
      <c r="HD8" s="78">
        <f>ND!LE31</f>
        <v>0</v>
      </c>
      <c r="HE8" s="78">
        <f>ND!LE32</f>
        <v>0</v>
      </c>
      <c r="HF8" s="78">
        <f>ND!LH31</f>
        <v>0</v>
      </c>
      <c r="HG8" s="78">
        <f>ND!LH32</f>
        <v>0</v>
      </c>
      <c r="HH8" s="78">
        <f>ND!LK31</f>
        <v>0.33333333333333331</v>
      </c>
      <c r="HI8" s="78">
        <f>ND!LK32</f>
        <v>0.14285714285714285</v>
      </c>
      <c r="HJ8" s="78">
        <f>ND!LN31</f>
        <v>0</v>
      </c>
      <c r="HK8" s="78">
        <f>ND!LN32</f>
        <v>0</v>
      </c>
      <c r="HL8" s="78">
        <f>ND!LQ31</f>
        <v>0.33333333333333331</v>
      </c>
      <c r="HM8" s="78">
        <f>ND!LQ32</f>
        <v>0.14285714285714285</v>
      </c>
      <c r="HN8" s="78">
        <f>ND!LT31</f>
        <v>0</v>
      </c>
      <c r="HO8" s="78">
        <f>ND!LT32</f>
        <v>0</v>
      </c>
      <c r="HP8" s="78">
        <f>ND!LW31</f>
        <v>0</v>
      </c>
      <c r="HQ8" s="78">
        <f>ND!LW32</f>
        <v>0</v>
      </c>
      <c r="HR8" s="78">
        <f>ND!LZ31</f>
        <v>0</v>
      </c>
      <c r="HS8" s="78">
        <f>ND!LZ32</f>
        <v>0</v>
      </c>
      <c r="HT8" s="78">
        <f>ND!MC31</f>
        <v>1.2</v>
      </c>
      <c r="HU8" s="78">
        <f>ND!MC32</f>
        <v>0.8571428571428571</v>
      </c>
      <c r="HV8" s="78">
        <f>ND!MF31</f>
        <v>0.16666666666666666</v>
      </c>
      <c r="HW8" s="78">
        <f>ND!MF32</f>
        <v>0.14285714285714285</v>
      </c>
      <c r="HX8" s="78">
        <f>ND!MI31</f>
        <v>0</v>
      </c>
      <c r="HY8" s="78">
        <f>ND!MI32</f>
        <v>0</v>
      </c>
      <c r="HZ8" s="78">
        <f>ND!ML31</f>
        <v>0.66666666666666663</v>
      </c>
      <c r="IA8" s="78">
        <f>ND!ML32</f>
        <v>0.5714285714285714</v>
      </c>
      <c r="IB8" s="78">
        <f>ND!MO31</f>
        <v>0.5</v>
      </c>
      <c r="IC8" s="78">
        <f>ND!MO32</f>
        <v>0.42857142857142855</v>
      </c>
      <c r="ID8" s="78">
        <f>ND!MR31</f>
        <v>0.16666666666666666</v>
      </c>
      <c r="IE8" s="78">
        <f>ND!MR32</f>
        <v>0.14285714285714285</v>
      </c>
      <c r="IF8" s="78">
        <f>ND!MU31</f>
        <v>0</v>
      </c>
      <c r="IG8" s="78">
        <f>ND!MU32</f>
        <v>0</v>
      </c>
      <c r="IH8" s="78">
        <f>ND!MX31</f>
        <v>0.83333333333333337</v>
      </c>
      <c r="II8" s="78">
        <f>ND!MX32</f>
        <v>0.7142857142857143</v>
      </c>
      <c r="IJ8" s="78">
        <f>ND!NA31</f>
        <v>0.16666666666666666</v>
      </c>
      <c r="IK8" s="78">
        <f>ND!NA32</f>
        <v>0.14285714285714285</v>
      </c>
      <c r="IL8" s="78">
        <f>ND!ND31</f>
        <v>0.66666666666666663</v>
      </c>
      <c r="IM8" s="78">
        <f>ND!ND32</f>
        <v>0.5714285714285714</v>
      </c>
      <c r="IN8" s="78">
        <f>ND!NG31</f>
        <v>0</v>
      </c>
      <c r="IO8" s="78">
        <f>ND!NG32</f>
        <v>0</v>
      </c>
      <c r="IP8" s="78">
        <f>ND!NJ31</f>
        <v>0.33333333333333331</v>
      </c>
      <c r="IQ8" s="78">
        <f>ND!NJ32</f>
        <v>0.2857142857142857</v>
      </c>
      <c r="IR8" s="78">
        <f>ND!NM31</f>
        <v>0.33333333333333331</v>
      </c>
      <c r="IS8" s="78">
        <f>ND!NM32</f>
        <v>0.2857142857142857</v>
      </c>
      <c r="IT8" s="78">
        <f>ND!NP31</f>
        <v>0.5</v>
      </c>
      <c r="IU8" s="78">
        <f>ND!NP32</f>
        <v>0.42857142857142855</v>
      </c>
      <c r="IV8" s="78">
        <f>ND!NS31</f>
        <v>0.16666666666666666</v>
      </c>
      <c r="IW8" s="78">
        <f>ND!NS32</f>
        <v>0.14285714285714285</v>
      </c>
      <c r="IX8" s="78">
        <f>ND!NV31</f>
        <v>0.83333333333333337</v>
      </c>
      <c r="IY8" s="78">
        <f>ND!NV32</f>
        <v>0.7142857142857143</v>
      </c>
      <c r="IZ8" s="78">
        <f>ND!NY31</f>
        <v>0.66666666666666663</v>
      </c>
      <c r="JA8" s="78">
        <f>ND!NY32</f>
        <v>0.5714285714285714</v>
      </c>
      <c r="JB8" s="78">
        <f>ND!OB31</f>
        <v>0.66666666666666663</v>
      </c>
      <c r="JC8" s="78">
        <f>ND!OB32</f>
        <v>0.5714285714285714</v>
      </c>
      <c r="JD8" s="78">
        <f>ND!OE31</f>
        <v>0.83333333333333337</v>
      </c>
      <c r="JE8" s="78">
        <f>ND!OE32</f>
        <v>0.7142857142857143</v>
      </c>
      <c r="JF8" s="78">
        <f>ND!OH31</f>
        <v>0.2857142857142857</v>
      </c>
      <c r="JG8" s="78">
        <f>ND!OH32</f>
        <v>0.2857142857142857</v>
      </c>
      <c r="JH8" s="78">
        <f>ND!OK31</f>
        <v>1.7142857142857142</v>
      </c>
      <c r="JI8" s="78">
        <f>ND!OK32</f>
        <v>1.7142857142857142</v>
      </c>
      <c r="JJ8" s="78">
        <f>ND!ON31</f>
        <v>2</v>
      </c>
      <c r="JK8" s="78">
        <f>ND!ON32</f>
        <v>2</v>
      </c>
      <c r="JL8" s="78">
        <f>ND!OQ31</f>
        <v>0.7142857142857143</v>
      </c>
      <c r="JM8" s="78">
        <f>ND!OQ32</f>
        <v>0.7142857142857143</v>
      </c>
      <c r="JN8" s="78">
        <f>ND!OT31</f>
        <v>0.7142857142857143</v>
      </c>
      <c r="JO8" s="78">
        <f>ND!OT32</f>
        <v>0.7142857142857143</v>
      </c>
      <c r="JP8" s="78">
        <f>ND!OW31</f>
        <v>0.2857142857142857</v>
      </c>
      <c r="JQ8" s="78">
        <f>ND!OW32</f>
        <v>0.2857142857142857</v>
      </c>
      <c r="JR8" s="78">
        <f>ND!OZ31</f>
        <v>0</v>
      </c>
      <c r="JS8" s="78">
        <f>ND!OZ32</f>
        <v>0</v>
      </c>
      <c r="JT8" s="78">
        <f>ND!PC31</f>
        <v>0.8571428571428571</v>
      </c>
      <c r="JU8" s="78">
        <f>ND!PC32</f>
        <v>0.8571428571428571</v>
      </c>
      <c r="JV8" s="78">
        <f>ND!PF31</f>
        <v>0.5714285714285714</v>
      </c>
      <c r="JW8" s="78">
        <f>ND!PF32</f>
        <v>0.5714285714285714</v>
      </c>
      <c r="JX8" s="78">
        <f>ND!PI31</f>
        <v>0.14285714285714285</v>
      </c>
      <c r="JY8" s="78">
        <f>ND!PI32</f>
        <v>0.14285714285714285</v>
      </c>
      <c r="JZ8" s="78">
        <f>ND!PL31</f>
        <v>0.2857142857142857</v>
      </c>
      <c r="KA8" s="78">
        <f>ND!PL32</f>
        <v>0.2857142857142857</v>
      </c>
      <c r="KB8" s="78">
        <f>ND!PO31</f>
        <v>0.2857142857142857</v>
      </c>
      <c r="KC8" s="78">
        <f>ND!PO32</f>
        <v>0.2857142857142857</v>
      </c>
      <c r="KD8" s="78">
        <f>ND!PR31</f>
        <v>1.4285714285714286</v>
      </c>
      <c r="KE8" s="78">
        <f>ND!PR32</f>
        <v>1.4285714285714286</v>
      </c>
      <c r="KF8" s="78">
        <f>ND!PU31</f>
        <v>0.14285714285714285</v>
      </c>
      <c r="KG8" s="78">
        <f>ND!PU32</f>
        <v>0.14285714285714285</v>
      </c>
      <c r="KH8" s="78">
        <f>ND!PX31</f>
        <v>0</v>
      </c>
      <c r="KI8" s="78">
        <f>ND!PX32</f>
        <v>0</v>
      </c>
      <c r="KJ8" s="78">
        <f>ND!QA31</f>
        <v>0.14285714285714285</v>
      </c>
      <c r="KK8" s="78">
        <f>ND!QA32</f>
        <v>0.14285714285714285</v>
      </c>
      <c r="KL8" s="78">
        <f>ND!QD31</f>
        <v>1</v>
      </c>
      <c r="KM8" s="78">
        <f>ND!QD32</f>
        <v>1</v>
      </c>
      <c r="KN8" s="78">
        <f>ND!QG31</f>
        <v>0.5714285714285714</v>
      </c>
      <c r="KO8" s="78">
        <f>ND!QG32</f>
        <v>0.5714285714285714</v>
      </c>
      <c r="KP8" s="78">
        <f>ND!QJ31</f>
        <v>0</v>
      </c>
      <c r="KQ8" s="78">
        <f>ND!QJ32</f>
        <v>0</v>
      </c>
      <c r="KR8" s="78">
        <f>ND!QM31</f>
        <v>0</v>
      </c>
      <c r="KS8" s="78">
        <f>ND!QM32</f>
        <v>0</v>
      </c>
      <c r="KT8" s="78">
        <f>ND!QP31</f>
        <v>0.2857142857142857</v>
      </c>
      <c r="KU8" s="78">
        <f>ND!QP32</f>
        <v>0.2857142857142857</v>
      </c>
      <c r="KV8" s="78">
        <f>ND!QS31</f>
        <v>0</v>
      </c>
      <c r="KW8" s="78">
        <f>ND!QS32</f>
        <v>0</v>
      </c>
      <c r="KX8" s="78">
        <f>ND!QV31</f>
        <v>0.2857142857142857</v>
      </c>
      <c r="KY8" s="78">
        <f>ND!QV32</f>
        <v>0.2857142857142857</v>
      </c>
      <c r="KZ8" s="78">
        <f>ND!QY31</f>
        <v>0</v>
      </c>
      <c r="LA8" s="78">
        <f>ND!QY32</f>
        <v>0</v>
      </c>
      <c r="LB8" s="78">
        <f>ND!RB31</f>
        <v>0.42857142857142855</v>
      </c>
      <c r="LC8" s="78">
        <f>ND!RB32</f>
        <v>0.42857142857142855</v>
      </c>
      <c r="LD8" s="78">
        <f>ND!RE31</f>
        <v>0.42857142857142855</v>
      </c>
      <c r="LE8" s="78">
        <f>ND!RE32</f>
        <v>0.42857142857142855</v>
      </c>
      <c r="LF8" s="78">
        <f>ND!RH31</f>
        <v>0.42857142857142855</v>
      </c>
      <c r="LG8" s="78">
        <f>ND!RH32</f>
        <v>0.42857142857142855</v>
      </c>
      <c r="LH8" s="78">
        <f>ND!RK31</f>
        <v>0.2857142857142857</v>
      </c>
      <c r="LI8" s="78">
        <f>ND!RK32</f>
        <v>0.2857142857142857</v>
      </c>
      <c r="LJ8" s="78">
        <f>ND!RN31</f>
        <v>0.2857142857142857</v>
      </c>
      <c r="LK8" s="78">
        <f>ND!RN32</f>
        <v>0.2857142857142857</v>
      </c>
      <c r="LL8" s="78">
        <f>ND!RQ31</f>
        <v>1</v>
      </c>
      <c r="LM8" s="78">
        <f>ND!RQ32</f>
        <v>1</v>
      </c>
      <c r="LN8" s="78">
        <f>ND!RT31</f>
        <v>0.8571428571428571</v>
      </c>
      <c r="LO8" s="78">
        <f>ND!RT32</f>
        <v>0.8571428571428571</v>
      </c>
      <c r="LP8" s="78">
        <f>ND!RW31</f>
        <v>0.5714285714285714</v>
      </c>
      <c r="LQ8" s="78">
        <f>ND!RW32</f>
        <v>0.5714285714285714</v>
      </c>
      <c r="LR8" s="78">
        <f>ND!RZ31</f>
        <v>1.2857142857142858</v>
      </c>
      <c r="LS8" s="78">
        <f>ND!RZ32</f>
        <v>1.2857142857142858</v>
      </c>
      <c r="LT8" s="78">
        <f>ND!SC31</f>
        <v>1.1428571428571428</v>
      </c>
      <c r="LU8" s="78">
        <f>ND!SC32</f>
        <v>1.1428571428571428</v>
      </c>
      <c r="LV8" s="78">
        <f>ND!SF31</f>
        <v>0.2857142857142857</v>
      </c>
      <c r="LW8" s="78">
        <f>ND!SF32</f>
        <v>0.2857142857142857</v>
      </c>
      <c r="LX8" s="78">
        <f>ND!SI31</f>
        <v>0.42857142857142855</v>
      </c>
      <c r="LY8" s="78">
        <f>ND!SI32</f>
        <v>0.42857142857142855</v>
      </c>
      <c r="LZ8" s="78">
        <f>ND!SJ31</f>
        <v>0</v>
      </c>
      <c r="MA8" s="78">
        <f>ND!SL32</f>
        <v>0.7142857142857143</v>
      </c>
      <c r="MB8" s="78">
        <f>ND!SO31</f>
        <v>0.42857142857142855</v>
      </c>
      <c r="MC8" s="78">
        <f>ND!SO32</f>
        <v>0.42857142857142855</v>
      </c>
      <c r="MD8" s="78">
        <f>ND!SR31</f>
        <v>0.8571428571428571</v>
      </c>
      <c r="ME8" s="78">
        <f>ND!SR32</f>
        <v>0.8571428571428571</v>
      </c>
      <c r="MF8" s="78">
        <f>ND!SU31</f>
        <v>0.33333333333333331</v>
      </c>
      <c r="MG8" s="78">
        <f>ND!SU32</f>
        <v>0.2857142857142857</v>
      </c>
      <c r="MH8" s="78">
        <f>ND!SX31</f>
        <v>1.1666666666666667</v>
      </c>
      <c r="MI8" s="78">
        <f>ND!SX32</f>
        <v>1</v>
      </c>
      <c r="MJ8" s="78">
        <f>ND!TA31</f>
        <v>1.1666666666666667</v>
      </c>
      <c r="MK8" s="78">
        <f>ND!TA32</f>
        <v>1</v>
      </c>
      <c r="ML8" s="78">
        <f>ND!TD31</f>
        <v>0.5</v>
      </c>
      <c r="MM8" s="78">
        <f>ND!TD32</f>
        <v>0.42857142857142855</v>
      </c>
      <c r="MN8" s="78">
        <f>ND!TG31</f>
        <v>1</v>
      </c>
      <c r="MO8" s="78">
        <f>ND!TG32</f>
        <v>0.8571428571428571</v>
      </c>
      <c r="MP8" s="78">
        <f>ND!TJ31</f>
        <v>0.66666666666666663</v>
      </c>
      <c r="MQ8" s="78">
        <f>ND!TJ32</f>
        <v>0.5714285714285714</v>
      </c>
      <c r="MR8" s="78">
        <f>ND!TM31</f>
        <v>0.16666666666666666</v>
      </c>
      <c r="MS8" s="78">
        <f>ND!TM32</f>
        <v>0.14285714285714285</v>
      </c>
      <c r="MT8" s="78">
        <f>ND!TP31</f>
        <v>0.66666666666666663</v>
      </c>
      <c r="MU8" s="78">
        <f>ND!TP32</f>
        <v>0.5714285714285714</v>
      </c>
      <c r="MV8" s="78">
        <f>ND!TS31</f>
        <v>1</v>
      </c>
      <c r="MW8" s="78">
        <f>ND!TS32</f>
        <v>0.8571428571428571</v>
      </c>
      <c r="MX8" s="78">
        <f>ND!TV31</f>
        <v>1</v>
      </c>
      <c r="MY8" s="78">
        <f>ND!TV32</f>
        <v>0.8571428571428571</v>
      </c>
      <c r="MZ8" s="78">
        <f>ND!TY31</f>
        <v>1.5</v>
      </c>
      <c r="NA8" s="78">
        <f>ND!TY32</f>
        <v>1.2857142857142858</v>
      </c>
      <c r="NB8" s="78">
        <f>ND!UB31</f>
        <v>1.6666666666666667</v>
      </c>
      <c r="NC8" s="78">
        <f>ND!UB32</f>
        <v>1.4285714285714286</v>
      </c>
      <c r="ND8" s="78">
        <f>ND!UE31</f>
        <v>1.3333333333333333</v>
      </c>
      <c r="NE8" s="78">
        <f>ND!UE32</f>
        <v>1.1428571428571428</v>
      </c>
      <c r="NF8" s="78">
        <f>ND!UH31</f>
        <v>1.1666666666666667</v>
      </c>
      <c r="NG8" s="78">
        <f>ND!UH32</f>
        <v>1</v>
      </c>
      <c r="NH8" s="78">
        <f>ND!UK31</f>
        <v>1.5</v>
      </c>
      <c r="NI8" s="78">
        <f>ND!UK32</f>
        <v>1.2857142857142858</v>
      </c>
      <c r="NJ8" s="78">
        <f>ND!UN31</f>
        <v>1.3333333333333333</v>
      </c>
      <c r="NK8" s="78">
        <f>ND!UN32</f>
        <v>1.1428571428571428</v>
      </c>
      <c r="NL8" s="78">
        <f>ND!UQ31</f>
        <v>0.66666666666666663</v>
      </c>
      <c r="NM8" s="78">
        <f>ND!UQ32</f>
        <v>0.5714285714285714</v>
      </c>
      <c r="NN8" s="78">
        <f>ND!UT31</f>
        <v>0.8</v>
      </c>
      <c r="NO8" s="78">
        <f>ND!UT32</f>
        <v>0.5714285714285714</v>
      </c>
      <c r="NP8" s="78">
        <f>ND!UW31</f>
        <v>1.6</v>
      </c>
      <c r="NQ8" s="78">
        <f>ND!UW32</f>
        <v>1.1428571428571428</v>
      </c>
      <c r="NR8" s="78">
        <f>ND!UZ31</f>
        <v>0.6</v>
      </c>
      <c r="NS8" s="78">
        <f>ND!UZ32</f>
        <v>0.42857142857142855</v>
      </c>
      <c r="NT8" s="78">
        <f>ND!VC31</f>
        <v>0</v>
      </c>
      <c r="NU8" s="78">
        <f>ND!VC32</f>
        <v>0</v>
      </c>
      <c r="NV8" s="78">
        <f>ND!VF31</f>
        <v>1.4</v>
      </c>
      <c r="NW8" s="78">
        <f>ND!VF32</f>
        <v>1</v>
      </c>
      <c r="NX8" s="78">
        <f>ND!VI31</f>
        <v>1.2</v>
      </c>
      <c r="NY8" s="78">
        <f>ND!VI32</f>
        <v>0.8571428571428571</v>
      </c>
      <c r="NZ8" s="78">
        <f>ND!VL31</f>
        <v>0.8</v>
      </c>
      <c r="OA8" s="78">
        <f>ND!VL32</f>
        <v>0.5714285714285714</v>
      </c>
      <c r="OB8" s="78">
        <f>ND!VO31</f>
        <v>1.1666666666666667</v>
      </c>
      <c r="OC8" s="78">
        <f>ND!VO32</f>
        <v>1</v>
      </c>
      <c r="OD8" s="78">
        <f>ND!VR31</f>
        <v>0.5</v>
      </c>
      <c r="OE8" s="78">
        <f>ND!VR32</f>
        <v>0.42857142857142855</v>
      </c>
      <c r="OF8" s="78">
        <f>ND!VU31</f>
        <v>1.3333333333333333</v>
      </c>
      <c r="OG8" s="78">
        <f>ND!VU32</f>
        <v>1.1428571428571428</v>
      </c>
      <c r="OH8" s="78">
        <f>ND!VX31</f>
        <v>1.8333333333333333</v>
      </c>
      <c r="OI8" s="78">
        <f>ND!VX32</f>
        <v>1.5714285714285714</v>
      </c>
      <c r="OJ8" s="78">
        <f>ND!WA31</f>
        <v>0.83333333333333337</v>
      </c>
      <c r="OK8" s="78">
        <f>ND!WA32</f>
        <v>0.7142857142857143</v>
      </c>
      <c r="OL8" s="78">
        <f>ND!WD31</f>
        <v>1.1666666666666667</v>
      </c>
      <c r="OM8" s="78">
        <f>ND!WD32</f>
        <v>1</v>
      </c>
      <c r="ON8" s="78">
        <f>ND!WG31</f>
        <v>1.1666666666666667</v>
      </c>
      <c r="OO8" s="78">
        <f>ND!WG32</f>
        <v>1</v>
      </c>
      <c r="OP8" s="78">
        <f>ND!WJ31</f>
        <v>0.5</v>
      </c>
      <c r="OQ8" s="78">
        <f>ND!WJ32</f>
        <v>0.42857142857142855</v>
      </c>
      <c r="OR8" s="78">
        <f>ND!WM31</f>
        <v>1.5</v>
      </c>
      <c r="OS8" s="78">
        <f>ND!WM32</f>
        <v>1.2857142857142858</v>
      </c>
      <c r="OT8" s="78">
        <f>ND!WP31</f>
        <v>1.2857142857142858</v>
      </c>
      <c r="OU8" s="78">
        <f>ND!WP32</f>
        <v>1.2857142857142858</v>
      </c>
      <c r="OV8" s="78">
        <f>ND!WS31</f>
        <v>1.1428571428571428</v>
      </c>
      <c r="OW8" s="78">
        <f>ND!WS32</f>
        <v>1.1428571428571428</v>
      </c>
      <c r="OX8" s="78">
        <f>ND!WV31</f>
        <v>0.7142857142857143</v>
      </c>
      <c r="OY8" s="78">
        <f>ND!WV32</f>
        <v>0.7142857142857143</v>
      </c>
      <c r="OZ8" s="78">
        <f>ND!WY31</f>
        <v>0.5714285714285714</v>
      </c>
      <c r="PA8" s="78">
        <f>ND!WY32</f>
        <v>0.5714285714285714</v>
      </c>
    </row>
    <row r="9" spans="1:417" x14ac:dyDescent="0.2">
      <c r="A9" s="3" t="s">
        <v>56</v>
      </c>
      <c r="B9" s="78">
        <f>Rockies!B21</f>
        <v>9.0909090909090912E-2</v>
      </c>
      <c r="C9" s="78">
        <f>Rockies!B22</f>
        <v>0.14285714285714285</v>
      </c>
      <c r="D9" s="78">
        <f>Rockies!E21</f>
        <v>0.3</v>
      </c>
      <c r="E9" s="78">
        <f>Rockies!E22</f>
        <v>0.42857142857142855</v>
      </c>
      <c r="F9" s="78">
        <f>Rockies!H21</f>
        <v>0</v>
      </c>
      <c r="G9" s="78">
        <f>Rockies!H22</f>
        <v>0</v>
      </c>
      <c r="H9" s="78">
        <f>Rockies!K21</f>
        <v>0.22222222222222221</v>
      </c>
      <c r="I9" s="78">
        <f>Rockies!K22</f>
        <v>0.2857142857142857</v>
      </c>
      <c r="J9" s="78">
        <f>Rockies!N21</f>
        <v>0.55555555555555558</v>
      </c>
      <c r="K9" s="78">
        <f>Rockies!N22</f>
        <v>0.7142857142857143</v>
      </c>
      <c r="L9" s="78">
        <f>Rockies!Q21</f>
        <v>0</v>
      </c>
      <c r="M9" s="78">
        <f>Rockies!Q22</f>
        <v>0</v>
      </c>
      <c r="N9" s="78">
        <f>Rockies!T21</f>
        <v>0.125</v>
      </c>
      <c r="O9" s="78">
        <f>Rockies!T22</f>
        <v>0.14285714285714285</v>
      </c>
      <c r="P9" s="78">
        <f>Rockies!W21</f>
        <v>0.375</v>
      </c>
      <c r="Q9" s="78">
        <f>Rockies!W22</f>
        <v>0.42857142857142855</v>
      </c>
      <c r="R9" s="78">
        <f>Rockies!Z21</f>
        <v>0.375</v>
      </c>
      <c r="S9" s="78">
        <f>Rockies!Z22</f>
        <v>0.42857142857142855</v>
      </c>
      <c r="T9" s="78">
        <f>Rockies!AC21</f>
        <v>0.375</v>
      </c>
      <c r="U9" s="78">
        <f>Rockies!AC22</f>
        <v>0.42857142857142855</v>
      </c>
      <c r="V9" s="78">
        <f>Rockies!AF21</f>
        <v>0</v>
      </c>
      <c r="W9" s="78">
        <f>Rockies!AF22</f>
        <v>0</v>
      </c>
      <c r="X9" s="78">
        <f>Rockies!AI21</f>
        <v>0</v>
      </c>
      <c r="Y9" s="78">
        <f>Rockies!AI22</f>
        <v>0</v>
      </c>
      <c r="Z9" s="78">
        <f>Rockies!AL21</f>
        <v>0.2857142857142857</v>
      </c>
      <c r="AA9" s="78">
        <f>Rockies!AL22</f>
        <v>0.2857142857142857</v>
      </c>
      <c r="AB9" s="78">
        <f>Rockies!AO21</f>
        <v>0.22222222222222221</v>
      </c>
      <c r="AC9" s="78">
        <f>Rockies!AN22</f>
        <v>0</v>
      </c>
      <c r="AD9" s="78">
        <f>Rockies!AR21</f>
        <v>0.1111111111111111</v>
      </c>
      <c r="AE9" s="78">
        <f>Rockies!AR22</f>
        <v>0.14285714285714285</v>
      </c>
      <c r="AF9" s="78">
        <f>Rockies!AU21</f>
        <v>0</v>
      </c>
      <c r="AG9" s="78">
        <f>Rockies!AU22</f>
        <v>0</v>
      </c>
      <c r="AH9" s="78">
        <f>Rockies!AX21</f>
        <v>0</v>
      </c>
      <c r="AI9" s="78">
        <f>Rockies!AX22</f>
        <v>0</v>
      </c>
      <c r="AJ9" s="78">
        <f>Rockies!BA21</f>
        <v>0.22222222222222221</v>
      </c>
      <c r="AK9" s="78">
        <f>Rockies!BA22</f>
        <v>0.2857142857142857</v>
      </c>
      <c r="AL9" s="78">
        <f>Rockies!BD21</f>
        <v>0.1111111111111111</v>
      </c>
      <c r="AM9" s="78">
        <f>Rockies!BD22</f>
        <v>0.14285714285714285</v>
      </c>
      <c r="AN9" s="78">
        <f>Rockies!BG21</f>
        <v>0.33333333333333331</v>
      </c>
      <c r="AO9" s="78">
        <f>Rockies!BG22</f>
        <v>0.42857142857142855</v>
      </c>
      <c r="AP9" s="78">
        <f>Rockies!BJ21</f>
        <v>0</v>
      </c>
      <c r="AQ9" s="78">
        <f>Rockies!BJ22</f>
        <v>0</v>
      </c>
      <c r="AR9" s="78">
        <f>Rockies!BM21</f>
        <v>0.1111111111111111</v>
      </c>
      <c r="AS9" s="78">
        <f>Rockies!BM22</f>
        <v>0.14285714285714285</v>
      </c>
      <c r="AT9" s="78">
        <f>Rockies!BP21</f>
        <v>0.5</v>
      </c>
      <c r="AU9" s="78">
        <f>Rockies!BP22</f>
        <v>0.5714285714285714</v>
      </c>
      <c r="AV9" s="78">
        <f>Rockies!BS21</f>
        <v>0.125</v>
      </c>
      <c r="AW9" s="78">
        <f>Rockies!BS22</f>
        <v>0.14285714285714285</v>
      </c>
      <c r="AX9" s="78">
        <f>Rockies!BV21</f>
        <v>0</v>
      </c>
      <c r="AY9" s="78">
        <f>Rockies!BV22</f>
        <v>0</v>
      </c>
      <c r="AZ9" s="78">
        <f>Rockies!BY21</f>
        <v>0.125</v>
      </c>
      <c r="BA9" s="78">
        <f>Rockies!BY22</f>
        <v>0.14285714285714285</v>
      </c>
      <c r="BB9" s="78">
        <f>Rockies!CB21</f>
        <v>0</v>
      </c>
      <c r="BC9" s="78">
        <f>Rockies!CB22</f>
        <v>0</v>
      </c>
      <c r="BD9" s="78">
        <f>Rockies!CE21</f>
        <v>0</v>
      </c>
      <c r="BE9" s="78">
        <f>Rockies!CE22</f>
        <v>0</v>
      </c>
      <c r="BF9" s="78">
        <f>Rockies!CH21</f>
        <v>0</v>
      </c>
      <c r="BG9" s="78">
        <f>Rockies!CH22</f>
        <v>0</v>
      </c>
      <c r="BH9" s="78">
        <f>Rockies!CK21</f>
        <v>1</v>
      </c>
      <c r="BI9" s="78">
        <f>Rockies!CK22</f>
        <v>0.2857142857142857</v>
      </c>
      <c r="BJ9" s="78">
        <f>Rockies!CN21</f>
        <v>0.5</v>
      </c>
      <c r="BK9" s="78">
        <f>Rockies!CN22</f>
        <v>0.14285714285714285</v>
      </c>
      <c r="BL9" s="78">
        <f>Rockies!CQ21</f>
        <v>0</v>
      </c>
      <c r="BM9" s="78">
        <f>Rockies!CQ22</f>
        <v>0</v>
      </c>
      <c r="BN9" s="78">
        <f>Rockies!CT21</f>
        <v>1</v>
      </c>
      <c r="BO9" s="78">
        <f>Rockies!CT22</f>
        <v>0.14285714285714285</v>
      </c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>
        <f>Rockies!GL21</f>
        <v>1</v>
      </c>
      <c r="EA9" s="78">
        <f>Rockies!GL22</f>
        <v>0.14285714285714285</v>
      </c>
      <c r="EB9" s="78">
        <f>Rockies!GO21</f>
        <v>1</v>
      </c>
      <c r="EC9" s="78">
        <f>Rockies!GO22</f>
        <v>0.14285714285714285</v>
      </c>
      <c r="ED9" s="78">
        <f>Rockies!GR21</f>
        <v>0</v>
      </c>
      <c r="EE9" s="78">
        <f>Rockies!GR22</f>
        <v>0</v>
      </c>
      <c r="EF9" s="78">
        <f>Rockies!GU21</f>
        <v>0</v>
      </c>
      <c r="EG9" s="78">
        <f>Rockies!GU22</f>
        <v>0</v>
      </c>
      <c r="EH9" s="78">
        <f>Rockies!GX21</f>
        <v>0.5</v>
      </c>
      <c r="EI9" s="78">
        <f>Rockies!GX22</f>
        <v>0.14285714285714285</v>
      </c>
      <c r="EJ9" s="78">
        <f>Rockies!HA21</f>
        <v>0.5</v>
      </c>
      <c r="EK9" s="78">
        <f>Rockies!HA22</f>
        <v>0.14285714285714285</v>
      </c>
      <c r="EL9" s="78">
        <f>Rockies!HD21</f>
        <v>0.5</v>
      </c>
      <c r="EM9" s="78">
        <f>Rockies!HD22</f>
        <v>0.14285714285714285</v>
      </c>
      <c r="EN9" s="78">
        <f>Rockies!HG21</f>
        <v>0</v>
      </c>
      <c r="EO9" s="78">
        <f>Rockies!HG22</f>
        <v>0</v>
      </c>
      <c r="EP9" s="78">
        <f>Rockies!HJ21</f>
        <v>0</v>
      </c>
      <c r="EQ9" s="78">
        <f>Rockies!HJ22</f>
        <v>0</v>
      </c>
      <c r="ER9" s="78">
        <f>Rockies!HM21</f>
        <v>0.5</v>
      </c>
      <c r="ES9" s="78">
        <f>Rockies!HM22</f>
        <v>0.14285714285714285</v>
      </c>
      <c r="ET9" s="78">
        <f>Rockies!HP21</f>
        <v>1</v>
      </c>
      <c r="EU9" s="78">
        <f>Rockies!HP22</f>
        <v>0.2857142857142857</v>
      </c>
      <c r="EV9" s="78">
        <f>Rockies!HS21</f>
        <v>2</v>
      </c>
      <c r="EW9" s="78">
        <f>Rockies!HS22</f>
        <v>0.5714285714285714</v>
      </c>
      <c r="EX9" s="78">
        <f>Rockies!HV21</f>
        <v>0</v>
      </c>
      <c r="EY9" s="78">
        <f>Rockies!HV22</f>
        <v>0</v>
      </c>
      <c r="EZ9" s="78">
        <f>Rockies!HY21</f>
        <v>0</v>
      </c>
      <c r="FA9" s="78">
        <f>Rockies!HY22</f>
        <v>0</v>
      </c>
      <c r="FB9" s="78">
        <f>Rockies!IB21</f>
        <v>0</v>
      </c>
      <c r="FC9" s="78">
        <f>Rockies!IB22</f>
        <v>0</v>
      </c>
      <c r="FD9" s="78">
        <f>Rockies!IE21</f>
        <v>0</v>
      </c>
      <c r="FE9" s="78">
        <f>Rockies!IE22</f>
        <v>0</v>
      </c>
      <c r="FF9" s="78">
        <f>Rockies!IH21</f>
        <v>0.5</v>
      </c>
      <c r="FG9" s="78">
        <f>Rockies!IH22</f>
        <v>0.14285714285714285</v>
      </c>
      <c r="FH9" s="78">
        <f>Rockies!IK21</f>
        <v>0</v>
      </c>
      <c r="FI9" s="78">
        <f>Rockies!IK22</f>
        <v>0</v>
      </c>
      <c r="FJ9" s="78">
        <f>Rockies!IN21</f>
        <v>2</v>
      </c>
      <c r="FK9" s="78">
        <f>Rockies!IN22</f>
        <v>0.5714285714285714</v>
      </c>
      <c r="FL9" s="78">
        <f>Rockies!IQ21</f>
        <v>0.5</v>
      </c>
      <c r="FM9" s="78">
        <f>Rockies!IQ22</f>
        <v>0.14285714285714285</v>
      </c>
      <c r="FN9" s="78">
        <f>Rockies!IT21</f>
        <v>0</v>
      </c>
      <c r="FO9" s="78">
        <f>Rockies!IT22</f>
        <v>0</v>
      </c>
      <c r="FP9" s="78">
        <f>Rockies!IW21</f>
        <v>1</v>
      </c>
      <c r="FQ9" s="78">
        <f>Rockies!IW22</f>
        <v>0.14285714285714285</v>
      </c>
      <c r="FR9" s="78">
        <f>Rockies!IZ21</f>
        <v>0</v>
      </c>
      <c r="FS9" s="78">
        <f>Rockies!IZ22</f>
        <v>0</v>
      </c>
      <c r="FT9" s="78">
        <f>Rockies!JC21</f>
        <v>0</v>
      </c>
      <c r="FU9" s="78">
        <f>Rockies!JC22</f>
        <v>0</v>
      </c>
      <c r="FV9" s="78">
        <f>Rockies!JF21</f>
        <v>2</v>
      </c>
      <c r="FW9" s="78">
        <f>Rockies!JF22</f>
        <v>0.2857142857142857</v>
      </c>
      <c r="FX9" s="78">
        <f>Rockies!JI21</f>
        <v>0</v>
      </c>
      <c r="FY9" s="78">
        <f>Rockies!JI22</f>
        <v>0</v>
      </c>
      <c r="FZ9" s="78">
        <f>Rockies!JL21</f>
        <v>0</v>
      </c>
      <c r="GA9" s="78">
        <f>Rockies!JL22</f>
        <v>0</v>
      </c>
      <c r="GB9" s="78">
        <f>Rockies!JO21</f>
        <v>0</v>
      </c>
      <c r="GC9" s="78">
        <f>Rockies!JO22</f>
        <v>0</v>
      </c>
      <c r="GD9" s="78">
        <f>Rockies!JR21</f>
        <v>0</v>
      </c>
      <c r="GE9" s="78">
        <f>Rockies!JR22</f>
        <v>0</v>
      </c>
      <c r="GF9" s="78">
        <f>Rockies!JU21</f>
        <v>0</v>
      </c>
      <c r="GG9" s="78">
        <f>Rockies!JU22</f>
        <v>0</v>
      </c>
      <c r="GH9" s="78">
        <f>Rockies!JX21</f>
        <v>0</v>
      </c>
      <c r="GI9" s="78">
        <f>Rockies!JX22</f>
        <v>0</v>
      </c>
      <c r="GJ9" s="78">
        <f>Rockies!KA21</f>
        <v>0</v>
      </c>
      <c r="GK9" s="78">
        <f>Rockies!KA22</f>
        <v>0</v>
      </c>
      <c r="GL9" s="78">
        <f>Rockies!KD21</f>
        <v>0</v>
      </c>
      <c r="GM9" s="78">
        <f>Rockies!KD22</f>
        <v>0</v>
      </c>
      <c r="GN9" s="78">
        <f>Rockies!KG21</f>
        <v>1.5</v>
      </c>
      <c r="GO9" s="78">
        <f>Rockies!KG22</f>
        <v>0.42857142857142855</v>
      </c>
      <c r="GP9" s="78">
        <f>Rockies!KJ21</f>
        <v>0</v>
      </c>
      <c r="GQ9" s="78">
        <f>Rockies!KJ22</f>
        <v>0</v>
      </c>
      <c r="GR9" s="78">
        <f>Rockies!KM21</f>
        <v>1</v>
      </c>
      <c r="GS9" s="78">
        <f>Rockies!KM22</f>
        <v>0.2857142857142857</v>
      </c>
      <c r="GT9" s="78">
        <f>Rockies!KP21</f>
        <v>2</v>
      </c>
      <c r="GU9" s="78">
        <f>Rockies!KP22</f>
        <v>0.5714285714285714</v>
      </c>
      <c r="GV9" s="78">
        <f>Rockies!KS21</f>
        <v>0.5</v>
      </c>
      <c r="GW9" s="78">
        <f>Rockies!KS22</f>
        <v>0.14285714285714285</v>
      </c>
      <c r="GX9" s="78">
        <f>Rockies!KV21</f>
        <v>1.5</v>
      </c>
      <c r="GY9" s="78">
        <f>Rockies!KV22</f>
        <v>0.42857142857142855</v>
      </c>
      <c r="GZ9" s="78">
        <f>Rockies!KY21</f>
        <v>0</v>
      </c>
      <c r="HA9" s="78">
        <f>Rockies!KY22</f>
        <v>0</v>
      </c>
      <c r="HB9" s="78">
        <f>Rockies!LB21</f>
        <v>0</v>
      </c>
      <c r="HC9" s="78">
        <f>Rockies!LB22</f>
        <v>0</v>
      </c>
      <c r="HD9" s="78">
        <f>Rockies!LE21</f>
        <v>0.33333333333333331</v>
      </c>
      <c r="HE9" s="78">
        <f>Rockies!LE22</f>
        <v>0.14285714285714285</v>
      </c>
      <c r="HF9" s="78">
        <f>Rockies!LH21</f>
        <v>0.66666666666666663</v>
      </c>
      <c r="HG9" s="78">
        <f>Rockies!LH22</f>
        <v>0.2857142857142857</v>
      </c>
      <c r="HH9" s="78">
        <f>Rockies!LK21</f>
        <v>0</v>
      </c>
      <c r="HI9" s="78">
        <f>Rockies!LK22</f>
        <v>0</v>
      </c>
      <c r="HJ9" s="78">
        <f>Rockies!LN21</f>
        <v>0</v>
      </c>
      <c r="HK9" s="78">
        <f>Rockies!LN22</f>
        <v>0</v>
      </c>
      <c r="HL9" s="78">
        <f>Rockies!LQ21</f>
        <v>0.25</v>
      </c>
      <c r="HM9" s="78">
        <f>Rockies!LQ22</f>
        <v>0.14285714285714285</v>
      </c>
      <c r="HN9" s="78">
        <f>Rockies!LT21</f>
        <v>0</v>
      </c>
      <c r="HO9" s="78">
        <f>Rockies!LT22</f>
        <v>0</v>
      </c>
      <c r="HP9" s="78">
        <f>Rockies!LW21</f>
        <v>0</v>
      </c>
      <c r="HQ9" s="78">
        <f>Rockies!LW22</f>
        <v>0</v>
      </c>
      <c r="HR9" s="78">
        <f>Rockies!LZ21</f>
        <v>0.33333333333333331</v>
      </c>
      <c r="HS9" s="78">
        <f>Rockies!LZ22</f>
        <v>0.14285714285714285</v>
      </c>
      <c r="HT9" s="78">
        <f>Rockies!MC21</f>
        <v>0</v>
      </c>
      <c r="HU9" s="78">
        <f>Rockies!MC22</f>
        <v>0</v>
      </c>
      <c r="HV9" s="78">
        <f>Rockies!MF21</f>
        <v>1</v>
      </c>
      <c r="HW9" s="78">
        <f>Rockies!MF22</f>
        <v>0.42857142857142855</v>
      </c>
      <c r="HX9" s="78">
        <f>Rockies!MI21</f>
        <v>0</v>
      </c>
      <c r="HY9" s="78">
        <f>Rockies!MI22</f>
        <v>0</v>
      </c>
      <c r="HZ9" s="78">
        <f>Rockies!ML21</f>
        <v>0</v>
      </c>
      <c r="IA9" s="78">
        <f>Rockies!ML22</f>
        <v>0</v>
      </c>
      <c r="IB9" s="78">
        <f>Rockies!MO21</f>
        <v>0</v>
      </c>
      <c r="IC9" s="78">
        <f>Rockies!MO22</f>
        <v>0</v>
      </c>
      <c r="ID9" s="78">
        <f>Rockies!MR21</f>
        <v>0</v>
      </c>
      <c r="IE9" s="78">
        <f>Rockies!MR22</f>
        <v>0</v>
      </c>
      <c r="IF9" s="78">
        <f>Rockies!MU21</f>
        <v>0</v>
      </c>
      <c r="IG9" s="78">
        <f>Rockies!MU22</f>
        <v>0</v>
      </c>
      <c r="IH9" s="78">
        <f>Rockies!MX21</f>
        <v>0</v>
      </c>
      <c r="II9" s="78">
        <f>Rockies!MX22</f>
        <v>0</v>
      </c>
      <c r="IJ9" s="78">
        <f>Rockies!NA21</f>
        <v>0</v>
      </c>
      <c r="IK9" s="78">
        <f>Rockies!NA22</f>
        <v>0</v>
      </c>
      <c r="IL9" s="78">
        <f>Rockies!ND21</f>
        <v>0</v>
      </c>
      <c r="IM9" s="78">
        <f>Rockies!ND22</f>
        <v>0</v>
      </c>
      <c r="IN9" s="78">
        <f>Rockies!NG21</f>
        <v>0</v>
      </c>
      <c r="IO9" s="78">
        <f>Rockies!NG22</f>
        <v>0</v>
      </c>
      <c r="IP9" s="78">
        <f>Rockies!NJ21</f>
        <v>0</v>
      </c>
      <c r="IQ9" s="78">
        <f>Rockies!NJ22</f>
        <v>0</v>
      </c>
      <c r="IR9" s="78">
        <f>Rockies!NM21</f>
        <v>0</v>
      </c>
      <c r="IS9" s="78">
        <f>Rockies!NM22</f>
        <v>0</v>
      </c>
      <c r="IT9" s="78">
        <f>Rockies!NP21</f>
        <v>0.75</v>
      </c>
      <c r="IU9" s="78">
        <f>Rockies!NP22</f>
        <v>0.42857142857142855</v>
      </c>
      <c r="IV9" s="78">
        <f>Rockies!NS21</f>
        <v>0.25</v>
      </c>
      <c r="IW9" s="78">
        <f>Rockies!NS22</f>
        <v>0.14285714285714285</v>
      </c>
      <c r="IX9" s="78">
        <f>Rockies!NV21</f>
        <v>0.25</v>
      </c>
      <c r="IY9" s="78">
        <f>Rockies!NV22</f>
        <v>0.14285714285714285</v>
      </c>
      <c r="IZ9" s="78">
        <f>Rockies!NY21</f>
        <v>0.25</v>
      </c>
      <c r="JA9" s="78">
        <f>Rockies!NY22</f>
        <v>0.14285714285714285</v>
      </c>
      <c r="JB9" s="78">
        <f>Rockies!OB21</f>
        <v>0.5</v>
      </c>
      <c r="JC9" s="78">
        <f>Rockies!OB22</f>
        <v>0.2857142857142857</v>
      </c>
      <c r="JD9" s="78">
        <f>Rockies!OE21</f>
        <v>0</v>
      </c>
      <c r="JE9" s="78">
        <f>Rockies!OE22</f>
        <v>0</v>
      </c>
      <c r="JF9" s="78">
        <f>Rockies!OH21</f>
        <v>0</v>
      </c>
      <c r="JG9" s="78">
        <f>Rockies!OH22</f>
        <v>0</v>
      </c>
      <c r="JH9" s="78">
        <f>Rockies!OK21</f>
        <v>0.25</v>
      </c>
      <c r="JI9" s="78">
        <f>Rockies!OK22</f>
        <v>0.14285714285714285</v>
      </c>
      <c r="JJ9" s="78">
        <f>Rockies!ON21</f>
        <v>0.25</v>
      </c>
      <c r="JK9" s="78">
        <f>Rockies!ON22</f>
        <v>0.14285714285714285</v>
      </c>
      <c r="JL9" s="78">
        <f>Rockies!OQ21</f>
        <v>0.25</v>
      </c>
      <c r="JM9" s="78">
        <f>Rockies!OQ22</f>
        <v>0.14285714285714285</v>
      </c>
      <c r="JN9" s="78">
        <f>Rockies!OT21</f>
        <v>0.2</v>
      </c>
      <c r="JO9" s="78">
        <f>Rockies!OT22</f>
        <v>0.14285714285714285</v>
      </c>
      <c r="JP9" s="78">
        <f>Rockies!OW21</f>
        <v>0.2</v>
      </c>
      <c r="JQ9" s="78">
        <f>Rockies!OW22</f>
        <v>0.14285714285714285</v>
      </c>
      <c r="JR9" s="78">
        <f>Rockies!OZ21</f>
        <v>0</v>
      </c>
      <c r="JS9" s="78">
        <f>Rockies!OZ22</f>
        <v>0</v>
      </c>
      <c r="JT9" s="78">
        <f>Rockies!PC21</f>
        <v>0</v>
      </c>
      <c r="JU9" s="78">
        <f>Rockies!PC22</f>
        <v>0</v>
      </c>
      <c r="JV9" s="78">
        <f>Rockies!PF21</f>
        <v>0.2</v>
      </c>
      <c r="JW9" s="78">
        <f>Rockies!PF22</f>
        <v>0.14285714285714285</v>
      </c>
      <c r="JX9" s="78">
        <f>Rockies!PI21</f>
        <v>1.2</v>
      </c>
      <c r="JY9" s="78">
        <f>Rockies!PI22</f>
        <v>0.8571428571428571</v>
      </c>
      <c r="JZ9" s="78">
        <f>Rockies!PL21</f>
        <v>0</v>
      </c>
      <c r="KA9" s="78">
        <f>Rockies!PL22</f>
        <v>0</v>
      </c>
      <c r="KB9" s="78">
        <f>Rockies!PO21</f>
        <v>0</v>
      </c>
      <c r="KC9" s="78">
        <f>Rockies!PO22</f>
        <v>0</v>
      </c>
      <c r="KD9" s="78">
        <f>Rockies!PR21</f>
        <v>0.4</v>
      </c>
      <c r="KE9" s="78">
        <f>Rockies!PR22</f>
        <v>0.2857142857142857</v>
      </c>
      <c r="KF9" s="78">
        <f>Rockies!PU21</f>
        <v>0.2</v>
      </c>
      <c r="KG9" s="78">
        <f>Rockies!PU22</f>
        <v>0.14285714285714285</v>
      </c>
      <c r="KH9" s="78">
        <f>Rockies!PX21</f>
        <v>0</v>
      </c>
      <c r="KI9" s="78">
        <f>Rockies!PX22</f>
        <v>0</v>
      </c>
      <c r="KJ9" s="78">
        <f>Rockies!QA21</f>
        <v>0</v>
      </c>
      <c r="KK9" s="78">
        <f>Rockies!QA22</f>
        <v>0</v>
      </c>
      <c r="KL9" s="78">
        <f>Rockies!QD21</f>
        <v>0.33333333333333331</v>
      </c>
      <c r="KM9" s="78">
        <f>Rockies!QD22</f>
        <v>0.2857142857142857</v>
      </c>
      <c r="KN9" s="78">
        <f>Rockies!QG21</f>
        <v>0.16666666666666666</v>
      </c>
      <c r="KO9" s="78">
        <f>Rockies!QG22</f>
        <v>0.14285714285714285</v>
      </c>
      <c r="KP9" s="78">
        <f>Rockies!QJ21</f>
        <v>0</v>
      </c>
      <c r="KQ9" s="78">
        <f>Rockies!QJ22</f>
        <v>0</v>
      </c>
      <c r="KR9" s="78">
        <f>Rockies!QM21</f>
        <v>0</v>
      </c>
      <c r="KS9" s="78">
        <f>Rockies!QM22</f>
        <v>0</v>
      </c>
      <c r="KT9" s="78">
        <f>Rockies!QP21</f>
        <v>0.16666666666666666</v>
      </c>
      <c r="KU9" s="78">
        <f>Rockies!QP22</f>
        <v>0.14285714285714285</v>
      </c>
      <c r="KV9" s="78">
        <f>Rockies!QS21</f>
        <v>0.16666666666666666</v>
      </c>
      <c r="KW9" s="78">
        <f>Rockies!QS22</f>
        <v>0.14285714285714285</v>
      </c>
      <c r="KX9" s="78">
        <f>Rockies!QV21</f>
        <v>0.33333333333333331</v>
      </c>
      <c r="KY9" s="78">
        <f>Rockies!QV22</f>
        <v>0.2857142857142857</v>
      </c>
      <c r="KZ9" s="78">
        <f>Rockies!QY21</f>
        <v>0</v>
      </c>
      <c r="LA9" s="78">
        <f>Rockies!QY22</f>
        <v>0</v>
      </c>
      <c r="LB9" s="78">
        <f>Rockies!RB21</f>
        <v>0.83333333333333337</v>
      </c>
      <c r="LC9" s="78">
        <f>Rockies!RB22</f>
        <v>0.7142857142857143</v>
      </c>
      <c r="LD9" s="78">
        <f>Rockies!RE21</f>
        <v>0</v>
      </c>
      <c r="LE9" s="78">
        <f>Rockies!RE22</f>
        <v>0</v>
      </c>
      <c r="LF9" s="78">
        <f>Rockies!RH21</f>
        <v>0</v>
      </c>
      <c r="LG9" s="78">
        <f>Rockies!RH22</f>
        <v>0</v>
      </c>
      <c r="LH9" s="78">
        <f>Rockies!RK21</f>
        <v>0</v>
      </c>
      <c r="LI9" s="78">
        <f>Rockies!RK22</f>
        <v>0</v>
      </c>
      <c r="LJ9" s="78">
        <f>Rockies!RN21</f>
        <v>0</v>
      </c>
      <c r="LK9" s="78">
        <f>Rockies!RN22</f>
        <v>0</v>
      </c>
      <c r="LL9" s="78">
        <f>Rockies!RQ21</f>
        <v>1</v>
      </c>
      <c r="LM9" s="78">
        <f>Rockies!RQ22</f>
        <v>0.8571428571428571</v>
      </c>
      <c r="LN9" s="78">
        <f>Rockies!RT21</f>
        <v>0.66666666666666663</v>
      </c>
      <c r="LO9" s="78">
        <f>Rockies!RT22</f>
        <v>0.5714285714285714</v>
      </c>
      <c r="LP9" s="78">
        <f>Rockies!RW21</f>
        <v>0.33333333333333331</v>
      </c>
      <c r="LQ9" s="78">
        <f>Rockies!RW22</f>
        <v>0.2857142857142857</v>
      </c>
      <c r="LR9" s="78">
        <f>Rockies!RZ21</f>
        <v>0.33333333333333331</v>
      </c>
      <c r="LS9" s="78">
        <f>Rockies!RZ22</f>
        <v>0.2857142857142857</v>
      </c>
      <c r="LT9" s="78">
        <f>Rockies!SC21</f>
        <v>0.16666666666666666</v>
      </c>
      <c r="LU9" s="78">
        <f>Rockies!SC22</f>
        <v>0.14285714285714285</v>
      </c>
      <c r="LV9" s="78">
        <f>Rockies!SF21</f>
        <v>0.16666666666666666</v>
      </c>
      <c r="LW9" s="78">
        <f>Rockies!SF22</f>
        <v>0.14285714285714285</v>
      </c>
      <c r="LX9" s="78">
        <f>Rockies!SI21</f>
        <v>0</v>
      </c>
      <c r="LY9" s="78">
        <f>Rockies!SI22</f>
        <v>0</v>
      </c>
      <c r="LZ9" s="78">
        <f>Rockies!SJ21</f>
        <v>0</v>
      </c>
      <c r="MA9" s="78">
        <f>Rockies!SL22</f>
        <v>0</v>
      </c>
      <c r="MB9" s="78">
        <f>Rockies!SO21</f>
        <v>0</v>
      </c>
      <c r="MC9" s="78">
        <f>Rockies!SO22</f>
        <v>0</v>
      </c>
      <c r="MD9" s="78">
        <f>Rockies!SR21</f>
        <v>0.16666666666666666</v>
      </c>
      <c r="ME9" s="78">
        <f>Rockies!SR22</f>
        <v>0.14285714285714285</v>
      </c>
      <c r="MF9" s="78">
        <f>Rockies!SU21</f>
        <v>0</v>
      </c>
      <c r="MG9" s="78">
        <f>Rockies!SU22</f>
        <v>0</v>
      </c>
      <c r="MH9" s="78">
        <f>Rockies!SX21</f>
        <v>0</v>
      </c>
      <c r="MI9" s="78">
        <f>Rockies!SX22</f>
        <v>0</v>
      </c>
      <c r="MJ9" s="78">
        <f>Rockies!TA21</f>
        <v>0.66666666666666663</v>
      </c>
      <c r="MK9" s="78">
        <f>Rockies!TA22</f>
        <v>0.5714285714285714</v>
      </c>
      <c r="ML9" s="78">
        <f>Rockies!TD21</f>
        <v>0.16666666666666666</v>
      </c>
      <c r="MM9" s="78">
        <f>Rockies!TD22</f>
        <v>0.14285714285714285</v>
      </c>
      <c r="MN9" s="78">
        <f>Rockies!TG21</f>
        <v>0.16666666666666666</v>
      </c>
      <c r="MO9" s="78">
        <f>Rockies!TG22</f>
        <v>0.14285714285714285</v>
      </c>
      <c r="MP9" s="78">
        <f>Rockies!TJ21</f>
        <v>0</v>
      </c>
      <c r="MQ9" s="78">
        <f>Rockies!TJ22</f>
        <v>0</v>
      </c>
      <c r="MR9" s="78">
        <f>Rockies!TM21</f>
        <v>0</v>
      </c>
      <c r="MS9" s="78">
        <f>Rockies!TM22</f>
        <v>0</v>
      </c>
      <c r="MT9" s="78">
        <f>Rockies!TP21</f>
        <v>0</v>
      </c>
      <c r="MU9" s="78">
        <f>Rockies!TP22</f>
        <v>0</v>
      </c>
      <c r="MV9" s="78">
        <f>Rockies!TS21</f>
        <v>0</v>
      </c>
      <c r="MW9" s="78">
        <f>Rockies!TS22</f>
        <v>0</v>
      </c>
      <c r="MX9" s="78">
        <f>Rockies!TV21</f>
        <v>0.33333333333333331</v>
      </c>
      <c r="MY9" s="78">
        <f>Rockies!TV22</f>
        <v>0.2857142857142857</v>
      </c>
      <c r="MZ9" s="78">
        <f>Rockies!TY21</f>
        <v>0.83333333333333337</v>
      </c>
      <c r="NA9" s="78">
        <f>Rockies!TY22</f>
        <v>0.7142857142857143</v>
      </c>
      <c r="NB9" s="78">
        <f>Rockies!UB21</f>
        <v>0.33333333333333331</v>
      </c>
      <c r="NC9" s="78">
        <f>Rockies!UB22</f>
        <v>0.2857142857142857</v>
      </c>
      <c r="ND9" s="78">
        <f>Rockies!UE21</f>
        <v>0.16666666666666666</v>
      </c>
      <c r="NE9" s="78">
        <f>Rockies!UE22</f>
        <v>0.14285714285714285</v>
      </c>
      <c r="NF9" s="78">
        <f>Rockies!UH21</f>
        <v>0.33333333333333331</v>
      </c>
      <c r="NG9" s="78">
        <f>Rockies!UH22</f>
        <v>0.2857142857142857</v>
      </c>
      <c r="NH9" s="78">
        <f>Rockies!UK21</f>
        <v>0.16666666666666666</v>
      </c>
      <c r="NI9" s="78">
        <f>Rockies!UK22</f>
        <v>0.14285714285714285</v>
      </c>
      <c r="NJ9" s="78">
        <f>Rockies!UN21</f>
        <v>0.66666666666666663</v>
      </c>
      <c r="NK9" s="78">
        <f>Rockies!UN22</f>
        <v>0.5714285714285714</v>
      </c>
      <c r="NL9" s="78">
        <f>Rockies!UQ21</f>
        <v>0.16666666666666666</v>
      </c>
      <c r="NM9" s="78">
        <f>Rockies!UQ22</f>
        <v>0.14285714285714285</v>
      </c>
      <c r="NN9" s="78">
        <f>Rockies!UT21</f>
        <v>0.66666666666666663</v>
      </c>
      <c r="NO9" s="78">
        <f>Rockies!UT22</f>
        <v>0.5714285714285714</v>
      </c>
      <c r="NP9" s="78">
        <f>Rockies!UW21</f>
        <v>0.33333333333333331</v>
      </c>
      <c r="NQ9" s="78">
        <f>Rockies!UW22</f>
        <v>0.2857142857142857</v>
      </c>
      <c r="NR9" s="78">
        <f>Rockies!UZ21</f>
        <v>0.5</v>
      </c>
      <c r="NS9" s="78">
        <f>Rockies!UZ22</f>
        <v>0.42857142857142855</v>
      </c>
      <c r="NT9" s="78">
        <f>Rockies!VC21</f>
        <v>1</v>
      </c>
      <c r="NU9" s="78">
        <f>Rockies!VC22</f>
        <v>0.8571428571428571</v>
      </c>
      <c r="NV9" s="78">
        <f>Rockies!VF21</f>
        <v>0</v>
      </c>
      <c r="NW9" s="78">
        <f>Rockies!VF22</f>
        <v>0</v>
      </c>
      <c r="NX9" s="78">
        <f>Rockies!VI21</f>
        <v>0.16666666666666666</v>
      </c>
      <c r="NY9" s="78">
        <f>Rockies!VI22</f>
        <v>0.14285714285714285</v>
      </c>
      <c r="NZ9" s="78">
        <f>Rockies!VL21</f>
        <v>1</v>
      </c>
      <c r="OA9" s="78">
        <f>Rockies!VL22</f>
        <v>0.8571428571428571</v>
      </c>
      <c r="OB9" s="78">
        <f>Rockies!VO21</f>
        <v>0</v>
      </c>
      <c r="OC9" s="78">
        <f>Rockies!VO22</f>
        <v>0</v>
      </c>
      <c r="OD9" s="78">
        <f>Rockies!VR21</f>
        <v>0</v>
      </c>
      <c r="OE9" s="78">
        <f>Rockies!VR22</f>
        <v>0</v>
      </c>
      <c r="OF9" s="78">
        <f>Rockies!VU21</f>
        <v>0.66666666666666663</v>
      </c>
      <c r="OG9" s="78">
        <f>Rockies!VU22</f>
        <v>0.5714285714285714</v>
      </c>
      <c r="OH9" s="78">
        <f>Rockies!VX21</f>
        <v>0.16666666666666666</v>
      </c>
      <c r="OI9" s="78">
        <f>Rockies!VX22</f>
        <v>0.14285714285714285</v>
      </c>
      <c r="OJ9" s="78">
        <f>Rockies!WA21</f>
        <v>0.33333333333333331</v>
      </c>
      <c r="OK9" s="78">
        <f>Rockies!WA22</f>
        <v>0.2857142857142857</v>
      </c>
      <c r="OL9" s="78">
        <f>Rockies!WD21</f>
        <v>0.66666666666666663</v>
      </c>
      <c r="OM9" s="78">
        <f>Rockies!WD22</f>
        <v>0.5714285714285714</v>
      </c>
      <c r="ON9" s="78">
        <f>Rockies!WG21</f>
        <v>0.33333333333333331</v>
      </c>
      <c r="OO9" s="78">
        <f>Rockies!WG22</f>
        <v>0.2857142857142857</v>
      </c>
      <c r="OP9" s="78">
        <f>Rockies!WJ21</f>
        <v>0.33333333333333331</v>
      </c>
      <c r="OQ9" s="78">
        <f>Rockies!WJ22</f>
        <v>0.2857142857142857</v>
      </c>
      <c r="OR9" s="78">
        <f>Rockies!WM21</f>
        <v>0.33333333333333331</v>
      </c>
      <c r="OS9" s="78">
        <f>Rockies!WM22</f>
        <v>0.2857142857142857</v>
      </c>
      <c r="OT9" s="78">
        <f>Rockies!WP21</f>
        <v>1</v>
      </c>
      <c r="OU9" s="78">
        <f>Rockies!WP22</f>
        <v>0.8571428571428571</v>
      </c>
      <c r="OV9" s="78">
        <f>Rockies!WS21</f>
        <v>0.16666666666666666</v>
      </c>
      <c r="OW9" s="78">
        <f>Rockies!WS22</f>
        <v>0.14285714285714285</v>
      </c>
      <c r="OX9" s="78">
        <f>Rockies!WV21</f>
        <v>0.5</v>
      </c>
      <c r="OY9" s="78">
        <f>Rockies!WV22</f>
        <v>0.42857142857142855</v>
      </c>
      <c r="OZ9" s="78">
        <f>Rockies!WY21</f>
        <v>0.16666666666666666</v>
      </c>
      <c r="PA9" s="78">
        <f>Rockies!WY22</f>
        <v>0.14285714285714285</v>
      </c>
    </row>
    <row r="10" spans="1:417" x14ac:dyDescent="0.2">
      <c r="A10" s="3" t="s">
        <v>191</v>
      </c>
      <c r="B10" s="78">
        <f>Totals!G15</f>
        <v>0.17460317460317459</v>
      </c>
      <c r="C10" s="78">
        <f>Totals!G16</f>
        <v>3.1428571428571428</v>
      </c>
      <c r="D10" s="78">
        <f>Totals!H15</f>
        <v>0.23015873015873015</v>
      </c>
      <c r="E10" s="78">
        <f>Totals!H16</f>
        <v>4.1428571428571432</v>
      </c>
      <c r="F10" s="78">
        <f>Totals!I15</f>
        <v>0.25409836065573771</v>
      </c>
      <c r="G10" s="78">
        <f>Totals!I16</f>
        <v>4.4285714285714288</v>
      </c>
      <c r="H10" s="78">
        <f>Totals!J15</f>
        <v>0.21848739495798319</v>
      </c>
      <c r="I10" s="78">
        <f>Totals!J16</f>
        <v>3.7142857142857144</v>
      </c>
      <c r="J10" s="78">
        <f>Totals!K15</f>
        <v>0.38260869565217392</v>
      </c>
      <c r="K10" s="78">
        <f>Totals!K16</f>
        <v>6.2857142857142856</v>
      </c>
      <c r="L10" s="78">
        <f>Totals!L15</f>
        <v>0.28947368421052633</v>
      </c>
      <c r="M10" s="78">
        <f>Totals!L16</f>
        <v>4.7142857142857144</v>
      </c>
      <c r="N10" s="78">
        <f>Totals!M15</f>
        <v>0.1875</v>
      </c>
      <c r="O10" s="78">
        <f>Totals!M16</f>
        <v>3</v>
      </c>
      <c r="P10" s="78">
        <f>Totals!N15</f>
        <v>0.23008849557522124</v>
      </c>
      <c r="Q10" s="78">
        <f>Totals!N16</f>
        <v>3.7142857142857144</v>
      </c>
      <c r="R10" s="78">
        <f>Totals!O15</f>
        <v>0.21238938053097345</v>
      </c>
      <c r="S10" s="78">
        <f>Totals!O16</f>
        <v>3.4285714285714284</v>
      </c>
      <c r="T10" s="78">
        <f>Totals!P15</f>
        <v>0.24347826086956523</v>
      </c>
      <c r="U10" s="78">
        <f>Totals!P16</f>
        <v>4</v>
      </c>
      <c r="V10" s="78">
        <f>Totals!Q15</f>
        <v>0.33913043478260868</v>
      </c>
      <c r="W10" s="78">
        <f>Totals!Q16</f>
        <v>5.5714285714285712</v>
      </c>
      <c r="X10" s="78">
        <f>Totals!R15</f>
        <v>0.24576271186440679</v>
      </c>
      <c r="Y10" s="78">
        <f>Totals!R16</f>
        <v>4.1428571428571432</v>
      </c>
      <c r="Z10" s="78">
        <f>Totals!S15</f>
        <v>0.13793103448275862</v>
      </c>
      <c r="AA10" s="78">
        <f>Totals!S16</f>
        <v>2.2857142857142856</v>
      </c>
      <c r="AB10" s="78">
        <f>Totals!T15</f>
        <v>0.20833333333333334</v>
      </c>
      <c r="AC10" s="78">
        <f>Totals!T16</f>
        <v>3.5714285714285716</v>
      </c>
      <c r="AD10" s="78">
        <f>Totals!U15</f>
        <v>0.27419354838709675</v>
      </c>
      <c r="AE10" s="78">
        <f>Totals!U16</f>
        <v>4.8571428571428568</v>
      </c>
      <c r="AF10" s="78">
        <f>Totals!V15</f>
        <v>0.14049586776859505</v>
      </c>
      <c r="AG10" s="78">
        <f>Totals!V16</f>
        <v>2.4285714285714284</v>
      </c>
      <c r="AH10" s="78">
        <f>Totals!W15</f>
        <v>0.23966942148760331</v>
      </c>
      <c r="AI10" s="78">
        <f>Totals!W16</f>
        <v>4.1428571428571432</v>
      </c>
      <c r="AJ10" s="78">
        <f>Totals!X15</f>
        <v>0.2288135593220339</v>
      </c>
      <c r="AK10" s="78">
        <f>Totals!X16</f>
        <v>3.8571428571428572</v>
      </c>
      <c r="AL10" s="78">
        <f>Totals!Y15</f>
        <v>0.25833333333333336</v>
      </c>
      <c r="AM10" s="78">
        <f>Totals!Y16</f>
        <v>4.4285714285714288</v>
      </c>
      <c r="AN10" s="78">
        <f>Totals!Z15</f>
        <v>0.42975206611570249</v>
      </c>
      <c r="AO10" s="78">
        <f>Totals!Z16</f>
        <v>7.4285714285714288</v>
      </c>
      <c r="AP10" s="78">
        <f>Totals!AA15</f>
        <v>0.31147540983606559</v>
      </c>
      <c r="AQ10" s="78">
        <f>Totals!AA16</f>
        <v>5.4285714285714288</v>
      </c>
      <c r="AR10" s="78">
        <f>Totals!AB15</f>
        <v>0.29032258064516131</v>
      </c>
      <c r="AS10" s="78">
        <f>Totals!AB16</f>
        <v>5.1428571428571432</v>
      </c>
      <c r="AT10" s="78">
        <f>Totals!AC15</f>
        <v>0.32520325203252032</v>
      </c>
      <c r="AU10" s="78">
        <f>Totals!AC16</f>
        <v>5.7142857142857144</v>
      </c>
      <c r="AV10" s="78">
        <f>Totals!AD15</f>
        <v>0.26829268292682928</v>
      </c>
      <c r="AW10" s="78">
        <f>Totals!AD16</f>
        <v>4.7142857142857144</v>
      </c>
      <c r="AX10" s="78">
        <f>Totals!AE15</f>
        <v>0.28455284552845528</v>
      </c>
      <c r="AY10" s="78">
        <f>Totals!AE16</f>
        <v>5</v>
      </c>
      <c r="AZ10" s="78">
        <f>Totals!AF15</f>
        <v>0.18032786885245902</v>
      </c>
      <c r="BA10" s="78">
        <f>Totals!AF16</f>
        <v>3.1428571428571428</v>
      </c>
      <c r="BB10" s="78">
        <f>Totals!AG15</f>
        <v>0.22321428571428573</v>
      </c>
      <c r="BC10" s="78">
        <f>Totals!AG16</f>
        <v>3.5714285714285716</v>
      </c>
      <c r="BD10" s="78">
        <f>Totals!AH15</f>
        <v>0.27722772277227725</v>
      </c>
      <c r="BE10" s="78">
        <f>Totals!AH16</f>
        <v>4</v>
      </c>
      <c r="BF10" s="78">
        <f>Totals!AI15</f>
        <v>0.15053763440860216</v>
      </c>
      <c r="BG10" s="78">
        <f>Totals!AI16</f>
        <v>2</v>
      </c>
      <c r="BH10" s="78">
        <f>Totals!AJ15</f>
        <v>0.37037037037037035</v>
      </c>
      <c r="BI10" s="78">
        <f>Totals!AJ16</f>
        <v>4.2857142857142856</v>
      </c>
      <c r="BJ10" s="78">
        <f>Totals!AK15</f>
        <v>0.28358208955223879</v>
      </c>
      <c r="BK10" s="78">
        <f>Totals!AK16</f>
        <v>2.7142857142857144</v>
      </c>
      <c r="BL10" s="78">
        <f>Totals!AL15</f>
        <v>0.23809523809523808</v>
      </c>
      <c r="BM10" s="78">
        <f>Totals!AL16</f>
        <v>2.1428571428571428</v>
      </c>
      <c r="BN10" s="78">
        <f>Totals!AM15</f>
        <v>0.35</v>
      </c>
      <c r="BO10" s="78">
        <f>Totals!AM16</f>
        <v>3</v>
      </c>
      <c r="BP10" s="78">
        <f>Totals!AN15</f>
        <v>0.43636363636363634</v>
      </c>
      <c r="BQ10" s="78">
        <f>Totals!AN16</f>
        <v>3.4285714285714284</v>
      </c>
      <c r="BR10" s="78">
        <f>Totals!AO15</f>
        <v>0.25925925925925924</v>
      </c>
      <c r="BS10" s="78">
        <f>Totals!AO16</f>
        <v>2</v>
      </c>
      <c r="BT10" s="78">
        <f>Totals!AP15</f>
        <v>0.35294117647058826</v>
      </c>
      <c r="BU10" s="78">
        <f>Totals!AP16</f>
        <v>2.5714285714285716</v>
      </c>
      <c r="BV10" s="78">
        <f>Totals!AQ15</f>
        <v>0.40425531914893614</v>
      </c>
      <c r="BW10" s="78">
        <f>Totals!AQ16</f>
        <v>2.7142857142857144</v>
      </c>
      <c r="BX10" s="78">
        <f>Totals!AR15</f>
        <v>0.36170212765957449</v>
      </c>
      <c r="BY10" s="78">
        <f>Totals!AR16</f>
        <v>2.4285714285714284</v>
      </c>
      <c r="BZ10" s="78">
        <f>Totals!AS15</f>
        <v>0.62222222222222223</v>
      </c>
      <c r="CA10" s="78">
        <f>Totals!AS16</f>
        <v>4</v>
      </c>
      <c r="CB10" s="78">
        <f>Totals!AT15</f>
        <v>0.60465116279069764</v>
      </c>
      <c r="CC10" s="78">
        <f>Totals!AT16</f>
        <v>3.7142857142857144</v>
      </c>
      <c r="CD10" s="78">
        <f>Totals!AU15</f>
        <v>0.33333333333333331</v>
      </c>
      <c r="CE10" s="78">
        <f>Totals!AU16</f>
        <v>2</v>
      </c>
      <c r="CF10" s="78">
        <f>Totals!AV15</f>
        <v>0.30952380952380953</v>
      </c>
      <c r="CG10" s="78">
        <f>Totals!AV16</f>
        <v>1.8571428571428572</v>
      </c>
      <c r="CH10" s="78">
        <f>Totals!AW15</f>
        <v>0.5</v>
      </c>
      <c r="CI10" s="78">
        <f>Totals!AW16</f>
        <v>3</v>
      </c>
      <c r="CJ10" s="78">
        <f>Totals!AX15</f>
        <v>0.62790697674418605</v>
      </c>
      <c r="CK10" s="78">
        <f>Totals!AX16</f>
        <v>3.8571428571428572</v>
      </c>
      <c r="CL10" s="78">
        <f>Totals!AY15</f>
        <v>0.44186046511627908</v>
      </c>
      <c r="CM10" s="78">
        <f>Totals!AY16</f>
        <v>2.7142857142857144</v>
      </c>
      <c r="CN10" s="78">
        <f>Totals!AZ15</f>
        <v>0.46511627906976744</v>
      </c>
      <c r="CO10" s="78">
        <f>Totals!AZ16</f>
        <v>2.8571428571428572</v>
      </c>
      <c r="CP10" s="78">
        <f>Totals!BA15</f>
        <v>0.39534883720930231</v>
      </c>
      <c r="CQ10" s="78">
        <f>Totals!BA16</f>
        <v>2.4285714285714284</v>
      </c>
      <c r="CR10" s="78">
        <f>Totals!BB15</f>
        <v>0.48837209302325579</v>
      </c>
      <c r="CS10" s="78">
        <f>Totals!BB16</f>
        <v>3</v>
      </c>
      <c r="CT10" s="78">
        <f>Totals!BC15</f>
        <v>0.31818181818181818</v>
      </c>
      <c r="CU10" s="78">
        <f>Totals!BC16</f>
        <v>2</v>
      </c>
      <c r="CV10" s="78">
        <f>Totals!BD15</f>
        <v>0.68181818181818177</v>
      </c>
      <c r="CW10" s="78">
        <f>Totals!BD16</f>
        <v>4.2857142857142856</v>
      </c>
      <c r="CX10" s="78">
        <f>Totals!BE15</f>
        <v>0.44444444444444442</v>
      </c>
      <c r="CY10" s="78">
        <f>Totals!BE16</f>
        <v>2.8571428571428572</v>
      </c>
      <c r="CZ10" s="78">
        <f>Totals!BF15</f>
        <v>0.5957446808510638</v>
      </c>
      <c r="DA10" s="78">
        <f>Totals!BF16</f>
        <v>4</v>
      </c>
      <c r="DB10" s="78">
        <f>Totals!BG15</f>
        <v>0.52083333333333337</v>
      </c>
      <c r="DC10" s="78">
        <f>Totals!BG16</f>
        <v>3.5714285714285716</v>
      </c>
      <c r="DD10" s="78">
        <f>Totals!BH15</f>
        <v>0.63829787234042556</v>
      </c>
      <c r="DE10" s="78">
        <f>Totals!BH16</f>
        <v>4.2857142857142856</v>
      </c>
      <c r="DF10" s="78">
        <f>Totals!BI15</f>
        <v>0.40425531914893614</v>
      </c>
      <c r="DG10" s="78">
        <f>Totals!BI16</f>
        <v>2.7142857142857144</v>
      </c>
      <c r="DH10" s="78">
        <f>Totals!BJ15</f>
        <v>0.46808510638297873</v>
      </c>
      <c r="DI10" s="78">
        <f>Totals!BJ16</f>
        <v>3.1428571428571428</v>
      </c>
      <c r="DJ10" s="78">
        <f>Totals!BK15</f>
        <v>0.41666666666666669</v>
      </c>
      <c r="DK10" s="78">
        <f>Totals!BK16</f>
        <v>2.8571428571428572</v>
      </c>
      <c r="DL10" s="78">
        <f>Totals!BL15</f>
        <v>0.45098039215686275</v>
      </c>
      <c r="DM10" s="78">
        <f>Totals!BL16</f>
        <v>3.2857142857142856</v>
      </c>
      <c r="DN10" s="78">
        <f>Totals!BM15</f>
        <v>0.32692307692307693</v>
      </c>
      <c r="DO10" s="78">
        <f>Totals!BM16</f>
        <v>2.4285714285714284</v>
      </c>
      <c r="DP10" s="78">
        <f>Totals!BN15</f>
        <v>0.63636363636363635</v>
      </c>
      <c r="DQ10" s="78">
        <f>Totals!BN16</f>
        <v>5</v>
      </c>
      <c r="DR10" s="78">
        <f>Totals!BO15</f>
        <v>0.69090909090909092</v>
      </c>
      <c r="DS10" s="78">
        <f>Totals!BO16</f>
        <v>5.4285714285714288</v>
      </c>
      <c r="DT10" s="78">
        <f>Totals!BP15</f>
        <v>0.7678571428571429</v>
      </c>
      <c r="DU10" s="78">
        <f>Totals!BP16</f>
        <v>6.1428571428571432</v>
      </c>
      <c r="DV10" s="78">
        <f>Totals!BQ15</f>
        <v>0.4107142857142857</v>
      </c>
      <c r="DW10" s="78">
        <f>Totals!BQ16</f>
        <v>3.2857142857142856</v>
      </c>
      <c r="DX10" s="78">
        <f>Totals!BR15</f>
        <v>0.48333333333333334</v>
      </c>
      <c r="DY10" s="78">
        <f>Totals!BR16</f>
        <v>4.1428571428571432</v>
      </c>
      <c r="DZ10" s="78">
        <f>Totals!BS15</f>
        <v>0.41666666666666669</v>
      </c>
      <c r="EA10" s="78">
        <f>Totals!BS16</f>
        <v>3.5714285714285716</v>
      </c>
      <c r="EB10" s="78">
        <f>Totals!BT15</f>
        <v>0.46666666666666667</v>
      </c>
      <c r="EC10" s="78">
        <f>Totals!BT16</f>
        <v>4</v>
      </c>
      <c r="ED10" s="78">
        <f>Totals!BU15</f>
        <v>0.39344262295081966</v>
      </c>
      <c r="EE10" s="78">
        <f>Totals!BU16</f>
        <v>3.4285714285714284</v>
      </c>
      <c r="EF10" s="78">
        <f>Totals!BV15</f>
        <v>0.2857142857142857</v>
      </c>
      <c r="EG10" s="78">
        <f>Totals!BV16</f>
        <v>2.5714285714285716</v>
      </c>
      <c r="EH10" s="78">
        <f>Totals!BW15</f>
        <v>0.31746031746031744</v>
      </c>
      <c r="EI10" s="78">
        <f>Totals!BW16</f>
        <v>2.8571428571428572</v>
      </c>
      <c r="EJ10" s="78">
        <f>Totals!BX15</f>
        <v>0.42857142857142855</v>
      </c>
      <c r="EK10" s="78">
        <f>Totals!BX16</f>
        <v>3.8571428571428572</v>
      </c>
      <c r="EL10" s="78">
        <f>Totals!BY15</f>
        <v>0.41538461538461541</v>
      </c>
      <c r="EM10" s="78">
        <f>Totals!BY16</f>
        <v>3.8571428571428572</v>
      </c>
      <c r="EN10" s="78">
        <f>Totals!BZ15</f>
        <v>0.25</v>
      </c>
      <c r="EO10" s="78">
        <f>Totals!BZ16</f>
        <v>2.2857142857142856</v>
      </c>
      <c r="EP10" s="78">
        <f>Totals!CA15</f>
        <v>0.17460317460317459</v>
      </c>
      <c r="EQ10" s="78">
        <f>Totals!CA16</f>
        <v>1.5714285714285714</v>
      </c>
      <c r="ER10" s="78">
        <f>Totals!CB15</f>
        <v>0.296875</v>
      </c>
      <c r="ES10" s="78">
        <f>Totals!CB16</f>
        <v>2.7142857142857144</v>
      </c>
      <c r="ET10" s="78">
        <f>Totals!CC15</f>
        <v>0.2857142857142857</v>
      </c>
      <c r="EU10" s="78">
        <f>Totals!CC16</f>
        <v>2.5714285714285716</v>
      </c>
      <c r="EV10" s="78">
        <f>Totals!CD15</f>
        <v>0.50769230769230766</v>
      </c>
      <c r="EW10" s="78">
        <f>Totals!CD16</f>
        <v>4.7142857142857144</v>
      </c>
      <c r="EX10" s="78">
        <f>Totals!CE15</f>
        <v>0.34848484848484851</v>
      </c>
      <c r="EY10" s="78">
        <f>Totals!CE16</f>
        <v>3.2857142857142856</v>
      </c>
      <c r="EZ10" s="78">
        <f>Totals!CF15</f>
        <v>0.45454545454545453</v>
      </c>
      <c r="FA10" s="78">
        <f>Totals!CF16</f>
        <v>4.2857142857142856</v>
      </c>
      <c r="FB10" s="78">
        <f>Totals!CG15</f>
        <v>0.58823529411764708</v>
      </c>
      <c r="FC10" s="78">
        <f>Totals!CG16</f>
        <v>5.7142857142857144</v>
      </c>
      <c r="FD10" s="78">
        <f>Totals!CH15</f>
        <v>0.62857142857142856</v>
      </c>
      <c r="FE10" s="78">
        <f>Totals!CH16</f>
        <v>6.2857142857142856</v>
      </c>
      <c r="FF10" s="78">
        <f>Totals!CI15</f>
        <v>0.47887323943661969</v>
      </c>
      <c r="FG10" s="78">
        <f>Totals!CI16</f>
        <v>4.8571428571428568</v>
      </c>
      <c r="FH10" s="78">
        <f>Totals!CJ15</f>
        <v>0.57746478873239437</v>
      </c>
      <c r="FI10" s="78">
        <f>Totals!CJ16</f>
        <v>5.8571428571428568</v>
      </c>
      <c r="FJ10" s="78">
        <f>Totals!CK15</f>
        <v>0.647887323943662</v>
      </c>
      <c r="FK10" s="78">
        <f>Totals!CK16</f>
        <v>6.5714285714285712</v>
      </c>
      <c r="FL10" s="78">
        <f>Totals!CL15</f>
        <v>0.47887323943661969</v>
      </c>
      <c r="FM10" s="78">
        <f>Totals!CL16</f>
        <v>4.8571428571428568</v>
      </c>
      <c r="FN10" s="78">
        <f>Totals!CM15</f>
        <v>0.56521739130434778</v>
      </c>
      <c r="FO10" s="78">
        <f>Totals!CM16</f>
        <v>5.5714285714285712</v>
      </c>
      <c r="FP10" s="78">
        <f>Totals!CN15</f>
        <v>0.47887323943661969</v>
      </c>
      <c r="FQ10" s="78">
        <f>Totals!CN16</f>
        <v>4.8571428571428568</v>
      </c>
      <c r="FR10" s="78">
        <f>Totals!CO15</f>
        <v>0.42253521126760563</v>
      </c>
      <c r="FS10" s="78">
        <f>Totals!CO16</f>
        <v>4.2857142857142856</v>
      </c>
      <c r="FT10" s="78">
        <f>Totals!CP15</f>
        <v>0.47887323943661969</v>
      </c>
      <c r="FU10" s="78">
        <f>Totals!CP16</f>
        <v>4.8571428571428568</v>
      </c>
      <c r="FV10" s="78">
        <f>Totals!CQ15</f>
        <v>0.54929577464788737</v>
      </c>
      <c r="FW10" s="78">
        <f>Totals!CQ16</f>
        <v>5.5714285714285712</v>
      </c>
      <c r="FX10" s="78">
        <f>Totals!CR15</f>
        <v>0.42666666666666669</v>
      </c>
      <c r="FY10" s="78">
        <f>Totals!CR16</f>
        <v>4.5714285714285712</v>
      </c>
      <c r="FZ10" s="78">
        <f>Totals!CS15</f>
        <v>0.35526315789473684</v>
      </c>
      <c r="GA10" s="78">
        <f>Totals!CS16</f>
        <v>3.8571428571428572</v>
      </c>
      <c r="GB10" s="78">
        <f>Totals!CT15</f>
        <v>0.36363636363636365</v>
      </c>
      <c r="GC10" s="78">
        <f>Totals!CT16</f>
        <v>4</v>
      </c>
      <c r="GD10" s="78">
        <f>Totals!CU15</f>
        <v>0.41558441558441561</v>
      </c>
      <c r="GE10" s="78">
        <f>Totals!CU16</f>
        <v>4.5714285714285712</v>
      </c>
      <c r="GF10" s="78">
        <f>Totals!CV15</f>
        <v>0.51282051282051277</v>
      </c>
      <c r="GG10" s="78">
        <f>Totals!CV16</f>
        <v>5.7142857142857144</v>
      </c>
      <c r="GH10" s="78">
        <f>Totals!CW15</f>
        <v>0.42307692307692307</v>
      </c>
      <c r="GI10" s="78">
        <f>Totals!CW16</f>
        <v>4.7142857142857144</v>
      </c>
      <c r="GJ10" s="78">
        <f>Totals!CX15</f>
        <v>0.35897435897435898</v>
      </c>
      <c r="GK10" s="78">
        <f>Totals!CX16</f>
        <v>4</v>
      </c>
      <c r="GL10" s="78">
        <f>Totals!CY15</f>
        <v>0.52631578947368418</v>
      </c>
      <c r="GM10" s="78">
        <f>Totals!CY16</f>
        <v>5.7142857142857144</v>
      </c>
      <c r="GN10" s="78">
        <f>Totals!CZ15</f>
        <v>0.55128205128205132</v>
      </c>
      <c r="GO10" s="78">
        <f>Totals!CZ16</f>
        <v>6.1428571428571432</v>
      </c>
      <c r="GP10" s="78">
        <f>Totals!DA15</f>
        <v>0.33333333333333331</v>
      </c>
      <c r="GQ10" s="78">
        <f>Totals!DA16</f>
        <v>3.7142857142857144</v>
      </c>
      <c r="GR10" s="78">
        <f>Totals!DB15</f>
        <v>0.43037974683544306</v>
      </c>
      <c r="GS10" s="78">
        <f>Totals!DB16</f>
        <v>4.8571428571428568</v>
      </c>
      <c r="GT10" s="78">
        <f>Totals!DC15</f>
        <v>0.62962962962962965</v>
      </c>
      <c r="GU10" s="78">
        <f>Totals!DC16</f>
        <v>7.2857142857142856</v>
      </c>
      <c r="GV10" s="78">
        <f>Totals!DD15</f>
        <v>0.40740740740740738</v>
      </c>
      <c r="GW10" s="78">
        <f>Totals!DD16</f>
        <v>4.7142857142857144</v>
      </c>
      <c r="GX10" s="78">
        <f>Totals!DE15</f>
        <v>0.49382716049382713</v>
      </c>
      <c r="GY10" s="78">
        <f>Totals!DE16</f>
        <v>5.7142857142857144</v>
      </c>
      <c r="GZ10" s="78">
        <f>Totals!DF15</f>
        <v>0.3253012048192771</v>
      </c>
      <c r="HA10" s="78">
        <f>Totals!DF16</f>
        <v>3.8571428571428572</v>
      </c>
      <c r="HB10" s="78">
        <f>Totals!DG15</f>
        <v>0.38095238095238093</v>
      </c>
      <c r="HC10" s="78">
        <f>Totals!DG16</f>
        <v>4.5714285714285712</v>
      </c>
      <c r="HD10" s="78">
        <f>Totals!DH15</f>
        <v>0.48863636363636365</v>
      </c>
      <c r="HE10" s="78">
        <f>Totals!DH16</f>
        <v>6.1428571428571432</v>
      </c>
      <c r="HF10" s="78">
        <f>Totals!DI15</f>
        <v>0.45454545454545453</v>
      </c>
      <c r="HG10" s="78">
        <f>Totals!DI16</f>
        <v>5.7142857142857144</v>
      </c>
      <c r="HH10" s="78">
        <f>Totals!DJ15</f>
        <v>0.35555555555555557</v>
      </c>
      <c r="HI10" s="78">
        <f>Totals!DJ16</f>
        <v>4.5714285714285712</v>
      </c>
      <c r="HJ10" s="78">
        <f>Totals!DK15</f>
        <v>0.36263736263736263</v>
      </c>
      <c r="HK10" s="78">
        <f>Totals!DK16</f>
        <v>4.7142857142857144</v>
      </c>
      <c r="HL10" s="78">
        <f>Totals!DL15</f>
        <v>0.51648351648351654</v>
      </c>
      <c r="HM10" s="78">
        <f>Totals!DL16</f>
        <v>6.7142857142857144</v>
      </c>
      <c r="HN10" s="78">
        <f>Totals!DM15</f>
        <v>0.50549450549450547</v>
      </c>
      <c r="HO10" s="78">
        <f>Totals!DM16</f>
        <v>6.5714285714285712</v>
      </c>
      <c r="HP10" s="78">
        <f>Totals!DN15</f>
        <v>0.58510638297872342</v>
      </c>
      <c r="HQ10" s="78">
        <f>Totals!DN16</f>
        <v>7.8571428571428568</v>
      </c>
      <c r="HR10" s="78">
        <f>Totals!DO15</f>
        <v>0.40425531914893614</v>
      </c>
      <c r="HS10" s="78">
        <f>Totals!DO16</f>
        <v>5.4285714285714288</v>
      </c>
      <c r="HT10" s="78">
        <f>Totals!DP15</f>
        <v>0.48936170212765956</v>
      </c>
      <c r="HU10" s="78">
        <f>Totals!DP16</f>
        <v>6.5714285714285712</v>
      </c>
      <c r="HV10" s="78">
        <f>Totals!DQ15</f>
        <v>0.3473684210526316</v>
      </c>
      <c r="HW10" s="78">
        <f>Totals!DQ16</f>
        <v>4.7142857142857144</v>
      </c>
      <c r="HX10" s="78">
        <f>Totals!DR15</f>
        <v>0.37113402061855671</v>
      </c>
      <c r="HY10" s="78">
        <f>Totals!DR16</f>
        <v>5.1428571428571432</v>
      </c>
      <c r="HZ10" s="78">
        <f>Totals!DS15</f>
        <v>0.48958333333333331</v>
      </c>
      <c r="IA10" s="78">
        <f>Totals!DS16</f>
        <v>6.7142857142857144</v>
      </c>
      <c r="IB10" s="78">
        <f>Totals!DT15</f>
        <v>0.54166666666666663</v>
      </c>
      <c r="IC10" s="78">
        <f>Totals!DT16</f>
        <v>7.4285714285714288</v>
      </c>
      <c r="ID10" s="78">
        <f>Totals!DU15</f>
        <v>0.46391752577319589</v>
      </c>
      <c r="IE10" s="78">
        <f>Totals!DU16</f>
        <v>6.4285714285714288</v>
      </c>
      <c r="IF10" s="78">
        <f>Totals!DV15</f>
        <v>0.34693877551020408</v>
      </c>
      <c r="IG10" s="78">
        <f>Totals!DV16</f>
        <v>4.8571428571428568</v>
      </c>
      <c r="IH10" s="78">
        <f>Totals!DW15</f>
        <v>0.56000000000000005</v>
      </c>
      <c r="II10" s="78">
        <f>Totals!DW16</f>
        <v>8</v>
      </c>
      <c r="IJ10" s="78">
        <f>Totals!DX15</f>
        <v>0.35</v>
      </c>
      <c r="IK10" s="78">
        <f>Totals!DX16</f>
        <v>5</v>
      </c>
      <c r="IL10" s="78">
        <f>Totals!DY15</f>
        <v>0.38235294117647056</v>
      </c>
      <c r="IM10" s="78">
        <f>Totals!DY16</f>
        <v>5.5714285714285712</v>
      </c>
      <c r="IN10" s="78">
        <f>Totals!DZ15</f>
        <v>0.5</v>
      </c>
      <c r="IO10" s="78">
        <f>Totals!DZ16</f>
        <v>7.2857142857142856</v>
      </c>
      <c r="IP10" s="78">
        <f>Totals!EA15</f>
        <v>0.5490196078431373</v>
      </c>
      <c r="IQ10" s="78">
        <f>Totals!EA16</f>
        <v>8</v>
      </c>
      <c r="IR10" s="78">
        <f>Totals!EB15</f>
        <v>0.38834951456310679</v>
      </c>
      <c r="IS10" s="78">
        <f>Totals!EB16</f>
        <v>5.7142857142857144</v>
      </c>
      <c r="IT10" s="78">
        <f>Totals!EC15</f>
        <v>0.56730769230769229</v>
      </c>
      <c r="IU10" s="78">
        <f>Totals!EC16</f>
        <v>8.4285714285714288</v>
      </c>
      <c r="IV10" s="78">
        <f>Totals!ED15</f>
        <v>0.47115384615384615</v>
      </c>
      <c r="IW10" s="78">
        <f>Totals!ED16</f>
        <v>7</v>
      </c>
      <c r="IX10" s="78">
        <f>Totals!EE15</f>
        <v>0.45192307692307693</v>
      </c>
      <c r="IY10" s="78">
        <f>Totals!EE16</f>
        <v>6.7142857142857144</v>
      </c>
      <c r="IZ10" s="78">
        <f>Totals!EF15</f>
        <v>0.54285714285714282</v>
      </c>
      <c r="JA10" s="78">
        <f>Totals!EF16</f>
        <v>8.1428571428571423</v>
      </c>
      <c r="JB10" s="78">
        <f>Totals!EG15</f>
        <v>0.40384615384615385</v>
      </c>
      <c r="JC10" s="78">
        <f>Totals!EG16</f>
        <v>6</v>
      </c>
      <c r="JD10" s="78">
        <f>Totals!EH15</f>
        <v>0.40384615384615385</v>
      </c>
      <c r="JE10" s="78">
        <f>Totals!EH16</f>
        <v>6</v>
      </c>
      <c r="JF10" s="78">
        <f>Totals!EI15</f>
        <v>0.37142857142857144</v>
      </c>
      <c r="JG10" s="78">
        <f>Totals!EI16</f>
        <v>5.5714285714285712</v>
      </c>
      <c r="JH10" s="78">
        <f>Totals!EJ15</f>
        <v>0.49056603773584906</v>
      </c>
      <c r="JI10" s="78">
        <f>Totals!EJ16</f>
        <v>7.4285714285714288</v>
      </c>
      <c r="JJ10" s="78">
        <f>Totals!EK15</f>
        <v>0.51886792452830188</v>
      </c>
      <c r="JK10" s="78">
        <f>Totals!EK16</f>
        <v>7.8571428571428568</v>
      </c>
      <c r="JL10" s="78">
        <f>Totals!EL15</f>
        <v>0.33962264150943394</v>
      </c>
      <c r="JM10" s="78">
        <f>Totals!EL16</f>
        <v>5.1428571428571432</v>
      </c>
      <c r="JN10" s="78">
        <f>Totals!EM15</f>
        <v>0.31775700934579437</v>
      </c>
      <c r="JO10" s="78">
        <f>Totals!EM16</f>
        <v>4.8571428571428568</v>
      </c>
      <c r="JP10" s="78">
        <f>Totals!EN15</f>
        <v>0.3364485981308411</v>
      </c>
      <c r="JQ10" s="78">
        <f>Totals!EN16</f>
        <v>5.1428571428571432</v>
      </c>
      <c r="JR10" s="78">
        <f>Totals!EO15</f>
        <v>0.49074074074074076</v>
      </c>
      <c r="JS10" s="78">
        <f>Totals!EO16</f>
        <v>7.5714285714285712</v>
      </c>
      <c r="JT10" s="78">
        <f>Totals!EP15</f>
        <v>0.42727272727272725</v>
      </c>
      <c r="JU10" s="78">
        <f>Totals!EP16</f>
        <v>6.7142857142857144</v>
      </c>
      <c r="JV10" s="78">
        <f>Totals!EQ15</f>
        <v>0.50909090909090904</v>
      </c>
      <c r="JW10" s="78">
        <f>Totals!EQ16</f>
        <v>8</v>
      </c>
      <c r="JX10" s="78">
        <f>Totals!ER15</f>
        <v>0.32727272727272727</v>
      </c>
      <c r="JY10" s="78">
        <f>Totals!ER16</f>
        <v>5.1428571428571432</v>
      </c>
      <c r="JZ10" s="78">
        <f>Totals!ES15</f>
        <v>0.37096774193548387</v>
      </c>
      <c r="KA10" s="78">
        <f>Totals!ES16</f>
        <v>6.5714285714285712</v>
      </c>
      <c r="KB10" s="78">
        <f>Totals!ET15</f>
        <v>0.23200000000000001</v>
      </c>
      <c r="KC10" s="78">
        <f>Totals!ET16</f>
        <v>4.1428571428571432</v>
      </c>
      <c r="KD10" s="78">
        <f>Totals!EU15</f>
        <v>0.44444444444444442</v>
      </c>
      <c r="KE10" s="78">
        <f>Totals!EU16</f>
        <v>8</v>
      </c>
      <c r="KF10" s="78">
        <f>Totals!EV15</f>
        <v>0.37007874015748032</v>
      </c>
      <c r="KG10" s="78">
        <f>Totals!EV16</f>
        <v>6.7142857142857144</v>
      </c>
      <c r="KH10" s="78">
        <f>Totals!EW15</f>
        <v>0.3543307086614173</v>
      </c>
      <c r="KI10" s="78">
        <f>Totals!EW16</f>
        <v>6.4285714285714288</v>
      </c>
      <c r="KJ10" s="78">
        <f>Totals!EX15</f>
        <v>0.24409448818897639</v>
      </c>
      <c r="KK10" s="78">
        <f>Totals!EX16</f>
        <v>4.4285714285714288</v>
      </c>
      <c r="KL10" s="78">
        <f>Totals!EY15</f>
        <v>0.29133858267716534</v>
      </c>
      <c r="KM10" s="78">
        <f>Totals!EY16</f>
        <v>5.2857142857142856</v>
      </c>
      <c r="KN10" s="78">
        <f>Totals!EZ15</f>
        <v>0.32558139534883723</v>
      </c>
      <c r="KO10" s="78">
        <f>Totals!EZ16</f>
        <v>6</v>
      </c>
      <c r="KP10" s="78">
        <f>Totals!FA15</f>
        <v>0.35658914728682173</v>
      </c>
      <c r="KQ10" s="78">
        <f>Totals!FA16</f>
        <v>6.5714285714285712</v>
      </c>
      <c r="KR10" s="78">
        <f>Totals!FB15</f>
        <v>0.37209302325581395</v>
      </c>
      <c r="KS10" s="78">
        <f>Totals!FB16</f>
        <v>6.8571428571428568</v>
      </c>
      <c r="KT10" s="78">
        <f>Totals!FC15</f>
        <v>0.35658914728682173</v>
      </c>
      <c r="KU10" s="78">
        <f>Totals!FC16</f>
        <v>6.5714285714285712</v>
      </c>
      <c r="KV10" s="78">
        <f>Totals!FD15</f>
        <v>0.21705426356589147</v>
      </c>
      <c r="KW10" s="78">
        <f>Totals!FD16</f>
        <v>4</v>
      </c>
      <c r="KX10" s="78">
        <f>Totals!FE15</f>
        <v>0.36923076923076925</v>
      </c>
      <c r="KY10" s="78">
        <f>Totals!FE16</f>
        <v>6.8571428571428568</v>
      </c>
      <c r="KZ10" s="78">
        <f>Totals!FF15</f>
        <v>0.35877862595419846</v>
      </c>
      <c r="LA10" s="78">
        <f>Totals!FF16</f>
        <v>6.7142857142857144</v>
      </c>
      <c r="LB10" s="78">
        <f>Totals!FG15</f>
        <v>0.38167938931297712</v>
      </c>
      <c r="LC10" s="78">
        <f>Totals!FG16</f>
        <v>7.1428571428571432</v>
      </c>
      <c r="LD10" s="78">
        <f>Totals!FH15</f>
        <v>0.32061068702290074</v>
      </c>
      <c r="LE10" s="78">
        <f>Totals!FH16</f>
        <v>6</v>
      </c>
      <c r="LF10" s="78">
        <f>Totals!FI15</f>
        <v>0.29007633587786258</v>
      </c>
      <c r="LG10" s="78">
        <f>Totals!FI16</f>
        <v>5.4285714285714288</v>
      </c>
      <c r="LH10" s="78">
        <f>Totals!FJ15</f>
        <v>0.35877862595419846</v>
      </c>
      <c r="LI10" s="78">
        <f>Totals!FJ16</f>
        <v>6.7142857142857144</v>
      </c>
      <c r="LJ10" s="78">
        <f>Totals!FK15</f>
        <v>0.31297709923664124</v>
      </c>
      <c r="LK10" s="78">
        <f>Totals!FK16</f>
        <v>5.8571428571428568</v>
      </c>
      <c r="LL10" s="78">
        <f>Totals!FL15</f>
        <v>0.34351145038167941</v>
      </c>
      <c r="LM10" s="78">
        <f>Totals!FL16</f>
        <v>6.4285714285714288</v>
      </c>
      <c r="LN10" s="78">
        <f>Totals!FM15</f>
        <v>0.37404580152671757</v>
      </c>
      <c r="LO10" s="78">
        <f>Totals!FM16</f>
        <v>7</v>
      </c>
      <c r="LP10" s="78">
        <f>Totals!FN15</f>
        <v>0.33333333333333331</v>
      </c>
      <c r="LQ10" s="78">
        <f>Totals!FN16</f>
        <v>6.2857142857142856</v>
      </c>
      <c r="LR10" s="78">
        <f>Totals!FO15</f>
        <v>0.33333333333333331</v>
      </c>
      <c r="LS10" s="78">
        <f>Totals!FO16</f>
        <v>6.2857142857142856</v>
      </c>
      <c r="LT10" s="78">
        <f>Totals!FP15</f>
        <v>0.39393939393939392</v>
      </c>
      <c r="LU10" s="78">
        <f>Totals!FP16</f>
        <v>7.4285714285714288</v>
      </c>
      <c r="LV10" s="78">
        <f>Totals!FQ15</f>
        <v>0.36363636363636365</v>
      </c>
      <c r="LW10" s="78">
        <f>Totals!FQ16</f>
        <v>6.8571428571428568</v>
      </c>
      <c r="LX10" s="78">
        <f>Totals!FR15</f>
        <v>0.41666666666666669</v>
      </c>
      <c r="LY10" s="78">
        <f>Totals!FR16</f>
        <v>7.8571428571428568</v>
      </c>
      <c r="LZ10" s="78">
        <f>Totals!FS15</f>
        <v>0.46969696969696972</v>
      </c>
      <c r="MA10" s="78">
        <f>Totals!FS16</f>
        <v>8.8571428571428577</v>
      </c>
      <c r="MB10" s="78">
        <f>Totals!FT15</f>
        <v>0.24242424242424243</v>
      </c>
      <c r="MC10" s="78">
        <f>Totals!FT16</f>
        <v>4.5714285714285712</v>
      </c>
      <c r="MD10" s="78">
        <f>Totals!FU15</f>
        <v>0.39393939393939392</v>
      </c>
      <c r="ME10" s="78">
        <f>Totals!FU16</f>
        <v>7.4285714285714288</v>
      </c>
      <c r="MF10" s="78">
        <f>Totals!FV15</f>
        <v>0.33846153846153848</v>
      </c>
      <c r="MG10" s="78">
        <f>Totals!FV16</f>
        <v>6.2857142857142856</v>
      </c>
      <c r="MH10" s="78">
        <f>Totals!FW15</f>
        <v>0.38759689922480622</v>
      </c>
      <c r="MI10" s="78">
        <f>Totals!FW16</f>
        <v>7.1428571428571432</v>
      </c>
      <c r="MJ10" s="78">
        <f>Totals!FX15</f>
        <v>0.37209302325581395</v>
      </c>
      <c r="MK10" s="78">
        <f>Totals!FX16</f>
        <v>6.8571428571428568</v>
      </c>
      <c r="ML10" s="78">
        <f>Totals!FY15</f>
        <v>0.41538461538461541</v>
      </c>
      <c r="MM10" s="78">
        <f>Totals!FY16</f>
        <v>7.7142857142857144</v>
      </c>
      <c r="MN10" s="78">
        <f>Totals!FZ15</f>
        <v>0.48461538461538461</v>
      </c>
      <c r="MO10" s="78">
        <f>Totals!FZ16</f>
        <v>9</v>
      </c>
      <c r="MP10" s="78">
        <f>Totals!GA15</f>
        <v>0.31007751937984496</v>
      </c>
      <c r="MQ10" s="78">
        <f>Totals!GA16</f>
        <v>5.7142857142857144</v>
      </c>
      <c r="MR10" s="78">
        <f>Totals!GB15</f>
        <v>0.17557251908396945</v>
      </c>
      <c r="MS10" s="78">
        <f>Totals!GB16</f>
        <v>3.2857142857142856</v>
      </c>
      <c r="MT10" s="78">
        <f>Totals!GC15</f>
        <v>0.29230769230769232</v>
      </c>
      <c r="MU10" s="78">
        <f>Totals!GC16</f>
        <v>5.4285714285714288</v>
      </c>
      <c r="MV10" s="78">
        <f>Totals!GD15</f>
        <v>0.31538461538461537</v>
      </c>
      <c r="MW10" s="78">
        <f>Totals!GD16</f>
        <v>5.8571428571428568</v>
      </c>
      <c r="MX10" s="78">
        <f>Totals!GE15</f>
        <v>0.38167938931297712</v>
      </c>
      <c r="MY10" s="78">
        <f>Totals!GE16</f>
        <v>7.1428571428571432</v>
      </c>
      <c r="MZ10" s="78">
        <f>Totals!GF15</f>
        <v>0.48854961832061067</v>
      </c>
      <c r="NA10" s="78">
        <f>Totals!GF16</f>
        <v>9.1428571428571423</v>
      </c>
      <c r="NB10" s="78">
        <f>Totals!GG15</f>
        <v>0.44274809160305345</v>
      </c>
      <c r="NC10" s="78">
        <f>Totals!GG16</f>
        <v>8.2857142857142865</v>
      </c>
      <c r="ND10" s="78">
        <f>Totals!GH15</f>
        <v>0.52671755725190839</v>
      </c>
      <c r="NE10" s="78">
        <f>Totals!GH16</f>
        <v>9.8571428571428577</v>
      </c>
      <c r="NF10" s="78">
        <f>Totals!GI15</f>
        <v>0.48854961832061067</v>
      </c>
      <c r="NG10" s="78">
        <f>Totals!GI16</f>
        <v>9.1428571428571423</v>
      </c>
      <c r="NH10" s="78">
        <f>Totals!GJ15</f>
        <v>0.41221374045801529</v>
      </c>
      <c r="NI10" s="78">
        <f>Totals!GJ16</f>
        <v>7.7142857142857144</v>
      </c>
      <c r="NJ10" s="78">
        <f>Totals!GK15</f>
        <v>0.51145038167938928</v>
      </c>
      <c r="NK10" s="78">
        <f>Totals!GK16</f>
        <v>9.5714285714285712</v>
      </c>
      <c r="NL10" s="78">
        <f>Totals!GL15</f>
        <v>0.29007633587786258</v>
      </c>
      <c r="NM10" s="78">
        <f>Totals!GL16</f>
        <v>5.4285714285714288</v>
      </c>
      <c r="NN10" s="78">
        <f>Totals!GM15</f>
        <v>0.41732283464566927</v>
      </c>
      <c r="NO10" s="78">
        <f>Totals!GM16</f>
        <v>7.5714285714285712</v>
      </c>
      <c r="NP10" s="78">
        <f>Totals!GN15</f>
        <v>0.33858267716535434</v>
      </c>
      <c r="NQ10" s="78">
        <f>Totals!GN16</f>
        <v>6.1428571428571432</v>
      </c>
      <c r="NR10" s="78">
        <f>Totals!GO15</f>
        <v>0.29133858267716534</v>
      </c>
      <c r="NS10" s="78">
        <f>Totals!GO16</f>
        <v>5.2857142857142856</v>
      </c>
      <c r="NT10" s="78">
        <f>Totals!GP15</f>
        <v>0.3543307086614173</v>
      </c>
      <c r="NU10" s="78">
        <f>Totals!GP16</f>
        <v>6.4285714285714288</v>
      </c>
      <c r="NV10" s="78">
        <f>Totals!GQ15</f>
        <v>0.34126984126984128</v>
      </c>
      <c r="NW10" s="78">
        <f>Totals!GQ16</f>
        <v>6.1428571428571432</v>
      </c>
      <c r="NX10" s="78">
        <f>Totals!GR15</f>
        <v>0.27200000000000002</v>
      </c>
      <c r="NY10" s="78">
        <f>Totals!GR16</f>
        <v>4.8571428571428568</v>
      </c>
      <c r="NZ10" s="78">
        <f>Totals!GS15</f>
        <v>0.38095238095238093</v>
      </c>
      <c r="OA10" s="78">
        <f>Totals!GS16</f>
        <v>6.8571428571428568</v>
      </c>
      <c r="OB10" s="78">
        <f>Totals!GT15</f>
        <v>0.34645669291338582</v>
      </c>
      <c r="OC10" s="78">
        <f>Totals!GT16</f>
        <v>6.2857142857142856</v>
      </c>
      <c r="OD10" s="78">
        <f>Totals!GU15</f>
        <v>0.41599999999999998</v>
      </c>
      <c r="OE10" s="78">
        <f>Totals!GU16</f>
        <v>7.4285714285714288</v>
      </c>
      <c r="OF10" s="78">
        <f>Totals!GV15</f>
        <v>0.55200000000000005</v>
      </c>
      <c r="OG10" s="78">
        <f>Totals!GV16</f>
        <v>9.8571428571428577</v>
      </c>
      <c r="OH10" s="78">
        <f>Totals!GW15</f>
        <v>0.45454545454545453</v>
      </c>
      <c r="OI10" s="78">
        <f>Totals!GW16</f>
        <v>7.8571428571428568</v>
      </c>
      <c r="OJ10" s="78">
        <f>Totals!GX15</f>
        <v>0.39166666666666666</v>
      </c>
      <c r="OK10" s="78">
        <f>Totals!GX16</f>
        <v>6.7142857142857144</v>
      </c>
      <c r="OL10" s="78">
        <f>Totals!GY15</f>
        <v>0.37815126050420167</v>
      </c>
      <c r="OM10" s="78">
        <f>Totals!GY16</f>
        <v>6.4285714285714288</v>
      </c>
      <c r="ON10" s="78">
        <f>Totals!GZ15</f>
        <v>0.30833333333333335</v>
      </c>
      <c r="OO10" s="78">
        <f>Totals!GZ16</f>
        <v>5.2857142857142856</v>
      </c>
      <c r="OP10" s="78">
        <f>Totals!HA15</f>
        <v>0.3504273504273504</v>
      </c>
      <c r="OQ10" s="78">
        <f>Totals!HA16</f>
        <v>5.8571428571428568</v>
      </c>
      <c r="OR10" s="78">
        <f>Totals!HB15</f>
        <v>0.74137931034482762</v>
      </c>
      <c r="OS10" s="78">
        <f>Totals!HB16</f>
        <v>12.285714285714286</v>
      </c>
      <c r="OT10" s="78">
        <f>Totals!HC15</f>
        <v>0.68376068376068377</v>
      </c>
      <c r="OU10" s="78">
        <f>Totals!HC16</f>
        <v>11.428571428571429</v>
      </c>
      <c r="OV10" s="78">
        <f>Totals!HD15</f>
        <v>0.37606837606837606</v>
      </c>
      <c r="OW10" s="78">
        <f>Totals!HD16</f>
        <v>6.2857142857142856</v>
      </c>
      <c r="OX10" s="78">
        <f>Totals!HE15</f>
        <v>0.3247863247863248</v>
      </c>
      <c r="OY10" s="78">
        <f>Totals!HE16</f>
        <v>5.4285714285714288</v>
      </c>
      <c r="OZ10" s="78">
        <f>Totals!HF15</f>
        <v>0.40170940170940173</v>
      </c>
      <c r="PA10" s="78">
        <f>Totals!HF16</f>
        <v>6.7142857142857144</v>
      </c>
    </row>
    <row r="41" spans="80:337" ht="13.5" thickBot="1" x14ac:dyDescent="0.25"/>
    <row r="42" spans="80:337" s="82" customFormat="1" ht="13.5" thickBot="1" x14ac:dyDescent="0.25">
      <c r="CB42" s="86" t="s">
        <v>192</v>
      </c>
      <c r="CC42" s="119">
        <v>43744</v>
      </c>
      <c r="CD42" s="120">
        <v>43751</v>
      </c>
      <c r="CE42" s="120">
        <v>43758</v>
      </c>
      <c r="CF42" s="121">
        <v>43765</v>
      </c>
      <c r="CG42" s="190">
        <v>43739</v>
      </c>
      <c r="CH42" s="122">
        <v>43772</v>
      </c>
      <c r="CI42" s="120">
        <v>43779</v>
      </c>
      <c r="CJ42" s="120">
        <v>43786</v>
      </c>
      <c r="CK42" s="121">
        <v>43793</v>
      </c>
      <c r="CL42" s="190">
        <v>43770</v>
      </c>
      <c r="CM42" s="122">
        <v>43800</v>
      </c>
      <c r="CN42" s="120">
        <v>43807</v>
      </c>
      <c r="CO42" s="120">
        <v>43814</v>
      </c>
      <c r="CP42" s="120">
        <v>43821</v>
      </c>
      <c r="CQ42" s="121">
        <v>43828</v>
      </c>
      <c r="CR42" s="191">
        <v>43800</v>
      </c>
      <c r="CS42" s="138">
        <v>43835</v>
      </c>
      <c r="CT42" s="139">
        <v>43842</v>
      </c>
      <c r="CU42" s="139">
        <v>43849</v>
      </c>
      <c r="CV42" s="148">
        <v>43856</v>
      </c>
      <c r="CW42" s="192">
        <v>43831</v>
      </c>
      <c r="CX42" s="138">
        <v>43863</v>
      </c>
      <c r="CY42" s="139">
        <v>43870</v>
      </c>
      <c r="CZ42" s="139">
        <v>43877</v>
      </c>
      <c r="DA42" s="140">
        <v>43884</v>
      </c>
      <c r="DB42" s="192">
        <v>43862</v>
      </c>
      <c r="DC42" s="121">
        <v>43891</v>
      </c>
      <c r="DD42" s="121">
        <v>43898</v>
      </c>
      <c r="DE42" s="121">
        <v>43905</v>
      </c>
      <c r="DF42" s="121">
        <v>43912</v>
      </c>
      <c r="DG42" s="121">
        <v>43919</v>
      </c>
      <c r="DH42" s="192">
        <v>43891</v>
      </c>
      <c r="DI42" s="121">
        <v>43926</v>
      </c>
      <c r="DJ42" s="121">
        <v>43933</v>
      </c>
      <c r="DK42" s="121">
        <v>43940</v>
      </c>
      <c r="DL42" s="121">
        <v>43947</v>
      </c>
      <c r="DM42" s="193">
        <v>43922</v>
      </c>
      <c r="DN42" s="121">
        <v>43954</v>
      </c>
      <c r="DO42" s="121">
        <v>43961</v>
      </c>
      <c r="DP42" s="121">
        <v>43968</v>
      </c>
      <c r="DQ42" s="121">
        <v>43975</v>
      </c>
      <c r="DR42" s="121">
        <v>43982</v>
      </c>
      <c r="DS42" s="192">
        <v>43952</v>
      </c>
      <c r="DT42" s="179">
        <v>43989</v>
      </c>
      <c r="DU42" s="121">
        <v>43996</v>
      </c>
      <c r="DV42" s="121">
        <v>44003</v>
      </c>
      <c r="DW42" s="121">
        <v>44010</v>
      </c>
      <c r="DX42" s="192">
        <v>43983</v>
      </c>
      <c r="DY42" s="179">
        <v>44017</v>
      </c>
      <c r="DZ42" s="121">
        <v>44024</v>
      </c>
      <c r="EA42" s="121">
        <v>44031</v>
      </c>
      <c r="EB42" s="121">
        <v>44038</v>
      </c>
      <c r="EC42" s="192">
        <v>44013</v>
      </c>
      <c r="ED42" s="179">
        <v>44045</v>
      </c>
      <c r="EE42" s="121">
        <v>44052</v>
      </c>
      <c r="EF42" s="121">
        <v>44059</v>
      </c>
      <c r="EG42" s="121">
        <v>44066</v>
      </c>
      <c r="EH42" s="121">
        <v>44073</v>
      </c>
      <c r="EI42" s="192">
        <v>44044</v>
      </c>
      <c r="EJ42" s="121">
        <v>44080</v>
      </c>
      <c r="EK42" s="121">
        <v>44087</v>
      </c>
      <c r="EL42" s="121">
        <v>44094</v>
      </c>
      <c r="EM42" s="121">
        <v>44101</v>
      </c>
      <c r="EN42" s="192">
        <v>44075</v>
      </c>
      <c r="EO42" s="121">
        <v>44108</v>
      </c>
      <c r="EP42" s="121">
        <v>44115</v>
      </c>
      <c r="EQ42" s="121">
        <v>44122</v>
      </c>
      <c r="ER42" s="121">
        <v>44129</v>
      </c>
      <c r="ES42" s="192" t="s">
        <v>193</v>
      </c>
      <c r="ET42" s="121">
        <v>44136</v>
      </c>
      <c r="EU42" s="121">
        <v>44143</v>
      </c>
      <c r="EV42" s="121">
        <v>44150</v>
      </c>
      <c r="EW42" s="121">
        <v>44157</v>
      </c>
      <c r="EX42" s="121">
        <v>44164</v>
      </c>
      <c r="EY42" s="192">
        <v>44136</v>
      </c>
      <c r="EZ42" s="121">
        <v>44171</v>
      </c>
      <c r="FA42" s="121">
        <v>44178</v>
      </c>
      <c r="FB42" s="121">
        <v>44185</v>
      </c>
      <c r="FC42" s="121">
        <v>44192</v>
      </c>
      <c r="FD42" s="192">
        <v>44185</v>
      </c>
      <c r="FE42" s="121">
        <v>44199</v>
      </c>
      <c r="FF42" s="121">
        <v>44206</v>
      </c>
      <c r="FG42" s="121">
        <v>44213</v>
      </c>
      <c r="FH42" s="121">
        <v>44220</v>
      </c>
      <c r="FI42" s="121">
        <v>44227</v>
      </c>
      <c r="FJ42" s="192">
        <v>44197</v>
      </c>
      <c r="FK42" s="121">
        <v>44234</v>
      </c>
      <c r="FL42" s="121">
        <v>44241</v>
      </c>
      <c r="FM42" s="121">
        <v>44248</v>
      </c>
      <c r="FN42" s="121">
        <v>44255</v>
      </c>
      <c r="FO42" s="192">
        <v>44248</v>
      </c>
      <c r="FP42" s="121">
        <v>44262</v>
      </c>
      <c r="FQ42" s="121">
        <v>44269</v>
      </c>
      <c r="FR42" s="121">
        <v>44276</v>
      </c>
      <c r="FS42" s="121">
        <v>44283</v>
      </c>
      <c r="FT42" s="192">
        <v>44256</v>
      </c>
      <c r="FU42" s="121">
        <v>44290</v>
      </c>
      <c r="FV42" s="121">
        <v>44297</v>
      </c>
      <c r="FW42" s="121">
        <v>44304</v>
      </c>
      <c r="FX42" s="121">
        <v>44311</v>
      </c>
      <c r="FY42" s="192">
        <v>44287</v>
      </c>
      <c r="FZ42" s="121">
        <v>44318</v>
      </c>
      <c r="GA42" s="121">
        <v>44325</v>
      </c>
      <c r="GB42" s="121">
        <v>44332</v>
      </c>
      <c r="GC42" s="121">
        <v>44339</v>
      </c>
      <c r="GD42" s="121">
        <v>44346</v>
      </c>
      <c r="GE42" s="192">
        <v>44317</v>
      </c>
      <c r="GF42" s="121">
        <v>44353</v>
      </c>
      <c r="GG42" s="121">
        <v>44360</v>
      </c>
      <c r="GH42" s="121">
        <v>44367</v>
      </c>
      <c r="GI42" s="121">
        <v>44374</v>
      </c>
      <c r="GJ42" s="192">
        <v>44348</v>
      </c>
      <c r="GK42" s="121">
        <v>44381</v>
      </c>
      <c r="GL42" s="121">
        <v>44388</v>
      </c>
      <c r="GM42" s="121">
        <v>44395</v>
      </c>
      <c r="GN42" s="121">
        <v>44402</v>
      </c>
      <c r="GO42" s="192">
        <v>44378</v>
      </c>
      <c r="GP42" s="121">
        <v>44409</v>
      </c>
      <c r="GQ42" s="121">
        <v>44416</v>
      </c>
      <c r="GR42" s="121">
        <v>44423</v>
      </c>
      <c r="GS42" s="121">
        <v>44430</v>
      </c>
      <c r="GT42" s="121">
        <v>44437</v>
      </c>
      <c r="GU42" s="191">
        <v>44409</v>
      </c>
      <c r="GV42" s="121">
        <v>44444</v>
      </c>
      <c r="GW42" s="121">
        <v>44451</v>
      </c>
      <c r="GX42" s="121">
        <v>44458</v>
      </c>
      <c r="GY42" s="121">
        <v>44465</v>
      </c>
      <c r="GZ42" s="191">
        <v>44460</v>
      </c>
      <c r="HA42" s="121">
        <v>44472</v>
      </c>
      <c r="HB42" s="121">
        <v>44479</v>
      </c>
      <c r="HC42" s="121">
        <v>44486</v>
      </c>
      <c r="HD42" s="121">
        <v>44493</v>
      </c>
      <c r="HE42" s="121">
        <v>44500</v>
      </c>
      <c r="HF42" s="191">
        <v>44470</v>
      </c>
      <c r="HG42" s="121">
        <v>44507</v>
      </c>
      <c r="HH42" s="121">
        <v>44514</v>
      </c>
      <c r="HI42" s="121">
        <v>44521</v>
      </c>
      <c r="HJ42" s="121">
        <v>44528</v>
      </c>
      <c r="HK42" s="191">
        <v>44501</v>
      </c>
      <c r="HL42" s="121">
        <v>44535</v>
      </c>
      <c r="HM42" s="121">
        <v>44542</v>
      </c>
      <c r="HN42" s="121">
        <v>44549</v>
      </c>
      <c r="HO42" s="121">
        <v>44556</v>
      </c>
      <c r="HP42" s="191">
        <v>44531</v>
      </c>
      <c r="HQ42" s="121">
        <v>44563</v>
      </c>
      <c r="HR42" s="121">
        <v>44570</v>
      </c>
      <c r="HS42" s="121">
        <v>44577</v>
      </c>
      <c r="HT42" s="121">
        <v>44584</v>
      </c>
      <c r="HU42" s="121">
        <v>44591</v>
      </c>
      <c r="HV42" s="191">
        <v>44562</v>
      </c>
      <c r="HW42" s="121">
        <v>44598</v>
      </c>
      <c r="HX42" s="121">
        <v>44605</v>
      </c>
      <c r="HY42" s="121">
        <v>44612</v>
      </c>
      <c r="HZ42" s="121">
        <v>44619</v>
      </c>
      <c r="IA42" s="191">
        <v>44593</v>
      </c>
      <c r="IB42" s="121">
        <v>44628</v>
      </c>
      <c r="IC42" s="121">
        <v>44635</v>
      </c>
      <c r="ID42" s="121">
        <v>44642</v>
      </c>
      <c r="IE42" s="121">
        <v>44649</v>
      </c>
      <c r="IF42" s="191">
        <v>44621</v>
      </c>
      <c r="IG42" s="121">
        <v>44656</v>
      </c>
      <c r="IH42" s="121">
        <v>44663</v>
      </c>
      <c r="II42" s="121">
        <v>44670</v>
      </c>
      <c r="IJ42" s="121">
        <v>44677</v>
      </c>
      <c r="IK42" s="191">
        <v>44652</v>
      </c>
      <c r="IL42" s="121">
        <v>44684</v>
      </c>
      <c r="IM42" s="121">
        <v>44691</v>
      </c>
      <c r="IN42" s="121">
        <v>44698</v>
      </c>
      <c r="IO42" s="121">
        <v>44705</v>
      </c>
      <c r="IP42" s="121">
        <v>44712</v>
      </c>
      <c r="IQ42" s="191">
        <v>44682</v>
      </c>
      <c r="IR42" s="121">
        <v>44719</v>
      </c>
      <c r="IS42" s="121">
        <v>44726</v>
      </c>
      <c r="IT42" s="121">
        <v>44733</v>
      </c>
      <c r="IU42" s="121">
        <v>44740</v>
      </c>
      <c r="IV42" s="191">
        <v>44713</v>
      </c>
      <c r="IW42" s="121">
        <v>44747</v>
      </c>
      <c r="IX42" s="121">
        <v>44754</v>
      </c>
      <c r="IY42" s="121">
        <v>44761</v>
      </c>
      <c r="IZ42" s="121">
        <v>44768</v>
      </c>
      <c r="JA42" s="191">
        <v>44743</v>
      </c>
      <c r="JB42" s="121">
        <v>44775</v>
      </c>
      <c r="JC42" s="121">
        <v>44782</v>
      </c>
      <c r="JD42" s="121">
        <v>44789</v>
      </c>
      <c r="JE42" s="121">
        <v>44796</v>
      </c>
      <c r="JF42" s="121">
        <v>44803</v>
      </c>
      <c r="JG42" s="191">
        <v>44774</v>
      </c>
      <c r="JH42" s="121">
        <v>44810</v>
      </c>
      <c r="JI42" s="121">
        <v>44817</v>
      </c>
      <c r="JJ42" s="121">
        <v>44824</v>
      </c>
      <c r="JK42" s="121">
        <v>44831</v>
      </c>
      <c r="JL42" s="191">
        <v>44805</v>
      </c>
      <c r="JM42" s="121">
        <v>44838</v>
      </c>
      <c r="JN42" s="121">
        <v>44845</v>
      </c>
      <c r="JO42" s="121">
        <v>44852</v>
      </c>
      <c r="JP42" s="121">
        <v>44859</v>
      </c>
      <c r="JQ42" s="191">
        <v>44835</v>
      </c>
      <c r="JR42" s="121">
        <v>44866</v>
      </c>
      <c r="JS42" s="121">
        <v>44873</v>
      </c>
      <c r="JT42" s="121">
        <v>44880</v>
      </c>
      <c r="JU42" s="121">
        <v>44887</v>
      </c>
      <c r="JV42" s="121">
        <v>44894</v>
      </c>
      <c r="JW42" s="191">
        <v>44866</v>
      </c>
      <c r="JX42" s="121">
        <v>44901</v>
      </c>
      <c r="JY42" s="121">
        <v>44908</v>
      </c>
      <c r="JZ42" s="121">
        <v>44915</v>
      </c>
      <c r="KA42" s="121">
        <v>44922</v>
      </c>
      <c r="KB42" s="191">
        <v>44896</v>
      </c>
      <c r="KC42" s="121">
        <v>44929</v>
      </c>
      <c r="KD42" s="121">
        <v>44936</v>
      </c>
      <c r="KE42" s="121">
        <v>44943</v>
      </c>
      <c r="KF42" s="121">
        <v>44950</v>
      </c>
      <c r="KG42" s="121">
        <v>44957</v>
      </c>
      <c r="KH42" s="191">
        <v>44927</v>
      </c>
      <c r="KI42" s="121">
        <v>44964</v>
      </c>
      <c r="KJ42" s="121">
        <v>44971</v>
      </c>
      <c r="KK42" s="121">
        <v>44978</v>
      </c>
      <c r="KL42" s="121">
        <v>44985</v>
      </c>
      <c r="KM42" s="191">
        <v>44958</v>
      </c>
      <c r="KN42" s="121">
        <v>44992</v>
      </c>
      <c r="KO42" s="121">
        <v>44999</v>
      </c>
      <c r="KP42" s="121">
        <v>45006</v>
      </c>
      <c r="KQ42" s="121">
        <v>45013</v>
      </c>
      <c r="KR42" s="191">
        <v>44986</v>
      </c>
      <c r="KS42" s="121">
        <v>45020</v>
      </c>
      <c r="KT42" s="121">
        <v>45027</v>
      </c>
      <c r="KU42" s="121">
        <v>45034</v>
      </c>
      <c r="KV42" s="121">
        <v>45041</v>
      </c>
      <c r="KW42" s="191">
        <v>45017</v>
      </c>
      <c r="KX42" s="121">
        <v>45048</v>
      </c>
      <c r="KY42" s="121">
        <v>45055</v>
      </c>
      <c r="KZ42" s="121">
        <v>45062</v>
      </c>
      <c r="LA42" s="121">
        <v>45069</v>
      </c>
      <c r="LB42" s="121">
        <v>45076</v>
      </c>
      <c r="LC42" s="191">
        <v>45047</v>
      </c>
      <c r="LD42" s="121">
        <v>45083</v>
      </c>
      <c r="LE42" s="121">
        <v>45090</v>
      </c>
      <c r="LF42" s="121">
        <v>45097</v>
      </c>
      <c r="LG42" s="121">
        <v>45104</v>
      </c>
      <c r="LH42" s="191">
        <v>45078</v>
      </c>
      <c r="LI42" s="121">
        <v>45111</v>
      </c>
      <c r="LJ42" s="121">
        <v>45118</v>
      </c>
      <c r="LK42" s="121">
        <v>45125</v>
      </c>
      <c r="LL42" s="121">
        <v>45132</v>
      </c>
      <c r="LM42" s="191">
        <v>45108</v>
      </c>
      <c r="LN42" s="121">
        <v>45139</v>
      </c>
      <c r="LO42" s="121">
        <v>45146</v>
      </c>
      <c r="LP42" s="121">
        <v>45153</v>
      </c>
      <c r="LQ42" s="121">
        <v>45160</v>
      </c>
      <c r="LR42" s="121">
        <v>45167</v>
      </c>
      <c r="LS42" s="191">
        <v>45139</v>
      </c>
      <c r="LT42" s="121">
        <v>45174</v>
      </c>
      <c r="LU42" s="121">
        <v>45181</v>
      </c>
      <c r="LV42" s="121">
        <v>45188</v>
      </c>
      <c r="LW42" s="121">
        <v>45195</v>
      </c>
      <c r="LX42" s="191">
        <v>45170</v>
      </c>
      <c r="LY42" s="251" t="s">
        <v>194</v>
      </c>
    </row>
    <row r="43" spans="80:337" x14ac:dyDescent="0.2">
      <c r="CB43" s="87" t="s">
        <v>195</v>
      </c>
      <c r="CC43" s="117">
        <f>SUM(Totals!G4:G7)</f>
        <v>9</v>
      </c>
      <c r="CD43" s="117">
        <f>SUM(Totals!H4:H7)</f>
        <v>17</v>
      </c>
      <c r="CE43" s="117">
        <f>SUM(Totals!I4:I7)</f>
        <v>20</v>
      </c>
      <c r="CF43" s="117">
        <f>SUM(Totals!J4:J7)</f>
        <v>12</v>
      </c>
      <c r="CG43" s="89">
        <f>SUM(CC43:CF43)</f>
        <v>58</v>
      </c>
      <c r="CH43" s="117">
        <f>SUM(Totals!K4:K7)</f>
        <v>21</v>
      </c>
      <c r="CI43" s="117">
        <f>SUM(Totals!L4:L7)</f>
        <v>9</v>
      </c>
      <c r="CJ43" s="117">
        <f>SUM(Totals!M4:M7)</f>
        <v>7</v>
      </c>
      <c r="CK43" s="117">
        <f>SUM(Totals!N4:N7)</f>
        <v>10</v>
      </c>
      <c r="CL43" s="89">
        <f>SUM(CH43:CK43)</f>
        <v>47</v>
      </c>
      <c r="CM43" s="117">
        <f>SUM(Totals!O4:O7)</f>
        <v>9</v>
      </c>
      <c r="CN43" s="117">
        <f>SUM(Totals!P4:P7)</f>
        <v>8</v>
      </c>
      <c r="CO43" s="117">
        <f>SUM(Totals!Q4:Q7)</f>
        <v>10</v>
      </c>
      <c r="CP43" s="117">
        <f>SUM(Totals!R4:R7)</f>
        <v>6</v>
      </c>
      <c r="CQ43" s="117">
        <f>SUM(Totals!S4:S7)</f>
        <v>4</v>
      </c>
      <c r="CR43" s="104">
        <f>SUM(CM43:CQ43)</f>
        <v>37</v>
      </c>
      <c r="CS43" s="142">
        <f>SUM(Totals!T4:T7)</f>
        <v>5</v>
      </c>
      <c r="CT43" s="143">
        <f>SUM(Totals!U4:U7)</f>
        <v>12</v>
      </c>
      <c r="CU43" s="143">
        <f>SUM(Totals!V4:V7)</f>
        <v>9</v>
      </c>
      <c r="CV43" s="144">
        <f>SUM(Totals!W4:W7)</f>
        <v>6</v>
      </c>
      <c r="CW43" s="146">
        <f>SUM(CS43:CV43)</f>
        <v>32</v>
      </c>
      <c r="CX43" s="142">
        <f>SUM(Totals!X4:X7)</f>
        <v>16</v>
      </c>
      <c r="CY43" s="143">
        <f>SUM(Totals!Y4:Y7)</f>
        <v>7</v>
      </c>
      <c r="CZ43" s="143">
        <f>SUM(Totals!Z4:Z7)</f>
        <v>20</v>
      </c>
      <c r="DA43" s="144">
        <f>SUM(Totals!AA4:AA7)</f>
        <v>17</v>
      </c>
      <c r="DB43" s="136">
        <f>SUM(CX43:DA43)</f>
        <v>60</v>
      </c>
      <c r="DC43" s="118">
        <f>SUM(Totals!AB4:AB7)</f>
        <v>19</v>
      </c>
      <c r="DD43" s="118">
        <f>SUM(Totals!AC4:AC7)</f>
        <v>22</v>
      </c>
      <c r="DE43" s="118">
        <f>SUM(Totals!AD4:AD7)</f>
        <v>12</v>
      </c>
      <c r="DF43" s="118">
        <f>SUM(Totals!AE4:AE7)</f>
        <v>11</v>
      </c>
      <c r="DG43" s="118">
        <f>SUM(Totals!AF4:AF7)</f>
        <v>8</v>
      </c>
      <c r="DH43" s="106">
        <f>SUM(DC43:DG43)</f>
        <v>72</v>
      </c>
      <c r="DI43" s="118">
        <f>SUM(Totals!AG4:AG7)</f>
        <v>12</v>
      </c>
      <c r="DJ43" s="118">
        <f>SUM(Totals!AH4:AH7)</f>
        <v>11</v>
      </c>
      <c r="DK43" s="118">
        <f>SUM(Totals!AI4:AI7)</f>
        <v>5</v>
      </c>
      <c r="DL43" s="118">
        <f>SUM(Totals!AJ4:AJ7)</f>
        <v>14</v>
      </c>
      <c r="DM43" s="125">
        <f>SUM(DI43:DL43)</f>
        <v>42</v>
      </c>
      <c r="DN43" s="132">
        <f>SUM(Totals!AK4:AK7)</f>
        <v>7</v>
      </c>
      <c r="DO43" s="118">
        <f>SUM(Totals!AL4:AL7)</f>
        <v>3</v>
      </c>
      <c r="DP43" s="118">
        <f>SUM(Totals!AM4:AM7)</f>
        <v>10</v>
      </c>
      <c r="DQ43" s="118">
        <f>SUM(Totals!AN4:AN7)</f>
        <v>7</v>
      </c>
      <c r="DR43" s="118">
        <f>SUM(Totals!AO4:AO7)</f>
        <v>4</v>
      </c>
      <c r="DS43" s="125">
        <f>SUM(DN43:DR43)</f>
        <v>31</v>
      </c>
      <c r="DT43" s="132">
        <f>SUM(Totals!AP4:AP7)</f>
        <v>9</v>
      </c>
      <c r="DU43" s="118">
        <f>SUM(Totals!AQ4:AQ7)</f>
        <v>7</v>
      </c>
      <c r="DV43" s="118">
        <f>SUM(Totals!AR4:AR7)</f>
        <v>4</v>
      </c>
      <c r="DW43" s="118">
        <f>SUM(Totals!AS4:AS7)</f>
        <v>10</v>
      </c>
      <c r="DX43" s="125">
        <f>SUM(DT43:DW43)</f>
        <v>30</v>
      </c>
      <c r="DY43" s="132">
        <f>SUM(Totals!AT4:AT7)</f>
        <v>10</v>
      </c>
      <c r="DZ43" s="118">
        <f>SUM(Totals!AU4:AU7)</f>
        <v>6</v>
      </c>
      <c r="EA43" s="118">
        <f>SUM(Totals!AV4:AV7)</f>
        <v>3</v>
      </c>
      <c r="EB43" s="118">
        <f>SUM(Totals!AW4:AW7)</f>
        <v>7</v>
      </c>
      <c r="EC43" s="125">
        <f>SUM(DY43:EB43)</f>
        <v>26</v>
      </c>
      <c r="ED43" s="132">
        <f>SUM(Totals!AX4:AX7)</f>
        <v>4</v>
      </c>
      <c r="EE43" s="118">
        <f>SUM(Totals!AY4:AY7)</f>
        <v>6</v>
      </c>
      <c r="EF43" s="118">
        <f>SUM(Totals!AZ4:AZ7)</f>
        <v>5</v>
      </c>
      <c r="EG43" s="118">
        <f>SUM(Totals!BA4:BA7)</f>
        <v>2</v>
      </c>
      <c r="EH43" s="118">
        <f>SUM(Totals!BB4:BB7)</f>
        <v>9</v>
      </c>
      <c r="EI43" s="89">
        <f>SUM(ED43:EH43)</f>
        <v>26</v>
      </c>
      <c r="EJ43" s="118">
        <f>SUM(Totals!BC4:BC7)</f>
        <v>5</v>
      </c>
      <c r="EK43" s="118">
        <f>SUM(Totals!BD4:BD7)</f>
        <v>4</v>
      </c>
      <c r="EL43" s="118">
        <f>SUM(Totals!BE4:BE7)</f>
        <v>3</v>
      </c>
      <c r="EM43" s="118">
        <f>SUM(Totals!BF4:BF7)</f>
        <v>6</v>
      </c>
      <c r="EN43" s="186">
        <f>SUM(EJ43:EM43)</f>
        <v>18</v>
      </c>
      <c r="EO43" s="118">
        <f>SUM(Totals!BG$4:BG$7)</f>
        <v>3</v>
      </c>
      <c r="EP43" s="118">
        <f>SUM(Totals!BH$4:BH$7)</f>
        <v>5</v>
      </c>
      <c r="EQ43" s="118">
        <f>SUM(Totals!BI$4:BI$7)</f>
        <v>3</v>
      </c>
      <c r="ER43" s="118">
        <f>SUM(Totals!BJ$4:BJ$7)</f>
        <v>4</v>
      </c>
      <c r="ES43" s="186">
        <f>SUM(EO43:ER43)</f>
        <v>15</v>
      </c>
      <c r="ET43" s="118">
        <f>SUM(Totals!BK$4:BK$7)</f>
        <v>4</v>
      </c>
      <c r="EU43" s="118">
        <f>SUM(Totals!BL$4:BL$7)</f>
        <v>3</v>
      </c>
      <c r="EV43" s="118">
        <f>SUM(Totals!BM$4:BM$7)</f>
        <v>7</v>
      </c>
      <c r="EW43" s="118">
        <f>SUM(Totals!BN$4:BN$7)</f>
        <v>11</v>
      </c>
      <c r="EX43" s="118">
        <f>SUM(Totals!BO$4:BO$7)</f>
        <v>8</v>
      </c>
      <c r="EY43" s="195">
        <f>SUM(ET43:EX43)</f>
        <v>33</v>
      </c>
      <c r="EZ43" s="118">
        <f>SUM(Totals!BP$4:BP$7)</f>
        <v>8</v>
      </c>
      <c r="FA43" s="118">
        <f>SUM(Totals!BQ$4:BQ$7)</f>
        <v>4</v>
      </c>
      <c r="FB43" s="118">
        <f>SUM(Totals!BR$4:BR$7)</f>
        <v>8</v>
      </c>
      <c r="FC43" s="118">
        <f>SUM(Totals!BS$4:BS$7)</f>
        <v>7</v>
      </c>
      <c r="FD43" s="195">
        <f>SUM(EZ43:FC43)</f>
        <v>27</v>
      </c>
      <c r="FE43" s="118">
        <f>SUM(Totals!BT$4:BT$7)</f>
        <v>7</v>
      </c>
      <c r="FF43" s="118">
        <f>SUM(Totals!BU$4:BU$7)</f>
        <v>8</v>
      </c>
      <c r="FG43" s="118">
        <f>SUM(Totals!BV$4:BV$7)</f>
        <v>3</v>
      </c>
      <c r="FH43" s="118">
        <f>SUM(Totals!BW$4:BW$7)</f>
        <v>6</v>
      </c>
      <c r="FI43" s="118">
        <f>SUM(Totals!BX$4:BX$7)</f>
        <v>8</v>
      </c>
      <c r="FJ43" s="195">
        <f>SUM(FE43:FI43)</f>
        <v>32</v>
      </c>
      <c r="FK43" s="118">
        <f>SUM(Totals!BY$4:BY$7)</f>
        <v>4</v>
      </c>
      <c r="FL43" s="118">
        <f>SUM(Totals!BZ$4:BZ$7)</f>
        <v>6</v>
      </c>
      <c r="FM43" s="118">
        <f>SUM(Totals!CA$4:CA$7)</f>
        <v>4</v>
      </c>
      <c r="FN43" s="118">
        <f>SUM(Totals!CB$4:CB$7)</f>
        <v>6</v>
      </c>
      <c r="FO43" s="195">
        <f>SUM(FK43:FN43)</f>
        <v>20</v>
      </c>
      <c r="FP43" s="118">
        <f>SUM(Totals!CC$4:CC$7)</f>
        <v>7</v>
      </c>
      <c r="FQ43" s="118">
        <f>SUM(Totals!CD$4:CD$7)</f>
        <v>8</v>
      </c>
      <c r="FR43" s="118">
        <f>SUM(Totals!CE$4:CE$7)</f>
        <v>3</v>
      </c>
      <c r="FS43" s="118">
        <f>SUM(Totals!CF$4:CF$7)</f>
        <v>5</v>
      </c>
      <c r="FT43" s="195">
        <f>SUM(FP43:FS43)</f>
        <v>23</v>
      </c>
      <c r="FU43" s="118">
        <f>SUM(Totals!CG$4:CG$7)</f>
        <v>8</v>
      </c>
      <c r="FV43" s="118">
        <f>SUM(Totals!CH$4:CH$7)</f>
        <v>14</v>
      </c>
      <c r="FW43" s="118">
        <f>SUM(Totals!CI$4:CI$7)</f>
        <v>10</v>
      </c>
      <c r="FX43" s="118">
        <f>SUM(Totals!CJ$4:CJ$7)</f>
        <v>7</v>
      </c>
      <c r="FY43" s="195">
        <f>SUM(FU43:FX43)</f>
        <v>39</v>
      </c>
      <c r="FZ43" s="118">
        <f>SUM(Totals!CK$4:CK$7)</f>
        <v>12</v>
      </c>
      <c r="GA43" s="118">
        <f>SUM(Totals!CL$4:CL$7)</f>
        <v>9</v>
      </c>
      <c r="GB43" s="118">
        <f>SUM(Totals!CM$4:CM$7)</f>
        <v>6</v>
      </c>
      <c r="GC43" s="118">
        <f>SUM(Totals!CN$4:CN$7)</f>
        <v>11</v>
      </c>
      <c r="GD43" s="118">
        <f>SUM(Totals!CO$4:CO$7)</f>
        <v>5</v>
      </c>
      <c r="GE43" s="195">
        <f>SUM(FZ43:GD43)</f>
        <v>43</v>
      </c>
      <c r="GF43" s="118">
        <f>SUM(Totals!CP$4:CP$7)</f>
        <v>6</v>
      </c>
      <c r="GG43" s="118">
        <f>SUM(Totals!CQ$4:CQ$7)</f>
        <v>14</v>
      </c>
      <c r="GH43" s="118">
        <f>SUM(Totals!CR$4:CR$7)</f>
        <v>6</v>
      </c>
      <c r="GI43" s="118">
        <f>SUM(Totals!CS$4:CS$7)</f>
        <v>5</v>
      </c>
      <c r="GJ43" s="195">
        <f>SUM(GF43:GI43)</f>
        <v>31</v>
      </c>
      <c r="GK43" s="118">
        <f>SUM(Totals!CT$4:CT$7)</f>
        <v>3</v>
      </c>
      <c r="GL43" s="118">
        <f>SUM(Totals!CU$4:CU$7)</f>
        <v>5</v>
      </c>
      <c r="GM43" s="118">
        <f>SUM(Totals!CV$4:CV$7)</f>
        <v>9</v>
      </c>
      <c r="GN43" s="118">
        <f>SUM(Totals!CW$4:CW$7)</f>
        <v>10</v>
      </c>
      <c r="GO43" s="195">
        <f>SUM(GK43:GN43)</f>
        <v>27</v>
      </c>
      <c r="GP43" s="118">
        <f>SUM(Totals!CX$4:CX$7)</f>
        <v>1</v>
      </c>
      <c r="GQ43" s="118">
        <f>SUM(Totals!CY$4:CY$7)</f>
        <v>10</v>
      </c>
      <c r="GR43" s="118">
        <f>SUM(Totals!CZ$4:CZ$7)</f>
        <v>6</v>
      </c>
      <c r="GS43" s="118">
        <f>SUM(Totals!DA$4:DA$7)</f>
        <v>7</v>
      </c>
      <c r="GT43" s="118">
        <f>SUM(Totals!DB$4:DB$7)</f>
        <v>6</v>
      </c>
      <c r="GU43" s="248">
        <f>SUM(GP43:GT43)</f>
        <v>30</v>
      </c>
      <c r="GV43" s="118">
        <f>SUM(Totals!DC$4:DC$7)</f>
        <v>14</v>
      </c>
      <c r="GW43" s="118">
        <f>SUM(Totals!DD$4:DD$7)</f>
        <v>2</v>
      </c>
      <c r="GX43" s="118">
        <f>SUM(Totals!DE$4:DE$7)</f>
        <v>8</v>
      </c>
      <c r="GY43" s="118">
        <f>SUM(Totals!DF$4:DF$7)</f>
        <v>5</v>
      </c>
      <c r="GZ43" s="248">
        <f>SUM(GV43:GY43)</f>
        <v>29</v>
      </c>
      <c r="HA43" s="118">
        <f>SUM(Totals!DG$4:DG$7)</f>
        <v>6</v>
      </c>
      <c r="HB43" s="118">
        <f>SUM(Totals!DH$4:DH$7)</f>
        <v>8</v>
      </c>
      <c r="HC43" s="118">
        <f>SUM(Totals!DI$4:DI$7)</f>
        <v>8</v>
      </c>
      <c r="HD43" s="118">
        <f>SUM(Totals!DJ$4:DJ$7)</f>
        <v>4</v>
      </c>
      <c r="HE43" s="118">
        <f>SUM(Totals!DK$4:DK$7)</f>
        <v>5</v>
      </c>
      <c r="HF43" s="248">
        <f>SUM(HA43:HE43)</f>
        <v>31</v>
      </c>
      <c r="HG43" s="118">
        <f>SUM(Totals!DL$4:DL$7)</f>
        <v>6</v>
      </c>
      <c r="HH43" s="118">
        <f>SUM(Totals!DM$4:DM$7)</f>
        <v>1</v>
      </c>
      <c r="HI43" s="118">
        <f>SUM(Totals!DN$4:DN$7)</f>
        <v>7</v>
      </c>
      <c r="HJ43" s="118">
        <f>SUM(Totals!DO$4:DO$7)</f>
        <v>8</v>
      </c>
      <c r="HK43" s="248">
        <f>SUM(HG43:HJ43)</f>
        <v>22</v>
      </c>
      <c r="HL43" s="118">
        <f>SUM(Totals!DP$4:DP$7)</f>
        <v>9</v>
      </c>
      <c r="HM43" s="118">
        <f>SUM(Totals!DQ$4:DQ$7)</f>
        <v>8</v>
      </c>
      <c r="HN43" s="118">
        <f>SUM(Totals!DR$4:DR$7)</f>
        <v>8</v>
      </c>
      <c r="HO43" s="118">
        <f>SUM(Totals!DS$4:DS$7)</f>
        <v>13</v>
      </c>
      <c r="HP43" s="248">
        <f>SUM(HL43:HO43)</f>
        <v>38</v>
      </c>
      <c r="HQ43" s="118">
        <f>SUM(Totals!DT$4:DT$7)</f>
        <v>13</v>
      </c>
      <c r="HR43" s="118">
        <f>SUM(Totals!DU$4:DU$7)</f>
        <v>10</v>
      </c>
      <c r="HS43" s="118">
        <f>SUM(Totals!DV$4:DV$7)</f>
        <v>5</v>
      </c>
      <c r="HT43" s="118">
        <f>SUM(Totals!DW$4:DW$7)</f>
        <v>17</v>
      </c>
      <c r="HU43" s="118">
        <f>SUM(Totals!DX$4:DX$7)</f>
        <v>2</v>
      </c>
      <c r="HV43" s="248">
        <f>SUM(HQ43:HU43)</f>
        <v>47</v>
      </c>
      <c r="HW43" s="118">
        <f>SUM(Totals!DY$4:DY$7)</f>
        <v>6</v>
      </c>
      <c r="HX43" s="118">
        <f>SUM(Totals!DZ$4:DZ$7)</f>
        <v>7</v>
      </c>
      <c r="HY43" s="118">
        <f>SUM(Totals!EA$4:EA$7)</f>
        <v>14</v>
      </c>
      <c r="HZ43" s="118">
        <f>SUM(Totals!EB$4:EB$7)</f>
        <v>7</v>
      </c>
      <c r="IA43" s="248">
        <f>SUM(HW43:HZ43)</f>
        <v>34</v>
      </c>
      <c r="IB43" s="118">
        <f>SUM(Totals!EC$4:EC$7)</f>
        <v>10</v>
      </c>
      <c r="IC43" s="118">
        <f>SUM(Totals!ED$4:ED$7)</f>
        <v>6</v>
      </c>
      <c r="ID43" s="118">
        <f>SUM(Totals!EE$4:EE$7)</f>
        <v>10</v>
      </c>
      <c r="IE43" s="118">
        <f>SUM(Totals!EF$4:EF$7)</f>
        <v>10</v>
      </c>
      <c r="IF43" s="248">
        <f>SUM(IB43:IE43)</f>
        <v>36</v>
      </c>
      <c r="IG43" s="118">
        <f>SUM(Totals!EG$4:EG$7)</f>
        <v>10</v>
      </c>
      <c r="IH43" s="118">
        <f>SUM(Totals!EH$4:EH$7)</f>
        <v>9</v>
      </c>
      <c r="II43" s="118">
        <f>SUM(Totals!EI$4:EI$7)</f>
        <v>8</v>
      </c>
      <c r="IJ43" s="118">
        <f>SUM(Totals!EJ$4:EJ$7)</f>
        <v>16</v>
      </c>
      <c r="IK43" s="248">
        <f>SUM(IG43:IJ43)</f>
        <v>43</v>
      </c>
      <c r="IL43" s="118">
        <f>SUM(Totals!EK$4:EK$7)</f>
        <v>16</v>
      </c>
      <c r="IM43" s="118">
        <f>SUM(Totals!EL$4:EL$7)</f>
        <v>7</v>
      </c>
      <c r="IN43" s="118">
        <f>SUM(Totals!EM$4:EM$7)</f>
        <v>9</v>
      </c>
      <c r="IO43" s="118">
        <f>SUM(Totals!EN$4:EN$7)</f>
        <v>10</v>
      </c>
      <c r="IP43" s="118">
        <f>SUM(Totals!EO$4:EO$7)</f>
        <v>3</v>
      </c>
      <c r="IQ43" s="248">
        <f>SUM(IL43:IP43)</f>
        <v>45</v>
      </c>
      <c r="IR43" s="118">
        <f>SUM(Totals!EP$4:EP$7)</f>
        <v>16</v>
      </c>
      <c r="IS43" s="118">
        <f>SUM(Totals!EQ$4:EQ$7)</f>
        <v>15</v>
      </c>
      <c r="IT43" s="118">
        <f>SUM(Totals!ER$4:ER$7)</f>
        <v>8</v>
      </c>
      <c r="IU43" s="118">
        <f>SUM(Totals!ES$4:ES$7)</f>
        <v>8</v>
      </c>
      <c r="IV43" s="248">
        <f>SUM(IR43:IU43)</f>
        <v>47</v>
      </c>
      <c r="IW43" s="118">
        <f>SUM(Totals!ET$4:ET$7)</f>
        <v>2</v>
      </c>
      <c r="IX43" s="118">
        <f>SUM(Totals!EU$4:EU$7)</f>
        <v>20</v>
      </c>
      <c r="IY43" s="118">
        <f>SUM(Totals!EV$4:EV$7)</f>
        <v>8</v>
      </c>
      <c r="IZ43" s="118">
        <f>SUM(Totals!EW$4:EW$7)</f>
        <v>4</v>
      </c>
      <c r="JA43" s="248">
        <f>SUM(IW43:IZ43)</f>
        <v>34</v>
      </c>
      <c r="JB43" s="118">
        <f>SUM(Totals!EX$4:EX$7)</f>
        <v>5</v>
      </c>
      <c r="JC43" s="118">
        <f>SUM(Totals!EY$4:EY$7)</f>
        <v>14</v>
      </c>
      <c r="JD43" s="118">
        <f>SUM(Totals!EZ$4:EZ$7)</f>
        <v>15</v>
      </c>
      <c r="JE43" s="118">
        <f>SUM(Totals!FA$4:FA$7)</f>
        <v>6</v>
      </c>
      <c r="JF43" s="118">
        <f>SUM(Totals!FB$4:FB$7)</f>
        <v>7</v>
      </c>
      <c r="JG43" s="248">
        <f>SUM(JB43:JF43)</f>
        <v>47</v>
      </c>
      <c r="JH43" s="118">
        <f>SUM(Totals!FC$4:FC$7)</f>
        <v>13</v>
      </c>
      <c r="JI43" s="118">
        <f>SUM(Totals!FD$4:FD$7)</f>
        <v>1</v>
      </c>
      <c r="JJ43" s="118">
        <f>SUM(Totals!FE$4:FE$7)</f>
        <v>9</v>
      </c>
      <c r="JK43" s="118">
        <f>SUM(Totals!FF$4:FF$7)</f>
        <v>2</v>
      </c>
      <c r="JL43" s="248">
        <f>SUM(JH43:JK43)</f>
        <v>25</v>
      </c>
      <c r="JM43" s="118">
        <f>SUM(Totals!FG$4:FG$7)</f>
        <v>19</v>
      </c>
      <c r="JN43" s="118">
        <f>SUM(Totals!FH$4:FH$7)</f>
        <v>5</v>
      </c>
      <c r="JO43" s="118">
        <f>SUM(Totals!FI$4:FI$7)</f>
        <v>4</v>
      </c>
      <c r="JP43" s="118">
        <f>SUM(Totals!FJ$4:FJ$7)</f>
        <v>4</v>
      </c>
      <c r="JQ43" s="248">
        <f>SUM(JM43:JP43)</f>
        <v>32</v>
      </c>
      <c r="JR43" s="118">
        <f>SUM(Totals!FK$4:FK$7)</f>
        <v>12</v>
      </c>
      <c r="JS43" s="118">
        <f>SUM(Totals!FL$4:FL$7)</f>
        <v>14</v>
      </c>
      <c r="JT43" s="118">
        <f>SUM(Totals!FM$4:FM$7)</f>
        <v>12</v>
      </c>
      <c r="JU43" s="118">
        <f>SUM(Totals!FN$4:FN$7)</f>
        <v>17</v>
      </c>
      <c r="JV43" s="118">
        <f>SUM(Totals!FO$4:FO$7)</f>
        <v>24</v>
      </c>
      <c r="JW43" s="248">
        <f>SUM(JR43:JV43)</f>
        <v>79</v>
      </c>
      <c r="JX43" s="118">
        <f>SUM(Totals!FP$4:FP$7)</f>
        <v>18</v>
      </c>
      <c r="JY43" s="118">
        <f>SUM(Totals!FQ$4:FQ$7)</f>
        <v>9</v>
      </c>
      <c r="JZ43" s="118">
        <f>SUM(Totals!FR$4:FR$7)</f>
        <v>8</v>
      </c>
      <c r="KA43" s="118">
        <f>SUM(Totals!FS$4:FS$7)</f>
        <v>17</v>
      </c>
      <c r="KB43" s="248">
        <f>SUM(JX43:KA43)</f>
        <v>52</v>
      </c>
      <c r="KC43" s="118">
        <f>SUM(Totals!FT$4:FT$7)</f>
        <v>5</v>
      </c>
      <c r="KD43" s="118">
        <f>SUM(Totals!FU$4:FU$7)</f>
        <v>14</v>
      </c>
      <c r="KE43" s="118">
        <f>SUM(Totals!FV$4:FV$7)</f>
        <v>7</v>
      </c>
      <c r="KF43" s="118">
        <f>SUM(Totals!FW$4:FW$7)</f>
        <v>14</v>
      </c>
      <c r="KG43" s="118">
        <f>SUM(Totals!FX$4:FX$7)</f>
        <v>21</v>
      </c>
      <c r="KH43" s="248">
        <f>SUM(KC43:KG43)</f>
        <v>61</v>
      </c>
      <c r="KI43" s="118">
        <f>SUM(Totals!FY$4:FY$7)</f>
        <v>6</v>
      </c>
      <c r="KJ43" s="118">
        <f>SUM(Totals!FZ$4:FZ$7)</f>
        <v>16</v>
      </c>
      <c r="KK43" s="118">
        <f>SUM(Totals!GA$4:GA$7)</f>
        <v>8</v>
      </c>
      <c r="KL43" s="118">
        <f>SUM(Totals!GB$4:GB$7)</f>
        <v>10</v>
      </c>
      <c r="KM43" s="248">
        <f>SUM(KI43:KL43)</f>
        <v>40</v>
      </c>
      <c r="KN43" s="118">
        <f>SUM(Totals!GC$4:GC$7)</f>
        <v>11</v>
      </c>
      <c r="KO43" s="118">
        <f>SUM(Totals!GD$4:GD$7)</f>
        <v>11</v>
      </c>
      <c r="KP43" s="118">
        <f>SUM(Totals!GE$4:GE$7)</f>
        <v>15</v>
      </c>
      <c r="KQ43" s="118">
        <f>SUM(Totals!GF$4:GF$7)</f>
        <v>21</v>
      </c>
      <c r="KR43" s="248">
        <f>SUM(KN43:KQ43)</f>
        <v>58</v>
      </c>
      <c r="KS43" s="118">
        <f>SUM(Totals!GG$4:GG$7)</f>
        <v>16</v>
      </c>
      <c r="KT43" s="118">
        <f>SUM(Totals!GH$4:GH$7)</f>
        <v>11</v>
      </c>
      <c r="KU43" s="118">
        <f>SUM(Totals!GI$4:GI$7)</f>
        <v>19</v>
      </c>
      <c r="KV43" s="118">
        <f>SUM(Totals!GJ$4:GJ$7)</f>
        <v>19</v>
      </c>
      <c r="KW43" s="248">
        <f>SUM(KS43:KV43)</f>
        <v>65</v>
      </c>
      <c r="KX43" s="118">
        <f>SUM(Totals!GK$4:GK$7)</f>
        <v>26</v>
      </c>
      <c r="KY43" s="118">
        <f>SUM(Totals!GL$4:GL$7)</f>
        <v>6</v>
      </c>
      <c r="KZ43" s="118">
        <f>SUM(Totals!GM$4:GM$7)</f>
        <v>21</v>
      </c>
      <c r="LA43" s="118">
        <f>SUM(Totals!GN$4:GN$7)</f>
        <v>14</v>
      </c>
      <c r="LB43" s="118">
        <f>SUM(Totals!GO$4:GO$7)</f>
        <v>12</v>
      </c>
      <c r="LC43" s="248">
        <f>SUM(KX43:LB43)</f>
        <v>79</v>
      </c>
      <c r="LD43" s="118">
        <f>SUM(Totals!GP$4:GP$7)</f>
        <v>11</v>
      </c>
      <c r="LE43" s="118">
        <f>SUM(Totals!GQ$4:GQ$7)</f>
        <v>14</v>
      </c>
      <c r="LF43" s="118">
        <f>SUM(Totals!GR$4:GR$7)</f>
        <v>13</v>
      </c>
      <c r="LG43" s="118">
        <f>SUM(Totals!GS$4:GS$7)</f>
        <v>15</v>
      </c>
      <c r="LH43" s="248">
        <f>SUM(LD43:LG43)</f>
        <v>53</v>
      </c>
      <c r="LI43" s="118">
        <f>SUM(Totals!GT$4:GT$7)</f>
        <v>9</v>
      </c>
      <c r="LJ43" s="118">
        <f>SUM(Totals!GU$4:GU$7)</f>
        <v>9</v>
      </c>
      <c r="LK43" s="118">
        <f>SUM(Totals!GV$4:GV$7)</f>
        <v>19</v>
      </c>
      <c r="LL43" s="118">
        <f>SUM(Totals!GW$4:GW$7)</f>
        <v>17</v>
      </c>
      <c r="LM43" s="248">
        <f>SUM(LI43:LL43)</f>
        <v>54</v>
      </c>
      <c r="LN43" s="118">
        <f>SUM(Totals!GX$4:GX$7)</f>
        <v>9</v>
      </c>
      <c r="LO43" s="118">
        <f>SUM(Totals!GY$4:GY$7)</f>
        <v>19</v>
      </c>
      <c r="LP43" s="118">
        <f>SUM(Totals!GZ$4:GZ$7)</f>
        <v>12</v>
      </c>
      <c r="LQ43" s="118">
        <f>SUM(Totals!HA$4:HA$7)</f>
        <v>12</v>
      </c>
      <c r="LR43" s="118">
        <f>SUM(Totals!HB$4:HB$7)</f>
        <v>13</v>
      </c>
      <c r="LS43" s="248">
        <f>SUM(LN43:LR43)</f>
        <v>65</v>
      </c>
      <c r="LT43" s="118">
        <f>SUM(Totals!HC$4:HC$7)</f>
        <v>20</v>
      </c>
      <c r="LU43" s="118">
        <f>SUM(Totals!HD$4:HD$7)</f>
        <v>10</v>
      </c>
      <c r="LV43" s="118">
        <f>SUM(Totals!HE$4:HE$7)</f>
        <v>9</v>
      </c>
      <c r="LW43" s="118">
        <f>SUM(Totals!HF$4:HF$7)</f>
        <v>10</v>
      </c>
      <c r="LX43" s="248">
        <f>SUM(LT43:LW43)</f>
        <v>49</v>
      </c>
      <c r="LY43" s="106">
        <f>SUM(CG43,CL43,CR43,CW43,DB43,DH43,DM43,DS43,DX43,EC43,EI43,EN43,ES43,EY43,FD43,FJ43,FO43,FT43,FY43,GE43,GJ43,GO43,GU43,GZ43,HF43,HK43,HP43,HV43,IA43,IF43,IK43,IQ43,IV43,JA43,JG43,JL43,JQ43,JW43,KB43,KH43,KM43,KR43,KW43,LC43,LH43,LM43,LS43, LX43)</f>
        <v>1964</v>
      </c>
    </row>
    <row r="44" spans="80:337" ht="13.5" thickBot="1" x14ac:dyDescent="0.25">
      <c r="CB44" s="88" t="s">
        <v>87</v>
      </c>
      <c r="CC44" s="108">
        <f>SUM(Totals!G8:G10)</f>
        <v>13</v>
      </c>
      <c r="CD44" s="108">
        <f>SUM(Totals!H8:H10)</f>
        <v>12</v>
      </c>
      <c r="CE44" s="108">
        <f>SUM(Totals!I8:I10)</f>
        <v>11</v>
      </c>
      <c r="CF44" s="108">
        <f>SUM(Totals!J8:J10)</f>
        <v>14</v>
      </c>
      <c r="CG44" s="90">
        <f t="shared" ref="CG44:CG45" si="0">SUM(CC44:CF44)</f>
        <v>50</v>
      </c>
      <c r="CH44" s="108">
        <f>SUM(Totals!K8:K10)</f>
        <v>23</v>
      </c>
      <c r="CI44" s="108">
        <f>SUM(Totals!L8:L10)</f>
        <v>24</v>
      </c>
      <c r="CJ44" s="108">
        <f>SUM(Totals!M8:M10)</f>
        <v>14</v>
      </c>
      <c r="CK44" s="108">
        <f>SUM(Totals!N8:N10)</f>
        <v>16</v>
      </c>
      <c r="CL44" s="90">
        <f t="shared" ref="CL44:CL45" si="1">SUM(CH44:CK44)</f>
        <v>77</v>
      </c>
      <c r="CM44" s="108">
        <f>SUM(Totals!O8:O10)</f>
        <v>15</v>
      </c>
      <c r="CN44" s="108">
        <f>SUM(Totals!P8:P10)</f>
        <v>17</v>
      </c>
      <c r="CO44" s="108">
        <f>SUM(Totals!Q8:Q10)</f>
        <v>29</v>
      </c>
      <c r="CP44" s="108">
        <f>SUM(Totals!R8:R10)</f>
        <v>22</v>
      </c>
      <c r="CQ44" s="108">
        <f>SUM(Totals!S8:S10)</f>
        <v>12</v>
      </c>
      <c r="CR44" s="109">
        <f t="shared" ref="CR44:CR45" si="2">SUM(CM44:CQ44)</f>
        <v>95</v>
      </c>
      <c r="CS44" s="105">
        <f>SUM(Totals!T8:T10)</f>
        <v>20</v>
      </c>
      <c r="CT44" s="141">
        <f>SUM(Totals!U8:U10)</f>
        <v>22</v>
      </c>
      <c r="CU44" s="141">
        <f>SUM(Totals!V8:V10)</f>
        <v>8</v>
      </c>
      <c r="CV44" s="145">
        <f>SUM(Totals!W8:W10)</f>
        <v>22</v>
      </c>
      <c r="CW44" s="146">
        <f>SUM(CS44:CV44)</f>
        <v>72</v>
      </c>
      <c r="CX44" s="105">
        <f>SUM(Totals!X8:X10)</f>
        <v>11</v>
      </c>
      <c r="CY44" s="141">
        <f>SUM(Totals!Y8:Y10)</f>
        <v>24</v>
      </c>
      <c r="CZ44" s="141">
        <f>SUM(Totals!Z8:Z10)</f>
        <v>32</v>
      </c>
      <c r="DA44" s="145">
        <f>SUM(Totals!AA8:AA10)</f>
        <v>21</v>
      </c>
      <c r="DB44" s="136">
        <f>SUM(CX44:DA44)</f>
        <v>88</v>
      </c>
      <c r="DC44" s="107">
        <f>SUM(Totals!AB8:AB10)</f>
        <v>17</v>
      </c>
      <c r="DD44" s="107">
        <f>SUM(Totals!AC8:AC10)</f>
        <v>18</v>
      </c>
      <c r="DE44" s="107">
        <f>SUM(Totals!AD8:AD10)</f>
        <v>21</v>
      </c>
      <c r="DF44" s="107">
        <f>SUM(Totals!AE8:AE10)</f>
        <v>24</v>
      </c>
      <c r="DG44" s="107">
        <f>SUM(Totals!AF8:AF10)</f>
        <v>14</v>
      </c>
      <c r="DH44" s="106">
        <f>SUM(DC44:DG44)</f>
        <v>94</v>
      </c>
      <c r="DI44" s="107">
        <f>SUM(Totals!AG8:AG10)</f>
        <v>13</v>
      </c>
      <c r="DJ44" s="107">
        <f>SUM(Totals!AH8:AH10)</f>
        <v>17</v>
      </c>
      <c r="DK44" s="107">
        <f>SUM(Totals!AI8:AI10)</f>
        <v>9</v>
      </c>
      <c r="DL44" s="107">
        <f>SUM(Totals!AJ8:AJ10)</f>
        <v>16</v>
      </c>
      <c r="DM44" s="131">
        <f t="shared" ref="DM44" si="3">SUM(DI44:DL44)</f>
        <v>55</v>
      </c>
      <c r="DN44" s="133">
        <f>SUM(Totals!AK8:AK10)</f>
        <v>12</v>
      </c>
      <c r="DO44" s="107">
        <f>SUM(Totals!AL8:AL10)</f>
        <v>12</v>
      </c>
      <c r="DP44" s="107">
        <f>SUM(Totals!AM8:AM10)</f>
        <v>11</v>
      </c>
      <c r="DQ44" s="107">
        <f>SUM(Totals!AN8:AN10)</f>
        <v>17</v>
      </c>
      <c r="DR44" s="107">
        <f>SUM(Totals!AO8:AO10)</f>
        <v>10</v>
      </c>
      <c r="DS44" s="106">
        <f t="shared" ref="DS44" si="4">SUM(DN44:DR44)</f>
        <v>62</v>
      </c>
      <c r="DT44" s="133">
        <f>SUM(Totals!AP8:AP10)</f>
        <v>9</v>
      </c>
      <c r="DU44" s="107">
        <f>SUM(Totals!AQ8:AQ10)</f>
        <v>12</v>
      </c>
      <c r="DV44" s="107">
        <f>SUM(Totals!AR8:AR10)</f>
        <v>13</v>
      </c>
      <c r="DW44" s="107">
        <f>SUM(Totals!AS8:AS10)</f>
        <v>18</v>
      </c>
      <c r="DX44" s="106">
        <f>SUM(DT44:DW44)</f>
        <v>52</v>
      </c>
      <c r="DY44" s="133">
        <f>SUM(Totals!AT8:AT10)</f>
        <v>16</v>
      </c>
      <c r="DZ44" s="107">
        <f>SUM(Totals!AU8:AU10)</f>
        <v>8</v>
      </c>
      <c r="EA44" s="107">
        <f>SUM(Totals!AV8:AV10)</f>
        <v>10</v>
      </c>
      <c r="EB44" s="107">
        <f>SUM(Totals!AW8:AW10)</f>
        <v>14</v>
      </c>
      <c r="EC44" s="106">
        <f>SUM(DY44:EB44)</f>
        <v>48</v>
      </c>
      <c r="ED44" s="133">
        <f>SUM(Totals!AX8:AX10)</f>
        <v>23</v>
      </c>
      <c r="EE44" s="107">
        <f>SUM(Totals!AY8:AY10)</f>
        <v>13</v>
      </c>
      <c r="EF44" s="107">
        <f>SUM(Totals!AZ8:AZ10)</f>
        <v>15</v>
      </c>
      <c r="EG44" s="107">
        <f>SUM(Totals!BA8:BA10)</f>
        <v>15</v>
      </c>
      <c r="EH44" s="107">
        <f>SUM(Totals!BB8:BB10)</f>
        <v>12</v>
      </c>
      <c r="EI44" s="89">
        <f>SUM(ED44:EH44)</f>
        <v>78</v>
      </c>
      <c r="EJ44" s="107">
        <f>SUM(Totals!BC8:BC10)</f>
        <v>9</v>
      </c>
      <c r="EK44" s="107">
        <f>SUM(Totals!BD8:BD10)</f>
        <v>26</v>
      </c>
      <c r="EL44" s="107">
        <f>SUM(Totals!BE8:BE10)</f>
        <v>17</v>
      </c>
      <c r="EM44" s="107">
        <f>SUM(Totals!BF8:BF10)</f>
        <v>22</v>
      </c>
      <c r="EN44" s="89">
        <f t="shared" ref="EN44:EN45" si="5">SUM(EJ44:EM44)</f>
        <v>74</v>
      </c>
      <c r="EO44" s="107">
        <f>SUM(Totals!BG$8:BG$10)</f>
        <v>22</v>
      </c>
      <c r="EP44" s="107">
        <f>SUM(Totals!BH$8:BH$10)</f>
        <v>25</v>
      </c>
      <c r="EQ44" s="107">
        <f>SUM(Totals!BI$8:BI$10)</f>
        <v>16</v>
      </c>
      <c r="ER44" s="107">
        <f>SUM(Totals!BJ$8:BJ$10)</f>
        <v>18</v>
      </c>
      <c r="ES44" s="89">
        <f>SUM(EO44:ER44)</f>
        <v>81</v>
      </c>
      <c r="ET44" s="107">
        <f>SUM(Totals!BK$8:BK$10)</f>
        <v>16</v>
      </c>
      <c r="EU44" s="107">
        <f>SUM(Totals!BL$8:BL$10)</f>
        <v>20</v>
      </c>
      <c r="EV44" s="107">
        <f>SUM(Totals!BM$8:BM$10)</f>
        <v>10</v>
      </c>
      <c r="EW44" s="107">
        <f>SUM(Totals!BN$8:BN$10)</f>
        <v>24</v>
      </c>
      <c r="EX44" s="107">
        <f>SUM(Totals!BO$8:BO$10)</f>
        <v>30</v>
      </c>
      <c r="EY44" s="195">
        <f>SUM(ET44:EX44)</f>
        <v>100</v>
      </c>
      <c r="EZ44" s="107">
        <f>SUM(Totals!BP$8:BP$10)</f>
        <v>35</v>
      </c>
      <c r="FA44" s="107">
        <f>SUM(Totals!BQ$8:BQ$10)</f>
        <v>19</v>
      </c>
      <c r="FB44" s="107">
        <f>SUM(Totals!BR$8:BR$10)</f>
        <v>21</v>
      </c>
      <c r="FC44" s="107">
        <f>SUM(Totals!BS$8:BS$10)</f>
        <v>18</v>
      </c>
      <c r="FD44" s="195">
        <f>SUM(EZ44:FC44)</f>
        <v>93</v>
      </c>
      <c r="FE44" s="107">
        <f>SUM(Totals!BT$8:BT$10)</f>
        <v>21</v>
      </c>
      <c r="FF44" s="107">
        <f>SUM(Totals!BU$8:BU$10)</f>
        <v>16</v>
      </c>
      <c r="FG44" s="107">
        <f>SUM(Totals!BV$8:BV$10)</f>
        <v>15</v>
      </c>
      <c r="FH44" s="107">
        <f>SUM(Totals!BW$8:BW$10)</f>
        <v>14</v>
      </c>
      <c r="FI44" s="107">
        <f>SUM(Totals!BX$8:BX$10)</f>
        <v>19</v>
      </c>
      <c r="FJ44" s="195">
        <f>SUM(FE44:FI44)</f>
        <v>85</v>
      </c>
      <c r="FK44" s="107">
        <f>SUM(Totals!BY$8:BY$10)</f>
        <v>23</v>
      </c>
      <c r="FL44" s="107">
        <f>SUM(Totals!BZ$8:BZ$10)</f>
        <v>10</v>
      </c>
      <c r="FM44" s="107">
        <f>SUM(Totals!CA$8:CA$10)</f>
        <v>7</v>
      </c>
      <c r="FN44" s="107">
        <f>SUM(Totals!CB$8:CB$10)</f>
        <v>13</v>
      </c>
      <c r="FO44" s="195">
        <f>SUM(FK44:FN44)</f>
        <v>53</v>
      </c>
      <c r="FP44" s="107">
        <f>SUM(Totals!CC$8:CC$10)</f>
        <v>11</v>
      </c>
      <c r="FQ44" s="107">
        <f>SUM(Totals!CD$8:CD$10)</f>
        <v>25</v>
      </c>
      <c r="FR44" s="107">
        <f>SUM(Totals!CE$8:CE$10)</f>
        <v>20</v>
      </c>
      <c r="FS44" s="107">
        <f>SUM(Totals!CF$8:CF$10)</f>
        <v>25</v>
      </c>
      <c r="FT44" s="195">
        <f>SUM(FP44:FS44)</f>
        <v>81</v>
      </c>
      <c r="FU44" s="107">
        <f>SUM(Totals!CG$8:CG$10)</f>
        <v>32</v>
      </c>
      <c r="FV44" s="107">
        <f>SUM(Totals!CH$8:CH$10)</f>
        <v>30</v>
      </c>
      <c r="FW44" s="107">
        <f>SUM(Totals!CI$8:CI$10)</f>
        <v>24</v>
      </c>
      <c r="FX44" s="107">
        <f>SUM(Totals!CJ$8:CJ$10)</f>
        <v>34</v>
      </c>
      <c r="FY44" s="195">
        <f>SUM(FU44:FX44)</f>
        <v>120</v>
      </c>
      <c r="FZ44" s="107">
        <f>SUM(Totals!CK$8:CK$10)</f>
        <v>34</v>
      </c>
      <c r="GA44" s="107">
        <f>SUM(Totals!CL$8:CL$10)</f>
        <v>25</v>
      </c>
      <c r="GB44" s="107">
        <f>SUM(Totals!CM$8:CM$10)</f>
        <v>33</v>
      </c>
      <c r="GC44" s="107">
        <f>SUM(Totals!CN$8:CN$10)</f>
        <v>23</v>
      </c>
      <c r="GD44" s="107">
        <f>SUM(Totals!CO$8:CO$10)</f>
        <v>25</v>
      </c>
      <c r="GE44" s="195">
        <f>SUM(FZ44:GD44)</f>
        <v>140</v>
      </c>
      <c r="GF44" s="107">
        <f>SUM(Totals!CP$8:CP$10)</f>
        <v>28</v>
      </c>
      <c r="GG44" s="107">
        <f>SUM(Totals!CQ$8:CQ$10)</f>
        <v>25</v>
      </c>
      <c r="GH44" s="107">
        <f>SUM(Totals!CR$8:CR$10)</f>
        <v>26</v>
      </c>
      <c r="GI44" s="107">
        <f>SUM(Totals!CS$8:CS$10)</f>
        <v>22</v>
      </c>
      <c r="GJ44" s="195">
        <f>SUM(GF44:GI44)</f>
        <v>101</v>
      </c>
      <c r="GK44" s="107">
        <f>SUM(Totals!CT$8:CT$10)</f>
        <v>25</v>
      </c>
      <c r="GL44" s="107">
        <f>SUM(Totals!CU$8:CU$10)</f>
        <v>27</v>
      </c>
      <c r="GM44" s="107">
        <f>SUM(Totals!CV$8:CV$10)</f>
        <v>31</v>
      </c>
      <c r="GN44" s="107">
        <f>SUM(Totals!CW$8:CW$10)</f>
        <v>23</v>
      </c>
      <c r="GO44" s="195">
        <f>SUM(GK44:GN44)</f>
        <v>106</v>
      </c>
      <c r="GP44" s="107">
        <f>SUM(Totals!CX$8:CX$10)</f>
        <v>27</v>
      </c>
      <c r="GQ44" s="107">
        <f>SUM(Totals!CY$8:CY$10)</f>
        <v>30</v>
      </c>
      <c r="GR44" s="107">
        <f>SUM(Totals!CZ$8:CZ$10)</f>
        <v>37</v>
      </c>
      <c r="GS44" s="107">
        <f>SUM(Totals!DA$8:DA$10)</f>
        <v>19</v>
      </c>
      <c r="GT44" s="107">
        <f>SUM(Totals!DB$8:DB$10)</f>
        <v>28</v>
      </c>
      <c r="GU44" s="248">
        <f>SUM(GP44:GT44)</f>
        <v>141</v>
      </c>
      <c r="GV44" s="107">
        <f>SUM(Totals!DC$8:DC$10)</f>
        <v>37</v>
      </c>
      <c r="GW44" s="107">
        <f>SUM(Totals!DD$8:DD$10)</f>
        <v>31</v>
      </c>
      <c r="GX44" s="107">
        <f>SUM(Totals!DE$8:DE$10)</f>
        <v>32</v>
      </c>
      <c r="GY44" s="107">
        <f>SUM(Totals!DF$8:DF$10)</f>
        <v>22</v>
      </c>
      <c r="GZ44" s="248">
        <f>SUM(GV44:GY44)</f>
        <v>122</v>
      </c>
      <c r="HA44" s="107">
        <f>SUM(Totals!DG$8:DG$10)</f>
        <v>26</v>
      </c>
      <c r="HB44" s="107">
        <f>SUM(Totals!DH$8:DH$10)</f>
        <v>35</v>
      </c>
      <c r="HC44" s="107">
        <f>SUM(Totals!DI$8:DI$10)</f>
        <v>32</v>
      </c>
      <c r="HD44" s="107">
        <f>SUM(Totals!DJ$8:DJ$10)</f>
        <v>28</v>
      </c>
      <c r="HE44" s="107">
        <f>SUM(Totals!DK$8:DK$10)</f>
        <v>28</v>
      </c>
      <c r="HF44" s="248">
        <f>SUM(HA44:HE44)</f>
        <v>149</v>
      </c>
      <c r="HG44" s="107">
        <f>SUM(Totals!DL$8:DL$10)</f>
        <v>41</v>
      </c>
      <c r="HH44" s="107">
        <f>SUM(Totals!DM$8:DM$10)</f>
        <v>45</v>
      </c>
      <c r="HI44" s="107">
        <f>SUM(Totals!DN$8:DN$10)</f>
        <v>48</v>
      </c>
      <c r="HJ44" s="107">
        <f>SUM(Totals!DO$8:DO$10)</f>
        <v>30</v>
      </c>
      <c r="HK44" s="248">
        <f>SUM(HG44:HJ44)</f>
        <v>164</v>
      </c>
      <c r="HL44" s="107">
        <f>SUM(Totals!DP$8:DP$10)</f>
        <v>37</v>
      </c>
      <c r="HM44" s="107">
        <f>SUM(Totals!DQ$8:DQ$10)</f>
        <v>25</v>
      </c>
      <c r="HN44" s="107">
        <f>SUM(Totals!DR$8:DR$10)</f>
        <v>28</v>
      </c>
      <c r="HO44" s="107">
        <f>SUM(Totals!DS$8:DS$10)</f>
        <v>34</v>
      </c>
      <c r="HP44" s="248">
        <f>SUM(HL44:HO44)</f>
        <v>124</v>
      </c>
      <c r="HQ44" s="107">
        <f>SUM(Totals!DT$8:DT$10)</f>
        <v>39</v>
      </c>
      <c r="HR44" s="107">
        <f>SUM(Totals!DU$8:DU$10)</f>
        <v>35</v>
      </c>
      <c r="HS44" s="107">
        <f>SUM(Totals!DV$8:DV$10)</f>
        <v>29</v>
      </c>
      <c r="HT44" s="107">
        <f>SUM(Totals!DW$8:DW$10)</f>
        <v>39</v>
      </c>
      <c r="HU44" s="107">
        <f>SUM(Totals!DX$8:DX$10)</f>
        <v>33</v>
      </c>
      <c r="HV44" s="248">
        <f>SUM(HQ44:HU44)</f>
        <v>175</v>
      </c>
      <c r="HW44" s="107">
        <f>SUM(Totals!DY$8:DY$10)</f>
        <v>33</v>
      </c>
      <c r="HX44" s="107">
        <f>SUM(Totals!DZ$8:DZ$10)</f>
        <v>44</v>
      </c>
      <c r="HY44" s="107">
        <f>SUM(Totals!EA$8:EA$10)</f>
        <v>42</v>
      </c>
      <c r="HZ44" s="107">
        <f>SUM(Totals!EB$8:EB$10)</f>
        <v>33</v>
      </c>
      <c r="IA44" s="248">
        <f>SUM(HW44:HZ44)</f>
        <v>152</v>
      </c>
      <c r="IB44" s="107">
        <f>SUM(Totals!EC$8:EC$10)</f>
        <v>49</v>
      </c>
      <c r="IC44" s="107">
        <f>SUM(Totals!ED$8:ED$10)</f>
        <v>43</v>
      </c>
      <c r="ID44" s="107">
        <f>SUM(Totals!EE$8:EE$10)</f>
        <v>37</v>
      </c>
      <c r="IE44" s="107">
        <f>SUM(Totals!EF$8:EF$10)</f>
        <v>47</v>
      </c>
      <c r="IF44" s="248">
        <f>SUM(IB44:IE44)</f>
        <v>176</v>
      </c>
      <c r="IG44" s="107">
        <f>SUM(Totals!EG$8:EG$10)</f>
        <v>32</v>
      </c>
      <c r="IH44" s="107">
        <f>SUM(Totals!EH$8:EH$10)</f>
        <v>33</v>
      </c>
      <c r="II44" s="107">
        <f>SUM(Totals!EI$8:EI$10)</f>
        <v>31</v>
      </c>
      <c r="IJ44" s="107">
        <f>SUM(Totals!EJ$8:EJ$10)</f>
        <v>36</v>
      </c>
      <c r="IK44" s="248">
        <f>SUM(IG44:IJ44)</f>
        <v>132</v>
      </c>
      <c r="IL44" s="107">
        <f>SUM(Totals!EK$8:EK$10)</f>
        <v>39</v>
      </c>
      <c r="IM44" s="107">
        <f>SUM(Totals!EL$8:EL$10)</f>
        <v>29</v>
      </c>
      <c r="IN44" s="107">
        <f>SUM(Totals!EM$8:EM$10)</f>
        <v>25</v>
      </c>
      <c r="IO44" s="107">
        <f>SUM(Totals!EN$8:EN$10)</f>
        <v>26</v>
      </c>
      <c r="IP44" s="107">
        <f>SUM(Totals!EO$8:EO$10)</f>
        <v>50</v>
      </c>
      <c r="IQ44" s="248">
        <f>SUM(IL44:IP44)</f>
        <v>169</v>
      </c>
      <c r="IR44" s="107">
        <f>SUM(Totals!EP$8:EP$10)</f>
        <v>31</v>
      </c>
      <c r="IS44" s="107">
        <f>SUM(Totals!EQ$8:EQ$10)</f>
        <v>41</v>
      </c>
      <c r="IT44" s="107">
        <f>SUM(Totals!ER$8:ER$10)</f>
        <v>28</v>
      </c>
      <c r="IU44" s="107">
        <f>SUM(Totals!ES$8:ES$10)</f>
        <v>38</v>
      </c>
      <c r="IV44" s="248">
        <f>SUM(IR44:IU44)</f>
        <v>138</v>
      </c>
      <c r="IW44" s="107">
        <f>SUM(Totals!ET$8:ET$10)</f>
        <v>27</v>
      </c>
      <c r="IX44" s="107">
        <f>SUM(Totals!EU$8:EU$10)</f>
        <v>36</v>
      </c>
      <c r="IY44" s="107">
        <f>SUM(Totals!EV$8:EV$10)</f>
        <v>39</v>
      </c>
      <c r="IZ44" s="107">
        <f>SUM(Totals!EW$8:EW$10)</f>
        <v>41</v>
      </c>
      <c r="JA44" s="248">
        <f>SUM(IW44:IZ44)</f>
        <v>143</v>
      </c>
      <c r="JB44" s="107">
        <f>SUM(Totals!EX$8:EX$10)</f>
        <v>26</v>
      </c>
      <c r="JC44" s="107">
        <f>SUM(Totals!EY$8:EY$10)</f>
        <v>23</v>
      </c>
      <c r="JD44" s="107">
        <f>SUM(Totals!EZ$8:EZ$10)</f>
        <v>27</v>
      </c>
      <c r="JE44" s="107">
        <f>SUM(Totals!FA$8:FA$10)</f>
        <v>40</v>
      </c>
      <c r="JF44" s="107">
        <f>SUM(Totals!FB$8:FB$10)</f>
        <v>41</v>
      </c>
      <c r="JG44" s="248">
        <f>SUM(JB44:JF44)</f>
        <v>157</v>
      </c>
      <c r="JH44" s="107">
        <f>SUM(Totals!FC$8:FC$10)</f>
        <v>33</v>
      </c>
      <c r="JI44" s="107">
        <f>SUM(Totals!FD$8:FD$10)</f>
        <v>27</v>
      </c>
      <c r="JJ44" s="107">
        <f>SUM(Totals!FE$8:FE$10)</f>
        <v>39</v>
      </c>
      <c r="JK44" s="107">
        <f>SUM(Totals!FF$8:FF$10)</f>
        <v>45</v>
      </c>
      <c r="JL44" s="248">
        <f>SUM(JH44:JK44)</f>
        <v>144</v>
      </c>
      <c r="JM44" s="107">
        <f>SUM(Totals!FG$8:FG$10)</f>
        <v>31</v>
      </c>
      <c r="JN44" s="107">
        <f>SUM(Totals!FH$8:FH$10)</f>
        <v>37</v>
      </c>
      <c r="JO44" s="107">
        <f>SUM(Totals!FI$8:FI$10)</f>
        <v>34</v>
      </c>
      <c r="JP44" s="107">
        <f>SUM(Totals!FJ$8:FJ$10)</f>
        <v>43</v>
      </c>
      <c r="JQ44" s="248">
        <f>SUM(JM44:JP44)</f>
        <v>145</v>
      </c>
      <c r="JR44" s="107">
        <f>SUM(Totals!FK$8:FK$10)</f>
        <v>29</v>
      </c>
      <c r="JS44" s="107">
        <f>SUM(Totals!FL$8:FL$10)</f>
        <v>31</v>
      </c>
      <c r="JT44" s="107">
        <f>SUM(Totals!FM$8:FM$10)</f>
        <v>37</v>
      </c>
      <c r="JU44" s="107">
        <f>SUM(Totals!FN$8:FN$10)</f>
        <v>27</v>
      </c>
      <c r="JV44" s="107">
        <f>SUM(Totals!FO$8:FO$10)</f>
        <v>20</v>
      </c>
      <c r="JW44" s="248">
        <f>SUM(JR44:JV44)</f>
        <v>144</v>
      </c>
      <c r="JX44" s="107">
        <f>SUM(Totals!FP$8:FP$10)</f>
        <v>34</v>
      </c>
      <c r="JY44" s="107">
        <f>SUM(Totals!FQ$8:FQ$10)</f>
        <v>39</v>
      </c>
      <c r="JZ44" s="107">
        <f>SUM(Totals!FR$8:FR$10)</f>
        <v>47</v>
      </c>
      <c r="KA44" s="107">
        <f>SUM(Totals!FS$8:FS$10)</f>
        <v>45</v>
      </c>
      <c r="KB44" s="248">
        <f>SUM(JX44:KA44)</f>
        <v>165</v>
      </c>
      <c r="KC44" s="107">
        <f>SUM(Totals!FT$8:FT$10)</f>
        <v>27</v>
      </c>
      <c r="KD44" s="107">
        <f>SUM(Totals!FU$8:FU$10)</f>
        <v>38</v>
      </c>
      <c r="KE44" s="107">
        <f>SUM(Totals!FV$8:FV$10)</f>
        <v>37</v>
      </c>
      <c r="KF44" s="107">
        <f>SUM(Totals!FW$8:FW$10)</f>
        <v>36</v>
      </c>
      <c r="KG44" s="107">
        <f>SUM(Totals!FX$8:FX$10)</f>
        <v>27</v>
      </c>
      <c r="KH44" s="248">
        <f>SUM(KC44:KG44)</f>
        <v>165</v>
      </c>
      <c r="KI44" s="107">
        <f>SUM(Totals!FY$8:FY$10)</f>
        <v>48</v>
      </c>
      <c r="KJ44" s="107">
        <f>SUM(Totals!FZ$8:FZ$10)</f>
        <v>47</v>
      </c>
      <c r="KK44" s="107">
        <f>SUM(Totals!GA$8:GA$10)</f>
        <v>32</v>
      </c>
      <c r="KL44" s="107">
        <f>SUM(Totals!GB$8:GB$10)</f>
        <v>13</v>
      </c>
      <c r="KM44" s="248">
        <f>SUM(KI44:KL44)</f>
        <v>140</v>
      </c>
      <c r="KN44" s="107">
        <f>SUM(Totals!GC$8:GC$10)</f>
        <v>27</v>
      </c>
      <c r="KO44" s="107">
        <f>SUM(Totals!GD$8:GD$10)</f>
        <v>30</v>
      </c>
      <c r="KP44" s="107">
        <f>SUM(Totals!GE$8:GE$10)</f>
        <v>35</v>
      </c>
      <c r="KQ44" s="107">
        <f>SUM(Totals!GF$8:GF$10)</f>
        <v>43</v>
      </c>
      <c r="KR44" s="248">
        <f>SUM(KN44:KQ44)</f>
        <v>135</v>
      </c>
      <c r="KS44" s="107">
        <f>SUM(Totals!GG$8:GG$10)</f>
        <v>42</v>
      </c>
      <c r="KT44" s="107">
        <f>SUM(Totals!GH$8:GH$10)</f>
        <v>58</v>
      </c>
      <c r="KU44" s="107">
        <f>SUM(Totals!GI$8:GI$10)</f>
        <v>45</v>
      </c>
      <c r="KV44" s="107">
        <f>SUM(Totals!GJ$8:GJ$10)</f>
        <v>35</v>
      </c>
      <c r="KW44" s="248">
        <f>SUM(KS44:KV44)</f>
        <v>180</v>
      </c>
      <c r="KX44" s="107">
        <f>SUM(Totals!GK$8:GK$10)</f>
        <v>41</v>
      </c>
      <c r="KY44" s="107">
        <f>SUM(Totals!GL$8:GL$10)</f>
        <v>32</v>
      </c>
      <c r="KZ44" s="107">
        <f>SUM(Totals!GM$8:GM$10)</f>
        <v>32</v>
      </c>
      <c r="LA44" s="107">
        <f>SUM(Totals!GN$8:GN$10)</f>
        <v>29</v>
      </c>
      <c r="LB44" s="107">
        <f>SUM(Totals!GO$8:GO$10)</f>
        <v>25</v>
      </c>
      <c r="LC44" s="248">
        <f>SUM(KX44:LB44)</f>
        <v>159</v>
      </c>
      <c r="LD44" s="107">
        <f>SUM(Totals!GP$8:GP$10)</f>
        <v>34</v>
      </c>
      <c r="LE44" s="107">
        <f>SUM(Totals!GQ$8:GQ$10)</f>
        <v>29</v>
      </c>
      <c r="LF44" s="107">
        <f>SUM(Totals!GR$8:GR$10)</f>
        <v>21</v>
      </c>
      <c r="LG44" s="107">
        <f>SUM(Totals!GS$8:GS$10)</f>
        <v>33</v>
      </c>
      <c r="LH44" s="248">
        <f>SUM(LD44:LG44)</f>
        <v>117</v>
      </c>
      <c r="LI44" s="107">
        <f>SUM(Totals!GT$8:GT$10)</f>
        <v>35</v>
      </c>
      <c r="LJ44" s="107">
        <f>SUM(Totals!GU$8:GU$10)</f>
        <v>43</v>
      </c>
      <c r="LK44" s="107">
        <f>SUM(Totals!GV$8:GV$10)</f>
        <v>50</v>
      </c>
      <c r="LL44" s="107">
        <f>SUM(Totals!GW$8:GW$10)</f>
        <v>38</v>
      </c>
      <c r="LM44" s="248">
        <f>SUM(LI44:LL44)</f>
        <v>166</v>
      </c>
      <c r="LN44" s="107">
        <f>SUM(Totals!GX$8:GX$10)</f>
        <v>38</v>
      </c>
      <c r="LO44" s="107">
        <f>SUM(Totals!GY$8:GY$10)</f>
        <v>26</v>
      </c>
      <c r="LP44" s="107">
        <f>SUM(Totals!GZ$8:GZ$10)</f>
        <v>25</v>
      </c>
      <c r="LQ44" s="107">
        <f>SUM(Totals!HA$8:HA$10)</f>
        <v>29</v>
      </c>
      <c r="LR44" s="107">
        <f>SUM(Totals!HB$8:HB$10)</f>
        <v>73</v>
      </c>
      <c r="LS44" s="248">
        <f>SUM(LN44:LR44)</f>
        <v>191</v>
      </c>
      <c r="LT44" s="107">
        <f>SUM(Totals!HC$8:HC$10)</f>
        <v>60</v>
      </c>
      <c r="LU44" s="107">
        <f>SUM(Totals!HD$8:HD$10)</f>
        <v>34</v>
      </c>
      <c r="LV44" s="107">
        <f>SUM(Totals!HE$8:HE$10)</f>
        <v>29</v>
      </c>
      <c r="LW44" s="107">
        <f>SUM(Totals!HF$8:HF$10)</f>
        <v>37</v>
      </c>
      <c r="LX44" s="248">
        <f>SUM(LT44:LW44)</f>
        <v>160</v>
      </c>
      <c r="LY44" s="106">
        <f>SUM(CG44,CL44,CR44,CW44,DB44,DH44,DM44,DS44,DX44,EC44,EI44,EN44,ES44,EY44,FD44,FJ44,FO44,FT44,FY44,GE44,GJ44,GO44,GU44,GZ44,HF44,HK44,HP44,HV44,IA44,IF44,IK44,IQ44,IV44,JA44,JG44,JL44,JQ44,JW44,KB44,KH44,KM44,KR44,KW44,LC44,LH44,LM44,LS44, LX44)</f>
        <v>5758</v>
      </c>
    </row>
    <row r="45" spans="80:337" ht="13.5" thickBot="1" x14ac:dyDescent="0.25">
      <c r="CB45" s="83" t="s">
        <v>51</v>
      </c>
      <c r="CC45" s="110">
        <f>SUM(CC43:CC44)</f>
        <v>22</v>
      </c>
      <c r="CD45" s="111">
        <f t="shared" ref="CD45:CQ45" si="6">SUM(CD43:CD44)</f>
        <v>29</v>
      </c>
      <c r="CE45" s="111">
        <f t="shared" si="6"/>
        <v>31</v>
      </c>
      <c r="CF45" s="112">
        <f t="shared" si="6"/>
        <v>26</v>
      </c>
      <c r="CG45" s="91">
        <f t="shared" si="0"/>
        <v>108</v>
      </c>
      <c r="CH45" s="110">
        <f t="shared" si="6"/>
        <v>44</v>
      </c>
      <c r="CI45" s="111">
        <f t="shared" si="6"/>
        <v>33</v>
      </c>
      <c r="CJ45" s="111">
        <f t="shared" si="6"/>
        <v>21</v>
      </c>
      <c r="CK45" s="112">
        <f t="shared" si="6"/>
        <v>26</v>
      </c>
      <c r="CL45" s="91">
        <f t="shared" si="1"/>
        <v>124</v>
      </c>
      <c r="CM45" s="110">
        <f t="shared" si="6"/>
        <v>24</v>
      </c>
      <c r="CN45" s="111">
        <f t="shared" si="6"/>
        <v>25</v>
      </c>
      <c r="CO45" s="111">
        <f t="shared" si="6"/>
        <v>39</v>
      </c>
      <c r="CP45" s="111">
        <f t="shared" si="6"/>
        <v>28</v>
      </c>
      <c r="CQ45" s="112">
        <f t="shared" si="6"/>
        <v>16</v>
      </c>
      <c r="CR45" s="113">
        <f t="shared" si="2"/>
        <v>132</v>
      </c>
      <c r="CS45" s="114">
        <f t="shared" ref="CS45:CV45" si="7">SUM(CS43:CS44)</f>
        <v>25</v>
      </c>
      <c r="CT45" s="111">
        <f t="shared" si="7"/>
        <v>34</v>
      </c>
      <c r="CU45" s="111">
        <f t="shared" si="7"/>
        <v>17</v>
      </c>
      <c r="CV45" s="115">
        <f t="shared" si="7"/>
        <v>28</v>
      </c>
      <c r="CW45" s="147">
        <f>SUM(CS45:CV45)</f>
        <v>104</v>
      </c>
      <c r="CX45" s="114">
        <f t="shared" ref="CX45:DA45" si="8">SUM(CX43:CX44)</f>
        <v>27</v>
      </c>
      <c r="CY45" s="111">
        <f t="shared" si="8"/>
        <v>31</v>
      </c>
      <c r="CZ45" s="111">
        <f t="shared" si="8"/>
        <v>52</v>
      </c>
      <c r="DA45" s="115">
        <f t="shared" si="8"/>
        <v>38</v>
      </c>
      <c r="DB45" s="137">
        <f>SUM(CX45:DA45)</f>
        <v>148</v>
      </c>
      <c r="DC45" s="112">
        <f t="shared" ref="DC45:DG45" si="9">SUM(DC43:DC44)</f>
        <v>36</v>
      </c>
      <c r="DD45" s="112">
        <f t="shared" si="9"/>
        <v>40</v>
      </c>
      <c r="DE45" s="112">
        <f t="shared" si="9"/>
        <v>33</v>
      </c>
      <c r="DF45" s="112">
        <f t="shared" si="9"/>
        <v>35</v>
      </c>
      <c r="DG45" s="112">
        <f t="shared" si="9"/>
        <v>22</v>
      </c>
      <c r="DH45" s="116">
        <f>SUM(DC45:DG45)</f>
        <v>166</v>
      </c>
      <c r="DI45" s="112">
        <f t="shared" ref="DI45:DL45" si="10">SUM(DI43:DI44)</f>
        <v>25</v>
      </c>
      <c r="DJ45" s="112">
        <f t="shared" si="10"/>
        <v>28</v>
      </c>
      <c r="DK45" s="112">
        <f t="shared" si="10"/>
        <v>14</v>
      </c>
      <c r="DL45" s="112">
        <f t="shared" si="10"/>
        <v>30</v>
      </c>
      <c r="DM45" s="116">
        <f>SUM(DM43:DM44)</f>
        <v>97</v>
      </c>
      <c r="DN45" s="134">
        <f t="shared" ref="DN45:DQ45" si="11">SUM(DN43:DN44)</f>
        <v>19</v>
      </c>
      <c r="DO45" s="112">
        <f t="shared" si="11"/>
        <v>15</v>
      </c>
      <c r="DP45" s="112">
        <f t="shared" si="11"/>
        <v>21</v>
      </c>
      <c r="DQ45" s="112">
        <f t="shared" si="11"/>
        <v>24</v>
      </c>
      <c r="DR45" s="112">
        <f t="shared" ref="DR45" si="12">SUM(DR43:DR44)</f>
        <v>14</v>
      </c>
      <c r="DS45" s="116">
        <f>SUM(DS43:DS44)</f>
        <v>93</v>
      </c>
      <c r="DT45" s="134">
        <f t="shared" ref="DT45:DW45" si="13">SUM(DT43:DT44)</f>
        <v>18</v>
      </c>
      <c r="DU45" s="112">
        <f t="shared" si="13"/>
        <v>19</v>
      </c>
      <c r="DV45" s="112">
        <f t="shared" si="13"/>
        <v>17</v>
      </c>
      <c r="DW45" s="112">
        <f t="shared" si="13"/>
        <v>28</v>
      </c>
      <c r="DX45" s="116">
        <f>SUM(DX43:DX44)</f>
        <v>82</v>
      </c>
      <c r="DY45" s="134">
        <f t="shared" ref="DY45:EB45" si="14">SUM(DY43:DY44)</f>
        <v>26</v>
      </c>
      <c r="DZ45" s="112">
        <f t="shared" si="14"/>
        <v>14</v>
      </c>
      <c r="EA45" s="112">
        <f t="shared" si="14"/>
        <v>13</v>
      </c>
      <c r="EB45" s="112">
        <f t="shared" si="14"/>
        <v>21</v>
      </c>
      <c r="EC45" s="116">
        <f>SUM(EC43:EC44)</f>
        <v>74</v>
      </c>
      <c r="ED45" s="134">
        <f t="shared" ref="ED45:EH45" si="15">SUM(ED43:ED44)</f>
        <v>27</v>
      </c>
      <c r="EE45" s="112">
        <f t="shared" si="15"/>
        <v>19</v>
      </c>
      <c r="EF45" s="112">
        <f t="shared" si="15"/>
        <v>20</v>
      </c>
      <c r="EG45" s="112">
        <f t="shared" si="15"/>
        <v>17</v>
      </c>
      <c r="EH45" s="112">
        <f t="shared" si="15"/>
        <v>21</v>
      </c>
      <c r="EI45" s="116">
        <f>SUM(EI43:EI44)</f>
        <v>104</v>
      </c>
      <c r="EJ45" s="112">
        <f t="shared" ref="EJ45:EM45" si="16">SUM(EJ43:EJ44)</f>
        <v>14</v>
      </c>
      <c r="EK45" s="112">
        <f t="shared" si="16"/>
        <v>30</v>
      </c>
      <c r="EL45" s="112">
        <f t="shared" si="16"/>
        <v>20</v>
      </c>
      <c r="EM45" s="112">
        <f t="shared" si="16"/>
        <v>28</v>
      </c>
      <c r="EN45" s="187">
        <f t="shared" si="5"/>
        <v>92</v>
      </c>
      <c r="EO45" s="112">
        <f t="shared" ref="EO45:ER45" si="17">SUM(EO43:EO44)</f>
        <v>25</v>
      </c>
      <c r="EP45" s="112">
        <f t="shared" si="17"/>
        <v>30</v>
      </c>
      <c r="EQ45" s="112">
        <f t="shared" si="17"/>
        <v>19</v>
      </c>
      <c r="ER45" s="112">
        <f t="shared" si="17"/>
        <v>22</v>
      </c>
      <c r="ES45" s="187">
        <f>SUM(EO45:ER45)</f>
        <v>96</v>
      </c>
      <c r="ET45" s="112">
        <f t="shared" ref="ET45:EW45" si="18">SUM(ET43:ET44)</f>
        <v>20</v>
      </c>
      <c r="EU45" s="112">
        <f t="shared" si="18"/>
        <v>23</v>
      </c>
      <c r="EV45" s="112">
        <f t="shared" si="18"/>
        <v>17</v>
      </c>
      <c r="EW45" s="112">
        <f t="shared" si="18"/>
        <v>35</v>
      </c>
      <c r="EX45" s="112">
        <f t="shared" ref="EX45:FB45" si="19">SUM(EX43:EX44)</f>
        <v>38</v>
      </c>
      <c r="EY45" s="196">
        <f t="shared" si="19"/>
        <v>133</v>
      </c>
      <c r="EZ45" s="112">
        <f t="shared" si="19"/>
        <v>43</v>
      </c>
      <c r="FA45" s="112">
        <f t="shared" si="19"/>
        <v>23</v>
      </c>
      <c r="FB45" s="112">
        <f t="shared" si="19"/>
        <v>29</v>
      </c>
      <c r="FC45" s="112">
        <f t="shared" ref="FC45" si="20">SUM(FC43:FC44)</f>
        <v>25</v>
      </c>
      <c r="FD45" s="196">
        <f>SUM(FD43:FD44)</f>
        <v>120</v>
      </c>
      <c r="FE45" s="112">
        <f t="shared" ref="FE45:FJ45" si="21">SUM(FE43:FE44)</f>
        <v>28</v>
      </c>
      <c r="FF45" s="112">
        <f t="shared" si="21"/>
        <v>24</v>
      </c>
      <c r="FG45" s="112">
        <f t="shared" si="21"/>
        <v>18</v>
      </c>
      <c r="FH45" s="112">
        <f t="shared" si="21"/>
        <v>20</v>
      </c>
      <c r="FI45" s="112">
        <f t="shared" si="21"/>
        <v>27</v>
      </c>
      <c r="FJ45" s="196">
        <f t="shared" si="21"/>
        <v>117</v>
      </c>
      <c r="FK45" s="112">
        <f t="shared" ref="FK45:FO45" si="22">SUM(FK43:FK44)</f>
        <v>27</v>
      </c>
      <c r="FL45" s="112">
        <f t="shared" si="22"/>
        <v>16</v>
      </c>
      <c r="FM45" s="112">
        <f t="shared" si="22"/>
        <v>11</v>
      </c>
      <c r="FN45" s="112">
        <f t="shared" si="22"/>
        <v>19</v>
      </c>
      <c r="FO45" s="196">
        <f t="shared" si="22"/>
        <v>73</v>
      </c>
      <c r="FP45" s="112">
        <f t="shared" ref="FP45:FT45" si="23">SUM(FP43:FP44)</f>
        <v>18</v>
      </c>
      <c r="FQ45" s="112">
        <f t="shared" si="23"/>
        <v>33</v>
      </c>
      <c r="FR45" s="112">
        <f t="shared" si="23"/>
        <v>23</v>
      </c>
      <c r="FS45" s="112">
        <f t="shared" si="23"/>
        <v>30</v>
      </c>
      <c r="FT45" s="196">
        <f t="shared" si="23"/>
        <v>104</v>
      </c>
      <c r="FU45" s="112">
        <f t="shared" ref="FU45:FX45" si="24">SUM(FU43:FU44)</f>
        <v>40</v>
      </c>
      <c r="FV45" s="112">
        <f t="shared" si="24"/>
        <v>44</v>
      </c>
      <c r="FW45" s="112">
        <f t="shared" si="24"/>
        <v>34</v>
      </c>
      <c r="FX45" s="112">
        <f t="shared" si="24"/>
        <v>41</v>
      </c>
      <c r="FY45" s="196">
        <f>SUM(FY43:FY44)</f>
        <v>159</v>
      </c>
      <c r="FZ45" s="112">
        <f>SUM(FZ43:FZ44)</f>
        <v>46</v>
      </c>
      <c r="GA45" s="112">
        <f t="shared" ref="GA45:GC45" si="25">SUM(GA43:GA44)</f>
        <v>34</v>
      </c>
      <c r="GB45" s="112">
        <f t="shared" si="25"/>
        <v>39</v>
      </c>
      <c r="GC45" s="112">
        <f t="shared" si="25"/>
        <v>34</v>
      </c>
      <c r="GD45" s="112">
        <f t="shared" ref="GD45" si="26">SUM(GD43:GD44)</f>
        <v>30</v>
      </c>
      <c r="GE45" s="196">
        <f>SUM(GE43:GE44)</f>
        <v>183</v>
      </c>
      <c r="GF45" s="112">
        <f t="shared" ref="GF45:GI45" si="27">SUM(GF43:GF44)</f>
        <v>34</v>
      </c>
      <c r="GG45" s="112">
        <f t="shared" si="27"/>
        <v>39</v>
      </c>
      <c r="GH45" s="112">
        <f t="shared" si="27"/>
        <v>32</v>
      </c>
      <c r="GI45" s="112">
        <f t="shared" si="27"/>
        <v>27</v>
      </c>
      <c r="GJ45" s="196">
        <f>SUM(GJ43:GJ44)</f>
        <v>132</v>
      </c>
      <c r="GK45" s="112">
        <f t="shared" ref="GK45:GN45" si="28">SUM(GK43:GK44)</f>
        <v>28</v>
      </c>
      <c r="GL45" s="112">
        <f t="shared" si="28"/>
        <v>32</v>
      </c>
      <c r="GM45" s="112">
        <f t="shared" si="28"/>
        <v>40</v>
      </c>
      <c r="GN45" s="112">
        <f t="shared" si="28"/>
        <v>33</v>
      </c>
      <c r="GO45" s="196">
        <f>SUM(GO43:GO44)</f>
        <v>133</v>
      </c>
      <c r="GP45" s="112">
        <f>SUM(GP43:GP44)</f>
        <v>28</v>
      </c>
      <c r="GQ45" s="112">
        <f t="shared" ref="GQ45:GT45" si="29">SUM(GQ43:GQ44)</f>
        <v>40</v>
      </c>
      <c r="GR45" s="112">
        <f t="shared" si="29"/>
        <v>43</v>
      </c>
      <c r="GS45" s="112">
        <f t="shared" si="29"/>
        <v>26</v>
      </c>
      <c r="GT45" s="112">
        <f t="shared" si="29"/>
        <v>34</v>
      </c>
      <c r="GU45" s="249">
        <f>SUM(GU43:GU44)</f>
        <v>171</v>
      </c>
      <c r="GV45" s="112">
        <f>SUM(GV43:GV44)</f>
        <v>51</v>
      </c>
      <c r="GW45" s="112">
        <f t="shared" ref="GW45:GY45" si="30">SUM(GW43:GW44)</f>
        <v>33</v>
      </c>
      <c r="GX45" s="112">
        <f t="shared" si="30"/>
        <v>40</v>
      </c>
      <c r="GY45" s="112">
        <f t="shared" si="30"/>
        <v>27</v>
      </c>
      <c r="GZ45" s="249">
        <f>SUM(GZ43:GZ44)</f>
        <v>151</v>
      </c>
      <c r="HA45" s="112">
        <f>SUM(HA43:HA44)</f>
        <v>32</v>
      </c>
      <c r="HB45" s="112">
        <f t="shared" ref="HB45:HE45" si="31">SUM(HB43:HB44)</f>
        <v>43</v>
      </c>
      <c r="HC45" s="112">
        <f t="shared" si="31"/>
        <v>40</v>
      </c>
      <c r="HD45" s="112">
        <f t="shared" si="31"/>
        <v>32</v>
      </c>
      <c r="HE45" s="112">
        <f t="shared" si="31"/>
        <v>33</v>
      </c>
      <c r="HF45" s="249">
        <f>SUM(HF43:HF44)</f>
        <v>180</v>
      </c>
      <c r="HG45" s="112">
        <f t="shared" ref="HG45:HJ45" si="32">SUM(HG43:HG44)</f>
        <v>47</v>
      </c>
      <c r="HH45" s="112">
        <f t="shared" si="32"/>
        <v>46</v>
      </c>
      <c r="HI45" s="112">
        <f t="shared" si="32"/>
        <v>55</v>
      </c>
      <c r="HJ45" s="112">
        <f t="shared" si="32"/>
        <v>38</v>
      </c>
      <c r="HK45" s="249">
        <f>SUM(HK43:HK44)</f>
        <v>186</v>
      </c>
      <c r="HL45" s="112">
        <f t="shared" ref="HL45:HO45" si="33">SUM(HL43:HL44)</f>
        <v>46</v>
      </c>
      <c r="HM45" s="112">
        <f t="shared" si="33"/>
        <v>33</v>
      </c>
      <c r="HN45" s="112">
        <f t="shared" si="33"/>
        <v>36</v>
      </c>
      <c r="HO45" s="112">
        <f t="shared" si="33"/>
        <v>47</v>
      </c>
      <c r="HP45" s="249">
        <f>SUM(HP43:HP44)</f>
        <v>162</v>
      </c>
      <c r="HQ45" s="112">
        <f t="shared" ref="HQ45" si="34">SUM(HQ43:HQ44)</f>
        <v>52</v>
      </c>
      <c r="HR45" s="112">
        <f t="shared" ref="HR45:HU45" si="35">SUM(HR43:HR44)</f>
        <v>45</v>
      </c>
      <c r="HS45" s="112">
        <f t="shared" si="35"/>
        <v>34</v>
      </c>
      <c r="HT45" s="112">
        <f t="shared" si="35"/>
        <v>56</v>
      </c>
      <c r="HU45" s="112">
        <f t="shared" si="35"/>
        <v>35</v>
      </c>
      <c r="HV45" s="249">
        <f>SUM(HV43:HV44)</f>
        <v>222</v>
      </c>
      <c r="HW45" s="112">
        <f t="shared" ref="HW45:HZ45" si="36">SUM(HW43:HW44)</f>
        <v>39</v>
      </c>
      <c r="HX45" s="112">
        <f t="shared" si="36"/>
        <v>51</v>
      </c>
      <c r="HY45" s="112">
        <f t="shared" si="36"/>
        <v>56</v>
      </c>
      <c r="HZ45" s="112">
        <f t="shared" si="36"/>
        <v>40</v>
      </c>
      <c r="IA45" s="249">
        <f>SUM(IA43:IA44)</f>
        <v>186</v>
      </c>
      <c r="IB45" s="112">
        <f t="shared" ref="IB45:IE45" si="37">SUM(IB43:IB44)</f>
        <v>59</v>
      </c>
      <c r="IC45" s="112">
        <f t="shared" si="37"/>
        <v>49</v>
      </c>
      <c r="ID45" s="112">
        <f t="shared" si="37"/>
        <v>47</v>
      </c>
      <c r="IE45" s="112">
        <f t="shared" si="37"/>
        <v>57</v>
      </c>
      <c r="IF45" s="249">
        <f>SUM(IF43:IF44)</f>
        <v>212</v>
      </c>
      <c r="IG45" s="112">
        <f t="shared" ref="IG45" si="38">SUM(IG43:IG44)</f>
        <v>42</v>
      </c>
      <c r="IH45" s="112">
        <f t="shared" ref="IH45:IJ45" si="39">SUM(IH43:IH44)</f>
        <v>42</v>
      </c>
      <c r="II45" s="112">
        <f t="shared" si="39"/>
        <v>39</v>
      </c>
      <c r="IJ45" s="112">
        <f t="shared" si="39"/>
        <v>52</v>
      </c>
      <c r="IK45" s="249">
        <f>SUM(IK43:IK44)</f>
        <v>175</v>
      </c>
      <c r="IL45" s="112">
        <f t="shared" ref="IL45:IP45" si="40">SUM(IL43:IL44)</f>
        <v>55</v>
      </c>
      <c r="IM45" s="112">
        <f t="shared" si="40"/>
        <v>36</v>
      </c>
      <c r="IN45" s="112">
        <f t="shared" si="40"/>
        <v>34</v>
      </c>
      <c r="IO45" s="112">
        <f t="shared" si="40"/>
        <v>36</v>
      </c>
      <c r="IP45" s="112">
        <f t="shared" si="40"/>
        <v>53</v>
      </c>
      <c r="IQ45" s="249">
        <f>SUM(IQ43:IQ44)</f>
        <v>214</v>
      </c>
      <c r="IR45" s="112">
        <f t="shared" ref="IR45:IU45" si="41">SUM(IR43:IR44)</f>
        <v>47</v>
      </c>
      <c r="IS45" s="112">
        <f t="shared" si="41"/>
        <v>56</v>
      </c>
      <c r="IT45" s="112">
        <f t="shared" si="41"/>
        <v>36</v>
      </c>
      <c r="IU45" s="112">
        <f t="shared" si="41"/>
        <v>46</v>
      </c>
      <c r="IV45" s="249">
        <f>SUM(IV43:IV44)</f>
        <v>185</v>
      </c>
      <c r="IW45" s="112">
        <f t="shared" ref="IW45:IZ45" si="42">SUM(IW43:IW44)</f>
        <v>29</v>
      </c>
      <c r="IX45" s="112">
        <f t="shared" si="42"/>
        <v>56</v>
      </c>
      <c r="IY45" s="112">
        <f t="shared" si="42"/>
        <v>47</v>
      </c>
      <c r="IZ45" s="112">
        <f t="shared" si="42"/>
        <v>45</v>
      </c>
      <c r="JA45" s="249">
        <f>SUM(JA43:JA44)</f>
        <v>177</v>
      </c>
      <c r="JB45" s="112">
        <f t="shared" ref="JB45:JF45" si="43">SUM(JB43:JB44)</f>
        <v>31</v>
      </c>
      <c r="JC45" s="112">
        <f t="shared" si="43"/>
        <v>37</v>
      </c>
      <c r="JD45" s="112">
        <f t="shared" si="43"/>
        <v>42</v>
      </c>
      <c r="JE45" s="112">
        <f t="shared" si="43"/>
        <v>46</v>
      </c>
      <c r="JF45" s="112">
        <f t="shared" si="43"/>
        <v>48</v>
      </c>
      <c r="JG45" s="249">
        <f>SUM(JG43:JG44)</f>
        <v>204</v>
      </c>
      <c r="JH45" s="112">
        <f t="shared" ref="JH45:JK45" si="44">SUM(JH43:JH44)</f>
        <v>46</v>
      </c>
      <c r="JI45" s="112">
        <f t="shared" si="44"/>
        <v>28</v>
      </c>
      <c r="JJ45" s="112">
        <f t="shared" si="44"/>
        <v>48</v>
      </c>
      <c r="JK45" s="112">
        <f t="shared" si="44"/>
        <v>47</v>
      </c>
      <c r="JL45" s="249">
        <f>SUM(JL43:JL44)</f>
        <v>169</v>
      </c>
      <c r="JM45" s="112">
        <f t="shared" ref="JM45:JP45" si="45">SUM(JM43:JM44)</f>
        <v>50</v>
      </c>
      <c r="JN45" s="112">
        <f t="shared" si="45"/>
        <v>42</v>
      </c>
      <c r="JO45" s="112">
        <f t="shared" si="45"/>
        <v>38</v>
      </c>
      <c r="JP45" s="112">
        <f t="shared" si="45"/>
        <v>47</v>
      </c>
      <c r="JQ45" s="249">
        <f>SUM(JQ43:JQ44)</f>
        <v>177</v>
      </c>
      <c r="JR45" s="112">
        <f t="shared" ref="JR45:JV45" si="46">SUM(JR43:JR44)</f>
        <v>41</v>
      </c>
      <c r="JS45" s="112">
        <f t="shared" si="46"/>
        <v>45</v>
      </c>
      <c r="JT45" s="112">
        <f t="shared" si="46"/>
        <v>49</v>
      </c>
      <c r="JU45" s="112">
        <f t="shared" si="46"/>
        <v>44</v>
      </c>
      <c r="JV45" s="112">
        <f t="shared" si="46"/>
        <v>44</v>
      </c>
      <c r="JW45" s="249">
        <f>SUM(JW43:JW44)</f>
        <v>223</v>
      </c>
      <c r="JX45" s="112">
        <f t="shared" ref="JX45:KA45" si="47">SUM(JX43:JX44)</f>
        <v>52</v>
      </c>
      <c r="JY45" s="112">
        <f>SUM(JY43:JY44)</f>
        <v>48</v>
      </c>
      <c r="JZ45" s="112">
        <f t="shared" si="47"/>
        <v>55</v>
      </c>
      <c r="KA45" s="112">
        <f t="shared" si="47"/>
        <v>62</v>
      </c>
      <c r="KB45" s="249">
        <f>SUM(KB43:KB44)</f>
        <v>217</v>
      </c>
      <c r="KC45" s="112">
        <f t="shared" ref="KC45:KG45" si="48">SUM(KC43:KC44)</f>
        <v>32</v>
      </c>
      <c r="KD45" s="112">
        <f t="shared" si="48"/>
        <v>52</v>
      </c>
      <c r="KE45" s="112">
        <f t="shared" si="48"/>
        <v>44</v>
      </c>
      <c r="KF45" s="112">
        <f t="shared" si="48"/>
        <v>50</v>
      </c>
      <c r="KG45" s="112">
        <f t="shared" si="48"/>
        <v>48</v>
      </c>
      <c r="KH45" s="249">
        <f>SUM(KH43:KH44)</f>
        <v>226</v>
      </c>
      <c r="KI45" s="112">
        <f t="shared" ref="KI45" si="49">SUM(KI43:KI44)</f>
        <v>54</v>
      </c>
      <c r="KJ45" s="112">
        <f>SUM(KJ43:KJ44)</f>
        <v>63</v>
      </c>
      <c r="KK45" s="112">
        <f t="shared" ref="KK45:KL45" si="50">SUM(KK43:KK44)</f>
        <v>40</v>
      </c>
      <c r="KL45" s="112">
        <f t="shared" si="50"/>
        <v>23</v>
      </c>
      <c r="KM45" s="249">
        <f>SUM(KM43:KM44)</f>
        <v>180</v>
      </c>
      <c r="KN45" s="112">
        <f t="shared" ref="KN45" si="51">SUM(KN43:KN44)</f>
        <v>38</v>
      </c>
      <c r="KO45" s="112">
        <f>SUM(KO43:KO44)</f>
        <v>41</v>
      </c>
      <c r="KP45" s="112">
        <f t="shared" ref="KP45:KQ45" si="52">SUM(KP43:KP44)</f>
        <v>50</v>
      </c>
      <c r="KQ45" s="112">
        <f t="shared" si="52"/>
        <v>64</v>
      </c>
      <c r="KR45" s="249">
        <f>SUM(KR43:KR44)</f>
        <v>193</v>
      </c>
      <c r="KS45" s="112">
        <f t="shared" ref="KS45" si="53">SUM(KS43:KS44)</f>
        <v>58</v>
      </c>
      <c r="KT45" s="112">
        <f>SUM(KT43:KT44)</f>
        <v>69</v>
      </c>
      <c r="KU45" s="112">
        <f t="shared" ref="KU45:KV45" si="54">SUM(KU43:KU44)</f>
        <v>64</v>
      </c>
      <c r="KV45" s="112">
        <f t="shared" si="54"/>
        <v>54</v>
      </c>
      <c r="KW45" s="249">
        <f>SUM(KW43:KW44)</f>
        <v>245</v>
      </c>
      <c r="KX45" s="112">
        <f t="shared" ref="KX45:LB45" si="55">SUM(KX43:KX44)</f>
        <v>67</v>
      </c>
      <c r="KY45" s="112">
        <f t="shared" si="55"/>
        <v>38</v>
      </c>
      <c r="KZ45" s="112">
        <f t="shared" si="55"/>
        <v>53</v>
      </c>
      <c r="LA45" s="112">
        <f t="shared" si="55"/>
        <v>43</v>
      </c>
      <c r="LB45" s="112">
        <f t="shared" si="55"/>
        <v>37</v>
      </c>
      <c r="LC45" s="249">
        <f>SUM(LC43:LC44)</f>
        <v>238</v>
      </c>
      <c r="LD45" s="112">
        <f t="shared" ref="LD45" si="56">SUM(LD43:LD44)</f>
        <v>45</v>
      </c>
      <c r="LE45" s="112">
        <f>SUM(LE43:LE44)</f>
        <v>43</v>
      </c>
      <c r="LF45" s="112">
        <f t="shared" ref="LF45:LG45" si="57">SUM(LF43:LF44)</f>
        <v>34</v>
      </c>
      <c r="LG45" s="112">
        <f t="shared" si="57"/>
        <v>48</v>
      </c>
      <c r="LH45" s="249">
        <f>SUM(LH43:LH44)</f>
        <v>170</v>
      </c>
      <c r="LI45" s="112">
        <f t="shared" ref="LI45" si="58">SUM(LI43:LI44)</f>
        <v>44</v>
      </c>
      <c r="LJ45" s="112">
        <f>SUM(LJ43:LJ44)</f>
        <v>52</v>
      </c>
      <c r="LK45" s="112">
        <f t="shared" ref="LK45:LL45" si="59">SUM(LK43:LK44)</f>
        <v>69</v>
      </c>
      <c r="LL45" s="112">
        <f t="shared" si="59"/>
        <v>55</v>
      </c>
      <c r="LM45" s="249">
        <f>SUM(LM43:LM44)</f>
        <v>220</v>
      </c>
      <c r="LN45" s="112">
        <f t="shared" ref="LN45:LR45" si="60">SUM(LN43:LN44)</f>
        <v>47</v>
      </c>
      <c r="LO45" s="112">
        <f t="shared" si="60"/>
        <v>45</v>
      </c>
      <c r="LP45" s="112">
        <f t="shared" si="60"/>
        <v>37</v>
      </c>
      <c r="LQ45" s="112">
        <f t="shared" si="60"/>
        <v>41</v>
      </c>
      <c r="LR45" s="112">
        <f t="shared" si="60"/>
        <v>86</v>
      </c>
      <c r="LS45" s="249">
        <f>SUM(LS43:LS44)</f>
        <v>256</v>
      </c>
      <c r="LT45" s="112">
        <f t="shared" ref="LT45" si="61">SUM(LT43:LT44)</f>
        <v>80</v>
      </c>
      <c r="LU45" s="112">
        <f>SUM(LU43:LU44)</f>
        <v>44</v>
      </c>
      <c r="LV45" s="112">
        <f t="shared" ref="LV45:LW45" si="62">SUM(LV43:LV44)</f>
        <v>38</v>
      </c>
      <c r="LW45" s="112">
        <f t="shared" si="62"/>
        <v>47</v>
      </c>
      <c r="LX45" s="249">
        <f>SUM(LX43:LX44)</f>
        <v>209</v>
      </c>
      <c r="LY45" s="250">
        <f>SUM(LY43:LY44)</f>
        <v>7722</v>
      </c>
    </row>
    <row r="62" spans="44:44" x14ac:dyDescent="0.2">
      <c r="AR62" s="1" t="s">
        <v>196</v>
      </c>
    </row>
  </sheetData>
  <mergeCells count="208">
    <mergeCell ref="OT1:OU1"/>
    <mergeCell ref="OV1:OW1"/>
    <mergeCell ref="OX1:OY1"/>
    <mergeCell ref="OZ1:PA1"/>
    <mergeCell ref="OL1:OM1"/>
    <mergeCell ref="ON1:OO1"/>
    <mergeCell ref="OP1:OQ1"/>
    <mergeCell ref="OR1:OS1"/>
    <mergeCell ref="OJ1:OK1"/>
    <mergeCell ref="NR1:NS1"/>
    <mergeCell ref="NT1:NU1"/>
    <mergeCell ref="NV1:NW1"/>
    <mergeCell ref="NX1:NY1"/>
    <mergeCell ref="NZ1:OA1"/>
    <mergeCell ref="OB1:OC1"/>
    <mergeCell ref="OD1:OE1"/>
    <mergeCell ref="OF1:OG1"/>
    <mergeCell ref="OH1:OI1"/>
    <mergeCell ref="MP1:MQ1"/>
    <mergeCell ref="MR1:MS1"/>
    <mergeCell ref="MT1:MU1"/>
    <mergeCell ref="MV1:MW1"/>
    <mergeCell ref="MX1:MY1"/>
    <mergeCell ref="MZ1:NA1"/>
    <mergeCell ref="LZ1:MA1"/>
    <mergeCell ref="MB1:MC1"/>
    <mergeCell ref="MD1:ME1"/>
    <mergeCell ref="MF1:MG1"/>
    <mergeCell ref="MH1:MI1"/>
    <mergeCell ref="MJ1:MK1"/>
    <mergeCell ref="ML1:MM1"/>
    <mergeCell ref="MN1:MO1"/>
    <mergeCell ref="KP1:KQ1"/>
    <mergeCell ref="KR1:KS1"/>
    <mergeCell ref="LL1:LM1"/>
    <mergeCell ref="LN1:LO1"/>
    <mergeCell ref="LP1:LQ1"/>
    <mergeCell ref="LR1:LS1"/>
    <mergeCell ref="LT1:LU1"/>
    <mergeCell ref="LV1:LW1"/>
    <mergeCell ref="LX1:LY1"/>
    <mergeCell ref="KT1:KU1"/>
    <mergeCell ref="KV1:KW1"/>
    <mergeCell ref="KX1:KY1"/>
    <mergeCell ref="KZ1:LA1"/>
    <mergeCell ref="LB1:LC1"/>
    <mergeCell ref="LD1:LE1"/>
    <mergeCell ref="LF1:LG1"/>
    <mergeCell ref="LH1:LI1"/>
    <mergeCell ref="LJ1:LK1"/>
    <mergeCell ref="B1:C1"/>
    <mergeCell ref="D1:E1"/>
    <mergeCell ref="F1:G1"/>
    <mergeCell ref="H1:I1"/>
    <mergeCell ref="J1:K1"/>
    <mergeCell ref="L1:M1"/>
    <mergeCell ref="N1:O1"/>
    <mergeCell ref="AN1:AO1"/>
    <mergeCell ref="V1:W1"/>
    <mergeCell ref="X1:Y1"/>
    <mergeCell ref="AB1:AC1"/>
    <mergeCell ref="AD1:AE1"/>
    <mergeCell ref="P1:Q1"/>
    <mergeCell ref="R1:S1"/>
    <mergeCell ref="T1:U1"/>
    <mergeCell ref="AF1:AG1"/>
    <mergeCell ref="Z1:AA1"/>
    <mergeCell ref="AH1:AI1"/>
    <mergeCell ref="AJ1:AK1"/>
    <mergeCell ref="AL1:AM1"/>
    <mergeCell ref="AP1:AQ1"/>
    <mergeCell ref="AR1:AS1"/>
    <mergeCell ref="BD1:BE1"/>
    <mergeCell ref="BF1:BG1"/>
    <mergeCell ref="BH1:BI1"/>
    <mergeCell ref="AT1:AU1"/>
    <mergeCell ref="AV1:AW1"/>
    <mergeCell ref="BN1:BO1"/>
    <mergeCell ref="BP1:BQ1"/>
    <mergeCell ref="AX1:AY1"/>
    <mergeCell ref="AZ1:BA1"/>
    <mergeCell ref="BB1:BC1"/>
    <mergeCell ref="BJ1:BK1"/>
    <mergeCell ref="BL1:BM1"/>
    <mergeCell ref="CJ1:CK1"/>
    <mergeCell ref="CL1:CM1"/>
    <mergeCell ref="CN1:CO1"/>
    <mergeCell ref="CP1:CQ1"/>
    <mergeCell ref="CR1:CS1"/>
    <mergeCell ref="BR1:BS1"/>
    <mergeCell ref="BT1:BU1"/>
    <mergeCell ref="BV1:BW1"/>
    <mergeCell ref="BX1:BY1"/>
    <mergeCell ref="BZ1:CA1"/>
    <mergeCell ref="FB1:FC1"/>
    <mergeCell ref="HD1:HE1"/>
    <mergeCell ref="GT1:GU1"/>
    <mergeCell ref="HR1:HS1"/>
    <mergeCell ref="HT1:HU1"/>
    <mergeCell ref="FH1:FI1"/>
    <mergeCell ref="CB1:CC1"/>
    <mergeCell ref="CD1:CE1"/>
    <mergeCell ref="CF1:CG1"/>
    <mergeCell ref="CH1:CI1"/>
    <mergeCell ref="CT1:CU1"/>
    <mergeCell ref="CV1:CW1"/>
    <mergeCell ref="CX1:CY1"/>
    <mergeCell ref="CZ1:DA1"/>
    <mergeCell ref="DT1:DU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FD1:FE1"/>
    <mergeCell ref="FF1:FG1"/>
    <mergeCell ref="FZ1:GA1"/>
    <mergeCell ref="JD1:JE1"/>
    <mergeCell ref="DV1:DW1"/>
    <mergeCell ref="DX1:DY1"/>
    <mergeCell ref="DZ1:EA1"/>
    <mergeCell ref="JF1:JG1"/>
    <mergeCell ref="JJ1:JK1"/>
    <mergeCell ref="EB1:EC1"/>
    <mergeCell ref="ED1:EE1"/>
    <mergeCell ref="EF1:EG1"/>
    <mergeCell ref="EH1:EI1"/>
    <mergeCell ref="EJ1:EK1"/>
    <mergeCell ref="EV1:EW1"/>
    <mergeCell ref="EX1:EY1"/>
    <mergeCell ref="EZ1:FA1"/>
    <mergeCell ref="GJ1:GK1"/>
    <mergeCell ref="EL1:EM1"/>
    <mergeCell ref="EN1:EO1"/>
    <mergeCell ref="EP1:EQ1"/>
    <mergeCell ref="ER1:ES1"/>
    <mergeCell ref="ET1:EU1"/>
    <mergeCell ref="FV1:FW1"/>
    <mergeCell ref="JB1:JC1"/>
    <mergeCell ref="IB1:IC1"/>
    <mergeCell ref="ID1:IE1"/>
    <mergeCell ref="IF1:IG1"/>
    <mergeCell ref="IH1:II1"/>
    <mergeCell ref="IJ1:IK1"/>
    <mergeCell ref="IL1:IM1"/>
    <mergeCell ref="HP1:HQ1"/>
    <mergeCell ref="FJ1:FK1"/>
    <mergeCell ref="FX1:FY1"/>
    <mergeCell ref="IN1:IO1"/>
    <mergeCell ref="IP1:IQ1"/>
    <mergeCell ref="IR1:IS1"/>
    <mergeCell ref="GR1:GS1"/>
    <mergeCell ref="IX1:IY1"/>
    <mergeCell ref="IZ1:JA1"/>
    <mergeCell ref="HV1:HW1"/>
    <mergeCell ref="GV1:GW1"/>
    <mergeCell ref="GX1:GY1"/>
    <mergeCell ref="GZ1:HA1"/>
    <mergeCell ref="HB1:HC1"/>
    <mergeCell ref="HX1:HY1"/>
    <mergeCell ref="HZ1:IA1"/>
    <mergeCell ref="HF1:HG1"/>
    <mergeCell ref="IT1:IU1"/>
    <mergeCell ref="IV1:IW1"/>
    <mergeCell ref="FL1:FM1"/>
    <mergeCell ref="FN1:FO1"/>
    <mergeCell ref="FP1:FQ1"/>
    <mergeCell ref="FR1:FS1"/>
    <mergeCell ref="FT1:FU1"/>
    <mergeCell ref="GB1:GC1"/>
    <mergeCell ref="GD1:GE1"/>
    <mergeCell ref="GF1:GG1"/>
    <mergeCell ref="GH1:GI1"/>
    <mergeCell ref="GL1:GM1"/>
    <mergeCell ref="GN1:GO1"/>
    <mergeCell ref="GP1:GQ1"/>
    <mergeCell ref="HH1:HI1"/>
    <mergeCell ref="HJ1:HK1"/>
    <mergeCell ref="HL1:HM1"/>
    <mergeCell ref="HN1:HO1"/>
    <mergeCell ref="NB1:NC1"/>
    <mergeCell ref="ND1:NE1"/>
    <mergeCell ref="NF1:NG1"/>
    <mergeCell ref="NH1:NI1"/>
    <mergeCell ref="NJ1:NK1"/>
    <mergeCell ref="NL1:NM1"/>
    <mergeCell ref="NN1:NO1"/>
    <mergeCell ref="NP1:NQ1"/>
    <mergeCell ref="JH1:JI1"/>
    <mergeCell ref="JL1:JM1"/>
    <mergeCell ref="JV1:JW1"/>
    <mergeCell ref="JX1:JY1"/>
    <mergeCell ref="JR1:JS1"/>
    <mergeCell ref="JT1:JU1"/>
    <mergeCell ref="JN1:JO1"/>
    <mergeCell ref="JP1:JQ1"/>
    <mergeCell ref="JZ1:KA1"/>
    <mergeCell ref="KB1:KC1"/>
    <mergeCell ref="KD1:KE1"/>
    <mergeCell ref="KF1:KG1"/>
    <mergeCell ref="KH1:KI1"/>
    <mergeCell ref="KJ1:KK1"/>
    <mergeCell ref="KL1:KM1"/>
    <mergeCell ref="KN1:KO1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12B0-6C12-4CEE-9395-01C5C49EF3C0}">
  <dimension ref="A1:XN86"/>
  <sheetViews>
    <sheetView showGridLines="0" tabSelected="1" zoomScaleNormal="100" workbookViewId="0">
      <pane xSplit="1" ySplit="3" topLeftCell="VV26" activePane="bottomRight" state="frozen"/>
      <selection pane="topRight" activeCell="B1" sqref="B1"/>
      <selection pane="bottomLeft" activeCell="A3" sqref="A3"/>
      <selection pane="bottomRight" activeCell="WU60" sqref="WU60"/>
    </sheetView>
  </sheetViews>
  <sheetFormatPr defaultColWidth="6.7109375" defaultRowHeight="12.75" x14ac:dyDescent="0.2"/>
  <cols>
    <col min="1" max="1" width="8.140625" style="1" bestFit="1" customWidth="1"/>
    <col min="2" max="82" width="5.7109375" style="1" customWidth="1"/>
    <col min="83" max="83" width="5.7109375" style="100" customWidth="1"/>
    <col min="84" max="660" width="5.7109375" style="1" customWidth="1"/>
    <col min="661" max="16384" width="6.7109375" style="1"/>
  </cols>
  <sheetData>
    <row r="1" spans="1:638" ht="13.5" thickBot="1" x14ac:dyDescent="0.25"/>
    <row r="2" spans="1:638" x14ac:dyDescent="0.2">
      <c r="B2" s="385">
        <v>43744</v>
      </c>
      <c r="C2" s="386"/>
      <c r="D2" s="387"/>
      <c r="E2" s="385">
        <v>43751</v>
      </c>
      <c r="F2" s="386"/>
      <c r="G2" s="387"/>
      <c r="H2" s="385">
        <v>43758</v>
      </c>
      <c r="I2" s="386"/>
      <c r="J2" s="387"/>
      <c r="K2" s="385">
        <v>43765</v>
      </c>
      <c r="L2" s="386"/>
      <c r="M2" s="387"/>
      <c r="N2" s="385">
        <v>43772</v>
      </c>
      <c r="O2" s="386"/>
      <c r="P2" s="387"/>
      <c r="Q2" s="385">
        <v>43779</v>
      </c>
      <c r="R2" s="386"/>
      <c r="S2" s="387"/>
      <c r="T2" s="385">
        <v>43786</v>
      </c>
      <c r="U2" s="386"/>
      <c r="V2" s="387"/>
      <c r="W2" s="385">
        <v>43793</v>
      </c>
      <c r="X2" s="386"/>
      <c r="Y2" s="387"/>
      <c r="Z2" s="385">
        <v>43800</v>
      </c>
      <c r="AA2" s="386"/>
      <c r="AB2" s="387"/>
      <c r="AC2" s="385">
        <v>43807</v>
      </c>
      <c r="AD2" s="386"/>
      <c r="AE2" s="387"/>
      <c r="AF2" s="385">
        <v>43814</v>
      </c>
      <c r="AG2" s="386"/>
      <c r="AH2" s="387"/>
      <c r="AI2" s="385">
        <v>43821</v>
      </c>
      <c r="AJ2" s="386"/>
      <c r="AK2" s="387"/>
      <c r="AL2" s="385">
        <v>43828</v>
      </c>
      <c r="AM2" s="386"/>
      <c r="AN2" s="387"/>
      <c r="AO2" s="385">
        <v>43835</v>
      </c>
      <c r="AP2" s="386"/>
      <c r="AQ2" s="387"/>
      <c r="AR2" s="385">
        <v>43842</v>
      </c>
      <c r="AS2" s="386"/>
      <c r="AT2" s="387"/>
      <c r="AU2" s="385">
        <v>43849</v>
      </c>
      <c r="AV2" s="386"/>
      <c r="AW2" s="387"/>
      <c r="AX2" s="385">
        <v>43856</v>
      </c>
      <c r="AY2" s="386"/>
      <c r="AZ2" s="387"/>
      <c r="BA2" s="385">
        <v>43863</v>
      </c>
      <c r="BB2" s="386"/>
      <c r="BC2" s="387"/>
      <c r="BD2" s="385">
        <v>43870</v>
      </c>
      <c r="BE2" s="386"/>
      <c r="BF2" s="387"/>
      <c r="BG2" s="385">
        <v>43877</v>
      </c>
      <c r="BH2" s="386"/>
      <c r="BI2" s="387"/>
      <c r="BJ2" s="385">
        <v>43884</v>
      </c>
      <c r="BK2" s="386"/>
      <c r="BL2" s="387"/>
      <c r="BM2" s="385">
        <v>43891</v>
      </c>
      <c r="BN2" s="386"/>
      <c r="BO2" s="387"/>
      <c r="BP2" s="385">
        <v>43898</v>
      </c>
      <c r="BQ2" s="386"/>
      <c r="BR2" s="387"/>
      <c r="BS2" s="385">
        <v>43905</v>
      </c>
      <c r="BT2" s="386"/>
      <c r="BU2" s="387"/>
      <c r="BV2" s="385">
        <v>43912</v>
      </c>
      <c r="BW2" s="386"/>
      <c r="BX2" s="387"/>
      <c r="BY2" s="385">
        <v>43919</v>
      </c>
      <c r="BZ2" s="386"/>
      <c r="CA2" s="387"/>
      <c r="CB2" s="385">
        <v>43926</v>
      </c>
      <c r="CC2" s="386"/>
      <c r="CD2" s="387"/>
      <c r="CE2" s="385">
        <v>43933</v>
      </c>
      <c r="CF2" s="386"/>
      <c r="CG2" s="387"/>
      <c r="CH2" s="385">
        <v>43940</v>
      </c>
      <c r="CI2" s="386"/>
      <c r="CJ2" s="387"/>
      <c r="CK2" s="385">
        <v>43947</v>
      </c>
      <c r="CL2" s="386"/>
      <c r="CM2" s="387"/>
      <c r="CN2" s="385">
        <v>43954</v>
      </c>
      <c r="CO2" s="386"/>
      <c r="CP2" s="387"/>
      <c r="CQ2" s="385">
        <v>43961</v>
      </c>
      <c r="CR2" s="386"/>
      <c r="CS2" s="387"/>
      <c r="CT2" s="385">
        <v>43968</v>
      </c>
      <c r="CU2" s="386"/>
      <c r="CV2" s="387"/>
      <c r="CW2" s="385">
        <v>43975</v>
      </c>
      <c r="CX2" s="386"/>
      <c r="CY2" s="387"/>
      <c r="CZ2" s="385">
        <v>43982</v>
      </c>
      <c r="DA2" s="386"/>
      <c r="DB2" s="387"/>
      <c r="DC2" s="385">
        <v>43989</v>
      </c>
      <c r="DD2" s="386"/>
      <c r="DE2" s="387"/>
      <c r="DF2" s="385">
        <v>43996</v>
      </c>
      <c r="DG2" s="386"/>
      <c r="DH2" s="387"/>
      <c r="DI2" s="385">
        <v>44003</v>
      </c>
      <c r="DJ2" s="386"/>
      <c r="DK2" s="387"/>
      <c r="DL2" s="385">
        <v>44010</v>
      </c>
      <c r="DM2" s="386"/>
      <c r="DN2" s="387"/>
      <c r="DO2" s="385">
        <v>44017</v>
      </c>
      <c r="DP2" s="386"/>
      <c r="DQ2" s="387"/>
      <c r="DR2" s="385">
        <v>44024</v>
      </c>
      <c r="DS2" s="386"/>
      <c r="DT2" s="387"/>
      <c r="DU2" s="385">
        <v>44031</v>
      </c>
      <c r="DV2" s="386"/>
      <c r="DW2" s="387"/>
      <c r="DX2" s="385">
        <v>44038</v>
      </c>
      <c r="DY2" s="386"/>
      <c r="DZ2" s="387"/>
      <c r="EA2" s="385">
        <v>44045</v>
      </c>
      <c r="EB2" s="386"/>
      <c r="EC2" s="387"/>
      <c r="ED2" s="385">
        <v>44052</v>
      </c>
      <c r="EE2" s="386"/>
      <c r="EF2" s="387"/>
      <c r="EG2" s="385">
        <v>44059</v>
      </c>
      <c r="EH2" s="386"/>
      <c r="EI2" s="387"/>
      <c r="EJ2" s="385">
        <v>44066</v>
      </c>
      <c r="EK2" s="386"/>
      <c r="EL2" s="387"/>
      <c r="EM2" s="385">
        <v>44073</v>
      </c>
      <c r="EN2" s="386"/>
      <c r="EO2" s="387"/>
      <c r="EP2" s="385">
        <v>44080</v>
      </c>
      <c r="EQ2" s="386"/>
      <c r="ER2" s="387"/>
      <c r="ES2" s="385">
        <v>44087</v>
      </c>
      <c r="ET2" s="386"/>
      <c r="EU2" s="387"/>
      <c r="EV2" s="385">
        <v>44094</v>
      </c>
      <c r="EW2" s="386"/>
      <c r="EX2" s="387"/>
      <c r="EY2" s="385">
        <v>44101</v>
      </c>
      <c r="EZ2" s="386"/>
      <c r="FA2" s="387"/>
      <c r="FB2" s="385">
        <v>44108</v>
      </c>
      <c r="FC2" s="386"/>
      <c r="FD2" s="387"/>
      <c r="FE2" s="385">
        <v>44115</v>
      </c>
      <c r="FF2" s="386"/>
      <c r="FG2" s="387"/>
      <c r="FH2" s="385">
        <v>44122</v>
      </c>
      <c r="FI2" s="386"/>
      <c r="FJ2" s="387"/>
      <c r="FK2" s="385">
        <v>44129</v>
      </c>
      <c r="FL2" s="386"/>
      <c r="FM2" s="387"/>
      <c r="FN2" s="385">
        <v>44136</v>
      </c>
      <c r="FO2" s="386"/>
      <c r="FP2" s="387"/>
      <c r="FQ2" s="385">
        <v>44143</v>
      </c>
      <c r="FR2" s="386"/>
      <c r="FS2" s="387"/>
      <c r="FT2" s="385">
        <v>44150</v>
      </c>
      <c r="FU2" s="386"/>
      <c r="FV2" s="387"/>
      <c r="FW2" s="385">
        <v>44157</v>
      </c>
      <c r="FX2" s="386"/>
      <c r="FY2" s="387"/>
      <c r="FZ2" s="385">
        <v>44164</v>
      </c>
      <c r="GA2" s="386"/>
      <c r="GB2" s="387"/>
      <c r="GC2" s="385">
        <v>44171</v>
      </c>
      <c r="GD2" s="386"/>
      <c r="GE2" s="387"/>
      <c r="GF2" s="385">
        <v>44178</v>
      </c>
      <c r="GG2" s="386"/>
      <c r="GH2" s="387"/>
      <c r="GI2" s="385">
        <v>44185</v>
      </c>
      <c r="GJ2" s="386"/>
      <c r="GK2" s="387"/>
      <c r="GL2" s="385">
        <v>44192</v>
      </c>
      <c r="GM2" s="386"/>
      <c r="GN2" s="387"/>
      <c r="GO2" s="385">
        <v>44199</v>
      </c>
      <c r="GP2" s="416"/>
      <c r="GQ2" s="416"/>
      <c r="GR2" s="438">
        <v>44206</v>
      </c>
      <c r="GS2" s="386"/>
      <c r="GT2" s="387"/>
      <c r="GU2" s="385">
        <v>44213</v>
      </c>
      <c r="GV2" s="386"/>
      <c r="GW2" s="387"/>
      <c r="GX2" s="385">
        <v>44220</v>
      </c>
      <c r="GY2" s="386"/>
      <c r="GZ2" s="387"/>
      <c r="HA2" s="385">
        <v>44227</v>
      </c>
      <c r="HB2" s="386"/>
      <c r="HC2" s="387"/>
      <c r="HD2" s="385">
        <v>44234</v>
      </c>
      <c r="HE2" s="386"/>
      <c r="HF2" s="387"/>
      <c r="HG2" s="385">
        <v>44241</v>
      </c>
      <c r="HH2" s="386"/>
      <c r="HI2" s="387"/>
      <c r="HJ2" s="385">
        <v>44248</v>
      </c>
      <c r="HK2" s="386"/>
      <c r="HL2" s="387"/>
      <c r="HM2" s="385">
        <v>44255</v>
      </c>
      <c r="HN2" s="386"/>
      <c r="HO2" s="387"/>
      <c r="HP2" s="385">
        <v>44262</v>
      </c>
      <c r="HQ2" s="386"/>
      <c r="HR2" s="387"/>
      <c r="HS2" s="385">
        <v>44269</v>
      </c>
      <c r="HT2" s="386"/>
      <c r="HU2" s="387"/>
      <c r="HV2" s="385">
        <v>44276</v>
      </c>
      <c r="HW2" s="386"/>
      <c r="HX2" s="387"/>
      <c r="HY2" s="385">
        <v>44283</v>
      </c>
      <c r="HZ2" s="386"/>
      <c r="IA2" s="387"/>
      <c r="IB2" s="385">
        <v>44290</v>
      </c>
      <c r="IC2" s="386"/>
      <c r="ID2" s="387"/>
      <c r="IE2" s="385">
        <v>44297</v>
      </c>
      <c r="IF2" s="386"/>
      <c r="IG2" s="387"/>
      <c r="IH2" s="385">
        <v>44304</v>
      </c>
      <c r="II2" s="386"/>
      <c r="IJ2" s="387"/>
      <c r="IK2" s="385">
        <v>44311</v>
      </c>
      <c r="IL2" s="386"/>
      <c r="IM2" s="387"/>
      <c r="IN2" s="385">
        <v>44318</v>
      </c>
      <c r="IO2" s="386"/>
      <c r="IP2" s="387"/>
      <c r="IQ2" s="385">
        <v>44325</v>
      </c>
      <c r="IR2" s="386"/>
      <c r="IS2" s="387"/>
      <c r="IT2" s="385">
        <v>44332</v>
      </c>
      <c r="IU2" s="386"/>
      <c r="IV2" s="387"/>
      <c r="IW2" s="385">
        <v>44339</v>
      </c>
      <c r="IX2" s="386"/>
      <c r="IY2" s="387"/>
      <c r="IZ2" s="385">
        <v>44346</v>
      </c>
      <c r="JA2" s="386"/>
      <c r="JB2" s="387"/>
      <c r="JC2" s="385">
        <v>44353</v>
      </c>
      <c r="JD2" s="386"/>
      <c r="JE2" s="387"/>
      <c r="JF2" s="385">
        <v>44360</v>
      </c>
      <c r="JG2" s="386"/>
      <c r="JH2" s="387"/>
      <c r="JI2" s="385">
        <v>44367</v>
      </c>
      <c r="JJ2" s="386"/>
      <c r="JK2" s="387"/>
      <c r="JL2" s="385">
        <v>44374</v>
      </c>
      <c r="JM2" s="386"/>
      <c r="JN2" s="387"/>
      <c r="JO2" s="385">
        <v>44381</v>
      </c>
      <c r="JP2" s="386"/>
      <c r="JQ2" s="387"/>
      <c r="JR2" s="385">
        <v>44388</v>
      </c>
      <c r="JS2" s="386"/>
      <c r="JT2" s="387"/>
      <c r="JU2" s="385">
        <v>44395</v>
      </c>
      <c r="JV2" s="386"/>
      <c r="JW2" s="387"/>
      <c r="JX2" s="385">
        <v>44402</v>
      </c>
      <c r="JY2" s="386"/>
      <c r="JZ2" s="387"/>
      <c r="KA2" s="385">
        <v>44409</v>
      </c>
      <c r="KB2" s="386"/>
      <c r="KC2" s="387"/>
      <c r="KD2" s="385">
        <v>44416</v>
      </c>
      <c r="KE2" s="386"/>
      <c r="KF2" s="387"/>
      <c r="KG2" s="385">
        <v>44423</v>
      </c>
      <c r="KH2" s="386"/>
      <c r="KI2" s="387"/>
      <c r="KJ2" s="385">
        <v>44430</v>
      </c>
      <c r="KK2" s="386"/>
      <c r="KL2" s="387"/>
      <c r="KM2" s="385">
        <v>44437</v>
      </c>
      <c r="KN2" s="386"/>
      <c r="KO2" s="387"/>
      <c r="KP2" s="385">
        <v>44444</v>
      </c>
      <c r="KQ2" s="386"/>
      <c r="KR2" s="387"/>
      <c r="KS2" s="385">
        <v>44451</v>
      </c>
      <c r="KT2" s="386"/>
      <c r="KU2" s="387"/>
      <c r="KV2" s="385">
        <v>44458</v>
      </c>
      <c r="KW2" s="386"/>
      <c r="KX2" s="387"/>
      <c r="KY2" s="385">
        <v>44465</v>
      </c>
      <c r="KZ2" s="386"/>
      <c r="LA2" s="387"/>
      <c r="LB2" s="385">
        <v>44472</v>
      </c>
      <c r="LC2" s="386"/>
      <c r="LD2" s="387"/>
      <c r="LE2" s="385">
        <v>44479</v>
      </c>
      <c r="LF2" s="386"/>
      <c r="LG2" s="387"/>
      <c r="LH2" s="385">
        <v>44486</v>
      </c>
      <c r="LI2" s="386"/>
      <c r="LJ2" s="387"/>
      <c r="LK2" s="385">
        <v>44493</v>
      </c>
      <c r="LL2" s="386"/>
      <c r="LM2" s="387"/>
      <c r="LN2" s="385">
        <v>44500</v>
      </c>
      <c r="LO2" s="386"/>
      <c r="LP2" s="387"/>
      <c r="LQ2" s="385">
        <v>44507</v>
      </c>
      <c r="LR2" s="386"/>
      <c r="LS2" s="387"/>
      <c r="LT2" s="385">
        <v>44514</v>
      </c>
      <c r="LU2" s="386"/>
      <c r="LV2" s="387"/>
      <c r="LW2" s="385">
        <v>44521</v>
      </c>
      <c r="LX2" s="386"/>
      <c r="LY2" s="387"/>
      <c r="LZ2" s="385">
        <v>44528</v>
      </c>
      <c r="MA2" s="386"/>
      <c r="MB2" s="387"/>
      <c r="MC2" s="385">
        <v>44535</v>
      </c>
      <c r="MD2" s="386"/>
      <c r="ME2" s="387"/>
      <c r="MF2" s="385">
        <v>44542</v>
      </c>
      <c r="MG2" s="386"/>
      <c r="MH2" s="387"/>
      <c r="MI2" s="385">
        <v>44549</v>
      </c>
      <c r="MJ2" s="386"/>
      <c r="MK2" s="387"/>
      <c r="ML2" s="385">
        <v>44556</v>
      </c>
      <c r="MM2" s="386"/>
      <c r="MN2" s="387"/>
      <c r="MO2" s="385">
        <v>44563</v>
      </c>
      <c r="MP2" s="386"/>
      <c r="MQ2" s="387"/>
      <c r="MR2" s="385">
        <v>44570</v>
      </c>
      <c r="MS2" s="386"/>
      <c r="MT2" s="387"/>
      <c r="MU2" s="385">
        <v>44577</v>
      </c>
      <c r="MV2" s="386"/>
      <c r="MW2" s="387"/>
      <c r="MX2" s="385">
        <v>44584</v>
      </c>
      <c r="MY2" s="386"/>
      <c r="MZ2" s="387"/>
      <c r="NA2" s="385">
        <v>44591</v>
      </c>
      <c r="NB2" s="386"/>
      <c r="NC2" s="387"/>
      <c r="ND2" s="385">
        <v>44598</v>
      </c>
      <c r="NE2" s="386"/>
      <c r="NF2" s="387"/>
      <c r="NG2" s="385">
        <v>44605</v>
      </c>
      <c r="NH2" s="386"/>
      <c r="NI2" s="387"/>
      <c r="NJ2" s="385">
        <v>44612</v>
      </c>
      <c r="NK2" s="386"/>
      <c r="NL2" s="387"/>
      <c r="NM2" s="385">
        <v>44619</v>
      </c>
      <c r="NN2" s="386"/>
      <c r="NO2" s="387"/>
      <c r="NP2" s="385">
        <v>44628</v>
      </c>
      <c r="NQ2" s="386"/>
      <c r="NR2" s="387"/>
      <c r="NS2" s="385">
        <v>44635</v>
      </c>
      <c r="NT2" s="386"/>
      <c r="NU2" s="387"/>
      <c r="NV2" s="385">
        <v>44642</v>
      </c>
      <c r="NW2" s="386"/>
      <c r="NX2" s="387"/>
      <c r="NY2" s="385">
        <v>44649</v>
      </c>
      <c r="NZ2" s="386"/>
      <c r="OA2" s="387"/>
      <c r="OB2" s="385">
        <v>44656</v>
      </c>
      <c r="OC2" s="386"/>
      <c r="OD2" s="387"/>
      <c r="OE2" s="385">
        <v>44663</v>
      </c>
      <c r="OF2" s="386"/>
      <c r="OG2" s="387"/>
      <c r="OH2" s="385">
        <v>44670</v>
      </c>
      <c r="OI2" s="386"/>
      <c r="OJ2" s="387"/>
      <c r="OK2" s="385">
        <v>44677</v>
      </c>
      <c r="OL2" s="386"/>
      <c r="OM2" s="387"/>
      <c r="ON2" s="385">
        <v>44684</v>
      </c>
      <c r="OO2" s="386"/>
      <c r="OP2" s="387"/>
      <c r="OQ2" s="385">
        <v>44691</v>
      </c>
      <c r="OR2" s="386"/>
      <c r="OS2" s="387"/>
      <c r="OT2" s="385">
        <v>44698</v>
      </c>
      <c r="OU2" s="386"/>
      <c r="OV2" s="387"/>
      <c r="OW2" s="385">
        <v>44705</v>
      </c>
      <c r="OX2" s="386"/>
      <c r="OY2" s="387"/>
      <c r="OZ2" s="385">
        <v>44712</v>
      </c>
      <c r="PA2" s="386"/>
      <c r="PB2" s="387"/>
      <c r="PC2" s="385">
        <v>44719</v>
      </c>
      <c r="PD2" s="386"/>
      <c r="PE2" s="387"/>
      <c r="PF2" s="385">
        <v>44726</v>
      </c>
      <c r="PG2" s="386"/>
      <c r="PH2" s="387"/>
      <c r="PI2" s="385">
        <v>44733</v>
      </c>
      <c r="PJ2" s="386"/>
      <c r="PK2" s="387"/>
      <c r="PL2" s="385">
        <v>44740</v>
      </c>
      <c r="PM2" s="386"/>
      <c r="PN2" s="387"/>
      <c r="PO2" s="385">
        <v>44747</v>
      </c>
      <c r="PP2" s="386"/>
      <c r="PQ2" s="387"/>
      <c r="PR2" s="385">
        <v>44754</v>
      </c>
      <c r="PS2" s="386"/>
      <c r="PT2" s="387"/>
      <c r="PU2" s="385">
        <v>44761</v>
      </c>
      <c r="PV2" s="386"/>
      <c r="PW2" s="387"/>
      <c r="PX2" s="385">
        <v>44768</v>
      </c>
      <c r="PY2" s="386"/>
      <c r="PZ2" s="387"/>
      <c r="QA2" s="385">
        <v>44775</v>
      </c>
      <c r="QB2" s="386"/>
      <c r="QC2" s="387"/>
      <c r="QD2" s="385">
        <v>44782</v>
      </c>
      <c r="QE2" s="386"/>
      <c r="QF2" s="387"/>
      <c r="QG2" s="385">
        <v>44789</v>
      </c>
      <c r="QH2" s="386"/>
      <c r="QI2" s="387"/>
      <c r="QJ2" s="385">
        <v>44796</v>
      </c>
      <c r="QK2" s="386"/>
      <c r="QL2" s="387"/>
      <c r="QM2" s="385">
        <v>44803</v>
      </c>
      <c r="QN2" s="386"/>
      <c r="QO2" s="387"/>
      <c r="QP2" s="385">
        <v>44810</v>
      </c>
      <c r="QQ2" s="386"/>
      <c r="QR2" s="387"/>
      <c r="QS2" s="385">
        <v>44817</v>
      </c>
      <c r="QT2" s="386"/>
      <c r="QU2" s="387"/>
      <c r="QV2" s="385">
        <v>44824</v>
      </c>
      <c r="QW2" s="386"/>
      <c r="QX2" s="387"/>
      <c r="QY2" s="385">
        <v>44831</v>
      </c>
      <c r="QZ2" s="386"/>
      <c r="RA2" s="387"/>
      <c r="RB2" s="385">
        <v>44838</v>
      </c>
      <c r="RC2" s="386"/>
      <c r="RD2" s="387"/>
      <c r="RE2" s="385">
        <v>44845</v>
      </c>
      <c r="RF2" s="386"/>
      <c r="RG2" s="387"/>
      <c r="RH2" s="385">
        <v>44852</v>
      </c>
      <c r="RI2" s="386"/>
      <c r="RJ2" s="387"/>
      <c r="RK2" s="385">
        <v>44859</v>
      </c>
      <c r="RL2" s="386"/>
      <c r="RM2" s="387"/>
      <c r="RN2" s="385">
        <v>44866</v>
      </c>
      <c r="RO2" s="386"/>
      <c r="RP2" s="387"/>
      <c r="RQ2" s="385">
        <v>44873</v>
      </c>
      <c r="RR2" s="386"/>
      <c r="RS2" s="387"/>
      <c r="RT2" s="385">
        <v>44880</v>
      </c>
      <c r="RU2" s="386"/>
      <c r="RV2" s="387"/>
      <c r="RW2" s="385">
        <v>44887</v>
      </c>
      <c r="RX2" s="386"/>
      <c r="RY2" s="387"/>
      <c r="RZ2" s="385">
        <v>44894</v>
      </c>
      <c r="SA2" s="386"/>
      <c r="SB2" s="387"/>
      <c r="SC2" s="385">
        <v>44901</v>
      </c>
      <c r="SD2" s="386"/>
      <c r="SE2" s="387"/>
      <c r="SF2" s="385">
        <v>44908</v>
      </c>
      <c r="SG2" s="386"/>
      <c r="SH2" s="387"/>
      <c r="SI2" s="385">
        <v>44915</v>
      </c>
      <c r="SJ2" s="386"/>
      <c r="SK2" s="387"/>
      <c r="SL2" s="385">
        <v>44922</v>
      </c>
      <c r="SM2" s="386"/>
      <c r="SN2" s="387"/>
      <c r="SO2" s="385">
        <v>44929</v>
      </c>
      <c r="SP2" s="386"/>
      <c r="SQ2" s="387"/>
      <c r="SR2" s="385">
        <v>44936</v>
      </c>
      <c r="SS2" s="386"/>
      <c r="ST2" s="387"/>
      <c r="SU2" s="385">
        <v>44943</v>
      </c>
      <c r="SV2" s="386"/>
      <c r="SW2" s="387"/>
      <c r="SX2" s="385">
        <v>44950</v>
      </c>
      <c r="SY2" s="386"/>
      <c r="SZ2" s="387"/>
      <c r="TA2" s="385">
        <v>44957</v>
      </c>
      <c r="TB2" s="386"/>
      <c r="TC2" s="387"/>
      <c r="TD2" s="385">
        <v>44964</v>
      </c>
      <c r="TE2" s="386"/>
      <c r="TF2" s="387"/>
      <c r="TG2" s="385">
        <v>44971</v>
      </c>
      <c r="TH2" s="386"/>
      <c r="TI2" s="387"/>
      <c r="TJ2" s="385">
        <v>44978</v>
      </c>
      <c r="TK2" s="386"/>
      <c r="TL2" s="387"/>
      <c r="TM2" s="385">
        <v>44985</v>
      </c>
      <c r="TN2" s="386"/>
      <c r="TO2" s="387"/>
      <c r="TP2" s="385">
        <v>44992</v>
      </c>
      <c r="TQ2" s="386"/>
      <c r="TR2" s="387"/>
      <c r="TS2" s="385">
        <v>44999</v>
      </c>
      <c r="TT2" s="386"/>
      <c r="TU2" s="387"/>
      <c r="TV2" s="385">
        <v>45006</v>
      </c>
      <c r="TW2" s="386"/>
      <c r="TX2" s="387"/>
      <c r="TY2" s="385">
        <v>45013</v>
      </c>
      <c r="TZ2" s="386"/>
      <c r="UA2" s="387"/>
      <c r="UB2" s="385">
        <v>45020</v>
      </c>
      <c r="UC2" s="386"/>
      <c r="UD2" s="387"/>
      <c r="UE2" s="385">
        <v>45027</v>
      </c>
      <c r="UF2" s="386"/>
      <c r="UG2" s="387"/>
      <c r="UH2" s="385">
        <v>45034</v>
      </c>
      <c r="UI2" s="386"/>
      <c r="UJ2" s="387"/>
      <c r="UK2" s="385">
        <v>45041</v>
      </c>
      <c r="UL2" s="386"/>
      <c r="UM2" s="387"/>
      <c r="UN2" s="385">
        <v>45048</v>
      </c>
      <c r="UO2" s="386"/>
      <c r="UP2" s="387"/>
      <c r="UQ2" s="385">
        <v>45055</v>
      </c>
      <c r="UR2" s="386"/>
      <c r="US2" s="387"/>
      <c r="UT2" s="385">
        <v>45062</v>
      </c>
      <c r="UU2" s="386"/>
      <c r="UV2" s="387"/>
      <c r="UW2" s="385">
        <v>45069</v>
      </c>
      <c r="UX2" s="386"/>
      <c r="UY2" s="387"/>
      <c r="UZ2" s="385">
        <v>45076</v>
      </c>
      <c r="VA2" s="386"/>
      <c r="VB2" s="387"/>
      <c r="VC2" s="385">
        <v>45083</v>
      </c>
      <c r="VD2" s="386"/>
      <c r="VE2" s="387"/>
      <c r="VF2" s="385">
        <v>45090</v>
      </c>
      <c r="VG2" s="386"/>
      <c r="VH2" s="387"/>
      <c r="VI2" s="385">
        <v>45097</v>
      </c>
      <c r="VJ2" s="386"/>
      <c r="VK2" s="387"/>
      <c r="VL2" s="385">
        <v>45104</v>
      </c>
      <c r="VM2" s="386"/>
      <c r="VN2" s="387"/>
      <c r="VO2" s="385">
        <v>45111</v>
      </c>
      <c r="VP2" s="386"/>
      <c r="VQ2" s="387"/>
      <c r="VR2" s="385">
        <v>45118</v>
      </c>
      <c r="VS2" s="386"/>
      <c r="VT2" s="387"/>
      <c r="VU2" s="385">
        <v>45125</v>
      </c>
      <c r="VV2" s="386"/>
      <c r="VW2" s="387"/>
      <c r="VX2" s="385">
        <v>45132</v>
      </c>
      <c r="VY2" s="386"/>
      <c r="VZ2" s="387"/>
      <c r="WA2" s="385">
        <v>45139</v>
      </c>
      <c r="WB2" s="386"/>
      <c r="WC2" s="387"/>
      <c r="WD2" s="385">
        <v>45146</v>
      </c>
      <c r="WE2" s="386"/>
      <c r="WF2" s="387"/>
      <c r="WG2" s="385">
        <v>45153</v>
      </c>
      <c r="WH2" s="386"/>
      <c r="WI2" s="387"/>
      <c r="WJ2" s="385">
        <v>45160</v>
      </c>
      <c r="WK2" s="386"/>
      <c r="WL2" s="387"/>
      <c r="WM2" s="385">
        <v>45167</v>
      </c>
      <c r="WN2" s="386"/>
      <c r="WO2" s="387"/>
      <c r="WP2" s="385">
        <v>45174</v>
      </c>
      <c r="WQ2" s="386"/>
      <c r="WR2" s="387"/>
      <c r="WS2" s="385">
        <v>45181</v>
      </c>
      <c r="WT2" s="386"/>
      <c r="WU2" s="387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customHeight="1" thickBot="1" x14ac:dyDescent="0.25">
      <c r="A3" s="25" t="s">
        <v>197</v>
      </c>
      <c r="B3" s="183" t="s">
        <v>48</v>
      </c>
      <c r="C3" s="184" t="s">
        <v>49</v>
      </c>
      <c r="D3" s="185" t="s">
        <v>198</v>
      </c>
      <c r="E3" s="183" t="s">
        <v>48</v>
      </c>
      <c r="F3" s="184" t="s">
        <v>49</v>
      </c>
      <c r="G3" s="185" t="s">
        <v>198</v>
      </c>
      <c r="H3" s="183" t="s">
        <v>48</v>
      </c>
      <c r="I3" s="184" t="s">
        <v>49</v>
      </c>
      <c r="J3" s="185" t="s">
        <v>198</v>
      </c>
      <c r="K3" s="183" t="s">
        <v>48</v>
      </c>
      <c r="L3" s="184" t="s">
        <v>49</v>
      </c>
      <c r="M3" s="185" t="s">
        <v>198</v>
      </c>
      <c r="N3" s="183" t="s">
        <v>48</v>
      </c>
      <c r="O3" s="184" t="s">
        <v>49</v>
      </c>
      <c r="P3" s="185" t="s">
        <v>198</v>
      </c>
      <c r="Q3" s="183" t="s">
        <v>48</v>
      </c>
      <c r="R3" s="184" t="s">
        <v>49</v>
      </c>
      <c r="S3" s="185" t="s">
        <v>198</v>
      </c>
      <c r="T3" s="183" t="s">
        <v>48</v>
      </c>
      <c r="U3" s="184" t="s">
        <v>49</v>
      </c>
      <c r="V3" s="185" t="s">
        <v>198</v>
      </c>
      <c r="W3" s="183" t="s">
        <v>48</v>
      </c>
      <c r="X3" s="184" t="s">
        <v>49</v>
      </c>
      <c r="Y3" s="185" t="s">
        <v>198</v>
      </c>
      <c r="Z3" s="183" t="s">
        <v>48</v>
      </c>
      <c r="AA3" s="184" t="s">
        <v>49</v>
      </c>
      <c r="AB3" s="185" t="s">
        <v>198</v>
      </c>
      <c r="AC3" s="183" t="s">
        <v>48</v>
      </c>
      <c r="AD3" s="184" t="s">
        <v>49</v>
      </c>
      <c r="AE3" s="185" t="s">
        <v>198</v>
      </c>
      <c r="AF3" s="183" t="s">
        <v>48</v>
      </c>
      <c r="AG3" s="184" t="s">
        <v>49</v>
      </c>
      <c r="AH3" s="185" t="s">
        <v>198</v>
      </c>
      <c r="AI3" s="183" t="s">
        <v>48</v>
      </c>
      <c r="AJ3" s="184" t="s">
        <v>49</v>
      </c>
      <c r="AK3" s="185" t="s">
        <v>198</v>
      </c>
      <c r="AL3" s="183" t="s">
        <v>48</v>
      </c>
      <c r="AM3" s="184" t="s">
        <v>49</v>
      </c>
      <c r="AN3" s="185" t="s">
        <v>198</v>
      </c>
      <c r="AO3" s="183" t="s">
        <v>48</v>
      </c>
      <c r="AP3" s="184" t="s">
        <v>49</v>
      </c>
      <c r="AQ3" s="185" t="s">
        <v>198</v>
      </c>
      <c r="AR3" s="183" t="s">
        <v>48</v>
      </c>
      <c r="AS3" s="184" t="s">
        <v>49</v>
      </c>
      <c r="AT3" s="185" t="s">
        <v>198</v>
      </c>
      <c r="AU3" s="183" t="s">
        <v>48</v>
      </c>
      <c r="AV3" s="184" t="s">
        <v>49</v>
      </c>
      <c r="AW3" s="185" t="s">
        <v>198</v>
      </c>
      <c r="AX3" s="183" t="s">
        <v>48</v>
      </c>
      <c r="AY3" s="184" t="s">
        <v>49</v>
      </c>
      <c r="AZ3" s="185" t="s">
        <v>198</v>
      </c>
      <c r="BA3" s="183" t="s">
        <v>48</v>
      </c>
      <c r="BB3" s="184" t="s">
        <v>49</v>
      </c>
      <c r="BC3" s="185" t="s">
        <v>198</v>
      </c>
      <c r="BD3" s="183" t="s">
        <v>48</v>
      </c>
      <c r="BE3" s="184" t="s">
        <v>49</v>
      </c>
      <c r="BF3" s="185" t="s">
        <v>198</v>
      </c>
      <c r="BG3" s="183" t="s">
        <v>48</v>
      </c>
      <c r="BH3" s="184" t="s">
        <v>49</v>
      </c>
      <c r="BI3" s="185" t="s">
        <v>198</v>
      </c>
      <c r="BJ3" s="183" t="s">
        <v>48</v>
      </c>
      <c r="BK3" s="184" t="s">
        <v>49</v>
      </c>
      <c r="BL3" s="185" t="s">
        <v>198</v>
      </c>
      <c r="BM3" s="183" t="s">
        <v>48</v>
      </c>
      <c r="BN3" s="184" t="s">
        <v>49</v>
      </c>
      <c r="BO3" s="185" t="s">
        <v>198</v>
      </c>
      <c r="BP3" s="183" t="s">
        <v>48</v>
      </c>
      <c r="BQ3" s="184" t="s">
        <v>49</v>
      </c>
      <c r="BR3" s="185" t="s">
        <v>198</v>
      </c>
      <c r="BS3" s="183" t="s">
        <v>48</v>
      </c>
      <c r="BT3" s="184" t="s">
        <v>49</v>
      </c>
      <c r="BU3" s="185" t="s">
        <v>198</v>
      </c>
      <c r="BV3" s="183" t="s">
        <v>48</v>
      </c>
      <c r="BW3" s="184" t="s">
        <v>49</v>
      </c>
      <c r="BX3" s="185" t="s">
        <v>198</v>
      </c>
      <c r="BY3" s="183" t="s">
        <v>48</v>
      </c>
      <c r="BZ3" s="184" t="s">
        <v>49</v>
      </c>
      <c r="CA3" s="185" t="s">
        <v>198</v>
      </c>
      <c r="CB3" s="183" t="s">
        <v>48</v>
      </c>
      <c r="CC3" s="184" t="s">
        <v>49</v>
      </c>
      <c r="CD3" s="185" t="s">
        <v>198</v>
      </c>
      <c r="CE3" s="183" t="s">
        <v>48</v>
      </c>
      <c r="CF3" s="184" t="s">
        <v>49</v>
      </c>
      <c r="CG3" s="185" t="s">
        <v>198</v>
      </c>
      <c r="CH3" s="183" t="s">
        <v>48</v>
      </c>
      <c r="CI3" s="184" t="s">
        <v>49</v>
      </c>
      <c r="CJ3" s="185" t="s">
        <v>198</v>
      </c>
      <c r="CK3" s="183" t="s">
        <v>48</v>
      </c>
      <c r="CL3" s="184" t="s">
        <v>49</v>
      </c>
      <c r="CM3" s="185" t="s">
        <v>198</v>
      </c>
      <c r="CN3" s="183" t="s">
        <v>48</v>
      </c>
      <c r="CO3" s="184" t="s">
        <v>49</v>
      </c>
      <c r="CP3" s="185" t="s">
        <v>198</v>
      </c>
      <c r="CQ3" s="183" t="s">
        <v>48</v>
      </c>
      <c r="CR3" s="184" t="s">
        <v>49</v>
      </c>
      <c r="CS3" s="185" t="s">
        <v>198</v>
      </c>
      <c r="CT3" s="183" t="s">
        <v>48</v>
      </c>
      <c r="CU3" s="184" t="s">
        <v>49</v>
      </c>
      <c r="CV3" s="185" t="s">
        <v>198</v>
      </c>
      <c r="CW3" s="183" t="s">
        <v>48</v>
      </c>
      <c r="CX3" s="184" t="s">
        <v>49</v>
      </c>
      <c r="CY3" s="185" t="s">
        <v>198</v>
      </c>
      <c r="CZ3" s="183" t="s">
        <v>48</v>
      </c>
      <c r="DA3" s="184" t="s">
        <v>49</v>
      </c>
      <c r="DB3" s="185" t="s">
        <v>198</v>
      </c>
      <c r="DC3" s="183" t="s">
        <v>48</v>
      </c>
      <c r="DD3" s="184" t="s">
        <v>49</v>
      </c>
      <c r="DE3" s="185" t="s">
        <v>198</v>
      </c>
      <c r="DF3" s="183" t="s">
        <v>48</v>
      </c>
      <c r="DG3" s="184" t="s">
        <v>49</v>
      </c>
      <c r="DH3" s="185" t="s">
        <v>198</v>
      </c>
      <c r="DI3" s="183" t="s">
        <v>48</v>
      </c>
      <c r="DJ3" s="184" t="s">
        <v>49</v>
      </c>
      <c r="DK3" s="185" t="s">
        <v>198</v>
      </c>
      <c r="DL3" s="183" t="s">
        <v>48</v>
      </c>
      <c r="DM3" s="184" t="s">
        <v>49</v>
      </c>
      <c r="DN3" s="185" t="s">
        <v>198</v>
      </c>
      <c r="DO3" s="183" t="s">
        <v>48</v>
      </c>
      <c r="DP3" s="184" t="s">
        <v>49</v>
      </c>
      <c r="DQ3" s="185" t="s">
        <v>198</v>
      </c>
      <c r="DR3" s="183" t="s">
        <v>48</v>
      </c>
      <c r="DS3" s="184" t="s">
        <v>49</v>
      </c>
      <c r="DT3" s="185" t="s">
        <v>198</v>
      </c>
      <c r="DU3" s="183" t="s">
        <v>48</v>
      </c>
      <c r="DV3" s="184" t="s">
        <v>49</v>
      </c>
      <c r="DW3" s="185" t="s">
        <v>198</v>
      </c>
      <c r="DX3" s="183" t="s">
        <v>48</v>
      </c>
      <c r="DY3" s="184" t="s">
        <v>49</v>
      </c>
      <c r="DZ3" s="185" t="s">
        <v>198</v>
      </c>
      <c r="EA3" s="183" t="s">
        <v>48</v>
      </c>
      <c r="EB3" s="184" t="s">
        <v>49</v>
      </c>
      <c r="EC3" s="185" t="s">
        <v>198</v>
      </c>
      <c r="ED3" s="183" t="s">
        <v>48</v>
      </c>
      <c r="EE3" s="184" t="s">
        <v>49</v>
      </c>
      <c r="EF3" s="185" t="s">
        <v>198</v>
      </c>
      <c r="EG3" s="183" t="s">
        <v>48</v>
      </c>
      <c r="EH3" s="184" t="s">
        <v>49</v>
      </c>
      <c r="EI3" s="185" t="s">
        <v>198</v>
      </c>
      <c r="EJ3" s="183" t="s">
        <v>48</v>
      </c>
      <c r="EK3" s="184" t="s">
        <v>49</v>
      </c>
      <c r="EL3" s="185" t="s">
        <v>198</v>
      </c>
      <c r="EM3" s="183" t="s">
        <v>48</v>
      </c>
      <c r="EN3" s="184" t="s">
        <v>49</v>
      </c>
      <c r="EO3" s="185" t="s">
        <v>198</v>
      </c>
      <c r="EP3" s="183" t="s">
        <v>48</v>
      </c>
      <c r="EQ3" s="184" t="s">
        <v>49</v>
      </c>
      <c r="ER3" s="185" t="s">
        <v>198</v>
      </c>
      <c r="ES3" s="183" t="s">
        <v>48</v>
      </c>
      <c r="ET3" s="184" t="s">
        <v>49</v>
      </c>
      <c r="EU3" s="185" t="s">
        <v>198</v>
      </c>
      <c r="EV3" s="183" t="s">
        <v>48</v>
      </c>
      <c r="EW3" s="184" t="s">
        <v>49</v>
      </c>
      <c r="EX3" s="185" t="s">
        <v>198</v>
      </c>
      <c r="EY3" s="183" t="s">
        <v>48</v>
      </c>
      <c r="EZ3" s="184" t="s">
        <v>49</v>
      </c>
      <c r="FA3" s="185" t="s">
        <v>198</v>
      </c>
      <c r="FB3" s="183" t="s">
        <v>48</v>
      </c>
      <c r="FC3" s="184" t="s">
        <v>49</v>
      </c>
      <c r="FD3" s="185" t="s">
        <v>198</v>
      </c>
      <c r="FE3" s="183" t="s">
        <v>48</v>
      </c>
      <c r="FF3" s="184" t="s">
        <v>49</v>
      </c>
      <c r="FG3" s="185" t="s">
        <v>198</v>
      </c>
      <c r="FH3" s="183" t="s">
        <v>48</v>
      </c>
      <c r="FI3" s="184" t="s">
        <v>49</v>
      </c>
      <c r="FJ3" s="185" t="s">
        <v>198</v>
      </c>
      <c r="FK3" s="183" t="s">
        <v>48</v>
      </c>
      <c r="FL3" s="184" t="s">
        <v>49</v>
      </c>
      <c r="FM3" s="185" t="s">
        <v>198</v>
      </c>
      <c r="FN3" s="183" t="s">
        <v>48</v>
      </c>
      <c r="FO3" s="184" t="s">
        <v>49</v>
      </c>
      <c r="FP3" s="185" t="s">
        <v>198</v>
      </c>
      <c r="FQ3" s="183" t="s">
        <v>48</v>
      </c>
      <c r="FR3" s="184" t="s">
        <v>49</v>
      </c>
      <c r="FS3" s="185" t="s">
        <v>198</v>
      </c>
      <c r="FT3" s="183" t="s">
        <v>48</v>
      </c>
      <c r="FU3" s="184" t="s">
        <v>49</v>
      </c>
      <c r="FV3" s="185" t="s">
        <v>198</v>
      </c>
      <c r="FW3" s="183" t="s">
        <v>48</v>
      </c>
      <c r="FX3" s="184" t="s">
        <v>49</v>
      </c>
      <c r="FY3" s="185" t="s">
        <v>198</v>
      </c>
      <c r="FZ3" s="183" t="s">
        <v>48</v>
      </c>
      <c r="GA3" s="184" t="s">
        <v>49</v>
      </c>
      <c r="GB3" s="185" t="s">
        <v>198</v>
      </c>
      <c r="GC3" s="183" t="s">
        <v>48</v>
      </c>
      <c r="GD3" s="184" t="s">
        <v>49</v>
      </c>
      <c r="GE3" s="185" t="s">
        <v>198</v>
      </c>
      <c r="GF3" s="183" t="s">
        <v>48</v>
      </c>
      <c r="GG3" s="184" t="s">
        <v>49</v>
      </c>
      <c r="GH3" s="185" t="s">
        <v>198</v>
      </c>
      <c r="GI3" s="183" t="s">
        <v>48</v>
      </c>
      <c r="GJ3" s="184" t="s">
        <v>49</v>
      </c>
      <c r="GK3" s="185" t="s">
        <v>198</v>
      </c>
      <c r="GL3" s="183" t="s">
        <v>48</v>
      </c>
      <c r="GM3" s="184" t="s">
        <v>49</v>
      </c>
      <c r="GN3" s="185" t="s">
        <v>198</v>
      </c>
      <c r="GO3" s="183" t="s">
        <v>48</v>
      </c>
      <c r="GP3" s="184" t="s">
        <v>49</v>
      </c>
      <c r="GQ3" s="184" t="s">
        <v>198</v>
      </c>
      <c r="GR3" s="439" t="s">
        <v>48</v>
      </c>
      <c r="GS3" s="184" t="s">
        <v>49</v>
      </c>
      <c r="GT3" s="185" t="s">
        <v>198</v>
      </c>
      <c r="GU3" s="183" t="s">
        <v>48</v>
      </c>
      <c r="GV3" s="184" t="s">
        <v>49</v>
      </c>
      <c r="GW3" s="185" t="s">
        <v>198</v>
      </c>
      <c r="GX3" s="183" t="s">
        <v>48</v>
      </c>
      <c r="GY3" s="184" t="s">
        <v>49</v>
      </c>
      <c r="GZ3" s="185" t="s">
        <v>198</v>
      </c>
      <c r="HA3" s="183" t="s">
        <v>48</v>
      </c>
      <c r="HB3" s="184" t="s">
        <v>49</v>
      </c>
      <c r="HC3" s="185" t="s">
        <v>198</v>
      </c>
      <c r="HD3" s="183" t="s">
        <v>48</v>
      </c>
      <c r="HE3" s="184" t="s">
        <v>49</v>
      </c>
      <c r="HF3" s="185" t="s">
        <v>198</v>
      </c>
      <c r="HG3" s="183" t="s">
        <v>48</v>
      </c>
      <c r="HH3" s="184" t="s">
        <v>49</v>
      </c>
      <c r="HI3" s="185" t="s">
        <v>198</v>
      </c>
      <c r="HJ3" s="183" t="s">
        <v>48</v>
      </c>
      <c r="HK3" s="184" t="s">
        <v>49</v>
      </c>
      <c r="HL3" s="185" t="s">
        <v>198</v>
      </c>
      <c r="HM3" s="183" t="s">
        <v>48</v>
      </c>
      <c r="HN3" s="184" t="s">
        <v>49</v>
      </c>
      <c r="HO3" s="185" t="s">
        <v>198</v>
      </c>
      <c r="HP3" s="183" t="s">
        <v>48</v>
      </c>
      <c r="HQ3" s="184" t="s">
        <v>49</v>
      </c>
      <c r="HR3" s="185" t="s">
        <v>198</v>
      </c>
      <c r="HS3" s="183" t="s">
        <v>48</v>
      </c>
      <c r="HT3" s="184" t="s">
        <v>49</v>
      </c>
      <c r="HU3" s="185" t="s">
        <v>198</v>
      </c>
      <c r="HV3" s="183" t="s">
        <v>48</v>
      </c>
      <c r="HW3" s="184" t="s">
        <v>49</v>
      </c>
      <c r="HX3" s="185" t="s">
        <v>198</v>
      </c>
      <c r="HY3" s="183" t="s">
        <v>48</v>
      </c>
      <c r="HZ3" s="184" t="s">
        <v>49</v>
      </c>
      <c r="IA3" s="185" t="s">
        <v>198</v>
      </c>
      <c r="IB3" s="183" t="s">
        <v>48</v>
      </c>
      <c r="IC3" s="184" t="s">
        <v>49</v>
      </c>
      <c r="ID3" s="185" t="s">
        <v>198</v>
      </c>
      <c r="IE3" s="183" t="s">
        <v>48</v>
      </c>
      <c r="IF3" s="184" t="s">
        <v>49</v>
      </c>
      <c r="IG3" s="185" t="s">
        <v>198</v>
      </c>
      <c r="IH3" s="183" t="s">
        <v>48</v>
      </c>
      <c r="II3" s="184" t="s">
        <v>49</v>
      </c>
      <c r="IJ3" s="185" t="s">
        <v>198</v>
      </c>
      <c r="IK3" s="183" t="s">
        <v>48</v>
      </c>
      <c r="IL3" s="184" t="s">
        <v>49</v>
      </c>
      <c r="IM3" s="185" t="s">
        <v>198</v>
      </c>
      <c r="IN3" s="183" t="s">
        <v>48</v>
      </c>
      <c r="IO3" s="184" t="s">
        <v>49</v>
      </c>
      <c r="IP3" s="185" t="s">
        <v>198</v>
      </c>
      <c r="IQ3" s="183" t="s">
        <v>48</v>
      </c>
      <c r="IR3" s="184" t="s">
        <v>49</v>
      </c>
      <c r="IS3" s="185" t="s">
        <v>198</v>
      </c>
      <c r="IT3" s="183" t="s">
        <v>48</v>
      </c>
      <c r="IU3" s="184" t="s">
        <v>49</v>
      </c>
      <c r="IV3" s="185" t="s">
        <v>198</v>
      </c>
      <c r="IW3" s="183" t="s">
        <v>48</v>
      </c>
      <c r="IX3" s="184" t="s">
        <v>49</v>
      </c>
      <c r="IY3" s="185" t="s">
        <v>198</v>
      </c>
      <c r="IZ3" s="183" t="s">
        <v>48</v>
      </c>
      <c r="JA3" s="184" t="s">
        <v>49</v>
      </c>
      <c r="JB3" s="185" t="s">
        <v>198</v>
      </c>
      <c r="JC3" s="183" t="s">
        <v>48</v>
      </c>
      <c r="JD3" s="184" t="s">
        <v>49</v>
      </c>
      <c r="JE3" s="185" t="s">
        <v>198</v>
      </c>
      <c r="JF3" s="183" t="s">
        <v>48</v>
      </c>
      <c r="JG3" s="184" t="s">
        <v>49</v>
      </c>
      <c r="JH3" s="185" t="s">
        <v>198</v>
      </c>
      <c r="JI3" s="183" t="s">
        <v>48</v>
      </c>
      <c r="JJ3" s="184" t="s">
        <v>49</v>
      </c>
      <c r="JK3" s="185" t="s">
        <v>198</v>
      </c>
      <c r="JL3" s="183" t="s">
        <v>48</v>
      </c>
      <c r="JM3" s="184" t="s">
        <v>49</v>
      </c>
      <c r="JN3" s="185" t="s">
        <v>198</v>
      </c>
      <c r="JO3" s="183" t="s">
        <v>48</v>
      </c>
      <c r="JP3" s="184" t="s">
        <v>49</v>
      </c>
      <c r="JQ3" s="185" t="s">
        <v>198</v>
      </c>
      <c r="JR3" s="183" t="s">
        <v>48</v>
      </c>
      <c r="JS3" s="184" t="s">
        <v>49</v>
      </c>
      <c r="JT3" s="185" t="s">
        <v>198</v>
      </c>
      <c r="JU3" s="183" t="s">
        <v>48</v>
      </c>
      <c r="JV3" s="184" t="s">
        <v>49</v>
      </c>
      <c r="JW3" s="185" t="s">
        <v>198</v>
      </c>
      <c r="JX3" s="183" t="s">
        <v>48</v>
      </c>
      <c r="JY3" s="184" t="s">
        <v>49</v>
      </c>
      <c r="JZ3" s="185" t="s">
        <v>198</v>
      </c>
      <c r="KA3" s="183" t="s">
        <v>48</v>
      </c>
      <c r="KB3" s="184" t="s">
        <v>49</v>
      </c>
      <c r="KC3" s="185" t="s">
        <v>198</v>
      </c>
      <c r="KD3" s="183" t="s">
        <v>48</v>
      </c>
      <c r="KE3" s="184" t="s">
        <v>49</v>
      </c>
      <c r="KF3" s="185" t="s">
        <v>198</v>
      </c>
      <c r="KG3" s="183" t="s">
        <v>48</v>
      </c>
      <c r="KH3" s="184" t="s">
        <v>49</v>
      </c>
      <c r="KI3" s="185" t="s">
        <v>198</v>
      </c>
      <c r="KJ3" s="183" t="s">
        <v>48</v>
      </c>
      <c r="KK3" s="184" t="s">
        <v>49</v>
      </c>
      <c r="KL3" s="185" t="s">
        <v>198</v>
      </c>
      <c r="KM3" s="183" t="s">
        <v>48</v>
      </c>
      <c r="KN3" s="184" t="s">
        <v>49</v>
      </c>
      <c r="KO3" s="185" t="s">
        <v>198</v>
      </c>
      <c r="KP3" s="183" t="s">
        <v>48</v>
      </c>
      <c r="KQ3" s="184" t="s">
        <v>49</v>
      </c>
      <c r="KR3" s="185" t="s">
        <v>198</v>
      </c>
      <c r="KS3" s="183" t="s">
        <v>48</v>
      </c>
      <c r="KT3" s="184" t="s">
        <v>49</v>
      </c>
      <c r="KU3" s="185" t="s">
        <v>198</v>
      </c>
      <c r="KV3" s="183" t="s">
        <v>48</v>
      </c>
      <c r="KW3" s="184" t="s">
        <v>49</v>
      </c>
      <c r="KX3" s="185" t="s">
        <v>198</v>
      </c>
      <c r="KY3" s="183" t="s">
        <v>48</v>
      </c>
      <c r="KZ3" s="184" t="s">
        <v>49</v>
      </c>
      <c r="LA3" s="185" t="s">
        <v>198</v>
      </c>
      <c r="LB3" s="183" t="s">
        <v>48</v>
      </c>
      <c r="LC3" s="184" t="s">
        <v>49</v>
      </c>
      <c r="LD3" s="185" t="s">
        <v>198</v>
      </c>
      <c r="LE3" s="183" t="s">
        <v>48</v>
      </c>
      <c r="LF3" s="184" t="s">
        <v>49</v>
      </c>
      <c r="LG3" s="185" t="s">
        <v>198</v>
      </c>
      <c r="LH3" s="183" t="s">
        <v>48</v>
      </c>
      <c r="LI3" s="184" t="s">
        <v>49</v>
      </c>
      <c r="LJ3" s="185" t="s">
        <v>198</v>
      </c>
      <c r="LK3" s="183" t="s">
        <v>48</v>
      </c>
      <c r="LL3" s="184" t="s">
        <v>49</v>
      </c>
      <c r="LM3" s="185" t="s">
        <v>198</v>
      </c>
      <c r="LN3" s="183" t="s">
        <v>48</v>
      </c>
      <c r="LO3" s="184" t="s">
        <v>49</v>
      </c>
      <c r="LP3" s="185" t="s">
        <v>198</v>
      </c>
      <c r="LQ3" s="183" t="s">
        <v>48</v>
      </c>
      <c r="LR3" s="184" t="s">
        <v>49</v>
      </c>
      <c r="LS3" s="185" t="s">
        <v>198</v>
      </c>
      <c r="LT3" s="183" t="s">
        <v>48</v>
      </c>
      <c r="LU3" s="184" t="s">
        <v>49</v>
      </c>
      <c r="LV3" s="185" t="s">
        <v>198</v>
      </c>
      <c r="LW3" s="183" t="s">
        <v>48</v>
      </c>
      <c r="LX3" s="184" t="s">
        <v>49</v>
      </c>
      <c r="LY3" s="185" t="s">
        <v>198</v>
      </c>
      <c r="LZ3" s="183" t="s">
        <v>48</v>
      </c>
      <c r="MA3" s="184" t="s">
        <v>49</v>
      </c>
      <c r="MB3" s="185" t="s">
        <v>198</v>
      </c>
      <c r="MC3" s="183" t="s">
        <v>48</v>
      </c>
      <c r="MD3" s="184" t="s">
        <v>49</v>
      </c>
      <c r="ME3" s="185" t="s">
        <v>198</v>
      </c>
      <c r="MF3" s="183" t="s">
        <v>48</v>
      </c>
      <c r="MG3" s="184" t="s">
        <v>49</v>
      </c>
      <c r="MH3" s="185" t="s">
        <v>198</v>
      </c>
      <c r="MI3" s="183" t="s">
        <v>48</v>
      </c>
      <c r="MJ3" s="184" t="s">
        <v>49</v>
      </c>
      <c r="MK3" s="185" t="s">
        <v>198</v>
      </c>
      <c r="ML3" s="183" t="s">
        <v>48</v>
      </c>
      <c r="MM3" s="184" t="s">
        <v>49</v>
      </c>
      <c r="MN3" s="185" t="s">
        <v>198</v>
      </c>
      <c r="MO3" s="183" t="s">
        <v>48</v>
      </c>
      <c r="MP3" s="184" t="s">
        <v>49</v>
      </c>
      <c r="MQ3" s="185" t="s">
        <v>198</v>
      </c>
      <c r="MR3" s="183" t="s">
        <v>48</v>
      </c>
      <c r="MS3" s="184" t="s">
        <v>49</v>
      </c>
      <c r="MT3" s="185" t="s">
        <v>198</v>
      </c>
      <c r="MU3" s="183" t="s">
        <v>48</v>
      </c>
      <c r="MV3" s="184" t="s">
        <v>49</v>
      </c>
      <c r="MW3" s="185" t="s">
        <v>198</v>
      </c>
      <c r="MX3" s="183" t="s">
        <v>48</v>
      </c>
      <c r="MY3" s="184" t="s">
        <v>49</v>
      </c>
      <c r="MZ3" s="185" t="s">
        <v>198</v>
      </c>
      <c r="NA3" s="183" t="s">
        <v>48</v>
      </c>
      <c r="NB3" s="184" t="s">
        <v>49</v>
      </c>
      <c r="NC3" s="185" t="s">
        <v>198</v>
      </c>
      <c r="ND3" s="183" t="s">
        <v>48</v>
      </c>
      <c r="NE3" s="184" t="s">
        <v>49</v>
      </c>
      <c r="NF3" s="185" t="s">
        <v>198</v>
      </c>
      <c r="NG3" s="183" t="s">
        <v>48</v>
      </c>
      <c r="NH3" s="184" t="s">
        <v>49</v>
      </c>
      <c r="NI3" s="185" t="s">
        <v>198</v>
      </c>
      <c r="NJ3" s="183" t="s">
        <v>48</v>
      </c>
      <c r="NK3" s="184" t="s">
        <v>49</v>
      </c>
      <c r="NL3" s="185" t="s">
        <v>198</v>
      </c>
      <c r="NM3" s="183" t="s">
        <v>48</v>
      </c>
      <c r="NN3" s="184" t="s">
        <v>49</v>
      </c>
      <c r="NO3" s="185" t="s">
        <v>198</v>
      </c>
      <c r="NP3" s="183" t="s">
        <v>48</v>
      </c>
      <c r="NQ3" s="184" t="s">
        <v>49</v>
      </c>
      <c r="NR3" s="185" t="s">
        <v>198</v>
      </c>
      <c r="NS3" s="183" t="s">
        <v>48</v>
      </c>
      <c r="NT3" s="184" t="s">
        <v>49</v>
      </c>
      <c r="NU3" s="185" t="s">
        <v>198</v>
      </c>
      <c r="NV3" s="183" t="s">
        <v>48</v>
      </c>
      <c r="NW3" s="184" t="s">
        <v>49</v>
      </c>
      <c r="NX3" s="185" t="s">
        <v>198</v>
      </c>
      <c r="NY3" s="183" t="s">
        <v>48</v>
      </c>
      <c r="NZ3" s="184" t="s">
        <v>49</v>
      </c>
      <c r="OA3" s="185" t="s">
        <v>198</v>
      </c>
      <c r="OB3" s="183" t="s">
        <v>48</v>
      </c>
      <c r="OC3" s="184" t="s">
        <v>49</v>
      </c>
      <c r="OD3" s="185" t="s">
        <v>198</v>
      </c>
      <c r="OE3" s="183" t="s">
        <v>48</v>
      </c>
      <c r="OF3" s="184" t="s">
        <v>49</v>
      </c>
      <c r="OG3" s="185" t="s">
        <v>198</v>
      </c>
      <c r="OH3" s="183" t="s">
        <v>48</v>
      </c>
      <c r="OI3" s="184" t="s">
        <v>49</v>
      </c>
      <c r="OJ3" s="185" t="s">
        <v>198</v>
      </c>
      <c r="OK3" s="183" t="s">
        <v>48</v>
      </c>
      <c r="OL3" s="184" t="s">
        <v>49</v>
      </c>
      <c r="OM3" s="185" t="s">
        <v>198</v>
      </c>
      <c r="ON3" s="183" t="s">
        <v>48</v>
      </c>
      <c r="OO3" s="184" t="s">
        <v>49</v>
      </c>
      <c r="OP3" s="185" t="s">
        <v>198</v>
      </c>
      <c r="OQ3" s="183" t="s">
        <v>48</v>
      </c>
      <c r="OR3" s="184" t="s">
        <v>49</v>
      </c>
      <c r="OS3" s="185" t="s">
        <v>198</v>
      </c>
      <c r="OT3" s="183" t="s">
        <v>48</v>
      </c>
      <c r="OU3" s="184" t="s">
        <v>49</v>
      </c>
      <c r="OV3" s="185" t="s">
        <v>198</v>
      </c>
      <c r="OW3" s="183" t="s">
        <v>48</v>
      </c>
      <c r="OX3" s="184" t="s">
        <v>49</v>
      </c>
      <c r="OY3" s="185" t="s">
        <v>198</v>
      </c>
      <c r="OZ3" s="183" t="s">
        <v>48</v>
      </c>
      <c r="PA3" s="184" t="s">
        <v>49</v>
      </c>
      <c r="PB3" s="185" t="s">
        <v>198</v>
      </c>
      <c r="PC3" s="183" t="s">
        <v>48</v>
      </c>
      <c r="PD3" s="184" t="s">
        <v>49</v>
      </c>
      <c r="PE3" s="185" t="s">
        <v>198</v>
      </c>
      <c r="PF3" s="183" t="s">
        <v>48</v>
      </c>
      <c r="PG3" s="184" t="s">
        <v>49</v>
      </c>
      <c r="PH3" s="185" t="s">
        <v>198</v>
      </c>
      <c r="PI3" s="183" t="s">
        <v>48</v>
      </c>
      <c r="PJ3" s="184" t="s">
        <v>49</v>
      </c>
      <c r="PK3" s="185" t="s">
        <v>198</v>
      </c>
      <c r="PL3" s="183" t="s">
        <v>48</v>
      </c>
      <c r="PM3" s="184" t="s">
        <v>49</v>
      </c>
      <c r="PN3" s="185" t="s">
        <v>198</v>
      </c>
      <c r="PO3" s="183" t="s">
        <v>48</v>
      </c>
      <c r="PP3" s="184" t="s">
        <v>49</v>
      </c>
      <c r="PQ3" s="185" t="s">
        <v>198</v>
      </c>
      <c r="PR3" s="183" t="s">
        <v>48</v>
      </c>
      <c r="PS3" s="184" t="s">
        <v>49</v>
      </c>
      <c r="PT3" s="185" t="s">
        <v>198</v>
      </c>
      <c r="PU3" s="183" t="s">
        <v>48</v>
      </c>
      <c r="PV3" s="184" t="s">
        <v>49</v>
      </c>
      <c r="PW3" s="185" t="s">
        <v>198</v>
      </c>
      <c r="PX3" s="183" t="s">
        <v>48</v>
      </c>
      <c r="PY3" s="184" t="s">
        <v>49</v>
      </c>
      <c r="PZ3" s="185" t="s">
        <v>198</v>
      </c>
      <c r="QA3" s="183" t="s">
        <v>48</v>
      </c>
      <c r="QB3" s="184" t="s">
        <v>49</v>
      </c>
      <c r="QC3" s="185" t="s">
        <v>198</v>
      </c>
      <c r="QD3" s="183" t="s">
        <v>48</v>
      </c>
      <c r="QE3" s="184" t="s">
        <v>49</v>
      </c>
      <c r="QF3" s="185" t="s">
        <v>198</v>
      </c>
      <c r="QG3" s="183" t="s">
        <v>48</v>
      </c>
      <c r="QH3" s="184" t="s">
        <v>49</v>
      </c>
      <c r="QI3" s="185" t="s">
        <v>198</v>
      </c>
      <c r="QJ3" s="183" t="s">
        <v>48</v>
      </c>
      <c r="QK3" s="184" t="s">
        <v>49</v>
      </c>
      <c r="QL3" s="185" t="s">
        <v>198</v>
      </c>
      <c r="QM3" s="183" t="s">
        <v>48</v>
      </c>
      <c r="QN3" s="184" t="s">
        <v>49</v>
      </c>
      <c r="QO3" s="185" t="s">
        <v>198</v>
      </c>
      <c r="QP3" s="183" t="s">
        <v>48</v>
      </c>
      <c r="QQ3" s="184" t="s">
        <v>49</v>
      </c>
      <c r="QR3" s="185" t="s">
        <v>198</v>
      </c>
      <c r="QS3" s="183" t="s">
        <v>48</v>
      </c>
      <c r="QT3" s="184" t="s">
        <v>49</v>
      </c>
      <c r="QU3" s="185" t="s">
        <v>198</v>
      </c>
      <c r="QV3" s="183" t="s">
        <v>48</v>
      </c>
      <c r="QW3" s="184" t="s">
        <v>49</v>
      </c>
      <c r="QX3" s="185" t="s">
        <v>198</v>
      </c>
      <c r="QY3" s="183" t="s">
        <v>48</v>
      </c>
      <c r="QZ3" s="184" t="s">
        <v>49</v>
      </c>
      <c r="RA3" s="185" t="s">
        <v>198</v>
      </c>
      <c r="RB3" s="183" t="s">
        <v>48</v>
      </c>
      <c r="RC3" s="184" t="s">
        <v>49</v>
      </c>
      <c r="RD3" s="185" t="s">
        <v>198</v>
      </c>
      <c r="RE3" s="183" t="s">
        <v>48</v>
      </c>
      <c r="RF3" s="184" t="s">
        <v>49</v>
      </c>
      <c r="RG3" s="185" t="s">
        <v>198</v>
      </c>
      <c r="RH3" s="183" t="s">
        <v>48</v>
      </c>
      <c r="RI3" s="184" t="s">
        <v>49</v>
      </c>
      <c r="RJ3" s="185" t="s">
        <v>198</v>
      </c>
      <c r="RK3" s="183" t="s">
        <v>48</v>
      </c>
      <c r="RL3" s="184" t="s">
        <v>49</v>
      </c>
      <c r="RM3" s="185" t="s">
        <v>198</v>
      </c>
      <c r="RN3" s="183" t="s">
        <v>48</v>
      </c>
      <c r="RO3" s="184" t="s">
        <v>49</v>
      </c>
      <c r="RP3" s="185" t="s">
        <v>198</v>
      </c>
      <c r="RQ3" s="183" t="s">
        <v>48</v>
      </c>
      <c r="RR3" s="184" t="s">
        <v>49</v>
      </c>
      <c r="RS3" s="185" t="s">
        <v>198</v>
      </c>
      <c r="RT3" s="183" t="s">
        <v>48</v>
      </c>
      <c r="RU3" s="184" t="s">
        <v>49</v>
      </c>
      <c r="RV3" s="185" t="s">
        <v>198</v>
      </c>
      <c r="RW3" s="183" t="s">
        <v>48</v>
      </c>
      <c r="RX3" s="184" t="s">
        <v>49</v>
      </c>
      <c r="RY3" s="185" t="s">
        <v>198</v>
      </c>
      <c r="RZ3" s="183" t="s">
        <v>48</v>
      </c>
      <c r="SA3" s="184" t="s">
        <v>49</v>
      </c>
      <c r="SB3" s="185" t="s">
        <v>198</v>
      </c>
      <c r="SC3" s="183" t="s">
        <v>48</v>
      </c>
      <c r="SD3" s="184" t="s">
        <v>49</v>
      </c>
      <c r="SE3" s="185" t="s">
        <v>198</v>
      </c>
      <c r="SF3" s="183" t="s">
        <v>48</v>
      </c>
      <c r="SG3" s="184" t="s">
        <v>49</v>
      </c>
      <c r="SH3" s="185" t="s">
        <v>198</v>
      </c>
      <c r="SI3" s="183" t="s">
        <v>48</v>
      </c>
      <c r="SJ3" s="184" t="s">
        <v>49</v>
      </c>
      <c r="SK3" s="185" t="s">
        <v>198</v>
      </c>
      <c r="SL3" s="183" t="s">
        <v>48</v>
      </c>
      <c r="SM3" s="184" t="s">
        <v>49</v>
      </c>
      <c r="SN3" s="185" t="s">
        <v>198</v>
      </c>
      <c r="SO3" s="183" t="s">
        <v>48</v>
      </c>
      <c r="SP3" s="184" t="s">
        <v>49</v>
      </c>
      <c r="SQ3" s="185" t="s">
        <v>198</v>
      </c>
      <c r="SR3" s="183" t="s">
        <v>48</v>
      </c>
      <c r="SS3" s="184" t="s">
        <v>49</v>
      </c>
      <c r="ST3" s="185" t="s">
        <v>198</v>
      </c>
      <c r="SU3" s="183" t="s">
        <v>48</v>
      </c>
      <c r="SV3" s="184" t="s">
        <v>49</v>
      </c>
      <c r="SW3" s="185" t="s">
        <v>198</v>
      </c>
      <c r="SX3" s="183" t="s">
        <v>48</v>
      </c>
      <c r="SY3" s="184" t="s">
        <v>49</v>
      </c>
      <c r="SZ3" s="185" t="s">
        <v>198</v>
      </c>
      <c r="TA3" s="183" t="s">
        <v>48</v>
      </c>
      <c r="TB3" s="184" t="s">
        <v>49</v>
      </c>
      <c r="TC3" s="185" t="s">
        <v>198</v>
      </c>
      <c r="TD3" s="183" t="s">
        <v>48</v>
      </c>
      <c r="TE3" s="184" t="s">
        <v>49</v>
      </c>
      <c r="TF3" s="185" t="s">
        <v>198</v>
      </c>
      <c r="TG3" s="183" t="s">
        <v>48</v>
      </c>
      <c r="TH3" s="184" t="s">
        <v>49</v>
      </c>
      <c r="TI3" s="185" t="s">
        <v>198</v>
      </c>
      <c r="TJ3" s="183" t="s">
        <v>48</v>
      </c>
      <c r="TK3" s="184" t="s">
        <v>49</v>
      </c>
      <c r="TL3" s="185" t="s">
        <v>198</v>
      </c>
      <c r="TM3" s="183" t="s">
        <v>48</v>
      </c>
      <c r="TN3" s="184" t="s">
        <v>49</v>
      </c>
      <c r="TO3" s="185" t="s">
        <v>198</v>
      </c>
      <c r="TP3" s="183" t="s">
        <v>48</v>
      </c>
      <c r="TQ3" s="184" t="s">
        <v>49</v>
      </c>
      <c r="TR3" s="185" t="s">
        <v>198</v>
      </c>
      <c r="TS3" s="183" t="s">
        <v>48</v>
      </c>
      <c r="TT3" s="184" t="s">
        <v>49</v>
      </c>
      <c r="TU3" s="185" t="s">
        <v>198</v>
      </c>
      <c r="TV3" s="183" t="s">
        <v>48</v>
      </c>
      <c r="TW3" s="184" t="s">
        <v>49</v>
      </c>
      <c r="TX3" s="185" t="s">
        <v>198</v>
      </c>
      <c r="TY3" s="183" t="s">
        <v>48</v>
      </c>
      <c r="TZ3" s="184" t="s">
        <v>49</v>
      </c>
      <c r="UA3" s="185" t="s">
        <v>198</v>
      </c>
      <c r="UB3" s="183" t="s">
        <v>48</v>
      </c>
      <c r="UC3" s="184" t="s">
        <v>49</v>
      </c>
      <c r="UD3" s="185" t="s">
        <v>198</v>
      </c>
      <c r="UE3" s="183" t="s">
        <v>48</v>
      </c>
      <c r="UF3" s="184" t="s">
        <v>49</v>
      </c>
      <c r="UG3" s="185" t="s">
        <v>198</v>
      </c>
      <c r="UH3" s="183" t="s">
        <v>48</v>
      </c>
      <c r="UI3" s="184" t="s">
        <v>49</v>
      </c>
      <c r="UJ3" s="185" t="s">
        <v>198</v>
      </c>
      <c r="UK3" s="183" t="s">
        <v>48</v>
      </c>
      <c r="UL3" s="184" t="s">
        <v>49</v>
      </c>
      <c r="UM3" s="185" t="s">
        <v>198</v>
      </c>
      <c r="UN3" s="183" t="s">
        <v>48</v>
      </c>
      <c r="UO3" s="184" t="s">
        <v>49</v>
      </c>
      <c r="UP3" s="185" t="s">
        <v>198</v>
      </c>
      <c r="UQ3" s="183" t="s">
        <v>48</v>
      </c>
      <c r="UR3" s="184" t="s">
        <v>49</v>
      </c>
      <c r="US3" s="185" t="s">
        <v>198</v>
      </c>
      <c r="UT3" s="183" t="s">
        <v>48</v>
      </c>
      <c r="UU3" s="184" t="s">
        <v>49</v>
      </c>
      <c r="UV3" s="185" t="s">
        <v>198</v>
      </c>
      <c r="UW3" s="183" t="s">
        <v>48</v>
      </c>
      <c r="UX3" s="184" t="s">
        <v>49</v>
      </c>
      <c r="UY3" s="185" t="s">
        <v>198</v>
      </c>
      <c r="UZ3" s="183" t="s">
        <v>48</v>
      </c>
      <c r="VA3" s="184" t="s">
        <v>49</v>
      </c>
      <c r="VB3" s="185" t="s">
        <v>198</v>
      </c>
      <c r="VC3" s="183" t="s">
        <v>48</v>
      </c>
      <c r="VD3" s="184" t="s">
        <v>49</v>
      </c>
      <c r="VE3" s="185" t="s">
        <v>198</v>
      </c>
      <c r="VF3" s="183" t="s">
        <v>48</v>
      </c>
      <c r="VG3" s="184" t="s">
        <v>49</v>
      </c>
      <c r="VH3" s="185" t="s">
        <v>198</v>
      </c>
      <c r="VI3" s="183" t="s">
        <v>48</v>
      </c>
      <c r="VJ3" s="184" t="s">
        <v>49</v>
      </c>
      <c r="VK3" s="185" t="s">
        <v>198</v>
      </c>
      <c r="VL3" s="183" t="s">
        <v>48</v>
      </c>
      <c r="VM3" s="184" t="s">
        <v>49</v>
      </c>
      <c r="VN3" s="185" t="s">
        <v>198</v>
      </c>
      <c r="VO3" s="183" t="s">
        <v>48</v>
      </c>
      <c r="VP3" s="184" t="s">
        <v>49</v>
      </c>
      <c r="VQ3" s="185" t="s">
        <v>198</v>
      </c>
      <c r="VR3" s="183" t="s">
        <v>48</v>
      </c>
      <c r="VS3" s="184" t="s">
        <v>49</v>
      </c>
      <c r="VT3" s="185" t="s">
        <v>198</v>
      </c>
      <c r="VU3" s="183" t="s">
        <v>48</v>
      </c>
      <c r="VV3" s="184" t="s">
        <v>49</v>
      </c>
      <c r="VW3" s="185" t="s">
        <v>198</v>
      </c>
      <c r="VX3" s="183" t="s">
        <v>48</v>
      </c>
      <c r="VY3" s="184" t="s">
        <v>49</v>
      </c>
      <c r="VZ3" s="185" t="s">
        <v>198</v>
      </c>
      <c r="WA3" s="183" t="s">
        <v>48</v>
      </c>
      <c r="WB3" s="184" t="s">
        <v>49</v>
      </c>
      <c r="WC3" s="185" t="s">
        <v>198</v>
      </c>
      <c r="WD3" s="183" t="s">
        <v>48</v>
      </c>
      <c r="WE3" s="184" t="s">
        <v>49</v>
      </c>
      <c r="WF3" s="185" t="s">
        <v>198</v>
      </c>
      <c r="WG3" s="183" t="s">
        <v>48</v>
      </c>
      <c r="WH3" s="184" t="s">
        <v>49</v>
      </c>
      <c r="WI3" s="185" t="s">
        <v>198</v>
      </c>
      <c r="WJ3" s="183" t="s">
        <v>48</v>
      </c>
      <c r="WK3" s="184" t="s">
        <v>49</v>
      </c>
      <c r="WL3" s="185" t="s">
        <v>198</v>
      </c>
      <c r="WM3" s="183" t="s">
        <v>48</v>
      </c>
      <c r="WN3" s="184" t="s">
        <v>49</v>
      </c>
      <c r="WO3" s="185" t="s">
        <v>198</v>
      </c>
      <c r="WP3" s="183" t="s">
        <v>48</v>
      </c>
      <c r="WQ3" s="184" t="s">
        <v>49</v>
      </c>
      <c r="WR3" s="185" t="s">
        <v>198</v>
      </c>
      <c r="WS3" s="183" t="s">
        <v>48</v>
      </c>
      <c r="WT3" s="184" t="s">
        <v>49</v>
      </c>
      <c r="WU3" s="185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x14ac:dyDescent="0.2">
      <c r="A4" s="79">
        <v>259</v>
      </c>
      <c r="B4" s="253"/>
      <c r="C4" s="254"/>
      <c r="D4" s="255"/>
      <c r="E4" s="253"/>
      <c r="F4" s="254"/>
      <c r="G4" s="255"/>
      <c r="H4" s="253"/>
      <c r="I4" s="254"/>
      <c r="J4" s="255"/>
      <c r="K4" s="253"/>
      <c r="L4" s="254"/>
      <c r="M4" s="255"/>
      <c r="N4" s="253"/>
      <c r="O4" s="254"/>
      <c r="P4" s="255">
        <v>1</v>
      </c>
      <c r="Q4" s="253"/>
      <c r="R4" s="254"/>
      <c r="S4" s="255"/>
      <c r="T4" s="253"/>
      <c r="U4" s="254"/>
      <c r="V4" s="255"/>
      <c r="W4" s="253"/>
      <c r="X4" s="254"/>
      <c r="Y4" s="255"/>
      <c r="Z4" s="253"/>
      <c r="AA4" s="254"/>
      <c r="AB4" s="255"/>
      <c r="AC4" s="253"/>
      <c r="AD4" s="254"/>
      <c r="AE4" s="255"/>
      <c r="AF4" s="253"/>
      <c r="AG4" s="254"/>
      <c r="AH4" s="255"/>
      <c r="AI4" s="253"/>
      <c r="AJ4" s="254"/>
      <c r="AK4" s="255"/>
      <c r="AL4" s="253"/>
      <c r="AM4" s="254"/>
      <c r="AN4" s="255"/>
      <c r="AO4" s="253"/>
      <c r="AP4" s="254"/>
      <c r="AQ4" s="255"/>
      <c r="AR4" s="253"/>
      <c r="AS4" s="254"/>
      <c r="AT4" s="255"/>
      <c r="AU4" s="253"/>
      <c r="AV4" s="254"/>
      <c r="AW4" s="255"/>
      <c r="AX4" s="253"/>
      <c r="AY4" s="254"/>
      <c r="AZ4" s="255"/>
      <c r="BA4" s="253"/>
      <c r="BB4" s="254"/>
      <c r="BC4" s="255"/>
      <c r="BD4" s="253"/>
      <c r="BE4" s="254"/>
      <c r="BF4" s="255"/>
      <c r="BG4" s="253"/>
      <c r="BH4" s="254"/>
      <c r="BI4" s="255"/>
      <c r="BJ4" s="253">
        <v>1</v>
      </c>
      <c r="BK4" s="254"/>
      <c r="BL4" s="255"/>
      <c r="BM4" s="253"/>
      <c r="BN4" s="254"/>
      <c r="BO4" s="255"/>
      <c r="BP4" s="253"/>
      <c r="BQ4" s="254"/>
      <c r="BR4" s="255"/>
      <c r="BS4" s="253"/>
      <c r="BT4" s="254"/>
      <c r="BU4" s="255"/>
      <c r="BV4" s="253"/>
      <c r="BW4" s="254"/>
      <c r="BX4" s="255"/>
      <c r="BY4" s="253"/>
      <c r="BZ4" s="254"/>
      <c r="CA4" s="255"/>
      <c r="CB4" s="253">
        <v>1</v>
      </c>
      <c r="CC4" s="254"/>
      <c r="CD4" s="255"/>
      <c r="CE4" s="253"/>
      <c r="CF4" s="254"/>
      <c r="CG4" s="255"/>
      <c r="CH4" s="253">
        <v>1</v>
      </c>
      <c r="CI4" s="254"/>
      <c r="CJ4" s="255"/>
      <c r="CK4" s="253"/>
      <c r="CL4" s="254"/>
      <c r="CM4" s="255"/>
      <c r="CN4" s="253"/>
      <c r="CO4" s="254"/>
      <c r="CP4" s="255"/>
      <c r="CQ4" s="253"/>
      <c r="CR4" s="254"/>
      <c r="CS4" s="255"/>
      <c r="CT4" s="253"/>
      <c r="CU4" s="254"/>
      <c r="CV4" s="255"/>
      <c r="CW4" s="253"/>
      <c r="CX4" s="254"/>
      <c r="CY4" s="255"/>
      <c r="CZ4" s="253">
        <v>1</v>
      </c>
      <c r="DA4" s="254"/>
      <c r="DB4" s="255"/>
      <c r="DC4" s="253"/>
      <c r="DD4" s="254"/>
      <c r="DE4" s="255"/>
      <c r="DF4" s="253"/>
      <c r="DG4" s="254"/>
      <c r="DH4" s="255"/>
      <c r="DI4" s="253"/>
      <c r="DJ4" s="254"/>
      <c r="DK4" s="255"/>
      <c r="DL4" s="253"/>
      <c r="DM4" s="254"/>
      <c r="DN4" s="255"/>
      <c r="DO4" s="253">
        <v>1</v>
      </c>
      <c r="DP4" s="254"/>
      <c r="DQ4" s="255"/>
      <c r="DR4" s="253"/>
      <c r="DS4" s="254"/>
      <c r="DT4" s="255"/>
      <c r="DU4" s="253"/>
      <c r="DV4" s="254"/>
      <c r="DW4" s="255"/>
      <c r="DX4" s="253"/>
      <c r="DY4" s="254"/>
      <c r="DZ4" s="255"/>
      <c r="EA4" s="253">
        <v>1</v>
      </c>
      <c r="EB4" s="254"/>
      <c r="EC4" s="255"/>
      <c r="ED4" s="253"/>
      <c r="EE4" s="254"/>
      <c r="EF4" s="255">
        <v>1</v>
      </c>
      <c r="EG4" s="253"/>
      <c r="EH4" s="254"/>
      <c r="EI4" s="255"/>
      <c r="EJ4" s="253"/>
      <c r="EK4" s="254"/>
      <c r="EL4" s="255"/>
      <c r="EM4" s="253">
        <v>1</v>
      </c>
      <c r="EN4" s="254"/>
      <c r="EO4" s="255"/>
      <c r="EP4" s="253"/>
      <c r="EQ4" s="254"/>
      <c r="ER4" s="255"/>
      <c r="ES4" s="253"/>
      <c r="ET4" s="254"/>
      <c r="EU4" s="255"/>
      <c r="EV4" s="253"/>
      <c r="EW4" s="254"/>
      <c r="EX4" s="255"/>
      <c r="EY4" s="253"/>
      <c r="EZ4" s="254"/>
      <c r="FA4" s="255"/>
      <c r="FB4" s="253"/>
      <c r="FC4" s="254"/>
      <c r="FD4" s="255"/>
      <c r="FE4" s="253"/>
      <c r="FF4" s="254"/>
      <c r="FG4" s="255"/>
      <c r="FH4" s="253"/>
      <c r="FI4" s="254"/>
      <c r="FJ4" s="255"/>
      <c r="FK4" s="253"/>
      <c r="FL4" s="254"/>
      <c r="FM4" s="255"/>
      <c r="FN4" s="253"/>
      <c r="FO4" s="254"/>
      <c r="FP4" s="255"/>
      <c r="FQ4" s="253"/>
      <c r="FR4" s="254"/>
      <c r="FS4" s="255"/>
      <c r="FT4" s="253"/>
      <c r="FU4" s="254"/>
      <c r="FV4" s="255"/>
      <c r="FW4" s="253"/>
      <c r="FX4" s="254"/>
      <c r="FY4" s="255"/>
      <c r="FZ4" s="253"/>
      <c r="GA4" s="254"/>
      <c r="GB4" s="255"/>
      <c r="GC4" s="253"/>
      <c r="GD4" s="254"/>
      <c r="GE4" s="255"/>
      <c r="GF4" s="253"/>
      <c r="GG4" s="254"/>
      <c r="GH4" s="255"/>
      <c r="GI4" s="253"/>
      <c r="GJ4" s="254"/>
      <c r="GK4" s="255"/>
      <c r="GL4" s="253"/>
      <c r="GM4" s="254"/>
      <c r="GN4" s="255"/>
      <c r="GO4" s="253"/>
      <c r="GP4" s="254"/>
      <c r="GQ4" s="255"/>
      <c r="GR4" s="253"/>
      <c r="GS4" s="254"/>
      <c r="GT4" s="255"/>
      <c r="GU4" s="253"/>
      <c r="GV4" s="254"/>
      <c r="GW4" s="255"/>
      <c r="GX4" s="253"/>
      <c r="GY4" s="254"/>
      <c r="GZ4" s="255"/>
      <c r="HA4" s="253"/>
      <c r="HB4" s="254"/>
      <c r="HC4" s="255"/>
      <c r="HD4" s="253"/>
      <c r="HE4" s="254"/>
      <c r="HF4" s="255"/>
      <c r="HG4" s="253"/>
      <c r="HH4" s="254"/>
      <c r="HI4" s="255"/>
      <c r="HJ4" s="253"/>
      <c r="HK4" s="254"/>
      <c r="HL4" s="255"/>
      <c r="HM4" s="253"/>
      <c r="HN4" s="254"/>
      <c r="HO4" s="255"/>
      <c r="HP4" s="253"/>
      <c r="HQ4" s="254"/>
      <c r="HR4" s="255"/>
      <c r="HS4" s="253"/>
      <c r="HT4" s="254"/>
      <c r="HU4" s="255"/>
      <c r="HV4" s="253"/>
      <c r="HW4" s="254"/>
      <c r="HX4" s="255"/>
      <c r="HY4" s="253"/>
      <c r="HZ4" s="254"/>
      <c r="IA4" s="255"/>
      <c r="IB4" s="253"/>
      <c r="IC4" s="254"/>
      <c r="ID4" s="255"/>
      <c r="IE4" s="253"/>
      <c r="IF4" s="254"/>
      <c r="IG4" s="255"/>
      <c r="IH4" s="253"/>
      <c r="II4" s="254"/>
      <c r="IJ4" s="255"/>
      <c r="IK4" s="253"/>
      <c r="IL4" s="254"/>
      <c r="IM4" s="255"/>
      <c r="IN4" s="253"/>
      <c r="IO4" s="254"/>
      <c r="IP4" s="255"/>
      <c r="IQ4" s="253"/>
      <c r="IR4" s="254"/>
      <c r="IS4" s="255"/>
      <c r="IT4" s="253"/>
      <c r="IU4" s="254"/>
      <c r="IV4" s="255"/>
      <c r="IW4" s="253"/>
      <c r="IX4" s="254"/>
      <c r="IY4" s="255"/>
      <c r="IZ4" s="253"/>
      <c r="JA4" s="254"/>
      <c r="JB4" s="255"/>
      <c r="JC4" s="253"/>
      <c r="JD4" s="254"/>
      <c r="JE4" s="255"/>
      <c r="JF4" s="253"/>
      <c r="JG4" s="254"/>
      <c r="JH4" s="255"/>
      <c r="JI4" s="253"/>
      <c r="JJ4" s="254"/>
      <c r="JK4" s="255"/>
      <c r="JL4" s="253"/>
      <c r="JM4" s="254"/>
      <c r="JN4" s="255"/>
      <c r="JO4" s="253"/>
      <c r="JP4" s="254"/>
      <c r="JQ4" s="255"/>
      <c r="JR4" s="253"/>
      <c r="JS4" s="254"/>
      <c r="JT4" s="255"/>
      <c r="JU4" s="253"/>
      <c r="JV4" s="254"/>
      <c r="JW4" s="255"/>
      <c r="JX4" s="253"/>
      <c r="JY4" s="254"/>
      <c r="JZ4" s="255"/>
      <c r="KA4" s="253"/>
      <c r="KB4" s="254"/>
      <c r="KC4" s="255"/>
      <c r="KD4" s="253">
        <v>1</v>
      </c>
      <c r="KE4" s="254"/>
      <c r="KF4" s="255"/>
      <c r="KG4" s="253"/>
      <c r="KH4" s="254"/>
      <c r="KI4" s="255"/>
      <c r="KJ4" s="253"/>
      <c r="KK4" s="254"/>
      <c r="KL4" s="255"/>
      <c r="KM4" s="253"/>
      <c r="KN4" s="254"/>
      <c r="KO4" s="255"/>
      <c r="KP4" s="253"/>
      <c r="KQ4" s="254">
        <v>1</v>
      </c>
      <c r="KR4" s="255"/>
      <c r="KS4" s="253"/>
      <c r="KT4" s="254"/>
      <c r="KU4" s="255"/>
      <c r="KV4" s="253"/>
      <c r="KW4" s="254"/>
      <c r="KX4" s="255"/>
      <c r="KY4" s="253"/>
      <c r="KZ4" s="254"/>
      <c r="LA4" s="255"/>
      <c r="LB4" s="253"/>
      <c r="LC4" s="254"/>
      <c r="LD4" s="255"/>
      <c r="LE4" s="253"/>
      <c r="LF4" s="254"/>
      <c r="LG4" s="255"/>
      <c r="LH4" s="253"/>
      <c r="LI4" s="254"/>
      <c r="LJ4" s="255"/>
      <c r="LK4" s="253"/>
      <c r="LL4" s="254"/>
      <c r="LM4" s="255"/>
      <c r="LN4" s="253"/>
      <c r="LO4" s="254"/>
      <c r="LP4" s="255"/>
      <c r="LQ4" s="253"/>
      <c r="LR4" s="254"/>
      <c r="LS4" s="255"/>
      <c r="LT4" s="253"/>
      <c r="LU4" s="254"/>
      <c r="LV4" s="255"/>
      <c r="LW4" s="253"/>
      <c r="LX4" s="254"/>
      <c r="LY4" s="255"/>
      <c r="LZ4" s="253"/>
      <c r="MA4" s="254"/>
      <c r="MB4" s="255"/>
      <c r="MC4" s="253">
        <v>1</v>
      </c>
      <c r="MD4" s="254"/>
      <c r="ME4" s="255"/>
      <c r="MF4" s="253"/>
      <c r="MG4" s="254"/>
      <c r="MH4" s="255"/>
      <c r="MI4" s="253"/>
      <c r="MJ4" s="254"/>
      <c r="MK4" s="255"/>
      <c r="ML4" s="253"/>
      <c r="MM4" s="254"/>
      <c r="MN4" s="255"/>
      <c r="MO4" s="253"/>
      <c r="MP4" s="254"/>
      <c r="MQ4" s="255"/>
      <c r="MR4" s="253"/>
      <c r="MS4" s="254"/>
      <c r="MT4" s="255"/>
      <c r="MU4" s="253"/>
      <c r="MV4" s="254"/>
      <c r="MW4" s="255"/>
      <c r="MX4" s="253"/>
      <c r="MY4" s="254"/>
      <c r="MZ4" s="255"/>
      <c r="NA4" s="253"/>
      <c r="NB4" s="254"/>
      <c r="NC4" s="255"/>
      <c r="ND4" s="253"/>
      <c r="NE4" s="254"/>
      <c r="NF4" s="255"/>
      <c r="NG4" s="253"/>
      <c r="NH4" s="254"/>
      <c r="NI4" s="255"/>
      <c r="NJ4" s="253"/>
      <c r="NK4" s="254"/>
      <c r="NL4" s="255"/>
      <c r="NM4" s="253"/>
      <c r="NN4" s="254"/>
      <c r="NO4" s="255"/>
      <c r="NP4" s="253"/>
      <c r="NQ4" s="254"/>
      <c r="NR4" s="255"/>
      <c r="NS4" s="253"/>
      <c r="NT4" s="254"/>
      <c r="NU4" s="255"/>
      <c r="NV4" s="253"/>
      <c r="NW4" s="254"/>
      <c r="NX4" s="255"/>
      <c r="NY4" s="253"/>
      <c r="NZ4" s="254"/>
      <c r="OA4" s="255"/>
      <c r="OB4" s="253"/>
      <c r="OC4" s="254"/>
      <c r="OD4" s="255"/>
      <c r="OE4" s="253"/>
      <c r="OF4" s="254"/>
      <c r="OG4" s="255"/>
      <c r="OH4" s="253"/>
      <c r="OI4" s="254"/>
      <c r="OJ4" s="255"/>
      <c r="OK4" s="253"/>
      <c r="OL4" s="254"/>
      <c r="OM4" s="255"/>
      <c r="ON4" s="253"/>
      <c r="OO4" s="254"/>
      <c r="OP4" s="255"/>
      <c r="OQ4" s="253"/>
      <c r="OR4" s="254"/>
      <c r="OS4" s="255"/>
      <c r="OT4" s="253"/>
      <c r="OU4" s="254"/>
      <c r="OV4" s="255"/>
      <c r="OW4" s="253">
        <v>1</v>
      </c>
      <c r="OX4" s="254"/>
      <c r="OY4" s="255"/>
      <c r="OZ4" s="253"/>
      <c r="PA4" s="254"/>
      <c r="PB4" s="255"/>
      <c r="PC4" s="253"/>
      <c r="PD4" s="254"/>
      <c r="PE4" s="255"/>
      <c r="PF4" s="253"/>
      <c r="PG4" s="254"/>
      <c r="PH4" s="255"/>
      <c r="PI4" s="253"/>
      <c r="PJ4" s="254"/>
      <c r="PK4" s="255"/>
      <c r="PL4" s="253"/>
      <c r="PM4" s="254"/>
      <c r="PN4" s="255"/>
      <c r="PO4" s="253"/>
      <c r="PP4" s="254"/>
      <c r="PQ4" s="255"/>
      <c r="PR4" s="253"/>
      <c r="PS4" s="254"/>
      <c r="PT4" s="255"/>
      <c r="PU4" s="253"/>
      <c r="PV4" s="254"/>
      <c r="PW4" s="255"/>
      <c r="PX4" s="253"/>
      <c r="PY4" s="254"/>
      <c r="PZ4" s="255"/>
      <c r="QA4" s="253"/>
      <c r="QB4" s="254"/>
      <c r="QC4" s="255"/>
      <c r="QD4" s="253">
        <v>1</v>
      </c>
      <c r="QE4" s="254"/>
      <c r="QF4" s="255"/>
      <c r="QG4" s="253"/>
      <c r="QH4" s="254"/>
      <c r="QI4" s="255"/>
      <c r="QJ4" s="253"/>
      <c r="QK4" s="254"/>
      <c r="QL4" s="255"/>
      <c r="QM4" s="253">
        <v>1</v>
      </c>
      <c r="QN4" s="254"/>
      <c r="QO4" s="255"/>
      <c r="QP4" s="253"/>
      <c r="QQ4" s="254"/>
      <c r="QR4" s="255"/>
      <c r="QS4" s="253"/>
      <c r="QT4" s="254"/>
      <c r="QU4" s="255"/>
      <c r="QV4" s="253"/>
      <c r="QW4" s="254"/>
      <c r="QX4" s="255"/>
      <c r="QY4" s="253"/>
      <c r="QZ4" s="254"/>
      <c r="RA4" s="255"/>
      <c r="RB4" s="253"/>
      <c r="RC4" s="254"/>
      <c r="RD4" s="255"/>
      <c r="RE4" s="253"/>
      <c r="RF4" s="254"/>
      <c r="RG4" s="255"/>
      <c r="RH4" s="253"/>
      <c r="RI4" s="254"/>
      <c r="RJ4" s="255"/>
      <c r="RK4" s="253"/>
      <c r="RL4" s="254"/>
      <c r="RM4" s="255"/>
      <c r="RN4" s="253"/>
      <c r="RO4" s="254"/>
      <c r="RP4" s="255"/>
      <c r="RQ4" s="253"/>
      <c r="RR4" s="254"/>
      <c r="RS4" s="255"/>
      <c r="RT4" s="253"/>
      <c r="RU4" s="254"/>
      <c r="RV4" s="255"/>
      <c r="RW4" s="253"/>
      <c r="RX4" s="254"/>
      <c r="RY4" s="255"/>
      <c r="RZ4" s="253"/>
      <c r="SA4" s="254"/>
      <c r="SB4" s="255"/>
      <c r="SC4" s="253"/>
      <c r="SD4" s="254"/>
      <c r="SE4" s="255"/>
      <c r="SF4" s="253"/>
      <c r="SG4" s="254"/>
      <c r="SH4" s="255"/>
      <c r="SI4" s="253"/>
      <c r="SJ4" s="254"/>
      <c r="SK4" s="255"/>
      <c r="SL4" s="253"/>
      <c r="SM4" s="254"/>
      <c r="SN4" s="255"/>
      <c r="SO4" s="253"/>
      <c r="SP4" s="254"/>
      <c r="SQ4" s="255"/>
      <c r="SR4" s="253"/>
      <c r="SS4" s="254"/>
      <c r="ST4" s="255"/>
      <c r="SU4" s="253"/>
      <c r="SV4" s="254"/>
      <c r="SW4" s="255"/>
      <c r="SX4" s="253"/>
      <c r="SY4" s="254"/>
      <c r="SZ4" s="255"/>
      <c r="TA4" s="253"/>
      <c r="TB4" s="254"/>
      <c r="TC4" s="255"/>
      <c r="TD4" s="253"/>
      <c r="TE4" s="254"/>
      <c r="TF4" s="255"/>
      <c r="TG4" s="253"/>
      <c r="TH4" s="254"/>
      <c r="TI4" s="255"/>
      <c r="TJ4" s="253"/>
      <c r="TK4" s="254"/>
      <c r="TL4" s="255"/>
      <c r="TM4" s="253"/>
      <c r="TN4" s="254"/>
      <c r="TO4" s="255"/>
      <c r="TP4" s="253"/>
      <c r="TQ4" s="254"/>
      <c r="TR4" s="255"/>
      <c r="TS4" s="253"/>
      <c r="TT4" s="254"/>
      <c r="TU4" s="255"/>
      <c r="TV4" s="253"/>
      <c r="TW4" s="254"/>
      <c r="TX4" s="255"/>
      <c r="TY4" s="253"/>
      <c r="TZ4" s="254"/>
      <c r="UA4" s="255"/>
      <c r="UB4" s="253"/>
      <c r="UC4" s="254"/>
      <c r="UD4" s="255"/>
      <c r="UE4" s="253"/>
      <c r="UF4" s="254"/>
      <c r="UG4" s="255"/>
      <c r="UH4" s="253"/>
      <c r="UI4" s="254"/>
      <c r="UJ4" s="255"/>
      <c r="UK4" s="253"/>
      <c r="UL4" s="254"/>
      <c r="UM4" s="255"/>
      <c r="UN4" s="253"/>
      <c r="UO4" s="254"/>
      <c r="UP4" s="255"/>
      <c r="UQ4" s="253"/>
      <c r="UR4" s="254"/>
      <c r="US4" s="255"/>
      <c r="UT4" s="253"/>
      <c r="UU4" s="254"/>
      <c r="UV4" s="255"/>
      <c r="UW4" s="253"/>
      <c r="UX4" s="254"/>
      <c r="UY4" s="255"/>
      <c r="UZ4" s="253"/>
      <c r="VA4" s="254"/>
      <c r="VB4" s="255"/>
      <c r="VC4" s="253"/>
      <c r="VD4" s="254"/>
      <c r="VE4" s="255"/>
      <c r="VF4" s="253"/>
      <c r="VG4" s="254"/>
      <c r="VH4" s="255"/>
      <c r="VI4" s="253"/>
      <c r="VJ4" s="254"/>
      <c r="VK4" s="255"/>
      <c r="VL4" s="253"/>
      <c r="VM4" s="254"/>
      <c r="VN4" s="255"/>
      <c r="VO4" s="253"/>
      <c r="VP4" s="254"/>
      <c r="VQ4" s="255"/>
      <c r="VR4" s="253"/>
      <c r="VS4" s="254"/>
      <c r="VT4" s="255"/>
      <c r="VU4" s="253"/>
      <c r="VV4" s="254"/>
      <c r="VW4" s="255"/>
      <c r="VX4" s="253"/>
      <c r="VY4" s="254"/>
      <c r="VZ4" s="255"/>
      <c r="WA4" s="253"/>
      <c r="WB4" s="254"/>
      <c r="WC4" s="255"/>
      <c r="WD4" s="253"/>
      <c r="WE4" s="254"/>
      <c r="WF4" s="255"/>
      <c r="WG4" s="253"/>
      <c r="WH4" s="254"/>
      <c r="WI4" s="255"/>
      <c r="WJ4" s="253"/>
      <c r="WK4" s="254"/>
      <c r="WL4" s="255"/>
      <c r="WM4" s="253"/>
      <c r="WN4" s="254"/>
      <c r="WO4" s="255"/>
      <c r="WP4" s="253"/>
      <c r="WQ4" s="254"/>
      <c r="WR4" s="255"/>
      <c r="WS4" s="253"/>
      <c r="WT4" s="254"/>
      <c r="WU4" s="255"/>
      <c r="WV4" s="253"/>
      <c r="WW4" s="254"/>
      <c r="WX4" s="255"/>
      <c r="WY4" s="253"/>
      <c r="WZ4" s="254"/>
      <c r="XA4" s="254"/>
      <c r="XB4" s="253"/>
      <c r="XC4" s="254"/>
      <c r="XD4" s="255"/>
      <c r="XE4" s="253"/>
      <c r="XF4" s="254"/>
      <c r="XG4" s="254"/>
      <c r="XH4" s="253"/>
      <c r="XI4" s="254"/>
      <c r="XJ4" s="255"/>
      <c r="XK4" s="253"/>
      <c r="XL4" s="254"/>
      <c r="XM4" s="254"/>
      <c r="XN4" s="97">
        <f t="shared" ref="XN4:XN32" si="0">SUM(B4:XM4)</f>
        <v>15</v>
      </c>
    </row>
    <row r="5" spans="1:638" x14ac:dyDescent="0.2">
      <c r="A5" s="1">
        <v>277</v>
      </c>
      <c r="B5" s="253"/>
      <c r="C5" s="254"/>
      <c r="D5" s="255"/>
      <c r="E5" s="253"/>
      <c r="F5" s="254"/>
      <c r="G5" s="255"/>
      <c r="H5" s="253"/>
      <c r="I5" s="254"/>
      <c r="J5" s="255"/>
      <c r="K5" s="253"/>
      <c r="L5" s="254"/>
      <c r="M5" s="255"/>
      <c r="N5" s="253"/>
      <c r="O5" s="254"/>
      <c r="P5" s="255"/>
      <c r="Q5" s="253"/>
      <c r="R5" s="254"/>
      <c r="S5" s="255"/>
      <c r="T5" s="253"/>
      <c r="U5" s="254"/>
      <c r="V5" s="255"/>
      <c r="W5" s="253"/>
      <c r="X5" s="254"/>
      <c r="Y5" s="255"/>
      <c r="Z5" s="253"/>
      <c r="AA5" s="254"/>
      <c r="AB5" s="255"/>
      <c r="AC5" s="253">
        <v>1</v>
      </c>
      <c r="AD5" s="254"/>
      <c r="AE5" s="255"/>
      <c r="AF5" s="253"/>
      <c r="AG5" s="254"/>
      <c r="AH5" s="255"/>
      <c r="AI5" s="253"/>
      <c r="AJ5" s="254"/>
      <c r="AK5" s="255"/>
      <c r="AL5" s="253"/>
      <c r="AM5" s="254"/>
      <c r="AN5" s="255"/>
      <c r="AO5" s="253"/>
      <c r="AP5" s="254"/>
      <c r="AQ5" s="255"/>
      <c r="AR5" s="253"/>
      <c r="AS5" s="254"/>
      <c r="AT5" s="255"/>
      <c r="AU5" s="253"/>
      <c r="AV5" s="254"/>
      <c r="AW5" s="255"/>
      <c r="AX5" s="253"/>
      <c r="AY5" s="254"/>
      <c r="AZ5" s="255"/>
      <c r="BA5" s="253"/>
      <c r="BB5" s="254"/>
      <c r="BC5" s="255"/>
      <c r="BD5" s="253"/>
      <c r="BE5" s="254"/>
      <c r="BF5" s="255"/>
      <c r="BG5" s="253"/>
      <c r="BH5" s="254"/>
      <c r="BI5" s="255"/>
      <c r="BJ5" s="253"/>
      <c r="BK5" s="254"/>
      <c r="BL5" s="255"/>
      <c r="BM5" s="253"/>
      <c r="BN5" s="254"/>
      <c r="BO5" s="255"/>
      <c r="BP5" s="253"/>
      <c r="BQ5" s="254"/>
      <c r="BR5" s="255"/>
      <c r="BS5" s="253"/>
      <c r="BT5" s="254"/>
      <c r="BU5" s="255"/>
      <c r="BV5" s="253">
        <v>1</v>
      </c>
      <c r="BW5" s="254"/>
      <c r="BX5" s="255"/>
      <c r="BY5" s="253"/>
      <c r="BZ5" s="254"/>
      <c r="CA5" s="255"/>
      <c r="CB5" s="253"/>
      <c r="CC5" s="254"/>
      <c r="CD5" s="255"/>
      <c r="CE5" s="253"/>
      <c r="CF5" s="254"/>
      <c r="CG5" s="255"/>
      <c r="CH5" s="253"/>
      <c r="CI5" s="254"/>
      <c r="CJ5" s="255"/>
      <c r="CK5" s="253"/>
      <c r="CL5" s="254"/>
      <c r="CM5" s="255"/>
      <c r="CN5" s="253"/>
      <c r="CO5" s="254"/>
      <c r="CP5" s="255"/>
      <c r="CQ5" s="253"/>
      <c r="CR5" s="254"/>
      <c r="CS5" s="255"/>
      <c r="CT5" s="253"/>
      <c r="CU5" s="254"/>
      <c r="CV5" s="255"/>
      <c r="CW5" s="253"/>
      <c r="CX5" s="254"/>
      <c r="CY5" s="255"/>
      <c r="CZ5" s="253"/>
      <c r="DA5" s="254"/>
      <c r="DB5" s="255"/>
      <c r="DC5" s="253">
        <v>1</v>
      </c>
      <c r="DD5" s="254"/>
      <c r="DE5" s="255"/>
      <c r="DF5" s="253">
        <v>1</v>
      </c>
      <c r="DG5" s="254"/>
      <c r="DH5" s="255"/>
      <c r="DI5" s="253"/>
      <c r="DJ5" s="254"/>
      <c r="DK5" s="255"/>
      <c r="DL5" s="253"/>
      <c r="DM5" s="254"/>
      <c r="DN5" s="255"/>
      <c r="DO5" s="253"/>
      <c r="DP5" s="254"/>
      <c r="DQ5" s="255"/>
      <c r="DR5" s="253">
        <v>1</v>
      </c>
      <c r="DS5" s="254"/>
      <c r="DT5" s="255"/>
      <c r="DU5" s="253"/>
      <c r="DV5" s="254"/>
      <c r="DW5" s="255"/>
      <c r="DX5" s="253"/>
      <c r="DY5" s="254"/>
      <c r="DZ5" s="255"/>
      <c r="EA5" s="253"/>
      <c r="EB5" s="254"/>
      <c r="EC5" s="255"/>
      <c r="ED5" s="253"/>
      <c r="EE5" s="254"/>
      <c r="EF5" s="255"/>
      <c r="EG5" s="253"/>
      <c r="EH5" s="254"/>
      <c r="EI5" s="255"/>
      <c r="EJ5" s="253"/>
      <c r="EK5" s="254"/>
      <c r="EL5" s="255"/>
      <c r="EM5" s="253"/>
      <c r="EN5" s="254"/>
      <c r="EO5" s="255"/>
      <c r="EP5" s="253"/>
      <c r="EQ5" s="254"/>
      <c r="ER5" s="255"/>
      <c r="ES5" s="253"/>
      <c r="ET5" s="254"/>
      <c r="EU5" s="255"/>
      <c r="EV5" s="253"/>
      <c r="EW5" s="254"/>
      <c r="EX5" s="255"/>
      <c r="EY5" s="253"/>
      <c r="EZ5" s="254"/>
      <c r="FA5" s="255"/>
      <c r="FB5" s="253"/>
      <c r="FC5" s="254"/>
      <c r="FD5" s="255"/>
      <c r="FE5" s="253"/>
      <c r="FF5" s="254"/>
      <c r="FG5" s="255"/>
      <c r="FH5" s="253"/>
      <c r="FI5" s="254"/>
      <c r="FJ5" s="255"/>
      <c r="FK5" s="253"/>
      <c r="FL5" s="254"/>
      <c r="FM5" s="255"/>
      <c r="FN5" s="253">
        <v>1</v>
      </c>
      <c r="FO5" s="254"/>
      <c r="FP5" s="255"/>
      <c r="FQ5" s="253"/>
      <c r="FR5" s="254"/>
      <c r="FS5" s="255"/>
      <c r="FT5" s="253"/>
      <c r="FU5" s="254"/>
      <c r="FV5" s="255"/>
      <c r="FW5" s="253"/>
      <c r="FX5" s="254"/>
      <c r="FY5" s="255"/>
      <c r="FZ5" s="253"/>
      <c r="GA5" s="254"/>
      <c r="GB5" s="255"/>
      <c r="GC5" s="253">
        <v>1</v>
      </c>
      <c r="GD5" s="254"/>
      <c r="GE5" s="255"/>
      <c r="GF5" s="253"/>
      <c r="GG5" s="254"/>
      <c r="GH5" s="255"/>
      <c r="GI5" s="253"/>
      <c r="GJ5" s="254"/>
      <c r="GK5" s="255"/>
      <c r="GL5" s="253"/>
      <c r="GM5" s="254"/>
      <c r="GN5" s="255"/>
      <c r="GO5" s="253"/>
      <c r="GP5" s="254"/>
      <c r="GQ5" s="255"/>
      <c r="GR5" s="253">
        <v>1</v>
      </c>
      <c r="GS5" s="254"/>
      <c r="GT5" s="255"/>
      <c r="GU5" s="253"/>
      <c r="GV5" s="254"/>
      <c r="GW5" s="255"/>
      <c r="GX5" s="253"/>
      <c r="GY5" s="254"/>
      <c r="GZ5" s="255"/>
      <c r="HA5" s="253"/>
      <c r="HB5" s="254"/>
      <c r="HC5" s="255"/>
      <c r="HD5" s="253"/>
      <c r="HE5" s="254"/>
      <c r="HF5" s="255"/>
      <c r="HG5" s="253"/>
      <c r="HH5" s="254"/>
      <c r="HI5" s="255"/>
      <c r="HJ5" s="253"/>
      <c r="HK5" s="254"/>
      <c r="HL5" s="255"/>
      <c r="HM5" s="253"/>
      <c r="HN5" s="254"/>
      <c r="HO5" s="255"/>
      <c r="HP5" s="253"/>
      <c r="HQ5" s="254"/>
      <c r="HR5" s="255"/>
      <c r="HS5" s="253"/>
      <c r="HT5" s="254"/>
      <c r="HU5" s="255"/>
      <c r="HV5" s="253">
        <v>1</v>
      </c>
      <c r="HW5" s="254"/>
      <c r="HX5" s="255"/>
      <c r="HY5" s="253"/>
      <c r="HZ5" s="254"/>
      <c r="IA5" s="255"/>
      <c r="IB5" s="253"/>
      <c r="IC5" s="254"/>
      <c r="ID5" s="255"/>
      <c r="IE5" s="253"/>
      <c r="IF5" s="254"/>
      <c r="IG5" s="255"/>
      <c r="IH5" s="253"/>
      <c r="II5" s="254">
        <v>1</v>
      </c>
      <c r="IJ5" s="255"/>
      <c r="IK5" s="253"/>
      <c r="IL5" s="254"/>
      <c r="IM5" s="255"/>
      <c r="IN5" s="253">
        <v>1</v>
      </c>
      <c r="IO5" s="254"/>
      <c r="IP5" s="255"/>
      <c r="IQ5" s="253"/>
      <c r="IR5" s="254"/>
      <c r="IS5" s="255"/>
      <c r="IT5" s="253"/>
      <c r="IU5" s="254"/>
      <c r="IV5" s="255"/>
      <c r="IW5" s="253">
        <v>1</v>
      </c>
      <c r="IX5" s="254"/>
      <c r="IY5" s="255"/>
      <c r="IZ5" s="253"/>
      <c r="JA5" s="254"/>
      <c r="JB5" s="255"/>
      <c r="JC5" s="253"/>
      <c r="JD5" s="254"/>
      <c r="JE5" s="255"/>
      <c r="JF5" s="253"/>
      <c r="JG5" s="254"/>
      <c r="JH5" s="255"/>
      <c r="JI5" s="253"/>
      <c r="JJ5" s="254"/>
      <c r="JK5" s="255"/>
      <c r="JL5" s="253"/>
      <c r="JM5" s="254"/>
      <c r="JN5" s="255"/>
      <c r="JO5" s="253"/>
      <c r="JP5" s="254"/>
      <c r="JQ5" s="255"/>
      <c r="JR5" s="253"/>
      <c r="JS5" s="254"/>
      <c r="JT5" s="255"/>
      <c r="JU5" s="253"/>
      <c r="JV5" s="254"/>
      <c r="JW5" s="255"/>
      <c r="JX5" s="253"/>
      <c r="JY5" s="254"/>
      <c r="JZ5" s="255"/>
      <c r="KA5" s="253"/>
      <c r="KB5" s="254"/>
      <c r="KC5" s="255"/>
      <c r="KD5" s="253"/>
      <c r="KE5" s="254"/>
      <c r="KF5" s="255"/>
      <c r="KG5" s="253"/>
      <c r="KH5" s="254"/>
      <c r="KI5" s="255"/>
      <c r="KJ5" s="253"/>
      <c r="KK5" s="254"/>
      <c r="KL5" s="255"/>
      <c r="KM5" s="253"/>
      <c r="KN5" s="254"/>
      <c r="KO5" s="255"/>
      <c r="KP5" s="253"/>
      <c r="KQ5" s="254"/>
      <c r="KR5" s="255"/>
      <c r="KS5" s="253"/>
      <c r="KT5" s="254"/>
      <c r="KU5" s="255"/>
      <c r="KV5" s="253"/>
      <c r="KW5" s="254"/>
      <c r="KX5" s="255"/>
      <c r="KY5" s="253"/>
      <c r="KZ5" s="254"/>
      <c r="LA5" s="255"/>
      <c r="LB5" s="253"/>
      <c r="LC5" s="254"/>
      <c r="LD5" s="255"/>
      <c r="LE5" s="253"/>
      <c r="LF5" s="254"/>
      <c r="LG5" s="255"/>
      <c r="LH5" s="253"/>
      <c r="LI5" s="254"/>
      <c r="LJ5" s="255"/>
      <c r="LK5" s="253"/>
      <c r="LL5" s="254"/>
      <c r="LM5" s="255"/>
      <c r="LN5" s="253"/>
      <c r="LO5" s="254"/>
      <c r="LP5" s="255"/>
      <c r="LQ5" s="253"/>
      <c r="LR5" s="254"/>
      <c r="LS5" s="255"/>
      <c r="LT5" s="253"/>
      <c r="LU5" s="254"/>
      <c r="LV5" s="255"/>
      <c r="LW5" s="253"/>
      <c r="LX5" s="254"/>
      <c r="LY5" s="255"/>
      <c r="LZ5" s="253"/>
      <c r="MA5" s="254"/>
      <c r="MB5" s="255"/>
      <c r="MC5" s="253"/>
      <c r="MD5" s="254"/>
      <c r="ME5" s="255"/>
      <c r="MF5" s="253"/>
      <c r="MG5" s="254"/>
      <c r="MH5" s="255"/>
      <c r="MI5" s="253"/>
      <c r="MJ5" s="254"/>
      <c r="MK5" s="255"/>
      <c r="ML5" s="253"/>
      <c r="MM5" s="254"/>
      <c r="MN5" s="255"/>
      <c r="MO5" s="253"/>
      <c r="MP5" s="254"/>
      <c r="MQ5" s="255"/>
      <c r="MR5" s="253"/>
      <c r="MS5" s="254"/>
      <c r="MT5" s="255"/>
      <c r="MU5" s="253">
        <v>2</v>
      </c>
      <c r="MV5" s="254">
        <v>1</v>
      </c>
      <c r="MW5" s="255"/>
      <c r="MX5" s="253"/>
      <c r="MY5" s="254"/>
      <c r="MZ5" s="255"/>
      <c r="NA5" s="253"/>
      <c r="NB5" s="254"/>
      <c r="NC5" s="255"/>
      <c r="ND5" s="253"/>
      <c r="NE5" s="254"/>
      <c r="NF5" s="255"/>
      <c r="NG5" s="253"/>
      <c r="NH5" s="254"/>
      <c r="NI5" s="255"/>
      <c r="NJ5" s="253"/>
      <c r="NK5" s="254"/>
      <c r="NL5" s="255"/>
      <c r="NM5" s="253"/>
      <c r="NN5" s="254"/>
      <c r="NO5" s="255"/>
      <c r="NP5" s="253"/>
      <c r="NQ5" s="254"/>
      <c r="NR5" s="255"/>
      <c r="NS5" s="253"/>
      <c r="NT5" s="254"/>
      <c r="NU5" s="255"/>
      <c r="NV5" s="253"/>
      <c r="NW5" s="254"/>
      <c r="NX5" s="255"/>
      <c r="NY5" s="253"/>
      <c r="NZ5" s="254"/>
      <c r="OA5" s="255"/>
      <c r="OB5" s="253"/>
      <c r="OC5" s="254"/>
      <c r="OD5" s="255"/>
      <c r="OE5" s="253"/>
      <c r="OF5" s="254"/>
      <c r="OG5" s="255"/>
      <c r="OH5" s="253"/>
      <c r="OI5" s="254"/>
      <c r="OJ5" s="255"/>
      <c r="OK5" s="253"/>
      <c r="OL5" s="254"/>
      <c r="OM5" s="255"/>
      <c r="ON5" s="253"/>
      <c r="OO5" s="254"/>
      <c r="OP5" s="255"/>
      <c r="OQ5" s="253">
        <v>1</v>
      </c>
      <c r="OR5" s="254"/>
      <c r="OS5" s="255"/>
      <c r="OT5" s="253"/>
      <c r="OU5" s="254"/>
      <c r="OV5" s="255"/>
      <c r="OW5" s="253"/>
      <c r="OX5" s="254"/>
      <c r="OY5" s="255"/>
      <c r="OZ5" s="253"/>
      <c r="PA5" s="254"/>
      <c r="PB5" s="255"/>
      <c r="PC5" s="253"/>
      <c r="PD5" s="254"/>
      <c r="PE5" s="255"/>
      <c r="PF5" s="253"/>
      <c r="PG5" s="254"/>
      <c r="PH5" s="255"/>
      <c r="PI5" s="253"/>
      <c r="PJ5" s="254"/>
      <c r="PK5" s="255"/>
      <c r="PL5" s="253"/>
      <c r="PM5" s="254"/>
      <c r="PN5" s="255"/>
      <c r="PO5" s="253"/>
      <c r="PP5" s="254"/>
      <c r="PQ5" s="255"/>
      <c r="PR5" s="253"/>
      <c r="PS5" s="254"/>
      <c r="PT5" s="255"/>
      <c r="PU5" s="253"/>
      <c r="PV5" s="254"/>
      <c r="PW5" s="255"/>
      <c r="PX5" s="253"/>
      <c r="PY5" s="254"/>
      <c r="PZ5" s="255"/>
      <c r="QA5" s="253"/>
      <c r="QB5" s="254"/>
      <c r="QC5" s="255"/>
      <c r="QD5" s="253"/>
      <c r="QE5" s="254"/>
      <c r="QF5" s="255"/>
      <c r="QG5" s="253"/>
      <c r="QH5" s="254"/>
      <c r="QI5" s="255"/>
      <c r="QJ5" s="253">
        <v>1</v>
      </c>
      <c r="QK5" s="254"/>
      <c r="QL5" s="255"/>
      <c r="QM5" s="253">
        <v>1</v>
      </c>
      <c r="QN5" s="254"/>
      <c r="QO5" s="255"/>
      <c r="QP5" s="253"/>
      <c r="QQ5" s="254"/>
      <c r="QR5" s="255"/>
      <c r="QS5" s="253"/>
      <c r="QT5" s="254"/>
      <c r="QU5" s="255"/>
      <c r="QV5" s="253"/>
      <c r="QW5" s="254"/>
      <c r="QX5" s="255"/>
      <c r="QY5" s="253"/>
      <c r="QZ5" s="254"/>
      <c r="RA5" s="255"/>
      <c r="RB5" s="253"/>
      <c r="RC5" s="254"/>
      <c r="RD5" s="255"/>
      <c r="RE5" s="253"/>
      <c r="RF5" s="254"/>
      <c r="RG5" s="255"/>
      <c r="RH5" s="253"/>
      <c r="RI5" s="254"/>
      <c r="RJ5" s="255"/>
      <c r="RK5" s="253"/>
      <c r="RL5" s="254"/>
      <c r="RM5" s="255"/>
      <c r="RN5" s="253"/>
      <c r="RO5" s="254"/>
      <c r="RP5" s="255"/>
      <c r="RQ5" s="253"/>
      <c r="RR5" s="254"/>
      <c r="RS5" s="255"/>
      <c r="RT5" s="253"/>
      <c r="RU5" s="254"/>
      <c r="RV5" s="255"/>
      <c r="RW5" s="253"/>
      <c r="RX5" s="254"/>
      <c r="RY5" s="255"/>
      <c r="RZ5" s="253"/>
      <c r="SA5" s="254"/>
      <c r="SB5" s="255"/>
      <c r="SC5" s="253"/>
      <c r="SD5" s="254"/>
      <c r="SE5" s="255"/>
      <c r="SF5" s="253"/>
      <c r="SG5" s="254"/>
      <c r="SH5" s="255"/>
      <c r="SI5" s="253"/>
      <c r="SJ5" s="254"/>
      <c r="SK5" s="255"/>
      <c r="SL5" s="253"/>
      <c r="SM5" s="254"/>
      <c r="SN5" s="255"/>
      <c r="SO5" s="253"/>
      <c r="SP5" s="254"/>
      <c r="SQ5" s="255"/>
      <c r="SR5" s="253"/>
      <c r="SS5" s="254">
        <v>1</v>
      </c>
      <c r="ST5" s="255"/>
      <c r="SU5" s="253"/>
      <c r="SV5" s="254"/>
      <c r="SW5" s="255"/>
      <c r="SX5" s="253"/>
      <c r="SY5" s="254"/>
      <c r="SZ5" s="255"/>
      <c r="TA5" s="253"/>
      <c r="TB5" s="254"/>
      <c r="TC5" s="255"/>
      <c r="TD5" s="253"/>
      <c r="TE5" s="254"/>
      <c r="TF5" s="255"/>
      <c r="TG5" s="253"/>
      <c r="TH5" s="254"/>
      <c r="TI5" s="255"/>
      <c r="TJ5" s="253"/>
      <c r="TK5" s="254"/>
      <c r="TL5" s="255"/>
      <c r="TM5" s="253"/>
      <c r="TN5" s="254"/>
      <c r="TO5" s="255"/>
      <c r="TP5" s="253"/>
      <c r="TQ5" s="254"/>
      <c r="TR5" s="255"/>
      <c r="TS5" s="253"/>
      <c r="TT5" s="254"/>
      <c r="TU5" s="255"/>
      <c r="TV5" s="253"/>
      <c r="TW5" s="254"/>
      <c r="TX5" s="255"/>
      <c r="TY5" s="253"/>
      <c r="TZ5" s="254"/>
      <c r="UA5" s="255"/>
      <c r="UB5" s="253"/>
      <c r="UC5" s="254"/>
      <c r="UD5" s="255"/>
      <c r="UE5" s="253"/>
      <c r="UF5" s="254"/>
      <c r="UG5" s="255"/>
      <c r="UH5" s="253"/>
      <c r="UI5" s="254"/>
      <c r="UJ5" s="255"/>
      <c r="UK5" s="253">
        <v>1</v>
      </c>
      <c r="UL5" s="254"/>
      <c r="UM5" s="255"/>
      <c r="UN5" s="253"/>
      <c r="UO5" s="254">
        <v>1</v>
      </c>
      <c r="UP5" s="255"/>
      <c r="UQ5" s="253"/>
      <c r="UR5" s="254"/>
      <c r="US5" s="255"/>
      <c r="UT5" s="253"/>
      <c r="UU5" s="254"/>
      <c r="UV5" s="255"/>
      <c r="UW5" s="253"/>
      <c r="UX5" s="254"/>
      <c r="UY5" s="255"/>
      <c r="UZ5" s="253">
        <v>1</v>
      </c>
      <c r="VA5" s="254"/>
      <c r="VB5" s="255"/>
      <c r="VC5" s="253"/>
      <c r="VD5" s="254"/>
      <c r="VE5" s="255"/>
      <c r="VF5" s="253"/>
      <c r="VG5" s="254"/>
      <c r="VH5" s="255"/>
      <c r="VI5" s="253"/>
      <c r="VJ5" s="254"/>
      <c r="VK5" s="255"/>
      <c r="VL5" s="253"/>
      <c r="VM5" s="254"/>
      <c r="VN5" s="255"/>
      <c r="VO5" s="253"/>
      <c r="VP5" s="254"/>
      <c r="VQ5" s="255"/>
      <c r="VR5" s="253"/>
      <c r="VS5" s="254"/>
      <c r="VT5" s="255"/>
      <c r="VU5" s="253"/>
      <c r="VV5" s="254"/>
      <c r="VW5" s="255"/>
      <c r="VX5" s="253"/>
      <c r="VY5" s="254"/>
      <c r="VZ5" s="255"/>
      <c r="WA5" s="253"/>
      <c r="WB5" s="254"/>
      <c r="WC5" s="255"/>
      <c r="WD5" s="253"/>
      <c r="WE5" s="254"/>
      <c r="WF5" s="255"/>
      <c r="WG5" s="253"/>
      <c r="WH5" s="254"/>
      <c r="WI5" s="255"/>
      <c r="WJ5" s="253"/>
      <c r="WK5" s="254"/>
      <c r="WL5" s="255"/>
      <c r="WM5" s="253"/>
      <c r="WN5" s="254"/>
      <c r="WO5" s="255"/>
      <c r="WP5" s="253"/>
      <c r="WQ5" s="254"/>
      <c r="WR5" s="255"/>
      <c r="WS5" s="253"/>
      <c r="WT5" s="254"/>
      <c r="WU5" s="255"/>
      <c r="WV5" s="253"/>
      <c r="WW5" s="254"/>
      <c r="WX5" s="255"/>
      <c r="WY5" s="253"/>
      <c r="WZ5" s="254"/>
      <c r="XA5" s="254"/>
      <c r="XB5" s="253"/>
      <c r="XC5" s="254"/>
      <c r="XD5" s="255"/>
      <c r="XE5" s="253"/>
      <c r="XF5" s="254"/>
      <c r="XG5" s="254"/>
      <c r="XH5" s="253"/>
      <c r="XI5" s="254"/>
      <c r="XJ5" s="255"/>
      <c r="XK5" s="253"/>
      <c r="XL5" s="254"/>
      <c r="XM5" s="254"/>
      <c r="XN5" s="98">
        <f t="shared" si="0"/>
        <v>22</v>
      </c>
    </row>
    <row r="6" spans="1:638" x14ac:dyDescent="0.2">
      <c r="A6" s="1">
        <v>292</v>
      </c>
      <c r="B6" s="256"/>
      <c r="C6" s="257"/>
      <c r="D6" s="258"/>
      <c r="E6" s="256">
        <v>1</v>
      </c>
      <c r="F6" s="257"/>
      <c r="G6" s="258"/>
      <c r="H6" s="256"/>
      <c r="I6" s="257"/>
      <c r="J6" s="258"/>
      <c r="K6" s="256"/>
      <c r="L6" s="257"/>
      <c r="M6" s="258"/>
      <c r="N6" s="256">
        <v>2</v>
      </c>
      <c r="O6" s="257"/>
      <c r="P6" s="258"/>
      <c r="Q6" s="256"/>
      <c r="R6" s="257"/>
      <c r="S6" s="258"/>
      <c r="T6" s="256"/>
      <c r="U6" s="257"/>
      <c r="V6" s="258"/>
      <c r="W6" s="256"/>
      <c r="X6" s="257"/>
      <c r="Y6" s="258"/>
      <c r="Z6" s="256"/>
      <c r="AA6" s="257"/>
      <c r="AB6" s="258"/>
      <c r="AC6" s="256"/>
      <c r="AD6" s="257"/>
      <c r="AE6" s="258"/>
      <c r="AF6" s="256"/>
      <c r="AG6" s="257"/>
      <c r="AH6" s="258"/>
      <c r="AI6" s="256"/>
      <c r="AJ6" s="257"/>
      <c r="AK6" s="258">
        <v>1</v>
      </c>
      <c r="AL6" s="256"/>
      <c r="AM6" s="257"/>
      <c r="AN6" s="258"/>
      <c r="AO6" s="256"/>
      <c r="AP6" s="257"/>
      <c r="AQ6" s="258"/>
      <c r="AR6" s="256"/>
      <c r="AS6" s="257"/>
      <c r="AT6" s="258"/>
      <c r="AU6" s="256"/>
      <c r="AV6" s="257"/>
      <c r="AW6" s="258"/>
      <c r="AX6" s="256"/>
      <c r="AY6" s="257"/>
      <c r="AZ6" s="258"/>
      <c r="BA6" s="256"/>
      <c r="BB6" s="257"/>
      <c r="BC6" s="258"/>
      <c r="BD6" s="256"/>
      <c r="BE6" s="257"/>
      <c r="BF6" s="258"/>
      <c r="BG6" s="256"/>
      <c r="BH6" s="257"/>
      <c r="BI6" s="258"/>
      <c r="BJ6" s="256">
        <v>1</v>
      </c>
      <c r="BK6" s="257"/>
      <c r="BL6" s="258"/>
      <c r="BM6" s="256"/>
      <c r="BN6" s="257"/>
      <c r="BO6" s="258"/>
      <c r="BP6" s="256"/>
      <c r="BQ6" s="257"/>
      <c r="BR6" s="258"/>
      <c r="BS6" s="256"/>
      <c r="BT6" s="257"/>
      <c r="BU6" s="258"/>
      <c r="BV6" s="256"/>
      <c r="BW6" s="257"/>
      <c r="BX6" s="258"/>
      <c r="BY6" s="256"/>
      <c r="BZ6" s="257"/>
      <c r="CA6" s="258"/>
      <c r="CB6" s="256"/>
      <c r="CC6" s="257"/>
      <c r="CD6" s="258"/>
      <c r="CE6" s="256">
        <v>1</v>
      </c>
      <c r="CF6" s="257"/>
      <c r="CG6" s="258"/>
      <c r="CH6" s="256"/>
      <c r="CI6" s="257"/>
      <c r="CJ6" s="258"/>
      <c r="CK6" s="256">
        <v>1</v>
      </c>
      <c r="CL6" s="257"/>
      <c r="CM6" s="258"/>
      <c r="CN6" s="256"/>
      <c r="CO6" s="257"/>
      <c r="CP6" s="258"/>
      <c r="CQ6" s="256"/>
      <c r="CR6" s="257"/>
      <c r="CS6" s="258"/>
      <c r="CT6" s="256">
        <v>1</v>
      </c>
      <c r="CU6" s="257"/>
      <c r="CV6" s="258"/>
      <c r="CW6" s="256"/>
      <c r="CX6" s="257"/>
      <c r="CY6" s="258"/>
      <c r="CZ6" s="256"/>
      <c r="DA6" s="257"/>
      <c r="DB6" s="258"/>
      <c r="DC6" s="256"/>
      <c r="DD6" s="257"/>
      <c r="DE6" s="258"/>
      <c r="DF6" s="256">
        <v>2</v>
      </c>
      <c r="DG6" s="257"/>
      <c r="DH6" s="258"/>
      <c r="DI6" s="256"/>
      <c r="DJ6" s="257"/>
      <c r="DK6" s="258"/>
      <c r="DL6" s="256"/>
      <c r="DM6" s="257"/>
      <c r="DN6" s="258"/>
      <c r="DO6" s="256"/>
      <c r="DP6" s="257"/>
      <c r="DQ6" s="258"/>
      <c r="DR6" s="256">
        <v>1</v>
      </c>
      <c r="DS6" s="257"/>
      <c r="DT6" s="258"/>
      <c r="DU6" s="256"/>
      <c r="DV6" s="257"/>
      <c r="DW6" s="258"/>
      <c r="DX6" s="256"/>
      <c r="DY6" s="257"/>
      <c r="DZ6" s="258"/>
      <c r="EA6" s="256"/>
      <c r="EB6" s="257"/>
      <c r="EC6" s="258"/>
      <c r="ED6" s="256"/>
      <c r="EE6" s="257"/>
      <c r="EF6" s="258"/>
      <c r="EG6" s="256"/>
      <c r="EH6" s="257"/>
      <c r="EI6" s="258"/>
      <c r="EJ6" s="256"/>
      <c r="EK6" s="257"/>
      <c r="EL6" s="258"/>
      <c r="EM6" s="256">
        <v>1</v>
      </c>
      <c r="EN6" s="257"/>
      <c r="EO6" s="258"/>
      <c r="EP6" s="256"/>
      <c r="EQ6" s="257"/>
      <c r="ER6" s="258"/>
      <c r="ES6" s="256"/>
      <c r="ET6" s="257"/>
      <c r="EU6" s="258"/>
      <c r="EV6" s="256"/>
      <c r="EW6" s="257"/>
      <c r="EX6" s="258"/>
      <c r="EY6" s="256"/>
      <c r="EZ6" s="257"/>
      <c r="FA6" s="258"/>
      <c r="FB6" s="256"/>
      <c r="FC6" s="257"/>
      <c r="FD6" s="258"/>
      <c r="FE6" s="256">
        <v>1</v>
      </c>
      <c r="FF6" s="257">
        <v>1</v>
      </c>
      <c r="FG6" s="258"/>
      <c r="FH6" s="256"/>
      <c r="FI6" s="257"/>
      <c r="FJ6" s="258"/>
      <c r="FK6" s="256"/>
      <c r="FL6" s="257"/>
      <c r="FM6" s="258"/>
      <c r="FN6" s="256"/>
      <c r="FO6" s="257"/>
      <c r="FP6" s="258"/>
      <c r="FQ6" s="256">
        <v>1</v>
      </c>
      <c r="FR6" s="257"/>
      <c r="FS6" s="258"/>
      <c r="FT6" s="256">
        <v>1</v>
      </c>
      <c r="FU6" s="257"/>
      <c r="FV6" s="258"/>
      <c r="FW6" s="256">
        <v>1</v>
      </c>
      <c r="FX6" s="257"/>
      <c r="FY6" s="258"/>
      <c r="FZ6" s="256"/>
      <c r="GA6" s="257"/>
      <c r="GB6" s="258"/>
      <c r="GC6" s="256"/>
      <c r="GD6" s="257">
        <v>1</v>
      </c>
      <c r="GE6" s="258"/>
      <c r="GF6" s="256"/>
      <c r="GG6" s="257"/>
      <c r="GH6" s="258"/>
      <c r="GI6" s="256">
        <v>1</v>
      </c>
      <c r="GJ6" s="257"/>
      <c r="GK6" s="258"/>
      <c r="GL6" s="256">
        <v>1</v>
      </c>
      <c r="GM6" s="257"/>
      <c r="GN6" s="258"/>
      <c r="GO6" s="256">
        <v>1</v>
      </c>
      <c r="GP6" s="257"/>
      <c r="GQ6" s="258"/>
      <c r="GR6" s="256"/>
      <c r="GS6" s="257"/>
      <c r="GT6" s="258"/>
      <c r="GU6" s="256"/>
      <c r="GV6" s="257"/>
      <c r="GW6" s="258"/>
      <c r="GX6" s="256"/>
      <c r="GY6" s="257"/>
      <c r="GZ6" s="258"/>
      <c r="HA6" s="256"/>
      <c r="HB6" s="257"/>
      <c r="HC6" s="258"/>
      <c r="HD6" s="256"/>
      <c r="HE6" s="257"/>
      <c r="HF6" s="258"/>
      <c r="HG6" s="256"/>
      <c r="HH6" s="257"/>
      <c r="HI6" s="258"/>
      <c r="HJ6" s="256"/>
      <c r="HK6" s="257"/>
      <c r="HL6" s="258"/>
      <c r="HM6" s="256">
        <v>1</v>
      </c>
      <c r="HN6" s="257">
        <v>1</v>
      </c>
      <c r="HO6" s="258"/>
      <c r="HP6" s="256"/>
      <c r="HQ6" s="257"/>
      <c r="HR6" s="258"/>
      <c r="HS6" s="256"/>
      <c r="HT6" s="257"/>
      <c r="HU6" s="258"/>
      <c r="HV6" s="256"/>
      <c r="HW6" s="257"/>
      <c r="HX6" s="258"/>
      <c r="HY6" s="256"/>
      <c r="HZ6" s="257"/>
      <c r="IA6" s="258"/>
      <c r="IB6" s="256"/>
      <c r="IC6" s="257"/>
      <c r="ID6" s="258"/>
      <c r="IE6" s="256">
        <v>1</v>
      </c>
      <c r="IF6" s="257"/>
      <c r="IG6" s="258"/>
      <c r="IH6" s="256"/>
      <c r="II6" s="257"/>
      <c r="IJ6" s="258"/>
      <c r="IK6" s="256"/>
      <c r="IL6" s="257"/>
      <c r="IM6" s="258"/>
      <c r="IN6" s="256"/>
      <c r="IO6" s="257"/>
      <c r="IP6" s="258"/>
      <c r="IQ6" s="256"/>
      <c r="IR6" s="257"/>
      <c r="IS6" s="258"/>
      <c r="IT6" s="256"/>
      <c r="IU6" s="257"/>
      <c r="IV6" s="258"/>
      <c r="IW6" s="256"/>
      <c r="IX6" s="257"/>
      <c r="IY6" s="258"/>
      <c r="IZ6" s="256"/>
      <c r="JA6" s="257"/>
      <c r="JB6" s="258"/>
      <c r="JC6" s="256"/>
      <c r="JD6" s="257"/>
      <c r="JE6" s="258"/>
      <c r="JF6" s="256"/>
      <c r="JG6" s="257"/>
      <c r="JH6" s="258"/>
      <c r="JI6" s="256"/>
      <c r="JJ6" s="257"/>
      <c r="JK6" s="258"/>
      <c r="JL6" s="256"/>
      <c r="JM6" s="257"/>
      <c r="JN6" s="258"/>
      <c r="JO6" s="256"/>
      <c r="JP6" s="257"/>
      <c r="JQ6" s="258"/>
      <c r="JR6" s="256"/>
      <c r="JS6" s="257"/>
      <c r="JT6" s="258"/>
      <c r="JU6" s="256">
        <v>1</v>
      </c>
      <c r="JV6" s="257"/>
      <c r="JW6" s="258"/>
      <c r="JX6" s="256"/>
      <c r="JY6" s="257"/>
      <c r="JZ6" s="258"/>
      <c r="KA6" s="256"/>
      <c r="KB6" s="257"/>
      <c r="KC6" s="258"/>
      <c r="KD6" s="256"/>
      <c r="KE6" s="257"/>
      <c r="KF6" s="258"/>
      <c r="KG6" s="256"/>
      <c r="KH6" s="257"/>
      <c r="KI6" s="258"/>
      <c r="KJ6" s="256"/>
      <c r="KK6" s="257"/>
      <c r="KL6" s="258"/>
      <c r="KM6" s="256"/>
      <c r="KN6" s="257"/>
      <c r="KO6" s="258"/>
      <c r="KP6" s="256"/>
      <c r="KQ6" s="257"/>
      <c r="KR6" s="258"/>
      <c r="KS6" s="256"/>
      <c r="KT6" s="257"/>
      <c r="KU6" s="258"/>
      <c r="KV6" s="256"/>
      <c r="KW6" s="257"/>
      <c r="KX6" s="258"/>
      <c r="KY6" s="256"/>
      <c r="KZ6" s="257"/>
      <c r="LA6" s="258"/>
      <c r="LB6" s="256"/>
      <c r="LC6" s="257">
        <v>1</v>
      </c>
      <c r="LD6" s="258"/>
      <c r="LE6" s="256">
        <v>1</v>
      </c>
      <c r="LF6" s="257"/>
      <c r="LG6" s="258"/>
      <c r="LH6" s="256"/>
      <c r="LI6" s="257"/>
      <c r="LJ6" s="258"/>
      <c r="LK6" s="256"/>
      <c r="LL6" s="257"/>
      <c r="LM6" s="258"/>
      <c r="LN6" s="256"/>
      <c r="LO6" s="257"/>
      <c r="LP6" s="258"/>
      <c r="LQ6" s="256"/>
      <c r="LR6" s="257"/>
      <c r="LS6" s="258"/>
      <c r="LT6" s="256"/>
      <c r="LU6" s="257"/>
      <c r="LV6" s="258"/>
      <c r="LW6" s="256"/>
      <c r="LX6" s="257"/>
      <c r="LY6" s="258"/>
      <c r="LZ6" s="256"/>
      <c r="MA6" s="257"/>
      <c r="MB6" s="258"/>
      <c r="MC6" s="256"/>
      <c r="MD6" s="257"/>
      <c r="ME6" s="258"/>
      <c r="MF6" s="256"/>
      <c r="MG6" s="257"/>
      <c r="MH6" s="258"/>
      <c r="MI6" s="256"/>
      <c r="MJ6" s="257"/>
      <c r="MK6" s="258"/>
      <c r="ML6" s="256">
        <v>1</v>
      </c>
      <c r="MM6" s="257"/>
      <c r="MN6" s="258"/>
      <c r="MO6" s="256"/>
      <c r="MP6" s="257"/>
      <c r="MQ6" s="258"/>
      <c r="MR6" s="256">
        <v>1</v>
      </c>
      <c r="MS6" s="257"/>
      <c r="MT6" s="258"/>
      <c r="MU6" s="256"/>
      <c r="MV6" s="257"/>
      <c r="MW6" s="258"/>
      <c r="MX6" s="256"/>
      <c r="MY6" s="257"/>
      <c r="MZ6" s="258"/>
      <c r="NA6" s="256"/>
      <c r="NB6" s="257"/>
      <c r="NC6" s="258"/>
      <c r="ND6" s="256"/>
      <c r="NE6" s="257"/>
      <c r="NF6" s="258"/>
      <c r="NG6" s="256"/>
      <c r="NH6" s="257"/>
      <c r="NI6" s="258"/>
      <c r="NJ6" s="256">
        <v>1</v>
      </c>
      <c r="NK6" s="257"/>
      <c r="NL6" s="258"/>
      <c r="NM6" s="256"/>
      <c r="NN6" s="257"/>
      <c r="NO6" s="258"/>
      <c r="NP6" s="256"/>
      <c r="NQ6" s="257"/>
      <c r="NR6" s="258"/>
      <c r="NS6" s="256"/>
      <c r="NT6" s="257"/>
      <c r="NU6" s="258"/>
      <c r="NV6" s="256"/>
      <c r="NW6" s="257"/>
      <c r="NX6" s="258"/>
      <c r="NY6" s="256"/>
      <c r="NZ6" s="257"/>
      <c r="OA6" s="258"/>
      <c r="OB6" s="256"/>
      <c r="OC6" s="257"/>
      <c r="OD6" s="258"/>
      <c r="OE6" s="256"/>
      <c r="OF6" s="257"/>
      <c r="OG6" s="258"/>
      <c r="OH6" s="256"/>
      <c r="OI6" s="257"/>
      <c r="OJ6" s="258"/>
      <c r="OK6" s="256"/>
      <c r="OL6" s="257"/>
      <c r="OM6" s="258"/>
      <c r="ON6" s="256"/>
      <c r="OO6" s="257"/>
      <c r="OP6" s="258"/>
      <c r="OQ6" s="256"/>
      <c r="OR6" s="257"/>
      <c r="OS6" s="258"/>
      <c r="OT6" s="256"/>
      <c r="OU6" s="257"/>
      <c r="OV6" s="258"/>
      <c r="OW6" s="256"/>
      <c r="OX6" s="257"/>
      <c r="OY6" s="258"/>
      <c r="OZ6" s="256"/>
      <c r="PA6" s="257"/>
      <c r="PB6" s="258"/>
      <c r="PC6" s="256"/>
      <c r="PD6" s="257"/>
      <c r="PE6" s="258"/>
      <c r="PF6" s="256">
        <v>1</v>
      </c>
      <c r="PG6" s="257"/>
      <c r="PH6" s="258"/>
      <c r="PI6" s="256"/>
      <c r="PJ6" s="257"/>
      <c r="PK6" s="258"/>
      <c r="PL6" s="256"/>
      <c r="PM6" s="257"/>
      <c r="PN6" s="258"/>
      <c r="PO6" s="256"/>
      <c r="PP6" s="257"/>
      <c r="PQ6" s="258"/>
      <c r="PR6" s="256"/>
      <c r="PS6" s="257"/>
      <c r="PT6" s="258"/>
      <c r="PU6" s="256"/>
      <c r="PV6" s="257"/>
      <c r="PW6" s="258"/>
      <c r="PX6" s="256"/>
      <c r="PY6" s="257"/>
      <c r="PZ6" s="258"/>
      <c r="QA6" s="256"/>
      <c r="QB6" s="257"/>
      <c r="QC6" s="258"/>
      <c r="QD6" s="256"/>
      <c r="QE6" s="257"/>
      <c r="QF6" s="258"/>
      <c r="QG6" s="256"/>
      <c r="QH6" s="257"/>
      <c r="QI6" s="258"/>
      <c r="QJ6" s="256"/>
      <c r="QK6" s="257"/>
      <c r="QL6" s="258"/>
      <c r="QM6" s="256"/>
      <c r="QN6" s="257"/>
      <c r="QO6" s="258"/>
      <c r="QP6" s="256"/>
      <c r="QQ6" s="257"/>
      <c r="QR6" s="258"/>
      <c r="QS6" s="256"/>
      <c r="QT6" s="257"/>
      <c r="QU6" s="258"/>
      <c r="QV6" s="256"/>
      <c r="QW6" s="257"/>
      <c r="QX6" s="258"/>
      <c r="QY6" s="256"/>
      <c r="QZ6" s="257"/>
      <c r="RA6" s="258"/>
      <c r="RB6" s="256"/>
      <c r="RC6" s="257"/>
      <c r="RD6" s="258"/>
      <c r="RE6" s="256"/>
      <c r="RF6" s="257"/>
      <c r="RG6" s="258"/>
      <c r="RH6" s="256"/>
      <c r="RI6" s="257"/>
      <c r="RJ6" s="258"/>
      <c r="RK6" s="256"/>
      <c r="RL6" s="257"/>
      <c r="RM6" s="258"/>
      <c r="RN6" s="256"/>
      <c r="RO6" s="257"/>
      <c r="RP6" s="258"/>
      <c r="RQ6" s="256"/>
      <c r="RR6" s="257"/>
      <c r="RS6" s="258"/>
      <c r="RT6" s="256"/>
      <c r="RU6" s="257"/>
      <c r="RV6" s="258"/>
      <c r="RW6" s="256"/>
      <c r="RX6" s="257"/>
      <c r="RY6" s="258"/>
      <c r="RZ6" s="256"/>
      <c r="SA6" s="257"/>
      <c r="SB6" s="258"/>
      <c r="SC6" s="256"/>
      <c r="SD6" s="257"/>
      <c r="SE6" s="258"/>
      <c r="SF6" s="256"/>
      <c r="SG6" s="257"/>
      <c r="SH6" s="258"/>
      <c r="SI6" s="256"/>
      <c r="SJ6" s="257"/>
      <c r="SK6" s="258"/>
      <c r="SL6" s="256"/>
      <c r="SM6" s="257"/>
      <c r="SN6" s="258"/>
      <c r="SO6" s="256"/>
      <c r="SP6" s="257"/>
      <c r="SQ6" s="258"/>
      <c r="SR6" s="256"/>
      <c r="SS6" s="257"/>
      <c r="ST6" s="258"/>
      <c r="SU6" s="256"/>
      <c r="SV6" s="257"/>
      <c r="SW6" s="258"/>
      <c r="SX6" s="256"/>
      <c r="SY6" s="257"/>
      <c r="SZ6" s="258"/>
      <c r="TA6" s="256"/>
      <c r="TB6" s="257"/>
      <c r="TC6" s="258"/>
      <c r="TD6" s="256"/>
      <c r="TE6" s="257"/>
      <c r="TF6" s="258"/>
      <c r="TG6" s="256"/>
      <c r="TH6" s="257"/>
      <c r="TI6" s="258"/>
      <c r="TJ6" s="256"/>
      <c r="TK6" s="257"/>
      <c r="TL6" s="258"/>
      <c r="TM6" s="256"/>
      <c r="TN6" s="257"/>
      <c r="TO6" s="258"/>
      <c r="TP6" s="256"/>
      <c r="TQ6" s="257"/>
      <c r="TR6" s="258"/>
      <c r="TS6" s="256"/>
      <c r="TT6" s="257"/>
      <c r="TU6" s="258"/>
      <c r="TV6" s="256"/>
      <c r="TW6" s="257"/>
      <c r="TX6" s="258"/>
      <c r="TY6" s="256"/>
      <c r="TZ6" s="257"/>
      <c r="UA6" s="258"/>
      <c r="UB6" s="256"/>
      <c r="UC6" s="257"/>
      <c r="UD6" s="258"/>
      <c r="UE6" s="256"/>
      <c r="UF6" s="257"/>
      <c r="UG6" s="258"/>
      <c r="UH6" s="256"/>
      <c r="UI6" s="257"/>
      <c r="UJ6" s="258"/>
      <c r="UK6" s="256"/>
      <c r="UL6" s="257"/>
      <c r="UM6" s="258"/>
      <c r="UN6" s="256"/>
      <c r="UO6" s="257"/>
      <c r="UP6" s="258"/>
      <c r="UQ6" s="256"/>
      <c r="UR6" s="257"/>
      <c r="US6" s="258"/>
      <c r="UT6" s="256">
        <v>2</v>
      </c>
      <c r="UU6" s="257"/>
      <c r="UV6" s="258"/>
      <c r="UW6" s="256"/>
      <c r="UX6" s="257"/>
      <c r="UY6" s="258"/>
      <c r="UZ6" s="256"/>
      <c r="VA6" s="257"/>
      <c r="VB6" s="258"/>
      <c r="VC6" s="256"/>
      <c r="VD6" s="257"/>
      <c r="VE6" s="258"/>
      <c r="VF6" s="256"/>
      <c r="VG6" s="257"/>
      <c r="VH6" s="258"/>
      <c r="VI6" s="256"/>
      <c r="VJ6" s="257"/>
      <c r="VK6" s="258"/>
      <c r="VL6" s="256"/>
      <c r="VM6" s="257"/>
      <c r="VN6" s="258"/>
      <c r="VO6" s="256"/>
      <c r="VP6" s="257"/>
      <c r="VQ6" s="258"/>
      <c r="VR6" s="256"/>
      <c r="VS6" s="257"/>
      <c r="VT6" s="258"/>
      <c r="VU6" s="256"/>
      <c r="VV6" s="257"/>
      <c r="VW6" s="258"/>
      <c r="VX6" s="256"/>
      <c r="VY6" s="257"/>
      <c r="VZ6" s="258"/>
      <c r="WA6" s="256"/>
      <c r="WB6" s="257"/>
      <c r="WC6" s="258"/>
      <c r="WD6" s="256"/>
      <c r="WE6" s="257"/>
      <c r="WF6" s="258"/>
      <c r="WG6" s="256"/>
      <c r="WH6" s="257"/>
      <c r="WI6" s="258"/>
      <c r="WJ6" s="256"/>
      <c r="WK6" s="257"/>
      <c r="WL6" s="258"/>
      <c r="WM6" s="256"/>
      <c r="WN6" s="257"/>
      <c r="WO6" s="258"/>
      <c r="WP6" s="256"/>
      <c r="WQ6" s="257"/>
      <c r="WR6" s="258"/>
      <c r="WS6" s="256"/>
      <c r="WT6" s="257"/>
      <c r="WU6" s="258"/>
      <c r="WV6" s="256"/>
      <c r="WW6" s="257"/>
      <c r="WX6" s="258"/>
      <c r="WY6" s="256"/>
      <c r="WZ6" s="257"/>
      <c r="XA6" s="257"/>
      <c r="XB6" s="256"/>
      <c r="XC6" s="257"/>
      <c r="XD6" s="258"/>
      <c r="XE6" s="256"/>
      <c r="XF6" s="257"/>
      <c r="XG6" s="257"/>
      <c r="XH6" s="256"/>
      <c r="XI6" s="257"/>
      <c r="XJ6" s="258"/>
      <c r="XK6" s="256"/>
      <c r="XL6" s="257"/>
      <c r="XM6" s="257"/>
      <c r="XN6" s="98">
        <f t="shared" si="0"/>
        <v>33</v>
      </c>
    </row>
    <row r="7" spans="1:638" x14ac:dyDescent="0.2">
      <c r="A7" s="1">
        <v>294</v>
      </c>
      <c r="B7" s="256"/>
      <c r="C7" s="257"/>
      <c r="D7" s="258"/>
      <c r="E7" s="256"/>
      <c r="F7" s="257"/>
      <c r="G7" s="258"/>
      <c r="H7" s="256"/>
      <c r="I7" s="257"/>
      <c r="J7" s="258"/>
      <c r="K7" s="256"/>
      <c r="L7" s="257"/>
      <c r="M7" s="258"/>
      <c r="N7" s="256"/>
      <c r="O7" s="257"/>
      <c r="P7" s="258"/>
      <c r="Q7" s="256"/>
      <c r="R7" s="257"/>
      <c r="S7" s="258"/>
      <c r="T7" s="256"/>
      <c r="U7" s="257"/>
      <c r="V7" s="258"/>
      <c r="W7" s="256"/>
      <c r="X7" s="257"/>
      <c r="Y7" s="258"/>
      <c r="Z7" s="256"/>
      <c r="AA7" s="257"/>
      <c r="AB7" s="258"/>
      <c r="AC7" s="256"/>
      <c r="AD7" s="257"/>
      <c r="AE7" s="258"/>
      <c r="AF7" s="256"/>
      <c r="AG7" s="257"/>
      <c r="AH7" s="258"/>
      <c r="AI7" s="256"/>
      <c r="AJ7" s="257"/>
      <c r="AK7" s="258"/>
      <c r="AL7" s="256"/>
      <c r="AM7" s="257"/>
      <c r="AN7" s="258"/>
      <c r="AO7" s="256"/>
      <c r="AP7" s="257"/>
      <c r="AQ7" s="258"/>
      <c r="AR7" s="256"/>
      <c r="AS7" s="257"/>
      <c r="AT7" s="258"/>
      <c r="AU7" s="256">
        <v>1</v>
      </c>
      <c r="AV7" s="257"/>
      <c r="AW7" s="258"/>
      <c r="AX7" s="256"/>
      <c r="AY7" s="257"/>
      <c r="AZ7" s="258"/>
      <c r="BA7" s="256"/>
      <c r="BB7" s="257"/>
      <c r="BC7" s="258"/>
      <c r="BD7" s="256"/>
      <c r="BE7" s="257"/>
      <c r="BF7" s="258"/>
      <c r="BG7" s="256">
        <v>1</v>
      </c>
      <c r="BH7" s="257"/>
      <c r="BI7" s="258"/>
      <c r="BJ7" s="256"/>
      <c r="BK7" s="257"/>
      <c r="BL7" s="258"/>
      <c r="BM7" s="256">
        <v>1</v>
      </c>
      <c r="BN7" s="257"/>
      <c r="BO7" s="258"/>
      <c r="BP7" s="256"/>
      <c r="BQ7" s="257"/>
      <c r="BR7" s="258"/>
      <c r="BS7" s="256">
        <v>1</v>
      </c>
      <c r="BT7" s="257"/>
      <c r="BU7" s="258"/>
      <c r="BV7" s="256"/>
      <c r="BW7" s="257"/>
      <c r="BX7" s="258"/>
      <c r="BY7" s="256"/>
      <c r="BZ7" s="257"/>
      <c r="CA7" s="258"/>
      <c r="CB7" s="256"/>
      <c r="CC7" s="257"/>
      <c r="CD7" s="258"/>
      <c r="CE7" s="256">
        <v>1</v>
      </c>
      <c r="CF7" s="257"/>
      <c r="CG7" s="258"/>
      <c r="CH7" s="256"/>
      <c r="CI7" s="257"/>
      <c r="CJ7" s="258"/>
      <c r="CK7" s="256"/>
      <c r="CL7" s="257"/>
      <c r="CM7" s="258"/>
      <c r="CN7" s="256"/>
      <c r="CO7" s="257"/>
      <c r="CP7" s="258"/>
      <c r="CQ7" s="256"/>
      <c r="CR7" s="257"/>
      <c r="CS7" s="258"/>
      <c r="CT7" s="256"/>
      <c r="CU7" s="257"/>
      <c r="CV7" s="258"/>
      <c r="CW7" s="256">
        <v>2</v>
      </c>
      <c r="CX7" s="257"/>
      <c r="CY7" s="258"/>
      <c r="CZ7" s="256">
        <v>1</v>
      </c>
      <c r="DA7" s="257"/>
      <c r="DB7" s="258"/>
      <c r="DC7" s="256">
        <v>2</v>
      </c>
      <c r="DD7" s="257"/>
      <c r="DE7" s="258"/>
      <c r="DF7" s="256"/>
      <c r="DG7" s="257"/>
      <c r="DH7" s="258"/>
      <c r="DI7" s="256">
        <v>1</v>
      </c>
      <c r="DJ7" s="257"/>
      <c r="DK7" s="258"/>
      <c r="DL7" s="256"/>
      <c r="DM7" s="257"/>
      <c r="DN7" s="258"/>
      <c r="DO7" s="256">
        <v>1</v>
      </c>
      <c r="DP7" s="257"/>
      <c r="DQ7" s="258"/>
      <c r="DR7" s="256">
        <v>1</v>
      </c>
      <c r="DS7" s="257"/>
      <c r="DT7" s="258"/>
      <c r="DU7" s="256">
        <v>1</v>
      </c>
      <c r="DV7" s="257"/>
      <c r="DW7" s="258"/>
      <c r="DX7" s="256"/>
      <c r="DY7" s="257"/>
      <c r="DZ7" s="258"/>
      <c r="EA7" s="256">
        <v>1</v>
      </c>
      <c r="EB7" s="257"/>
      <c r="EC7" s="258"/>
      <c r="ED7" s="256">
        <v>1</v>
      </c>
      <c r="EE7" s="257"/>
      <c r="EF7" s="258"/>
      <c r="EG7" s="256"/>
      <c r="EH7" s="257"/>
      <c r="EI7" s="258"/>
      <c r="EJ7" s="256"/>
      <c r="EK7" s="257"/>
      <c r="EL7" s="258"/>
      <c r="EM7" s="256"/>
      <c r="EN7" s="257"/>
      <c r="EO7" s="258"/>
      <c r="EP7" s="256">
        <v>1</v>
      </c>
      <c r="EQ7" s="257"/>
      <c r="ER7" s="258"/>
      <c r="ES7" s="256"/>
      <c r="ET7" s="257"/>
      <c r="EU7" s="258"/>
      <c r="EV7" s="256"/>
      <c r="EW7" s="257"/>
      <c r="EX7" s="258"/>
      <c r="EY7" s="256"/>
      <c r="EZ7" s="257"/>
      <c r="FA7" s="258"/>
      <c r="FB7" s="256"/>
      <c r="FC7" s="257"/>
      <c r="FD7" s="258"/>
      <c r="FE7" s="256"/>
      <c r="FF7" s="257"/>
      <c r="FG7" s="258"/>
      <c r="FH7" s="256">
        <v>1</v>
      </c>
      <c r="FI7" s="257"/>
      <c r="FJ7" s="258"/>
      <c r="FK7" s="256"/>
      <c r="FL7" s="257"/>
      <c r="FM7" s="258"/>
      <c r="FN7" s="256"/>
      <c r="FO7" s="257"/>
      <c r="FP7" s="258"/>
      <c r="FQ7" s="256"/>
      <c r="FR7" s="257"/>
      <c r="FS7" s="258"/>
      <c r="FT7" s="256"/>
      <c r="FU7" s="257"/>
      <c r="FV7" s="258"/>
      <c r="FW7" s="256">
        <v>1</v>
      </c>
      <c r="FX7" s="257"/>
      <c r="FY7" s="258"/>
      <c r="FZ7" s="256"/>
      <c r="GA7" s="257"/>
      <c r="GB7" s="258"/>
      <c r="GC7" s="256"/>
      <c r="GD7" s="257"/>
      <c r="GE7" s="258"/>
      <c r="GF7" s="256"/>
      <c r="GG7" s="257"/>
      <c r="GH7" s="258"/>
      <c r="GI7" s="256"/>
      <c r="GJ7" s="257"/>
      <c r="GK7" s="258"/>
      <c r="GL7" s="256"/>
      <c r="GM7" s="257"/>
      <c r="GN7" s="258"/>
      <c r="GO7" s="256"/>
      <c r="GP7" s="257"/>
      <c r="GQ7" s="258"/>
      <c r="GR7" s="256"/>
      <c r="GS7" s="257"/>
      <c r="GT7" s="258"/>
      <c r="GU7" s="256"/>
      <c r="GV7" s="257"/>
      <c r="GW7" s="258"/>
      <c r="GX7" s="256"/>
      <c r="GY7" s="257"/>
      <c r="GZ7" s="258"/>
      <c r="HA7" s="256"/>
      <c r="HB7" s="257"/>
      <c r="HC7" s="258"/>
      <c r="HD7" s="256"/>
      <c r="HE7" s="257"/>
      <c r="HF7" s="258"/>
      <c r="HG7" s="256">
        <v>1</v>
      </c>
      <c r="HH7" s="257"/>
      <c r="HI7" s="258"/>
      <c r="HJ7" s="256"/>
      <c r="HK7" s="257"/>
      <c r="HL7" s="258"/>
      <c r="HM7" s="256"/>
      <c r="HN7" s="257">
        <v>1</v>
      </c>
      <c r="HO7" s="258"/>
      <c r="HP7" s="256"/>
      <c r="HQ7" s="257"/>
      <c r="HR7" s="258"/>
      <c r="HS7" s="256"/>
      <c r="HT7" s="257"/>
      <c r="HU7" s="258"/>
      <c r="HV7" s="256"/>
      <c r="HW7" s="257"/>
      <c r="HX7" s="258"/>
      <c r="HY7" s="256"/>
      <c r="HZ7" s="257"/>
      <c r="IA7" s="258"/>
      <c r="IB7" s="256"/>
      <c r="IC7" s="257"/>
      <c r="ID7" s="258"/>
      <c r="IE7" s="256">
        <v>1</v>
      </c>
      <c r="IF7" s="257"/>
      <c r="IG7" s="258"/>
      <c r="IH7" s="256">
        <v>1</v>
      </c>
      <c r="II7" s="257"/>
      <c r="IJ7" s="258"/>
      <c r="IK7" s="256"/>
      <c r="IL7" s="257"/>
      <c r="IM7" s="258"/>
      <c r="IN7" s="256"/>
      <c r="IO7" s="257"/>
      <c r="IP7" s="258"/>
      <c r="IQ7" s="256"/>
      <c r="IR7" s="257"/>
      <c r="IS7" s="258"/>
      <c r="IT7" s="256"/>
      <c r="IU7" s="257"/>
      <c r="IV7" s="258"/>
      <c r="IW7" s="256">
        <v>1</v>
      </c>
      <c r="IX7" s="257"/>
      <c r="IY7" s="258"/>
      <c r="IZ7" s="256"/>
      <c r="JA7" s="257"/>
      <c r="JB7" s="258"/>
      <c r="JC7" s="256"/>
      <c r="JD7" s="257"/>
      <c r="JE7" s="258"/>
      <c r="JF7" s="256"/>
      <c r="JG7" s="257"/>
      <c r="JH7" s="258"/>
      <c r="JI7" s="256"/>
      <c r="JJ7" s="257"/>
      <c r="JK7" s="258"/>
      <c r="JL7" s="256"/>
      <c r="JM7" s="257"/>
      <c r="JN7" s="258"/>
      <c r="JO7" s="256"/>
      <c r="JP7" s="257"/>
      <c r="JQ7" s="258"/>
      <c r="JR7" s="256"/>
      <c r="JS7" s="257"/>
      <c r="JT7" s="258"/>
      <c r="JU7" s="256"/>
      <c r="JV7" s="257"/>
      <c r="JW7" s="258"/>
      <c r="JX7" s="256"/>
      <c r="JY7" s="257"/>
      <c r="JZ7" s="258"/>
      <c r="KA7" s="256"/>
      <c r="KB7" s="257"/>
      <c r="KC7" s="258"/>
      <c r="KD7" s="256"/>
      <c r="KE7" s="257"/>
      <c r="KF7" s="258"/>
      <c r="KG7" s="256"/>
      <c r="KH7" s="257"/>
      <c r="KI7" s="258"/>
      <c r="KJ7" s="256"/>
      <c r="KK7" s="257"/>
      <c r="KL7" s="258"/>
      <c r="KM7" s="256"/>
      <c r="KN7" s="257"/>
      <c r="KO7" s="258"/>
      <c r="KP7" s="256"/>
      <c r="KQ7" s="257"/>
      <c r="KR7" s="258"/>
      <c r="KS7" s="256"/>
      <c r="KT7" s="257"/>
      <c r="KU7" s="258"/>
      <c r="KV7" s="256"/>
      <c r="KW7" s="257"/>
      <c r="KX7" s="258"/>
      <c r="KY7" s="256"/>
      <c r="KZ7" s="257"/>
      <c r="LA7" s="258"/>
      <c r="LB7" s="256"/>
      <c r="LC7" s="257"/>
      <c r="LD7" s="258"/>
      <c r="LE7" s="256"/>
      <c r="LF7" s="257"/>
      <c r="LG7" s="258"/>
      <c r="LH7" s="256"/>
      <c r="LI7" s="257"/>
      <c r="LJ7" s="258"/>
      <c r="LK7" s="256"/>
      <c r="LL7" s="257"/>
      <c r="LM7" s="258"/>
      <c r="LN7" s="256"/>
      <c r="LO7" s="257"/>
      <c r="LP7" s="258"/>
      <c r="LQ7" s="256"/>
      <c r="LR7" s="257"/>
      <c r="LS7" s="258"/>
      <c r="LT7" s="256"/>
      <c r="LU7" s="257"/>
      <c r="LV7" s="258"/>
      <c r="LW7" s="256"/>
      <c r="LX7" s="257"/>
      <c r="LY7" s="258"/>
      <c r="LZ7" s="256"/>
      <c r="MA7" s="257"/>
      <c r="MB7" s="258"/>
      <c r="MC7" s="256"/>
      <c r="MD7" s="257"/>
      <c r="ME7" s="258"/>
      <c r="MF7" s="256"/>
      <c r="MG7" s="257"/>
      <c r="MH7" s="258"/>
      <c r="MI7" s="256">
        <v>1</v>
      </c>
      <c r="MJ7" s="257"/>
      <c r="MK7" s="258"/>
      <c r="ML7" s="256"/>
      <c r="MM7" s="257">
        <v>1</v>
      </c>
      <c r="MN7" s="258"/>
      <c r="MO7" s="256">
        <v>1</v>
      </c>
      <c r="MP7" s="257"/>
      <c r="MQ7" s="258"/>
      <c r="MR7" s="256"/>
      <c r="MS7" s="257"/>
      <c r="MT7" s="258"/>
      <c r="MU7" s="256"/>
      <c r="MV7" s="257"/>
      <c r="MW7" s="258"/>
      <c r="MX7" s="256"/>
      <c r="MY7" s="257"/>
      <c r="MZ7" s="258"/>
      <c r="NA7" s="256"/>
      <c r="NB7" s="257"/>
      <c r="NC7" s="258"/>
      <c r="ND7" s="256"/>
      <c r="NE7" s="257"/>
      <c r="NF7" s="258"/>
      <c r="NG7" s="256"/>
      <c r="NH7" s="257"/>
      <c r="NI7" s="258"/>
      <c r="NJ7" s="256"/>
      <c r="NK7" s="257"/>
      <c r="NL7" s="258"/>
      <c r="NM7" s="256">
        <v>1</v>
      </c>
      <c r="NN7" s="257"/>
      <c r="NO7" s="258"/>
      <c r="NP7" s="256">
        <v>1</v>
      </c>
      <c r="NQ7" s="257"/>
      <c r="NR7" s="258"/>
      <c r="NS7" s="256"/>
      <c r="NT7" s="257"/>
      <c r="NU7" s="258"/>
      <c r="NV7" s="256"/>
      <c r="NW7" s="257"/>
      <c r="NX7" s="258"/>
      <c r="NY7" s="256"/>
      <c r="NZ7" s="257"/>
      <c r="OA7" s="258"/>
      <c r="OB7" s="256"/>
      <c r="OC7" s="257"/>
      <c r="OD7" s="258"/>
      <c r="OE7" s="256">
        <v>1</v>
      </c>
      <c r="OF7" s="257"/>
      <c r="OG7" s="258"/>
      <c r="OH7" s="256"/>
      <c r="OI7" s="257"/>
      <c r="OJ7" s="258"/>
      <c r="OK7" s="256"/>
      <c r="OL7" s="257"/>
      <c r="OM7" s="258"/>
      <c r="ON7" s="256"/>
      <c r="OO7" s="257"/>
      <c r="OP7" s="258"/>
      <c r="OQ7" s="256"/>
      <c r="OR7" s="257"/>
      <c r="OS7" s="258"/>
      <c r="OT7" s="256"/>
      <c r="OU7" s="257"/>
      <c r="OV7" s="258"/>
      <c r="OW7" s="256">
        <v>1</v>
      </c>
      <c r="OX7" s="257"/>
      <c r="OY7" s="258"/>
      <c r="OZ7" s="256"/>
      <c r="PA7" s="257"/>
      <c r="PB7" s="258"/>
      <c r="PC7" s="256"/>
      <c r="PD7" s="257"/>
      <c r="PE7" s="258"/>
      <c r="PF7" s="256"/>
      <c r="PG7" s="257"/>
      <c r="PH7" s="258"/>
      <c r="PI7" s="256"/>
      <c r="PJ7" s="257"/>
      <c r="PK7" s="258"/>
      <c r="PL7" s="256"/>
      <c r="PM7" s="257"/>
      <c r="PN7" s="258"/>
      <c r="PO7" s="256"/>
      <c r="PP7" s="257"/>
      <c r="PQ7" s="258"/>
      <c r="PR7" s="256"/>
      <c r="PS7" s="257"/>
      <c r="PT7" s="258"/>
      <c r="PU7" s="256"/>
      <c r="PV7" s="257"/>
      <c r="PW7" s="258"/>
      <c r="PX7" s="256"/>
      <c r="PY7" s="257"/>
      <c r="PZ7" s="258"/>
      <c r="QA7" s="256"/>
      <c r="QB7" s="257"/>
      <c r="QC7" s="258"/>
      <c r="QD7" s="256"/>
      <c r="QE7" s="257"/>
      <c r="QF7" s="258"/>
      <c r="QG7" s="256"/>
      <c r="QH7" s="257"/>
      <c r="QI7" s="258"/>
      <c r="QJ7" s="256"/>
      <c r="QK7" s="257"/>
      <c r="QL7" s="258"/>
      <c r="QM7" s="256"/>
      <c r="QN7" s="257"/>
      <c r="QO7" s="258"/>
      <c r="QP7" s="256"/>
      <c r="QQ7" s="257"/>
      <c r="QR7" s="258"/>
      <c r="QS7" s="256"/>
      <c r="QT7" s="257"/>
      <c r="QU7" s="258"/>
      <c r="QV7" s="256"/>
      <c r="QW7" s="257"/>
      <c r="QX7" s="258"/>
      <c r="QY7" s="256"/>
      <c r="QZ7" s="257"/>
      <c r="RA7" s="258"/>
      <c r="RB7" s="256"/>
      <c r="RC7" s="257"/>
      <c r="RD7" s="258"/>
      <c r="RE7" s="256"/>
      <c r="RF7" s="257"/>
      <c r="RG7" s="258"/>
      <c r="RH7" s="256"/>
      <c r="RI7" s="257"/>
      <c r="RJ7" s="258"/>
      <c r="RK7" s="256"/>
      <c r="RL7" s="257"/>
      <c r="RM7" s="258"/>
      <c r="RN7" s="256"/>
      <c r="RO7" s="257"/>
      <c r="RP7" s="258"/>
      <c r="RQ7" s="256"/>
      <c r="RR7" s="257"/>
      <c r="RS7" s="258"/>
      <c r="RT7" s="256"/>
      <c r="RU7" s="257"/>
      <c r="RV7" s="258"/>
      <c r="RW7" s="256"/>
      <c r="RX7" s="257"/>
      <c r="RY7" s="258"/>
      <c r="RZ7" s="256"/>
      <c r="SA7" s="257"/>
      <c r="SB7" s="258"/>
      <c r="SC7" s="256"/>
      <c r="SD7" s="257"/>
      <c r="SE7" s="258"/>
      <c r="SF7" s="256"/>
      <c r="SG7" s="257"/>
      <c r="SH7" s="258"/>
      <c r="SI7" s="256"/>
      <c r="SJ7" s="257"/>
      <c r="SK7" s="258"/>
      <c r="SL7" s="256"/>
      <c r="SM7" s="257"/>
      <c r="SN7" s="258"/>
      <c r="SO7" s="256"/>
      <c r="SP7" s="257"/>
      <c r="SQ7" s="258"/>
      <c r="SR7" s="256"/>
      <c r="SS7" s="257"/>
      <c r="ST7" s="258"/>
      <c r="SU7" s="256"/>
      <c r="SV7" s="257"/>
      <c r="SW7" s="258"/>
      <c r="SX7" s="256"/>
      <c r="SY7" s="257"/>
      <c r="SZ7" s="258"/>
      <c r="TA7" s="256"/>
      <c r="TB7" s="257"/>
      <c r="TC7" s="258"/>
      <c r="TD7" s="256"/>
      <c r="TE7" s="257"/>
      <c r="TF7" s="258"/>
      <c r="TG7" s="256"/>
      <c r="TH7" s="257"/>
      <c r="TI7" s="258"/>
      <c r="TJ7" s="256"/>
      <c r="TK7" s="257"/>
      <c r="TL7" s="258"/>
      <c r="TM7" s="256"/>
      <c r="TN7" s="257"/>
      <c r="TO7" s="258"/>
      <c r="TP7" s="256"/>
      <c r="TQ7" s="257"/>
      <c r="TR7" s="258"/>
      <c r="TS7" s="256"/>
      <c r="TT7" s="257"/>
      <c r="TU7" s="258"/>
      <c r="TV7" s="256"/>
      <c r="TW7" s="257"/>
      <c r="TX7" s="258"/>
      <c r="TY7" s="256"/>
      <c r="TZ7" s="257"/>
      <c r="UA7" s="258"/>
      <c r="UB7" s="256"/>
      <c r="UC7" s="257"/>
      <c r="UD7" s="258"/>
      <c r="UE7" s="256"/>
      <c r="UF7" s="257"/>
      <c r="UG7" s="258"/>
      <c r="UH7" s="256"/>
      <c r="UI7" s="257"/>
      <c r="UJ7" s="258"/>
      <c r="UK7" s="256"/>
      <c r="UL7" s="257"/>
      <c r="UM7" s="258"/>
      <c r="UN7" s="256"/>
      <c r="UO7" s="257"/>
      <c r="UP7" s="258"/>
      <c r="UQ7" s="256"/>
      <c r="UR7" s="257"/>
      <c r="US7" s="258"/>
      <c r="UT7" s="256"/>
      <c r="UU7" s="257"/>
      <c r="UV7" s="258"/>
      <c r="UW7" s="256"/>
      <c r="UX7" s="257"/>
      <c r="UY7" s="258"/>
      <c r="UZ7" s="256"/>
      <c r="VA7" s="257"/>
      <c r="VB7" s="258"/>
      <c r="VC7" s="256"/>
      <c r="VD7" s="257"/>
      <c r="VE7" s="258"/>
      <c r="VF7" s="256"/>
      <c r="VG7" s="257"/>
      <c r="VH7" s="258"/>
      <c r="VI7" s="256"/>
      <c r="VJ7" s="257"/>
      <c r="VK7" s="258"/>
      <c r="VL7" s="256"/>
      <c r="VM7" s="257"/>
      <c r="VN7" s="258"/>
      <c r="VO7" s="256"/>
      <c r="VP7" s="257"/>
      <c r="VQ7" s="258"/>
      <c r="VR7" s="256"/>
      <c r="VS7" s="257"/>
      <c r="VT7" s="258"/>
      <c r="VU7" s="256"/>
      <c r="VV7" s="257"/>
      <c r="VW7" s="258"/>
      <c r="VX7" s="256"/>
      <c r="VY7" s="257"/>
      <c r="VZ7" s="258"/>
      <c r="WA7" s="256"/>
      <c r="WB7" s="257"/>
      <c r="WC7" s="258"/>
      <c r="WD7" s="256"/>
      <c r="WE7" s="257"/>
      <c r="WF7" s="258"/>
      <c r="WG7" s="256"/>
      <c r="WH7" s="257"/>
      <c r="WI7" s="258"/>
      <c r="WJ7" s="256"/>
      <c r="WK7" s="257"/>
      <c r="WL7" s="258"/>
      <c r="WM7" s="256"/>
      <c r="WN7" s="257"/>
      <c r="WO7" s="258"/>
      <c r="WP7" s="256"/>
      <c r="WQ7" s="257"/>
      <c r="WR7" s="258"/>
      <c r="WS7" s="256"/>
      <c r="WT7" s="257"/>
      <c r="WU7" s="258"/>
      <c r="WV7" s="256"/>
      <c r="WW7" s="257"/>
      <c r="WX7" s="258"/>
      <c r="WY7" s="256"/>
      <c r="WZ7" s="257"/>
      <c r="XA7" s="257"/>
      <c r="XB7" s="256"/>
      <c r="XC7" s="257"/>
      <c r="XD7" s="258"/>
      <c r="XE7" s="256"/>
      <c r="XF7" s="257"/>
      <c r="XG7" s="257"/>
      <c r="XH7" s="256"/>
      <c r="XI7" s="257"/>
      <c r="XJ7" s="258"/>
      <c r="XK7" s="256"/>
      <c r="XL7" s="257"/>
      <c r="XM7" s="257"/>
      <c r="XN7" s="98">
        <f t="shared" si="0"/>
        <v>31</v>
      </c>
    </row>
    <row r="8" spans="1:638" x14ac:dyDescent="0.2">
      <c r="A8" s="1">
        <v>296</v>
      </c>
      <c r="B8" s="256"/>
      <c r="C8" s="257"/>
      <c r="D8" s="258"/>
      <c r="E8" s="256"/>
      <c r="F8" s="257"/>
      <c r="G8" s="258"/>
      <c r="H8" s="256"/>
      <c r="I8" s="257"/>
      <c r="J8" s="258"/>
      <c r="K8" s="256"/>
      <c r="L8" s="257"/>
      <c r="M8" s="258"/>
      <c r="N8" s="256"/>
      <c r="O8" s="257"/>
      <c r="P8" s="258"/>
      <c r="Q8" s="256"/>
      <c r="R8" s="257"/>
      <c r="S8" s="258"/>
      <c r="T8" s="256"/>
      <c r="U8" s="257"/>
      <c r="V8" s="258"/>
      <c r="W8" s="256"/>
      <c r="X8" s="257"/>
      <c r="Y8" s="258"/>
      <c r="Z8" s="256"/>
      <c r="AA8" s="257"/>
      <c r="AB8" s="258"/>
      <c r="AC8" s="256"/>
      <c r="AD8" s="257"/>
      <c r="AE8" s="258"/>
      <c r="AF8" s="256"/>
      <c r="AG8" s="257"/>
      <c r="AH8" s="258"/>
      <c r="AI8" s="256"/>
      <c r="AJ8" s="257"/>
      <c r="AK8" s="258"/>
      <c r="AL8" s="256"/>
      <c r="AM8" s="257"/>
      <c r="AN8" s="258"/>
      <c r="AO8" s="256"/>
      <c r="AP8" s="257"/>
      <c r="AQ8" s="258"/>
      <c r="AR8" s="256"/>
      <c r="AS8" s="257"/>
      <c r="AT8" s="258"/>
      <c r="AU8" s="256"/>
      <c r="AV8" s="257"/>
      <c r="AW8" s="258"/>
      <c r="AX8" s="256"/>
      <c r="AY8" s="257"/>
      <c r="AZ8" s="258"/>
      <c r="BA8" s="256"/>
      <c r="BB8" s="257"/>
      <c r="BC8" s="258"/>
      <c r="BD8" s="256"/>
      <c r="BE8" s="257"/>
      <c r="BF8" s="258"/>
      <c r="BG8" s="256"/>
      <c r="BH8" s="257"/>
      <c r="BI8" s="258"/>
      <c r="BJ8" s="256"/>
      <c r="BK8" s="257"/>
      <c r="BL8" s="258"/>
      <c r="BM8" s="256"/>
      <c r="BN8" s="257"/>
      <c r="BO8" s="258"/>
      <c r="BP8" s="256"/>
      <c r="BQ8" s="257"/>
      <c r="BR8" s="258"/>
      <c r="BS8" s="256"/>
      <c r="BT8" s="257"/>
      <c r="BU8" s="258"/>
      <c r="BV8" s="256"/>
      <c r="BW8" s="257"/>
      <c r="BX8" s="258"/>
      <c r="BY8" s="256"/>
      <c r="BZ8" s="257"/>
      <c r="CA8" s="258"/>
      <c r="CB8" s="256"/>
      <c r="CC8" s="257"/>
      <c r="CD8" s="258"/>
      <c r="CE8" s="256"/>
      <c r="CF8" s="257"/>
      <c r="CG8" s="258"/>
      <c r="CH8" s="256"/>
      <c r="CI8" s="257"/>
      <c r="CJ8" s="258"/>
      <c r="CK8" s="256"/>
      <c r="CL8" s="257"/>
      <c r="CM8" s="258"/>
      <c r="CN8" s="256"/>
      <c r="CO8" s="257"/>
      <c r="CP8" s="258"/>
      <c r="CQ8" s="256"/>
      <c r="CR8" s="257"/>
      <c r="CS8" s="258"/>
      <c r="CT8" s="256"/>
      <c r="CU8" s="257"/>
      <c r="CV8" s="258"/>
      <c r="CW8" s="256"/>
      <c r="CX8" s="257"/>
      <c r="CY8" s="258"/>
      <c r="CZ8" s="256"/>
      <c r="DA8" s="257"/>
      <c r="DB8" s="258"/>
      <c r="DC8" s="256"/>
      <c r="DD8" s="257"/>
      <c r="DE8" s="258"/>
      <c r="DF8" s="256"/>
      <c r="DG8" s="257"/>
      <c r="DH8" s="258"/>
      <c r="DI8" s="256"/>
      <c r="DJ8" s="257"/>
      <c r="DK8" s="258"/>
      <c r="DL8" s="256"/>
      <c r="DM8" s="257"/>
      <c r="DN8" s="258"/>
      <c r="DO8" s="256"/>
      <c r="DP8" s="257"/>
      <c r="DQ8" s="258"/>
      <c r="DR8" s="256"/>
      <c r="DS8" s="257"/>
      <c r="DT8" s="258"/>
      <c r="DU8" s="256"/>
      <c r="DV8" s="257"/>
      <c r="DW8" s="258"/>
      <c r="DX8" s="256"/>
      <c r="DY8" s="257"/>
      <c r="DZ8" s="258"/>
      <c r="EA8" s="256"/>
      <c r="EB8" s="257"/>
      <c r="EC8" s="258"/>
      <c r="ED8" s="256"/>
      <c r="EE8" s="257"/>
      <c r="EF8" s="258"/>
      <c r="EG8" s="256"/>
      <c r="EH8" s="257"/>
      <c r="EI8" s="258"/>
      <c r="EJ8" s="256"/>
      <c r="EK8" s="257"/>
      <c r="EL8" s="258"/>
      <c r="EM8" s="256"/>
      <c r="EN8" s="257"/>
      <c r="EO8" s="258"/>
      <c r="EP8" s="256"/>
      <c r="EQ8" s="257"/>
      <c r="ER8" s="258"/>
      <c r="ES8" s="256"/>
      <c r="ET8" s="257"/>
      <c r="EU8" s="258"/>
      <c r="EV8" s="256"/>
      <c r="EW8" s="257"/>
      <c r="EX8" s="258"/>
      <c r="EY8" s="256"/>
      <c r="EZ8" s="257"/>
      <c r="FA8" s="258"/>
      <c r="FB8" s="256"/>
      <c r="FC8" s="257"/>
      <c r="FD8" s="258"/>
      <c r="FE8" s="256"/>
      <c r="FF8" s="257"/>
      <c r="FG8" s="258"/>
      <c r="FH8" s="256"/>
      <c r="FI8" s="257"/>
      <c r="FJ8" s="258"/>
      <c r="FK8" s="256"/>
      <c r="FL8" s="257"/>
      <c r="FM8" s="258"/>
      <c r="FN8" s="256"/>
      <c r="FO8" s="257"/>
      <c r="FP8" s="258"/>
      <c r="FQ8" s="256"/>
      <c r="FR8" s="257"/>
      <c r="FS8" s="258"/>
      <c r="FT8" s="256"/>
      <c r="FU8" s="257"/>
      <c r="FV8" s="258"/>
      <c r="FW8" s="256"/>
      <c r="FX8" s="257"/>
      <c r="FY8" s="258"/>
      <c r="FZ8" s="256"/>
      <c r="GA8" s="257"/>
      <c r="GB8" s="258"/>
      <c r="GC8" s="256"/>
      <c r="GD8" s="257"/>
      <c r="GE8" s="258"/>
      <c r="GF8" s="256"/>
      <c r="GG8" s="257"/>
      <c r="GH8" s="258"/>
      <c r="GI8" s="256"/>
      <c r="GJ8" s="257"/>
      <c r="GK8" s="258"/>
      <c r="GL8" s="256"/>
      <c r="GM8" s="257"/>
      <c r="GN8" s="258"/>
      <c r="GO8" s="256"/>
      <c r="GP8" s="257"/>
      <c r="GQ8" s="258"/>
      <c r="GR8" s="256"/>
      <c r="GS8" s="257"/>
      <c r="GT8" s="258"/>
      <c r="GU8" s="256"/>
      <c r="GV8" s="257"/>
      <c r="GW8" s="258"/>
      <c r="GX8" s="256"/>
      <c r="GY8" s="257"/>
      <c r="GZ8" s="258"/>
      <c r="HA8" s="256"/>
      <c r="HB8" s="257"/>
      <c r="HC8" s="258"/>
      <c r="HD8" s="256"/>
      <c r="HE8" s="257"/>
      <c r="HF8" s="258"/>
      <c r="HG8" s="256"/>
      <c r="HH8" s="257"/>
      <c r="HI8" s="258"/>
      <c r="HJ8" s="256"/>
      <c r="HK8" s="257"/>
      <c r="HL8" s="258"/>
      <c r="HM8" s="256"/>
      <c r="HN8" s="257"/>
      <c r="HO8" s="258"/>
      <c r="HP8" s="256"/>
      <c r="HQ8" s="257"/>
      <c r="HR8" s="258"/>
      <c r="HS8" s="256"/>
      <c r="HT8" s="257"/>
      <c r="HU8" s="258"/>
      <c r="HV8" s="256"/>
      <c r="HW8" s="257"/>
      <c r="HX8" s="258"/>
      <c r="HY8" s="256"/>
      <c r="HZ8" s="257"/>
      <c r="IA8" s="258"/>
      <c r="IB8" s="256"/>
      <c r="IC8" s="257"/>
      <c r="ID8" s="258"/>
      <c r="IE8" s="256"/>
      <c r="IF8" s="257"/>
      <c r="IG8" s="258"/>
      <c r="IH8" s="256"/>
      <c r="II8" s="257"/>
      <c r="IJ8" s="258"/>
      <c r="IK8" s="256"/>
      <c r="IL8" s="257"/>
      <c r="IM8" s="258"/>
      <c r="IN8" s="256"/>
      <c r="IO8" s="257"/>
      <c r="IP8" s="258"/>
      <c r="IQ8" s="256"/>
      <c r="IR8" s="257"/>
      <c r="IS8" s="258"/>
      <c r="IT8" s="256"/>
      <c r="IU8" s="257"/>
      <c r="IV8" s="258"/>
      <c r="IW8" s="256"/>
      <c r="IX8" s="257"/>
      <c r="IY8" s="258"/>
      <c r="IZ8" s="256"/>
      <c r="JA8" s="257"/>
      <c r="JB8" s="258"/>
      <c r="JC8" s="256"/>
      <c r="JD8" s="257"/>
      <c r="JE8" s="258"/>
      <c r="JF8" s="256"/>
      <c r="JG8" s="257"/>
      <c r="JH8" s="258"/>
      <c r="JI8" s="256"/>
      <c r="JJ8" s="257"/>
      <c r="JK8" s="258"/>
      <c r="JL8" s="256"/>
      <c r="JM8" s="257"/>
      <c r="JN8" s="258"/>
      <c r="JO8" s="256"/>
      <c r="JP8" s="257"/>
      <c r="JQ8" s="258"/>
      <c r="JR8" s="256"/>
      <c r="JS8" s="257"/>
      <c r="JT8" s="258"/>
      <c r="JU8" s="256"/>
      <c r="JV8" s="257"/>
      <c r="JW8" s="258"/>
      <c r="JX8" s="256"/>
      <c r="JY8" s="257"/>
      <c r="JZ8" s="258"/>
      <c r="KA8" s="256"/>
      <c r="KB8" s="257"/>
      <c r="KC8" s="258"/>
      <c r="KD8" s="256"/>
      <c r="KE8" s="257"/>
      <c r="KF8" s="258"/>
      <c r="KG8" s="256"/>
      <c r="KH8" s="257"/>
      <c r="KI8" s="258"/>
      <c r="KJ8" s="256"/>
      <c r="KK8" s="257"/>
      <c r="KL8" s="258"/>
      <c r="KM8" s="256"/>
      <c r="KN8" s="257"/>
      <c r="KO8" s="258"/>
      <c r="KP8" s="256"/>
      <c r="KQ8" s="257"/>
      <c r="KR8" s="258"/>
      <c r="KS8" s="256"/>
      <c r="KT8" s="257"/>
      <c r="KU8" s="258"/>
      <c r="KV8" s="256"/>
      <c r="KW8" s="257"/>
      <c r="KX8" s="258"/>
      <c r="KY8" s="256"/>
      <c r="KZ8" s="257"/>
      <c r="LA8" s="258"/>
      <c r="LB8" s="256"/>
      <c r="LC8" s="257"/>
      <c r="LD8" s="258"/>
      <c r="LE8" s="256"/>
      <c r="LF8" s="257"/>
      <c r="LG8" s="258"/>
      <c r="LH8" s="256"/>
      <c r="LI8" s="257"/>
      <c r="LJ8" s="258"/>
      <c r="LK8" s="256"/>
      <c r="LL8" s="257"/>
      <c r="LM8" s="258"/>
      <c r="LN8" s="256"/>
      <c r="LO8" s="257"/>
      <c r="LP8" s="258"/>
      <c r="LQ8" s="256"/>
      <c r="LR8" s="257"/>
      <c r="LS8" s="258"/>
      <c r="LT8" s="256"/>
      <c r="LU8" s="257"/>
      <c r="LV8" s="258"/>
      <c r="LW8" s="256">
        <v>2</v>
      </c>
      <c r="LX8" s="257"/>
      <c r="LY8" s="258"/>
      <c r="LZ8" s="256"/>
      <c r="MA8" s="257">
        <v>1</v>
      </c>
      <c r="MB8" s="258"/>
      <c r="MC8" s="256"/>
      <c r="MD8" s="257"/>
      <c r="ME8" s="258"/>
      <c r="MF8" s="256">
        <v>1</v>
      </c>
      <c r="MG8" s="257"/>
      <c r="MH8" s="258"/>
      <c r="MI8" s="256"/>
      <c r="MJ8" s="257"/>
      <c r="MK8" s="258"/>
      <c r="ML8" s="256"/>
      <c r="MM8" s="257"/>
      <c r="MN8" s="258"/>
      <c r="MO8" s="256"/>
      <c r="MP8" s="257"/>
      <c r="MQ8" s="258"/>
      <c r="MR8" s="256"/>
      <c r="MS8" s="257"/>
      <c r="MT8" s="258"/>
      <c r="MU8" s="256"/>
      <c r="MV8" s="257"/>
      <c r="MW8" s="258"/>
      <c r="MX8" s="256"/>
      <c r="MY8" s="257"/>
      <c r="MZ8" s="258"/>
      <c r="NA8" s="256"/>
      <c r="NB8" s="257"/>
      <c r="NC8" s="258"/>
      <c r="ND8" s="256"/>
      <c r="NE8" s="257"/>
      <c r="NF8" s="258"/>
      <c r="NG8" s="256"/>
      <c r="NH8" s="257">
        <v>1</v>
      </c>
      <c r="NI8" s="258"/>
      <c r="NJ8" s="256"/>
      <c r="NK8" s="257"/>
      <c r="NL8" s="258"/>
      <c r="NM8" s="256"/>
      <c r="NN8" s="257"/>
      <c r="NO8" s="258"/>
      <c r="NP8" s="256"/>
      <c r="NQ8" s="257"/>
      <c r="NR8" s="258"/>
      <c r="NS8" s="256"/>
      <c r="NT8" s="257"/>
      <c r="NU8" s="258"/>
      <c r="NV8" s="256"/>
      <c r="NW8" s="257"/>
      <c r="NX8" s="258"/>
      <c r="NY8" s="256"/>
      <c r="NZ8" s="257"/>
      <c r="OA8" s="258"/>
      <c r="OB8" s="256"/>
      <c r="OC8" s="257">
        <v>1</v>
      </c>
      <c r="OD8" s="258"/>
      <c r="OE8" s="256"/>
      <c r="OF8" s="257"/>
      <c r="OG8" s="258"/>
      <c r="OH8" s="256"/>
      <c r="OI8" s="257"/>
      <c r="OJ8" s="258"/>
      <c r="OK8" s="256"/>
      <c r="OL8" s="257"/>
      <c r="OM8" s="258"/>
      <c r="ON8" s="256"/>
      <c r="OO8" s="257"/>
      <c r="OP8" s="258"/>
      <c r="OQ8" s="256"/>
      <c r="OR8" s="257"/>
      <c r="OS8" s="258"/>
      <c r="OT8" s="256"/>
      <c r="OU8" s="257"/>
      <c r="OV8" s="258"/>
      <c r="OW8" s="256"/>
      <c r="OX8" s="257"/>
      <c r="OY8" s="258"/>
      <c r="OZ8" s="256"/>
      <c r="PA8" s="257"/>
      <c r="PB8" s="258"/>
      <c r="PC8" s="256">
        <v>2</v>
      </c>
      <c r="PD8" s="257">
        <v>1</v>
      </c>
      <c r="PE8" s="258"/>
      <c r="PF8" s="256"/>
      <c r="PG8" s="257"/>
      <c r="PH8" s="258"/>
      <c r="PI8" s="256"/>
      <c r="PJ8" s="257"/>
      <c r="PK8" s="258"/>
      <c r="PL8" s="256"/>
      <c r="PM8" s="257"/>
      <c r="PN8" s="258"/>
      <c r="PO8" s="256"/>
      <c r="PP8" s="257"/>
      <c r="PQ8" s="258"/>
      <c r="PR8" s="256">
        <v>1</v>
      </c>
      <c r="PS8" s="257"/>
      <c r="PT8" s="258"/>
      <c r="PU8" s="256"/>
      <c r="PV8" s="257"/>
      <c r="PW8" s="258"/>
      <c r="PX8" s="256"/>
      <c r="PY8" s="257"/>
      <c r="PZ8" s="258"/>
      <c r="QA8" s="256">
        <v>1</v>
      </c>
      <c r="QB8" s="257"/>
      <c r="QC8" s="258"/>
      <c r="QD8" s="256"/>
      <c r="QE8" s="257"/>
      <c r="QF8" s="258"/>
      <c r="QG8" s="256"/>
      <c r="QH8" s="257"/>
      <c r="QI8" s="258"/>
      <c r="QJ8" s="256"/>
      <c r="QK8" s="257"/>
      <c r="QL8" s="258"/>
      <c r="QM8" s="256"/>
      <c r="QN8" s="257"/>
      <c r="QO8" s="258"/>
      <c r="QP8" s="256"/>
      <c r="QQ8" s="257"/>
      <c r="QR8" s="258"/>
      <c r="QS8" s="256"/>
      <c r="QT8" s="257"/>
      <c r="QU8" s="258"/>
      <c r="QV8" s="256"/>
      <c r="QW8" s="257"/>
      <c r="QX8" s="258"/>
      <c r="QY8" s="256"/>
      <c r="QZ8" s="257"/>
      <c r="RA8" s="258"/>
      <c r="RB8" s="256"/>
      <c r="RC8" s="257"/>
      <c r="RD8" s="258"/>
      <c r="RE8" s="256"/>
      <c r="RF8" s="257"/>
      <c r="RG8" s="258"/>
      <c r="RH8" s="256"/>
      <c r="RI8" s="257"/>
      <c r="RJ8" s="258"/>
      <c r="RK8" s="256"/>
      <c r="RL8" s="257"/>
      <c r="RM8" s="258"/>
      <c r="RN8" s="256">
        <v>1</v>
      </c>
      <c r="RO8" s="257"/>
      <c r="RP8" s="258"/>
      <c r="RQ8" s="256"/>
      <c r="RR8" s="257"/>
      <c r="RS8" s="258"/>
      <c r="RT8" s="256"/>
      <c r="RU8" s="257"/>
      <c r="RV8" s="258"/>
      <c r="RW8" s="256"/>
      <c r="RX8" s="257"/>
      <c r="RY8" s="258"/>
      <c r="RZ8" s="256"/>
      <c r="SA8" s="257"/>
      <c r="SB8" s="258"/>
      <c r="SC8" s="256"/>
      <c r="SD8" s="257"/>
      <c r="SE8" s="258"/>
      <c r="SF8" s="256"/>
      <c r="SG8" s="257"/>
      <c r="SH8" s="258"/>
      <c r="SI8" s="256"/>
      <c r="SJ8" s="257"/>
      <c r="SK8" s="258"/>
      <c r="SL8" s="256">
        <v>3</v>
      </c>
      <c r="SM8" s="257"/>
      <c r="SN8" s="258"/>
      <c r="SO8" s="256"/>
      <c r="SP8" s="257"/>
      <c r="SQ8" s="258"/>
      <c r="SR8" s="256"/>
      <c r="SS8" s="257"/>
      <c r="ST8" s="258"/>
      <c r="SU8" s="256"/>
      <c r="SV8" s="257"/>
      <c r="SW8" s="258"/>
      <c r="SX8" s="256"/>
      <c r="SY8" s="257"/>
      <c r="SZ8" s="258"/>
      <c r="TA8" s="256"/>
      <c r="TB8" s="257"/>
      <c r="TC8" s="258"/>
      <c r="TD8" s="256"/>
      <c r="TE8" s="257"/>
      <c r="TF8" s="258"/>
      <c r="TG8" s="256">
        <v>2</v>
      </c>
      <c r="TH8" s="257"/>
      <c r="TI8" s="258"/>
      <c r="TJ8" s="256"/>
      <c r="TK8" s="257"/>
      <c r="TL8" s="258"/>
      <c r="TM8" s="256"/>
      <c r="TN8" s="257"/>
      <c r="TO8" s="258"/>
      <c r="TP8" s="256"/>
      <c r="TQ8" s="257"/>
      <c r="TR8" s="258"/>
      <c r="TS8" s="256"/>
      <c r="TT8" s="257"/>
      <c r="TU8" s="258"/>
      <c r="TV8" s="256"/>
      <c r="TW8" s="257"/>
      <c r="TX8" s="258"/>
      <c r="TY8" s="256"/>
      <c r="TZ8" s="257"/>
      <c r="UA8" s="258"/>
      <c r="UB8" s="256"/>
      <c r="UC8" s="257"/>
      <c r="UD8" s="258"/>
      <c r="UE8" s="256"/>
      <c r="UF8" s="257"/>
      <c r="UG8" s="258"/>
      <c r="UH8" s="256"/>
      <c r="UI8" s="257"/>
      <c r="UJ8" s="258"/>
      <c r="UK8" s="256"/>
      <c r="UL8" s="257"/>
      <c r="UM8" s="258"/>
      <c r="UN8" s="256"/>
      <c r="UO8" s="257"/>
      <c r="UP8" s="258"/>
      <c r="UQ8" s="256"/>
      <c r="UR8" s="257"/>
      <c r="US8" s="258"/>
      <c r="UT8" s="256">
        <v>2</v>
      </c>
      <c r="UU8" s="257"/>
      <c r="UV8" s="258"/>
      <c r="UW8" s="256"/>
      <c r="UX8" s="257"/>
      <c r="UY8" s="258"/>
      <c r="UZ8" s="256"/>
      <c r="VA8" s="257"/>
      <c r="VB8" s="258"/>
      <c r="VC8" s="256"/>
      <c r="VD8" s="257"/>
      <c r="VE8" s="258"/>
      <c r="VF8" s="256"/>
      <c r="VG8" s="257"/>
      <c r="VH8" s="258"/>
      <c r="VI8" s="256"/>
      <c r="VJ8" s="257"/>
      <c r="VK8" s="258"/>
      <c r="VL8" s="256"/>
      <c r="VM8" s="257"/>
      <c r="VN8" s="258"/>
      <c r="VO8" s="256"/>
      <c r="VP8" s="257"/>
      <c r="VQ8" s="258"/>
      <c r="VR8" s="256"/>
      <c r="VS8" s="257"/>
      <c r="VT8" s="258"/>
      <c r="VU8" s="256"/>
      <c r="VV8" s="257"/>
      <c r="VW8" s="258"/>
      <c r="VX8" s="256"/>
      <c r="VY8" s="257"/>
      <c r="VZ8" s="258"/>
      <c r="WA8" s="256"/>
      <c r="WB8" s="257"/>
      <c r="WC8" s="258"/>
      <c r="WD8" s="256"/>
      <c r="WE8" s="257"/>
      <c r="WF8" s="258"/>
      <c r="WG8" s="256"/>
      <c r="WH8" s="257"/>
      <c r="WI8" s="258"/>
      <c r="WJ8" s="256"/>
      <c r="WK8" s="257"/>
      <c r="WL8" s="258"/>
      <c r="WM8" s="256"/>
      <c r="WN8" s="257"/>
      <c r="WO8" s="258"/>
      <c r="WP8" s="256"/>
      <c r="WQ8" s="257"/>
      <c r="WR8" s="258"/>
      <c r="WS8" s="256"/>
      <c r="WT8" s="257"/>
      <c r="WU8" s="258"/>
      <c r="WV8" s="256"/>
      <c r="WW8" s="257"/>
      <c r="WX8" s="258"/>
      <c r="WY8" s="256"/>
      <c r="WZ8" s="257"/>
      <c r="XA8" s="257"/>
      <c r="XB8" s="256"/>
      <c r="XC8" s="257"/>
      <c r="XD8" s="258"/>
      <c r="XE8" s="256"/>
      <c r="XF8" s="257"/>
      <c r="XG8" s="257"/>
      <c r="XH8" s="256"/>
      <c r="XI8" s="257"/>
      <c r="XJ8" s="258"/>
      <c r="XK8" s="256"/>
      <c r="XL8" s="257"/>
      <c r="XM8" s="257"/>
      <c r="XN8" s="98">
        <f t="shared" si="0"/>
        <v>19</v>
      </c>
    </row>
    <row r="9" spans="1:638" ht="12.75" customHeight="1" x14ac:dyDescent="0.2">
      <c r="A9" s="79">
        <v>328</v>
      </c>
      <c r="B9" s="256"/>
      <c r="C9" s="257"/>
      <c r="D9" s="258"/>
      <c r="E9" s="256"/>
      <c r="F9" s="257"/>
      <c r="G9" s="258"/>
      <c r="H9" s="256">
        <v>1</v>
      </c>
      <c r="I9" s="257"/>
      <c r="J9" s="258"/>
      <c r="K9" s="256"/>
      <c r="L9" s="257"/>
      <c r="M9" s="258"/>
      <c r="N9" s="256"/>
      <c r="O9" s="257"/>
      <c r="P9" s="258"/>
      <c r="Q9" s="256"/>
      <c r="R9" s="257"/>
      <c r="S9" s="258"/>
      <c r="T9" s="256">
        <v>1</v>
      </c>
      <c r="U9" s="257"/>
      <c r="V9" s="258"/>
      <c r="W9" s="256">
        <v>2</v>
      </c>
      <c r="X9" s="257"/>
      <c r="Y9" s="258"/>
      <c r="Z9" s="256"/>
      <c r="AA9" s="257"/>
      <c r="AB9" s="258"/>
      <c r="AC9" s="256">
        <v>1</v>
      </c>
      <c r="AD9" s="257"/>
      <c r="AE9" s="258"/>
      <c r="AF9" s="256">
        <v>1</v>
      </c>
      <c r="AG9" s="257"/>
      <c r="AH9" s="258"/>
      <c r="AI9" s="256"/>
      <c r="AJ9" s="257"/>
      <c r="AK9" s="258"/>
      <c r="AL9" s="256"/>
      <c r="AM9" s="257"/>
      <c r="AN9" s="258"/>
      <c r="AO9" s="256"/>
      <c r="AP9" s="257"/>
      <c r="AQ9" s="258"/>
      <c r="AR9" s="256"/>
      <c r="AS9" s="257"/>
      <c r="AT9" s="258"/>
      <c r="AU9" s="256"/>
      <c r="AV9" s="257"/>
      <c r="AW9" s="258"/>
      <c r="AX9" s="256"/>
      <c r="AY9" s="257"/>
      <c r="AZ9" s="258"/>
      <c r="BA9" s="256">
        <v>1</v>
      </c>
      <c r="BB9" s="257"/>
      <c r="BC9" s="258"/>
      <c r="BD9" s="256"/>
      <c r="BE9" s="257"/>
      <c r="BF9" s="258"/>
      <c r="BG9" s="256">
        <v>1</v>
      </c>
      <c r="BH9" s="257"/>
      <c r="BI9" s="258"/>
      <c r="BJ9" s="256"/>
      <c r="BK9" s="257"/>
      <c r="BL9" s="258"/>
      <c r="BM9" s="256">
        <v>1</v>
      </c>
      <c r="BN9" s="257"/>
      <c r="BO9" s="258"/>
      <c r="BP9" s="256">
        <v>2</v>
      </c>
      <c r="BQ9" s="257"/>
      <c r="BR9" s="258"/>
      <c r="BS9" s="256"/>
      <c r="BT9" s="257"/>
      <c r="BU9" s="258"/>
      <c r="BV9" s="256"/>
      <c r="BW9" s="257"/>
      <c r="BX9" s="258"/>
      <c r="BY9" s="256"/>
      <c r="BZ9" s="257"/>
      <c r="CA9" s="258"/>
      <c r="CB9" s="256">
        <v>3</v>
      </c>
      <c r="CC9" s="257"/>
      <c r="CD9" s="258"/>
      <c r="CE9" s="256"/>
      <c r="CF9" s="257"/>
      <c r="CG9" s="258"/>
      <c r="CH9" s="256"/>
      <c r="CI9" s="257"/>
      <c r="CJ9" s="258"/>
      <c r="CK9" s="256">
        <v>2</v>
      </c>
      <c r="CL9" s="257"/>
      <c r="CM9" s="258"/>
      <c r="CN9" s="256"/>
      <c r="CO9" s="257"/>
      <c r="CP9" s="258"/>
      <c r="CQ9" s="256"/>
      <c r="CR9" s="257"/>
      <c r="CS9" s="258"/>
      <c r="CT9" s="256">
        <v>1</v>
      </c>
      <c r="CU9" s="257"/>
      <c r="CV9" s="258"/>
      <c r="CW9" s="256"/>
      <c r="CX9" s="257"/>
      <c r="CY9" s="258"/>
      <c r="CZ9" s="256">
        <v>1</v>
      </c>
      <c r="DA9" s="257"/>
      <c r="DB9" s="258"/>
      <c r="DC9" s="256">
        <v>1</v>
      </c>
      <c r="DD9" s="257"/>
      <c r="DE9" s="258"/>
      <c r="DF9" s="256"/>
      <c r="DG9" s="257"/>
      <c r="DH9" s="258"/>
      <c r="DI9" s="256"/>
      <c r="DJ9" s="257"/>
      <c r="DK9" s="258"/>
      <c r="DL9" s="256">
        <v>2</v>
      </c>
      <c r="DM9" s="257"/>
      <c r="DN9" s="258"/>
      <c r="DO9" s="256"/>
      <c r="DP9" s="257"/>
      <c r="DQ9" s="258"/>
      <c r="DR9" s="256"/>
      <c r="DS9" s="257"/>
      <c r="DT9" s="258"/>
      <c r="DU9" s="256"/>
      <c r="DV9" s="257"/>
      <c r="DW9" s="258"/>
      <c r="DX9" s="256"/>
      <c r="DY9" s="257"/>
      <c r="DZ9" s="258"/>
      <c r="EA9" s="256"/>
      <c r="EB9" s="257"/>
      <c r="EC9" s="258"/>
      <c r="ED9" s="256"/>
      <c r="EE9" s="257"/>
      <c r="EF9" s="258"/>
      <c r="EG9" s="256"/>
      <c r="EH9" s="257"/>
      <c r="EI9" s="258"/>
      <c r="EJ9" s="256"/>
      <c r="EK9" s="257"/>
      <c r="EL9" s="258"/>
      <c r="EM9" s="256">
        <v>1</v>
      </c>
      <c r="EN9" s="257"/>
      <c r="EO9" s="258"/>
      <c r="EP9" s="256"/>
      <c r="EQ9" s="257"/>
      <c r="ER9" s="258"/>
      <c r="ES9" s="256"/>
      <c r="ET9" s="257"/>
      <c r="EU9" s="258"/>
      <c r="EV9" s="256"/>
      <c r="EW9" s="257"/>
      <c r="EX9" s="258"/>
      <c r="EY9" s="256"/>
      <c r="EZ9" s="257"/>
      <c r="FA9" s="258"/>
      <c r="FB9" s="256"/>
      <c r="FC9" s="257"/>
      <c r="FD9" s="258"/>
      <c r="FE9" s="256"/>
      <c r="FF9" s="257"/>
      <c r="FG9" s="258"/>
      <c r="FH9" s="256"/>
      <c r="FI9" s="257"/>
      <c r="FJ9" s="258"/>
      <c r="FK9" s="256"/>
      <c r="FL9" s="257"/>
      <c r="FM9" s="258"/>
      <c r="FN9" s="256"/>
      <c r="FO9" s="257"/>
      <c r="FP9" s="258"/>
      <c r="FQ9" s="256"/>
      <c r="FR9" s="257"/>
      <c r="FS9" s="258"/>
      <c r="FT9" s="256">
        <v>1</v>
      </c>
      <c r="FU9" s="257"/>
      <c r="FV9" s="258"/>
      <c r="FW9" s="256">
        <v>1</v>
      </c>
      <c r="FX9" s="257"/>
      <c r="FY9" s="258"/>
      <c r="FZ9" s="256"/>
      <c r="GA9" s="257"/>
      <c r="GB9" s="258"/>
      <c r="GC9" s="256"/>
      <c r="GD9" s="257"/>
      <c r="GE9" s="258"/>
      <c r="GF9" s="256">
        <v>1</v>
      </c>
      <c r="GG9" s="257"/>
      <c r="GH9" s="258"/>
      <c r="GI9" s="256"/>
      <c r="GJ9" s="257"/>
      <c r="GK9" s="258"/>
      <c r="GL9" s="256">
        <v>1</v>
      </c>
      <c r="GM9" s="257"/>
      <c r="GN9" s="258"/>
      <c r="GO9" s="256">
        <v>1</v>
      </c>
      <c r="GP9" s="257"/>
      <c r="GQ9" s="258"/>
      <c r="GR9" s="256">
        <v>1</v>
      </c>
      <c r="GS9" s="257"/>
      <c r="GT9" s="258"/>
      <c r="GU9" s="256"/>
      <c r="GV9" s="257"/>
      <c r="GW9" s="258"/>
      <c r="GX9" s="256"/>
      <c r="GY9" s="257"/>
      <c r="GZ9" s="258"/>
      <c r="HA9" s="256"/>
      <c r="HB9" s="257"/>
      <c r="HC9" s="258"/>
      <c r="HD9" s="256"/>
      <c r="HE9" s="257"/>
      <c r="HF9" s="258"/>
      <c r="HG9" s="256"/>
      <c r="HH9" s="257"/>
      <c r="HI9" s="258"/>
      <c r="HJ9" s="256"/>
      <c r="HK9" s="257"/>
      <c r="HL9" s="258"/>
      <c r="HM9" s="256"/>
      <c r="HN9" s="257"/>
      <c r="HO9" s="258"/>
      <c r="HP9" s="256"/>
      <c r="HQ9" s="257"/>
      <c r="HR9" s="258"/>
      <c r="HS9" s="256"/>
      <c r="HT9" s="257"/>
      <c r="HU9" s="258"/>
      <c r="HV9" s="256"/>
      <c r="HW9" s="257"/>
      <c r="HX9" s="258"/>
      <c r="HY9" s="256"/>
      <c r="HZ9" s="257"/>
      <c r="IA9" s="258"/>
      <c r="IB9" s="256"/>
      <c r="IC9" s="257"/>
      <c r="ID9" s="258"/>
      <c r="IE9" s="256">
        <v>1</v>
      </c>
      <c r="IF9" s="257"/>
      <c r="IG9" s="258"/>
      <c r="IH9" s="256"/>
      <c r="II9" s="257"/>
      <c r="IJ9" s="258"/>
      <c r="IK9" s="256"/>
      <c r="IL9" s="257"/>
      <c r="IM9" s="258"/>
      <c r="IN9" s="256">
        <v>1</v>
      </c>
      <c r="IO9" s="257"/>
      <c r="IP9" s="258"/>
      <c r="IQ9" s="256"/>
      <c r="IR9" s="257"/>
      <c r="IS9" s="258"/>
      <c r="IT9" s="256"/>
      <c r="IU9" s="257"/>
      <c r="IV9" s="258"/>
      <c r="IW9" s="256"/>
      <c r="IX9" s="257"/>
      <c r="IY9" s="258"/>
      <c r="IZ9" s="256">
        <v>1</v>
      </c>
      <c r="JA9" s="257"/>
      <c r="JB9" s="258"/>
      <c r="JC9" s="256">
        <v>1</v>
      </c>
      <c r="JD9" s="257"/>
      <c r="JE9" s="258"/>
      <c r="JF9" s="256">
        <v>1</v>
      </c>
      <c r="JG9" s="257"/>
      <c r="JH9" s="258"/>
      <c r="JI9" s="256">
        <v>1</v>
      </c>
      <c r="JJ9" s="257"/>
      <c r="JK9" s="258"/>
      <c r="JL9" s="256"/>
      <c r="JM9" s="257"/>
      <c r="JN9" s="258"/>
      <c r="JO9" s="256"/>
      <c r="JP9" s="257"/>
      <c r="JQ9" s="258"/>
      <c r="JR9" s="256"/>
      <c r="JS9" s="257"/>
      <c r="JT9" s="258"/>
      <c r="JU9" s="256"/>
      <c r="JV9" s="257"/>
      <c r="JW9" s="258"/>
      <c r="JX9" s="256"/>
      <c r="JY9" s="257"/>
      <c r="JZ9" s="258"/>
      <c r="KA9" s="256"/>
      <c r="KB9" s="257"/>
      <c r="KC9" s="258"/>
      <c r="KD9" s="256"/>
      <c r="KE9" s="257"/>
      <c r="KF9" s="258"/>
      <c r="KG9" s="256"/>
      <c r="KH9" s="257"/>
      <c r="KI9" s="258"/>
      <c r="KJ9" s="256"/>
      <c r="KK9" s="257"/>
      <c r="KL9" s="258"/>
      <c r="KM9" s="256"/>
      <c r="KN9" s="257"/>
      <c r="KO9" s="258"/>
      <c r="KP9" s="256"/>
      <c r="KQ9" s="257"/>
      <c r="KR9" s="258"/>
      <c r="KS9" s="256"/>
      <c r="KT9" s="257"/>
      <c r="KU9" s="258"/>
      <c r="KV9" s="256"/>
      <c r="KW9" s="257"/>
      <c r="KX9" s="258"/>
      <c r="KY9" s="256"/>
      <c r="KZ9" s="257"/>
      <c r="LA9" s="258"/>
      <c r="LB9" s="256"/>
      <c r="LC9" s="257"/>
      <c r="LD9" s="258"/>
      <c r="LE9" s="256"/>
      <c r="LF9" s="257"/>
      <c r="LG9" s="258"/>
      <c r="LH9" s="256"/>
      <c r="LI9" s="257"/>
      <c r="LJ9" s="258"/>
      <c r="LK9" s="256"/>
      <c r="LL9" s="257"/>
      <c r="LM9" s="258"/>
      <c r="LN9" s="256"/>
      <c r="LO9" s="257"/>
      <c r="LP9" s="258"/>
      <c r="LQ9" s="256"/>
      <c r="LR9" s="257"/>
      <c r="LS9" s="258"/>
      <c r="LT9" s="256"/>
      <c r="LU9" s="257"/>
      <c r="LV9" s="258"/>
      <c r="LW9" s="256"/>
      <c r="LX9" s="257"/>
      <c r="LY9" s="258"/>
      <c r="LZ9" s="256"/>
      <c r="MA9" s="257"/>
      <c r="MB9" s="258"/>
      <c r="MC9" s="256"/>
      <c r="MD9" s="257"/>
      <c r="ME9" s="258"/>
      <c r="MF9" s="256"/>
      <c r="MG9" s="257"/>
      <c r="MH9" s="258"/>
      <c r="MI9" s="256"/>
      <c r="MJ9" s="257"/>
      <c r="MK9" s="258"/>
      <c r="ML9" s="256"/>
      <c r="MM9" s="257"/>
      <c r="MN9" s="258"/>
      <c r="MO9" s="256"/>
      <c r="MP9" s="257"/>
      <c r="MQ9" s="258"/>
      <c r="MR9" s="256"/>
      <c r="MS9" s="257"/>
      <c r="MT9" s="258"/>
      <c r="MU9" s="256"/>
      <c r="MV9" s="257"/>
      <c r="MW9" s="258"/>
      <c r="MX9" s="256"/>
      <c r="MY9" s="257"/>
      <c r="MZ9" s="258"/>
      <c r="NA9" s="256"/>
      <c r="NB9" s="257"/>
      <c r="NC9" s="258"/>
      <c r="ND9" s="256"/>
      <c r="NE9" s="257"/>
      <c r="NF9" s="258"/>
      <c r="NG9" s="256"/>
      <c r="NH9" s="257"/>
      <c r="NI9" s="258"/>
      <c r="NJ9" s="256"/>
      <c r="NK9" s="257"/>
      <c r="NL9" s="258"/>
      <c r="NM9" s="256"/>
      <c r="NN9" s="257"/>
      <c r="NO9" s="258"/>
      <c r="NP9" s="256"/>
      <c r="NQ9" s="257"/>
      <c r="NR9" s="258"/>
      <c r="NS9" s="256"/>
      <c r="NT9" s="257"/>
      <c r="NU9" s="258"/>
      <c r="NV9" s="256"/>
      <c r="NW9" s="257"/>
      <c r="NX9" s="258"/>
      <c r="NY9" s="256"/>
      <c r="NZ9" s="257"/>
      <c r="OA9" s="258"/>
      <c r="OB9" s="256"/>
      <c r="OC9" s="257"/>
      <c r="OD9" s="258"/>
      <c r="OE9" s="256"/>
      <c r="OF9" s="257"/>
      <c r="OG9" s="258"/>
      <c r="OH9" s="256"/>
      <c r="OI9" s="257"/>
      <c r="OJ9" s="258"/>
      <c r="OK9" s="256"/>
      <c r="OL9" s="257"/>
      <c r="OM9" s="258"/>
      <c r="ON9" s="256"/>
      <c r="OO9" s="257"/>
      <c r="OP9" s="258"/>
      <c r="OQ9" s="256"/>
      <c r="OR9" s="257"/>
      <c r="OS9" s="258"/>
      <c r="OT9" s="256"/>
      <c r="OU9" s="257"/>
      <c r="OV9" s="258"/>
      <c r="OW9" s="256"/>
      <c r="OX9" s="257"/>
      <c r="OY9" s="258"/>
      <c r="OZ9" s="256"/>
      <c r="PA9" s="257"/>
      <c r="PB9" s="258"/>
      <c r="PC9" s="256"/>
      <c r="PD9" s="257"/>
      <c r="PE9" s="258"/>
      <c r="PF9" s="256"/>
      <c r="PG9" s="257"/>
      <c r="PH9" s="258"/>
      <c r="PI9" s="256"/>
      <c r="PJ9" s="257"/>
      <c r="PK9" s="258"/>
      <c r="PL9" s="256"/>
      <c r="PM9" s="257"/>
      <c r="PN9" s="258"/>
      <c r="PO9" s="256"/>
      <c r="PP9" s="257"/>
      <c r="PQ9" s="258"/>
      <c r="PR9" s="256"/>
      <c r="PS9" s="257"/>
      <c r="PT9" s="258"/>
      <c r="PU9" s="256"/>
      <c r="PV9" s="257"/>
      <c r="PW9" s="258"/>
      <c r="PX9" s="256"/>
      <c r="PY9" s="257"/>
      <c r="PZ9" s="258"/>
      <c r="QA9" s="256"/>
      <c r="QB9" s="257"/>
      <c r="QC9" s="258"/>
      <c r="QD9" s="256"/>
      <c r="QE9" s="257"/>
      <c r="QF9" s="258"/>
      <c r="QG9" s="256"/>
      <c r="QH9" s="257"/>
      <c r="QI9" s="258"/>
      <c r="QJ9" s="256"/>
      <c r="QK9" s="257"/>
      <c r="QL9" s="258"/>
      <c r="QM9" s="256"/>
      <c r="QN9" s="257"/>
      <c r="QO9" s="258"/>
      <c r="QP9" s="256"/>
      <c r="QQ9" s="257"/>
      <c r="QR9" s="258"/>
      <c r="QS9" s="256"/>
      <c r="QT9" s="257"/>
      <c r="QU9" s="258"/>
      <c r="QV9" s="256"/>
      <c r="QW9" s="257"/>
      <c r="QX9" s="258"/>
      <c r="QY9" s="256"/>
      <c r="QZ9" s="257"/>
      <c r="RA9" s="258"/>
      <c r="RB9" s="256"/>
      <c r="RC9" s="257"/>
      <c r="RD9" s="258"/>
      <c r="RE9" s="256"/>
      <c r="RF9" s="257"/>
      <c r="RG9" s="258"/>
      <c r="RH9" s="256"/>
      <c r="RI9" s="257"/>
      <c r="RJ9" s="258"/>
      <c r="RK9" s="256"/>
      <c r="RL9" s="257"/>
      <c r="RM9" s="258"/>
      <c r="RN9" s="256"/>
      <c r="RO9" s="257"/>
      <c r="RP9" s="258"/>
      <c r="RQ9" s="256"/>
      <c r="RR9" s="257"/>
      <c r="RS9" s="258"/>
      <c r="RT9" s="256"/>
      <c r="RU9" s="257"/>
      <c r="RV9" s="258"/>
      <c r="RW9" s="256"/>
      <c r="RX9" s="257"/>
      <c r="RY9" s="258"/>
      <c r="RZ9" s="256"/>
      <c r="SA9" s="257"/>
      <c r="SB9" s="258"/>
      <c r="SC9" s="256"/>
      <c r="SD9" s="257"/>
      <c r="SE9" s="258"/>
      <c r="SF9" s="256"/>
      <c r="SG9" s="257"/>
      <c r="SH9" s="258"/>
      <c r="SI9" s="256"/>
      <c r="SJ9" s="257"/>
      <c r="SK9" s="258"/>
      <c r="SL9" s="256"/>
      <c r="SM9" s="257"/>
      <c r="SN9" s="258"/>
      <c r="SO9" s="256"/>
      <c r="SP9" s="257"/>
      <c r="SQ9" s="258"/>
      <c r="SR9" s="256"/>
      <c r="SS9" s="257"/>
      <c r="ST9" s="258"/>
      <c r="SU9" s="256"/>
      <c r="SV9" s="257"/>
      <c r="SW9" s="258"/>
      <c r="SX9" s="256"/>
      <c r="SY9" s="257"/>
      <c r="SZ9" s="258"/>
      <c r="TA9" s="256"/>
      <c r="TB9" s="257"/>
      <c r="TC9" s="258"/>
      <c r="TD9" s="256"/>
      <c r="TE9" s="257"/>
      <c r="TF9" s="258"/>
      <c r="TG9" s="256"/>
      <c r="TH9" s="257"/>
      <c r="TI9" s="258"/>
      <c r="TJ9" s="256"/>
      <c r="TK9" s="257"/>
      <c r="TL9" s="258"/>
      <c r="TM9" s="256"/>
      <c r="TN9" s="257"/>
      <c r="TO9" s="258"/>
      <c r="TP9" s="256"/>
      <c r="TQ9" s="257"/>
      <c r="TR9" s="258"/>
      <c r="TS9" s="256"/>
      <c r="TT9" s="257"/>
      <c r="TU9" s="258"/>
      <c r="TV9" s="256"/>
      <c r="TW9" s="257"/>
      <c r="TX9" s="258"/>
      <c r="TY9" s="256"/>
      <c r="TZ9" s="257"/>
      <c r="UA9" s="258"/>
      <c r="UB9" s="256"/>
      <c r="UC9" s="257"/>
      <c r="UD9" s="258"/>
      <c r="UE9" s="256"/>
      <c r="UF9" s="257"/>
      <c r="UG9" s="258"/>
      <c r="UH9" s="256"/>
      <c r="UI9" s="257"/>
      <c r="UJ9" s="258"/>
      <c r="UK9" s="256"/>
      <c r="UL9" s="257"/>
      <c r="UM9" s="258"/>
      <c r="UN9" s="256"/>
      <c r="UO9" s="257"/>
      <c r="UP9" s="258"/>
      <c r="UQ9" s="256"/>
      <c r="UR9" s="257"/>
      <c r="US9" s="258"/>
      <c r="UT9" s="256"/>
      <c r="UU9" s="257"/>
      <c r="UV9" s="258"/>
      <c r="UW9" s="256"/>
      <c r="UX9" s="257"/>
      <c r="UY9" s="258"/>
      <c r="UZ9" s="256"/>
      <c r="VA9" s="257"/>
      <c r="VB9" s="258"/>
      <c r="VC9" s="256"/>
      <c r="VD9" s="257"/>
      <c r="VE9" s="258"/>
      <c r="VF9" s="256"/>
      <c r="VG9" s="257"/>
      <c r="VH9" s="258"/>
      <c r="VI9" s="256"/>
      <c r="VJ9" s="257"/>
      <c r="VK9" s="258"/>
      <c r="VL9" s="256"/>
      <c r="VM9" s="257"/>
      <c r="VN9" s="258"/>
      <c r="VO9" s="256"/>
      <c r="VP9" s="257"/>
      <c r="VQ9" s="258"/>
      <c r="VR9" s="256"/>
      <c r="VS9" s="257"/>
      <c r="VT9" s="258"/>
      <c r="VU9" s="256"/>
      <c r="VV9" s="257"/>
      <c r="VW9" s="258"/>
      <c r="VX9" s="256"/>
      <c r="VY9" s="257"/>
      <c r="VZ9" s="258"/>
      <c r="WA9" s="256"/>
      <c r="WB9" s="257"/>
      <c r="WC9" s="258"/>
      <c r="WD9" s="256"/>
      <c r="WE9" s="257"/>
      <c r="WF9" s="258"/>
      <c r="WG9" s="256"/>
      <c r="WH9" s="257"/>
      <c r="WI9" s="258"/>
      <c r="WJ9" s="256"/>
      <c r="WK9" s="257"/>
      <c r="WL9" s="258"/>
      <c r="WM9" s="256"/>
      <c r="WN9" s="257"/>
      <c r="WO9" s="258"/>
      <c r="WP9" s="256"/>
      <c r="WQ9" s="257"/>
      <c r="WR9" s="258"/>
      <c r="WS9" s="256"/>
      <c r="WT9" s="257"/>
      <c r="WU9" s="258"/>
      <c r="WV9" s="256"/>
      <c r="WW9" s="257"/>
      <c r="WX9" s="258"/>
      <c r="WY9" s="256"/>
      <c r="WZ9" s="257"/>
      <c r="XA9" s="257"/>
      <c r="XB9" s="256"/>
      <c r="XC9" s="257"/>
      <c r="XD9" s="258"/>
      <c r="XE9" s="256"/>
      <c r="XF9" s="257"/>
      <c r="XG9" s="257"/>
      <c r="XH9" s="256"/>
      <c r="XI9" s="257"/>
      <c r="XJ9" s="258"/>
      <c r="XK9" s="256"/>
      <c r="XL9" s="257"/>
      <c r="XM9" s="257"/>
      <c r="XN9" s="98">
        <f t="shared" si="0"/>
        <v>34</v>
      </c>
    </row>
    <row r="10" spans="1:638" ht="12.75" customHeight="1" x14ac:dyDescent="0.2">
      <c r="A10" s="189">
        <v>334</v>
      </c>
      <c r="B10" s="256"/>
      <c r="C10" s="257"/>
      <c r="D10" s="258"/>
      <c r="E10" s="256"/>
      <c r="F10" s="257"/>
      <c r="G10" s="258"/>
      <c r="H10" s="256"/>
      <c r="I10" s="257"/>
      <c r="J10" s="258"/>
      <c r="K10" s="256"/>
      <c r="L10" s="257"/>
      <c r="M10" s="258"/>
      <c r="N10" s="256"/>
      <c r="O10" s="257"/>
      <c r="P10" s="258"/>
      <c r="Q10" s="256"/>
      <c r="R10" s="257"/>
      <c r="S10" s="258"/>
      <c r="T10" s="256"/>
      <c r="U10" s="257"/>
      <c r="V10" s="258"/>
      <c r="W10" s="256"/>
      <c r="X10" s="257"/>
      <c r="Y10" s="258"/>
      <c r="Z10" s="256"/>
      <c r="AA10" s="257"/>
      <c r="AB10" s="258"/>
      <c r="AC10" s="256"/>
      <c r="AD10" s="257"/>
      <c r="AE10" s="258"/>
      <c r="AF10" s="256"/>
      <c r="AG10" s="257"/>
      <c r="AH10" s="258"/>
      <c r="AI10" s="256"/>
      <c r="AJ10" s="257"/>
      <c r="AK10" s="258"/>
      <c r="AL10" s="256"/>
      <c r="AM10" s="257"/>
      <c r="AN10" s="258"/>
      <c r="AO10" s="256"/>
      <c r="AP10" s="257"/>
      <c r="AQ10" s="258"/>
      <c r="AR10" s="256"/>
      <c r="AS10" s="257"/>
      <c r="AT10" s="258"/>
      <c r="AU10" s="256"/>
      <c r="AV10" s="257"/>
      <c r="AW10" s="258"/>
      <c r="AX10" s="256"/>
      <c r="AY10" s="257"/>
      <c r="AZ10" s="258"/>
      <c r="BA10" s="256"/>
      <c r="BB10" s="257"/>
      <c r="BC10" s="258"/>
      <c r="BD10" s="256"/>
      <c r="BE10" s="257"/>
      <c r="BF10" s="258"/>
      <c r="BG10" s="256"/>
      <c r="BH10" s="257"/>
      <c r="BI10" s="258"/>
      <c r="BJ10" s="256"/>
      <c r="BK10" s="257"/>
      <c r="BL10" s="258"/>
      <c r="BM10" s="256"/>
      <c r="BN10" s="257"/>
      <c r="BO10" s="258"/>
      <c r="BP10" s="256"/>
      <c r="BQ10" s="257"/>
      <c r="BR10" s="258"/>
      <c r="BS10" s="256"/>
      <c r="BT10" s="257"/>
      <c r="BU10" s="258"/>
      <c r="BV10" s="256"/>
      <c r="BW10" s="257"/>
      <c r="BX10" s="258"/>
      <c r="BY10" s="256"/>
      <c r="BZ10" s="257"/>
      <c r="CA10" s="258"/>
      <c r="CB10" s="256"/>
      <c r="CC10" s="257"/>
      <c r="CD10" s="258"/>
      <c r="CE10" s="256"/>
      <c r="CF10" s="257"/>
      <c r="CG10" s="258"/>
      <c r="CH10" s="256"/>
      <c r="CI10" s="257"/>
      <c r="CJ10" s="258"/>
      <c r="CK10" s="256"/>
      <c r="CL10" s="257"/>
      <c r="CM10" s="258"/>
      <c r="CN10" s="256"/>
      <c r="CO10" s="257"/>
      <c r="CP10" s="258"/>
      <c r="CQ10" s="256"/>
      <c r="CR10" s="257"/>
      <c r="CS10" s="258"/>
      <c r="CT10" s="256"/>
      <c r="CU10" s="257"/>
      <c r="CV10" s="258"/>
      <c r="CW10" s="256"/>
      <c r="CX10" s="257"/>
      <c r="CY10" s="258"/>
      <c r="CZ10" s="256"/>
      <c r="DA10" s="257"/>
      <c r="DB10" s="258"/>
      <c r="DC10" s="256"/>
      <c r="DD10" s="257"/>
      <c r="DE10" s="258"/>
      <c r="DF10" s="256"/>
      <c r="DG10" s="257"/>
      <c r="DH10" s="258"/>
      <c r="DI10" s="256"/>
      <c r="DJ10" s="257"/>
      <c r="DK10" s="258"/>
      <c r="DL10" s="256"/>
      <c r="DM10" s="257"/>
      <c r="DN10" s="258"/>
      <c r="DO10" s="256"/>
      <c r="DP10" s="257"/>
      <c r="DQ10" s="258"/>
      <c r="DR10" s="256"/>
      <c r="DS10" s="257"/>
      <c r="DT10" s="258"/>
      <c r="DU10" s="256"/>
      <c r="DV10" s="257"/>
      <c r="DW10" s="258"/>
      <c r="DX10" s="256"/>
      <c r="DY10" s="257"/>
      <c r="DZ10" s="258"/>
      <c r="EA10" s="256"/>
      <c r="EB10" s="257"/>
      <c r="EC10" s="258"/>
      <c r="ED10" s="256"/>
      <c r="EE10" s="257"/>
      <c r="EF10" s="258"/>
      <c r="EG10" s="256"/>
      <c r="EH10" s="257"/>
      <c r="EI10" s="258"/>
      <c r="EJ10" s="256"/>
      <c r="EK10" s="257"/>
      <c r="EL10" s="258"/>
      <c r="EM10" s="256"/>
      <c r="EN10" s="257"/>
      <c r="EO10" s="258"/>
      <c r="EP10" s="256"/>
      <c r="EQ10" s="257"/>
      <c r="ER10" s="258"/>
      <c r="ES10" s="256"/>
      <c r="ET10" s="257"/>
      <c r="EU10" s="258"/>
      <c r="EV10" s="256"/>
      <c r="EW10" s="257"/>
      <c r="EX10" s="258"/>
      <c r="EY10" s="256"/>
      <c r="EZ10" s="257"/>
      <c r="FA10" s="258"/>
      <c r="FB10" s="256"/>
      <c r="FC10" s="257"/>
      <c r="FD10" s="258"/>
      <c r="FE10" s="256"/>
      <c r="FF10" s="257"/>
      <c r="FG10" s="258"/>
      <c r="FH10" s="256"/>
      <c r="FI10" s="257"/>
      <c r="FJ10" s="258"/>
      <c r="FK10" s="256"/>
      <c r="FL10" s="257"/>
      <c r="FM10" s="258"/>
      <c r="FN10" s="256"/>
      <c r="FO10" s="257"/>
      <c r="FP10" s="258"/>
      <c r="FQ10" s="256"/>
      <c r="FR10" s="257"/>
      <c r="FS10" s="258"/>
      <c r="FT10" s="256"/>
      <c r="FU10" s="257"/>
      <c r="FV10" s="258"/>
      <c r="FW10" s="256"/>
      <c r="FX10" s="257"/>
      <c r="FY10" s="258"/>
      <c r="FZ10" s="256"/>
      <c r="GA10" s="257"/>
      <c r="GB10" s="258"/>
      <c r="GC10" s="256"/>
      <c r="GD10" s="257"/>
      <c r="GE10" s="258"/>
      <c r="GF10" s="256"/>
      <c r="GG10" s="257"/>
      <c r="GH10" s="258"/>
      <c r="GI10" s="256"/>
      <c r="GJ10" s="257"/>
      <c r="GK10" s="258"/>
      <c r="GL10" s="256"/>
      <c r="GM10" s="257"/>
      <c r="GN10" s="258"/>
      <c r="GO10" s="256"/>
      <c r="GP10" s="257"/>
      <c r="GQ10" s="258"/>
      <c r="GR10" s="256"/>
      <c r="GS10" s="257"/>
      <c r="GT10" s="258"/>
      <c r="GU10" s="256"/>
      <c r="GV10" s="257"/>
      <c r="GW10" s="258"/>
      <c r="GX10" s="256"/>
      <c r="GY10" s="257"/>
      <c r="GZ10" s="258"/>
      <c r="HA10" s="256"/>
      <c r="HB10" s="257"/>
      <c r="HC10" s="258"/>
      <c r="HD10" s="256"/>
      <c r="HE10" s="257"/>
      <c r="HF10" s="258"/>
      <c r="HG10" s="256"/>
      <c r="HH10" s="257"/>
      <c r="HI10" s="258"/>
      <c r="HJ10" s="256"/>
      <c r="HK10" s="257"/>
      <c r="HL10" s="258"/>
      <c r="HM10" s="256"/>
      <c r="HN10" s="257"/>
      <c r="HO10" s="258"/>
      <c r="HP10" s="256"/>
      <c r="HQ10" s="257"/>
      <c r="HR10" s="258"/>
      <c r="HS10" s="256"/>
      <c r="HT10" s="257"/>
      <c r="HU10" s="258"/>
      <c r="HV10" s="256"/>
      <c r="HW10" s="257"/>
      <c r="HX10" s="258"/>
      <c r="HY10" s="256"/>
      <c r="HZ10" s="257"/>
      <c r="IA10" s="258"/>
      <c r="IB10" s="256"/>
      <c r="IC10" s="257"/>
      <c r="ID10" s="258"/>
      <c r="IE10" s="256"/>
      <c r="IF10" s="257"/>
      <c r="IG10" s="258"/>
      <c r="IH10" s="256"/>
      <c r="II10" s="257"/>
      <c r="IJ10" s="258"/>
      <c r="IK10" s="256"/>
      <c r="IL10" s="257"/>
      <c r="IM10" s="258"/>
      <c r="IN10" s="256"/>
      <c r="IO10" s="257"/>
      <c r="IP10" s="258"/>
      <c r="IQ10" s="256"/>
      <c r="IR10" s="257"/>
      <c r="IS10" s="258"/>
      <c r="IT10" s="256"/>
      <c r="IU10" s="257"/>
      <c r="IV10" s="258"/>
      <c r="IW10" s="256"/>
      <c r="IX10" s="257"/>
      <c r="IY10" s="258"/>
      <c r="IZ10" s="256"/>
      <c r="JA10" s="257"/>
      <c r="JB10" s="258"/>
      <c r="JC10" s="256"/>
      <c r="JD10" s="257"/>
      <c r="JE10" s="258"/>
      <c r="JF10" s="256"/>
      <c r="JG10" s="257"/>
      <c r="JH10" s="258"/>
      <c r="JI10" s="256"/>
      <c r="JJ10" s="257"/>
      <c r="JK10" s="258"/>
      <c r="JL10" s="256"/>
      <c r="JM10" s="257"/>
      <c r="JN10" s="258"/>
      <c r="JO10" s="256"/>
      <c r="JP10" s="257"/>
      <c r="JQ10" s="258"/>
      <c r="JR10" s="256"/>
      <c r="JS10" s="257"/>
      <c r="JT10" s="258"/>
      <c r="JU10" s="256"/>
      <c r="JV10" s="257"/>
      <c r="JW10" s="258"/>
      <c r="JX10" s="256"/>
      <c r="JY10" s="257"/>
      <c r="JZ10" s="258"/>
      <c r="KA10" s="256"/>
      <c r="KB10" s="257"/>
      <c r="KC10" s="258"/>
      <c r="KD10" s="256"/>
      <c r="KE10" s="257"/>
      <c r="KF10" s="258"/>
      <c r="KG10" s="256"/>
      <c r="KH10" s="257"/>
      <c r="KI10" s="258"/>
      <c r="KJ10" s="256"/>
      <c r="KK10" s="257"/>
      <c r="KL10" s="258"/>
      <c r="KM10" s="256"/>
      <c r="KN10" s="257"/>
      <c r="KO10" s="258"/>
      <c r="KP10" s="256"/>
      <c r="KQ10" s="257"/>
      <c r="KR10" s="258"/>
      <c r="KS10" s="256"/>
      <c r="KT10" s="257"/>
      <c r="KU10" s="258"/>
      <c r="KV10" s="256"/>
      <c r="KW10" s="257"/>
      <c r="KX10" s="258"/>
      <c r="KY10" s="256"/>
      <c r="KZ10" s="257"/>
      <c r="LA10" s="258"/>
      <c r="LB10" s="256"/>
      <c r="LC10" s="257"/>
      <c r="LD10" s="258"/>
      <c r="LE10" s="256"/>
      <c r="LF10" s="257"/>
      <c r="LG10" s="258"/>
      <c r="LH10" s="256"/>
      <c r="LI10" s="257"/>
      <c r="LJ10" s="258"/>
      <c r="LK10" s="256"/>
      <c r="LL10" s="257"/>
      <c r="LM10" s="258"/>
      <c r="LN10" s="256"/>
      <c r="LO10" s="257"/>
      <c r="LP10" s="258"/>
      <c r="LQ10" s="256"/>
      <c r="LR10" s="257"/>
      <c r="LS10" s="258"/>
      <c r="LT10" s="256"/>
      <c r="LU10" s="257"/>
      <c r="LV10" s="258"/>
      <c r="LW10" s="256"/>
      <c r="LX10" s="257"/>
      <c r="LY10" s="258"/>
      <c r="LZ10" s="256"/>
      <c r="MA10" s="257"/>
      <c r="MB10" s="258"/>
      <c r="MC10" s="256"/>
      <c r="MD10" s="257"/>
      <c r="ME10" s="258"/>
      <c r="MF10" s="256"/>
      <c r="MG10" s="257"/>
      <c r="MH10" s="258"/>
      <c r="MI10" s="256"/>
      <c r="MJ10" s="257"/>
      <c r="MK10" s="258"/>
      <c r="ML10" s="256"/>
      <c r="MM10" s="257"/>
      <c r="MN10" s="258"/>
      <c r="MO10" s="256"/>
      <c r="MP10" s="257"/>
      <c r="MQ10" s="258"/>
      <c r="MR10" s="256"/>
      <c r="MS10" s="257"/>
      <c r="MT10" s="258"/>
      <c r="MU10" s="256"/>
      <c r="MV10" s="257"/>
      <c r="MW10" s="258"/>
      <c r="MX10" s="256"/>
      <c r="MY10" s="257"/>
      <c r="MZ10" s="258"/>
      <c r="NA10" s="256"/>
      <c r="NB10" s="257"/>
      <c r="NC10" s="258"/>
      <c r="ND10" s="256"/>
      <c r="NE10" s="257"/>
      <c r="NF10" s="258"/>
      <c r="NG10" s="256"/>
      <c r="NH10" s="257"/>
      <c r="NI10" s="258"/>
      <c r="NJ10" s="256"/>
      <c r="NK10" s="257"/>
      <c r="NL10" s="258"/>
      <c r="NM10" s="256"/>
      <c r="NN10" s="257"/>
      <c r="NO10" s="258"/>
      <c r="NP10" s="256"/>
      <c r="NQ10" s="257"/>
      <c r="NR10" s="258"/>
      <c r="NS10" s="256"/>
      <c r="NT10" s="257"/>
      <c r="NU10" s="258"/>
      <c r="NV10" s="256"/>
      <c r="NW10" s="257"/>
      <c r="NX10" s="258"/>
      <c r="NY10" s="256"/>
      <c r="NZ10" s="257"/>
      <c r="OA10" s="258"/>
      <c r="OB10" s="256"/>
      <c r="OC10" s="257"/>
      <c r="OD10" s="258"/>
      <c r="OE10" s="256"/>
      <c r="OF10" s="257"/>
      <c r="OG10" s="258"/>
      <c r="OH10" s="256"/>
      <c r="OI10" s="257"/>
      <c r="OJ10" s="258"/>
      <c r="OK10" s="256"/>
      <c r="OL10" s="257"/>
      <c r="OM10" s="258"/>
      <c r="ON10" s="256"/>
      <c r="OO10" s="257"/>
      <c r="OP10" s="258"/>
      <c r="OQ10" s="256"/>
      <c r="OR10" s="257"/>
      <c r="OS10" s="258"/>
      <c r="OT10" s="256"/>
      <c r="OU10" s="257"/>
      <c r="OV10" s="258"/>
      <c r="OW10" s="256"/>
      <c r="OX10" s="257"/>
      <c r="OY10" s="258"/>
      <c r="OZ10" s="256"/>
      <c r="PA10" s="257"/>
      <c r="PB10" s="258"/>
      <c r="PC10" s="256"/>
      <c r="PD10" s="257"/>
      <c r="PE10" s="258"/>
      <c r="PF10" s="256"/>
      <c r="PG10" s="257"/>
      <c r="PH10" s="258"/>
      <c r="PI10" s="256"/>
      <c r="PJ10" s="257"/>
      <c r="PK10" s="258"/>
      <c r="PL10" s="256"/>
      <c r="PM10" s="257"/>
      <c r="PN10" s="258"/>
      <c r="PO10" s="256"/>
      <c r="PP10" s="257"/>
      <c r="PQ10" s="258"/>
      <c r="PR10" s="256"/>
      <c r="PS10" s="257"/>
      <c r="PT10" s="258"/>
      <c r="PU10" s="256"/>
      <c r="PV10" s="257"/>
      <c r="PW10" s="258"/>
      <c r="PX10" s="256"/>
      <c r="PY10" s="257"/>
      <c r="PZ10" s="258"/>
      <c r="QA10" s="256"/>
      <c r="QB10" s="257"/>
      <c r="QC10" s="258"/>
      <c r="QD10" s="256"/>
      <c r="QE10" s="257"/>
      <c r="QF10" s="258"/>
      <c r="QG10" s="256"/>
      <c r="QH10" s="257"/>
      <c r="QI10" s="258"/>
      <c r="QJ10" s="256"/>
      <c r="QK10" s="257"/>
      <c r="QL10" s="258"/>
      <c r="QM10" s="256"/>
      <c r="QN10" s="257"/>
      <c r="QO10" s="258"/>
      <c r="QP10" s="256"/>
      <c r="QQ10" s="257"/>
      <c r="QR10" s="258"/>
      <c r="QS10" s="256"/>
      <c r="QT10" s="257"/>
      <c r="QU10" s="258"/>
      <c r="QV10" s="256"/>
      <c r="QW10" s="257"/>
      <c r="QX10" s="258"/>
      <c r="QY10" s="256"/>
      <c r="QZ10" s="257"/>
      <c r="RA10" s="258"/>
      <c r="RB10" s="256"/>
      <c r="RC10" s="257"/>
      <c r="RD10" s="258"/>
      <c r="RE10" s="256"/>
      <c r="RF10" s="257"/>
      <c r="RG10" s="258"/>
      <c r="RH10" s="256"/>
      <c r="RI10" s="257"/>
      <c r="RJ10" s="258"/>
      <c r="RK10" s="256"/>
      <c r="RL10" s="257"/>
      <c r="RM10" s="258"/>
      <c r="RN10" s="256"/>
      <c r="RO10" s="257"/>
      <c r="RP10" s="258"/>
      <c r="RQ10" s="256"/>
      <c r="RR10" s="257"/>
      <c r="RS10" s="258"/>
      <c r="RT10" s="256"/>
      <c r="RU10" s="257"/>
      <c r="RV10" s="258"/>
      <c r="RW10" s="256"/>
      <c r="RX10" s="257"/>
      <c r="RY10" s="258"/>
      <c r="RZ10" s="256"/>
      <c r="SA10" s="257"/>
      <c r="SB10" s="258"/>
      <c r="SC10" s="256"/>
      <c r="SD10" s="257"/>
      <c r="SE10" s="258"/>
      <c r="SF10" s="256"/>
      <c r="SG10" s="257"/>
      <c r="SH10" s="258"/>
      <c r="SI10" s="256"/>
      <c r="SJ10" s="257"/>
      <c r="SK10" s="258"/>
      <c r="SL10" s="256"/>
      <c r="SM10" s="257"/>
      <c r="SN10" s="258"/>
      <c r="SO10" s="256"/>
      <c r="SP10" s="257"/>
      <c r="SQ10" s="258"/>
      <c r="SR10" s="256"/>
      <c r="SS10" s="257"/>
      <c r="ST10" s="258"/>
      <c r="SU10" s="256"/>
      <c r="SV10" s="257"/>
      <c r="SW10" s="258"/>
      <c r="SX10" s="256"/>
      <c r="SY10" s="257"/>
      <c r="SZ10" s="258"/>
      <c r="TA10" s="256"/>
      <c r="TB10" s="257"/>
      <c r="TC10" s="258"/>
      <c r="TD10" s="256"/>
      <c r="TE10" s="257"/>
      <c r="TF10" s="258"/>
      <c r="TG10" s="256">
        <v>1</v>
      </c>
      <c r="TH10" s="257"/>
      <c r="TI10" s="258"/>
      <c r="TJ10" s="256"/>
      <c r="TK10" s="257"/>
      <c r="TL10" s="258"/>
      <c r="TM10" s="256">
        <v>1</v>
      </c>
      <c r="TN10" s="257"/>
      <c r="TO10" s="258"/>
      <c r="TP10" s="256"/>
      <c r="TQ10" s="257"/>
      <c r="TR10" s="258"/>
      <c r="TS10" s="256"/>
      <c r="TT10" s="257"/>
      <c r="TU10" s="258"/>
      <c r="TV10" s="256"/>
      <c r="TW10" s="257"/>
      <c r="TX10" s="258"/>
      <c r="TY10" s="256"/>
      <c r="TZ10" s="257"/>
      <c r="UA10" s="258"/>
      <c r="UB10" s="256"/>
      <c r="UC10" s="257"/>
      <c r="UD10" s="258"/>
      <c r="UE10" s="256"/>
      <c r="UF10" s="257"/>
      <c r="UG10" s="258"/>
      <c r="UH10" s="256"/>
      <c r="UI10" s="257"/>
      <c r="UJ10" s="258"/>
      <c r="UK10" s="256"/>
      <c r="UL10" s="257"/>
      <c r="UM10" s="258"/>
      <c r="UN10" s="256"/>
      <c r="UO10" s="257"/>
      <c r="UP10" s="258"/>
      <c r="UQ10" s="256"/>
      <c r="UR10" s="257"/>
      <c r="US10" s="258"/>
      <c r="UT10" s="256"/>
      <c r="UU10" s="257"/>
      <c r="UV10" s="258"/>
      <c r="UW10" s="256"/>
      <c r="UX10" s="257"/>
      <c r="UY10" s="258"/>
      <c r="UZ10" s="256"/>
      <c r="VA10" s="257"/>
      <c r="VB10" s="258"/>
      <c r="VC10" s="256"/>
      <c r="VD10" s="257"/>
      <c r="VE10" s="258"/>
      <c r="VF10" s="256"/>
      <c r="VG10" s="257"/>
      <c r="VH10" s="258"/>
      <c r="VI10" s="256"/>
      <c r="VJ10" s="257"/>
      <c r="VK10" s="258"/>
      <c r="VL10" s="256"/>
      <c r="VM10" s="257"/>
      <c r="VN10" s="258"/>
      <c r="VO10" s="256"/>
      <c r="VP10" s="257"/>
      <c r="VQ10" s="258"/>
      <c r="VR10" s="256"/>
      <c r="VS10" s="257"/>
      <c r="VT10" s="258"/>
      <c r="VU10" s="256"/>
      <c r="VV10" s="257"/>
      <c r="VW10" s="258"/>
      <c r="VX10" s="256"/>
      <c r="VY10" s="257"/>
      <c r="VZ10" s="258"/>
      <c r="WA10" s="256"/>
      <c r="WB10" s="257"/>
      <c r="WC10" s="258"/>
      <c r="WD10" s="256"/>
      <c r="WE10" s="257"/>
      <c r="WF10" s="258"/>
      <c r="WG10" s="256"/>
      <c r="WH10" s="257"/>
      <c r="WI10" s="258"/>
      <c r="WJ10" s="256"/>
      <c r="WK10" s="257"/>
      <c r="WL10" s="258"/>
      <c r="WM10" s="256"/>
      <c r="WN10" s="257"/>
      <c r="WO10" s="258"/>
      <c r="WP10" s="256"/>
      <c r="WQ10" s="257"/>
      <c r="WR10" s="258"/>
      <c r="WS10" s="256"/>
      <c r="WT10" s="257"/>
      <c r="WU10" s="258"/>
      <c r="WV10" s="256"/>
      <c r="WW10" s="257"/>
      <c r="WX10" s="258"/>
      <c r="WY10" s="256"/>
      <c r="WZ10" s="257"/>
      <c r="XA10" s="257"/>
      <c r="XB10" s="256"/>
      <c r="XC10" s="257"/>
      <c r="XD10" s="258"/>
      <c r="XE10" s="256"/>
      <c r="XF10" s="257"/>
      <c r="XG10" s="257"/>
      <c r="XH10" s="256"/>
      <c r="XI10" s="257"/>
      <c r="XJ10" s="258"/>
      <c r="XK10" s="256"/>
      <c r="XL10" s="257"/>
      <c r="XM10" s="257"/>
      <c r="XN10" s="98">
        <f t="shared" si="0"/>
        <v>2</v>
      </c>
    </row>
    <row r="11" spans="1:638" ht="12.75" customHeight="1" x14ac:dyDescent="0.2">
      <c r="A11" s="84">
        <v>337</v>
      </c>
      <c r="B11" s="256"/>
      <c r="C11" s="257"/>
      <c r="D11" s="258"/>
      <c r="E11" s="256"/>
      <c r="F11" s="257"/>
      <c r="G11" s="258"/>
      <c r="H11" s="256"/>
      <c r="I11" s="257"/>
      <c r="J11" s="258"/>
      <c r="K11" s="256"/>
      <c r="L11" s="257"/>
      <c r="M11" s="258"/>
      <c r="N11" s="256"/>
      <c r="O11" s="257"/>
      <c r="P11" s="258"/>
      <c r="Q11" s="256"/>
      <c r="R11" s="257"/>
      <c r="S11" s="258"/>
      <c r="T11" s="256"/>
      <c r="U11" s="257"/>
      <c r="V11" s="258"/>
      <c r="W11" s="256"/>
      <c r="X11" s="257"/>
      <c r="Y11" s="258"/>
      <c r="Z11" s="256"/>
      <c r="AA11" s="257"/>
      <c r="AB11" s="258"/>
      <c r="AC11" s="256"/>
      <c r="AD11" s="257"/>
      <c r="AE11" s="258"/>
      <c r="AF11" s="256"/>
      <c r="AG11" s="257"/>
      <c r="AH11" s="258"/>
      <c r="AI11" s="256"/>
      <c r="AJ11" s="257"/>
      <c r="AK11" s="258"/>
      <c r="AL11" s="256"/>
      <c r="AM11" s="257"/>
      <c r="AN11" s="258"/>
      <c r="AO11" s="256"/>
      <c r="AP11" s="257"/>
      <c r="AQ11" s="258"/>
      <c r="AR11" s="256"/>
      <c r="AS11" s="257"/>
      <c r="AT11" s="258"/>
      <c r="AU11" s="256"/>
      <c r="AV11" s="257"/>
      <c r="AW11" s="258"/>
      <c r="AX11" s="256"/>
      <c r="AY11" s="257"/>
      <c r="AZ11" s="258"/>
      <c r="BA11" s="256">
        <v>1</v>
      </c>
      <c r="BB11" s="257"/>
      <c r="BC11" s="258"/>
      <c r="BD11" s="256">
        <v>1</v>
      </c>
      <c r="BE11" s="257"/>
      <c r="BF11" s="258"/>
      <c r="BG11" s="256"/>
      <c r="BH11" s="257"/>
      <c r="BI11" s="258"/>
      <c r="BJ11" s="256">
        <v>1</v>
      </c>
      <c r="BK11" s="257"/>
      <c r="BL11" s="258"/>
      <c r="BM11" s="256">
        <v>1</v>
      </c>
      <c r="BN11" s="257"/>
      <c r="BO11" s="258"/>
      <c r="BP11" s="256"/>
      <c r="BQ11" s="257"/>
      <c r="BR11" s="258"/>
      <c r="BS11" s="256">
        <v>1</v>
      </c>
      <c r="BT11" s="257"/>
      <c r="BU11" s="258"/>
      <c r="BV11" s="256"/>
      <c r="BW11" s="257"/>
      <c r="BX11" s="258"/>
      <c r="BY11" s="256"/>
      <c r="BZ11" s="257"/>
      <c r="CA11" s="258"/>
      <c r="CB11" s="256"/>
      <c r="CC11" s="257"/>
      <c r="CD11" s="258"/>
      <c r="CE11" s="256"/>
      <c r="CF11" s="257"/>
      <c r="CG11" s="258"/>
      <c r="CH11" s="256"/>
      <c r="CI11" s="257"/>
      <c r="CJ11" s="258"/>
      <c r="CK11" s="256"/>
      <c r="CL11" s="257"/>
      <c r="CM11" s="258"/>
      <c r="CN11" s="256"/>
      <c r="CO11" s="257"/>
      <c r="CP11" s="258"/>
      <c r="CQ11" s="256"/>
      <c r="CR11" s="257"/>
      <c r="CS11" s="258"/>
      <c r="CT11" s="256"/>
      <c r="CU11" s="257"/>
      <c r="CV11" s="258"/>
      <c r="CW11" s="256"/>
      <c r="CX11" s="257"/>
      <c r="CY11" s="258"/>
      <c r="CZ11" s="256"/>
      <c r="DA11" s="257"/>
      <c r="DB11" s="258"/>
      <c r="DC11" s="256"/>
      <c r="DD11" s="257"/>
      <c r="DE11" s="258"/>
      <c r="DF11" s="256"/>
      <c r="DG11" s="257"/>
      <c r="DH11" s="258"/>
      <c r="DI11" s="256"/>
      <c r="DJ11" s="257"/>
      <c r="DK11" s="258"/>
      <c r="DL11" s="256"/>
      <c r="DM11" s="257"/>
      <c r="DN11" s="258"/>
      <c r="DO11" s="256"/>
      <c r="DP11" s="257"/>
      <c r="DQ11" s="258"/>
      <c r="DR11" s="256"/>
      <c r="DS11" s="257"/>
      <c r="DT11" s="258"/>
      <c r="DU11" s="256"/>
      <c r="DV11" s="257"/>
      <c r="DW11" s="258"/>
      <c r="DX11" s="256"/>
      <c r="DY11" s="257"/>
      <c r="DZ11" s="258"/>
      <c r="EA11" s="256"/>
      <c r="EB11" s="257"/>
      <c r="EC11" s="258"/>
      <c r="ED11" s="256"/>
      <c r="EE11" s="257"/>
      <c r="EF11" s="258"/>
      <c r="EG11" s="256"/>
      <c r="EH11" s="257"/>
      <c r="EI11" s="258"/>
      <c r="EJ11" s="256"/>
      <c r="EK11" s="257"/>
      <c r="EL11" s="258"/>
      <c r="EM11" s="256"/>
      <c r="EN11" s="257"/>
      <c r="EO11" s="258"/>
      <c r="EP11" s="256"/>
      <c r="EQ11" s="257"/>
      <c r="ER11" s="258"/>
      <c r="ES11" s="256"/>
      <c r="ET11" s="257"/>
      <c r="EU11" s="258"/>
      <c r="EV11" s="256"/>
      <c r="EW11" s="257"/>
      <c r="EX11" s="258"/>
      <c r="EY11" s="256">
        <v>1</v>
      </c>
      <c r="EZ11" s="257"/>
      <c r="FA11" s="258"/>
      <c r="FB11" s="256"/>
      <c r="FC11" s="257"/>
      <c r="FD11" s="258"/>
      <c r="FE11" s="256">
        <v>1</v>
      </c>
      <c r="FF11" s="257"/>
      <c r="FG11" s="258"/>
      <c r="FH11" s="256">
        <v>1</v>
      </c>
      <c r="FI11" s="257"/>
      <c r="FJ11" s="258"/>
      <c r="FK11" s="256"/>
      <c r="FL11" s="257"/>
      <c r="FM11" s="258"/>
      <c r="FN11" s="256"/>
      <c r="FO11" s="257"/>
      <c r="FP11" s="258"/>
      <c r="FQ11" s="256"/>
      <c r="FR11" s="257"/>
      <c r="FS11" s="258"/>
      <c r="FT11" s="256"/>
      <c r="FU11" s="257"/>
      <c r="FV11" s="258"/>
      <c r="FW11" s="256"/>
      <c r="FX11" s="257"/>
      <c r="FY11" s="258"/>
      <c r="FZ11" s="256"/>
      <c r="GA11" s="257"/>
      <c r="GB11" s="258"/>
      <c r="GC11" s="256"/>
      <c r="GD11" s="257"/>
      <c r="GE11" s="258"/>
      <c r="GF11" s="256"/>
      <c r="GG11" s="257"/>
      <c r="GH11" s="258"/>
      <c r="GI11" s="256">
        <v>1</v>
      </c>
      <c r="GJ11" s="257"/>
      <c r="GK11" s="258"/>
      <c r="GL11" s="256"/>
      <c r="GM11" s="257"/>
      <c r="GN11" s="258"/>
      <c r="GO11" s="256"/>
      <c r="GP11" s="257"/>
      <c r="GQ11" s="258"/>
      <c r="GR11" s="256"/>
      <c r="GS11" s="257"/>
      <c r="GT11" s="258"/>
      <c r="GU11" s="256"/>
      <c r="GV11" s="257"/>
      <c r="GW11" s="258"/>
      <c r="GX11" s="256"/>
      <c r="GY11" s="257"/>
      <c r="GZ11" s="258"/>
      <c r="HA11" s="256"/>
      <c r="HB11" s="257"/>
      <c r="HC11" s="258"/>
      <c r="HD11" s="256"/>
      <c r="HE11" s="257"/>
      <c r="HF11" s="258"/>
      <c r="HG11" s="256"/>
      <c r="HH11" s="257"/>
      <c r="HI11" s="258"/>
      <c r="HJ11" s="256">
        <v>1</v>
      </c>
      <c r="HK11" s="257"/>
      <c r="HL11" s="258"/>
      <c r="HM11" s="256"/>
      <c r="HN11" s="257"/>
      <c r="HO11" s="258"/>
      <c r="HP11" s="256"/>
      <c r="HQ11" s="257"/>
      <c r="HR11" s="258"/>
      <c r="HS11" s="256"/>
      <c r="HT11" s="257"/>
      <c r="HU11" s="258"/>
      <c r="HV11" s="256"/>
      <c r="HW11" s="257"/>
      <c r="HX11" s="258"/>
      <c r="HY11" s="256"/>
      <c r="HZ11" s="257"/>
      <c r="IA11" s="258"/>
      <c r="IB11" s="256"/>
      <c r="IC11" s="257"/>
      <c r="ID11" s="258"/>
      <c r="IE11" s="256"/>
      <c r="IF11" s="257"/>
      <c r="IG11" s="258"/>
      <c r="IH11" s="256"/>
      <c r="II11" s="257"/>
      <c r="IJ11" s="258"/>
      <c r="IK11" s="256"/>
      <c r="IL11" s="257"/>
      <c r="IM11" s="258"/>
      <c r="IN11" s="256"/>
      <c r="IO11" s="257"/>
      <c r="IP11" s="258"/>
      <c r="IQ11" s="256"/>
      <c r="IR11" s="257"/>
      <c r="IS11" s="258"/>
      <c r="IT11" s="256"/>
      <c r="IU11" s="257"/>
      <c r="IV11" s="258"/>
      <c r="IW11" s="256">
        <v>2</v>
      </c>
      <c r="IX11" s="257"/>
      <c r="IY11" s="258"/>
      <c r="IZ11" s="256"/>
      <c r="JA11" s="257"/>
      <c r="JB11" s="258"/>
      <c r="JC11" s="256"/>
      <c r="JD11" s="257"/>
      <c r="JE11" s="258"/>
      <c r="JF11" s="256"/>
      <c r="JG11" s="257"/>
      <c r="JH11" s="258"/>
      <c r="JI11" s="256"/>
      <c r="JJ11" s="257"/>
      <c r="JK11" s="258"/>
      <c r="JL11" s="256">
        <v>1</v>
      </c>
      <c r="JM11" s="257"/>
      <c r="JN11" s="258"/>
      <c r="JO11" s="256"/>
      <c r="JP11" s="257"/>
      <c r="JQ11" s="258"/>
      <c r="JR11" s="256"/>
      <c r="JS11" s="257"/>
      <c r="JT11" s="258"/>
      <c r="JU11" s="256"/>
      <c r="JV11" s="257"/>
      <c r="JW11" s="258"/>
      <c r="JX11" s="256"/>
      <c r="JY11" s="257"/>
      <c r="JZ11" s="258"/>
      <c r="KA11" s="256"/>
      <c r="KB11" s="257"/>
      <c r="KC11" s="258"/>
      <c r="KD11" s="256"/>
      <c r="KE11" s="257"/>
      <c r="KF11" s="258"/>
      <c r="KG11" s="256"/>
      <c r="KH11" s="257"/>
      <c r="KI11" s="258"/>
      <c r="KJ11" s="256"/>
      <c r="KK11" s="257"/>
      <c r="KL11" s="258"/>
      <c r="KM11" s="256"/>
      <c r="KN11" s="257"/>
      <c r="KO11" s="258"/>
      <c r="KP11" s="256"/>
      <c r="KQ11" s="257"/>
      <c r="KR11" s="258"/>
      <c r="KS11" s="256"/>
      <c r="KT11" s="257"/>
      <c r="KU11" s="258"/>
      <c r="KV11" s="256"/>
      <c r="KW11" s="257"/>
      <c r="KX11" s="258"/>
      <c r="KY11" s="256"/>
      <c r="KZ11" s="257"/>
      <c r="LA11" s="258"/>
      <c r="LB11" s="256"/>
      <c r="LC11" s="257"/>
      <c r="LD11" s="258"/>
      <c r="LE11" s="256"/>
      <c r="LF11" s="257"/>
      <c r="LG11" s="258"/>
      <c r="LH11" s="256"/>
      <c r="LI11" s="257"/>
      <c r="LJ11" s="258"/>
      <c r="LK11" s="256"/>
      <c r="LL11" s="257"/>
      <c r="LM11" s="258"/>
      <c r="LN11" s="256"/>
      <c r="LO11" s="257"/>
      <c r="LP11" s="258"/>
      <c r="LQ11" s="256"/>
      <c r="LR11" s="257"/>
      <c r="LS11" s="258"/>
      <c r="LT11" s="256"/>
      <c r="LU11" s="257"/>
      <c r="LV11" s="258"/>
      <c r="LW11" s="256"/>
      <c r="LX11" s="257"/>
      <c r="LY11" s="258"/>
      <c r="LZ11" s="256"/>
      <c r="MA11" s="257"/>
      <c r="MB11" s="258"/>
      <c r="MC11" s="256"/>
      <c r="MD11" s="257"/>
      <c r="ME11" s="258"/>
      <c r="MF11" s="256"/>
      <c r="MG11" s="257"/>
      <c r="MH11" s="258"/>
      <c r="MI11" s="256"/>
      <c r="MJ11" s="257"/>
      <c r="MK11" s="258"/>
      <c r="ML11" s="256"/>
      <c r="MM11" s="257"/>
      <c r="MN11" s="258"/>
      <c r="MO11" s="256"/>
      <c r="MP11" s="257"/>
      <c r="MQ11" s="258"/>
      <c r="MR11" s="256"/>
      <c r="MS11" s="257"/>
      <c r="MT11" s="258"/>
      <c r="MU11" s="256"/>
      <c r="MV11" s="257"/>
      <c r="MW11" s="258"/>
      <c r="MX11" s="256"/>
      <c r="MY11" s="257"/>
      <c r="MZ11" s="258"/>
      <c r="NA11" s="256"/>
      <c r="NB11" s="257"/>
      <c r="NC11" s="258"/>
      <c r="ND11" s="256"/>
      <c r="NE11" s="257"/>
      <c r="NF11" s="258"/>
      <c r="NG11" s="256"/>
      <c r="NH11" s="257"/>
      <c r="NI11" s="258"/>
      <c r="NJ11" s="256"/>
      <c r="NK11" s="257"/>
      <c r="NL11" s="258"/>
      <c r="NM11" s="256"/>
      <c r="NN11" s="257"/>
      <c r="NO11" s="258"/>
      <c r="NP11" s="256"/>
      <c r="NQ11" s="257"/>
      <c r="NR11" s="258"/>
      <c r="NS11" s="256"/>
      <c r="NT11" s="257"/>
      <c r="NU11" s="258"/>
      <c r="NV11" s="256"/>
      <c r="NW11" s="257"/>
      <c r="NX11" s="258"/>
      <c r="NY11" s="256"/>
      <c r="NZ11" s="257"/>
      <c r="OA11" s="258"/>
      <c r="OB11" s="256"/>
      <c r="OC11" s="257"/>
      <c r="OD11" s="258"/>
      <c r="OE11" s="256"/>
      <c r="OF11" s="257"/>
      <c r="OG11" s="258"/>
      <c r="OH11" s="256"/>
      <c r="OI11" s="257"/>
      <c r="OJ11" s="258"/>
      <c r="OK11" s="256"/>
      <c r="OL11" s="257"/>
      <c r="OM11" s="258"/>
      <c r="ON11" s="256"/>
      <c r="OO11" s="257"/>
      <c r="OP11" s="258"/>
      <c r="OQ11" s="256"/>
      <c r="OR11" s="257"/>
      <c r="OS11" s="258"/>
      <c r="OT11" s="256"/>
      <c r="OU11" s="257"/>
      <c r="OV11" s="258"/>
      <c r="OW11" s="256"/>
      <c r="OX11" s="257"/>
      <c r="OY11" s="258"/>
      <c r="OZ11" s="256"/>
      <c r="PA11" s="257"/>
      <c r="PB11" s="258"/>
      <c r="PC11" s="256"/>
      <c r="PD11" s="257"/>
      <c r="PE11" s="258"/>
      <c r="PF11" s="256"/>
      <c r="PG11" s="257"/>
      <c r="PH11" s="258"/>
      <c r="PI11" s="256"/>
      <c r="PJ11" s="257"/>
      <c r="PK11" s="258"/>
      <c r="PL11" s="256"/>
      <c r="PM11" s="257"/>
      <c r="PN11" s="258"/>
      <c r="PO11" s="256"/>
      <c r="PP11" s="257"/>
      <c r="PQ11" s="258"/>
      <c r="PR11" s="256"/>
      <c r="PS11" s="257"/>
      <c r="PT11" s="258"/>
      <c r="PU11" s="256"/>
      <c r="PV11" s="257"/>
      <c r="PW11" s="258"/>
      <c r="PX11" s="256"/>
      <c r="PY11" s="257"/>
      <c r="PZ11" s="258"/>
      <c r="QA11" s="256"/>
      <c r="QB11" s="257"/>
      <c r="QC11" s="258"/>
      <c r="QD11" s="256"/>
      <c r="QE11" s="257"/>
      <c r="QF11" s="258"/>
      <c r="QG11" s="256"/>
      <c r="QH11" s="257"/>
      <c r="QI11" s="258"/>
      <c r="QJ11" s="256"/>
      <c r="QK11" s="257"/>
      <c r="QL11" s="258"/>
      <c r="QM11" s="256"/>
      <c r="QN11" s="257"/>
      <c r="QO11" s="258"/>
      <c r="QP11" s="256"/>
      <c r="QQ11" s="257"/>
      <c r="QR11" s="258"/>
      <c r="QS11" s="256"/>
      <c r="QT11" s="257"/>
      <c r="QU11" s="258"/>
      <c r="QV11" s="256"/>
      <c r="QW11" s="257"/>
      <c r="QX11" s="258"/>
      <c r="QY11" s="256"/>
      <c r="QZ11" s="257"/>
      <c r="RA11" s="258"/>
      <c r="RB11" s="256"/>
      <c r="RC11" s="257"/>
      <c r="RD11" s="258"/>
      <c r="RE11" s="256"/>
      <c r="RF11" s="257"/>
      <c r="RG11" s="258"/>
      <c r="RH11" s="256"/>
      <c r="RI11" s="257"/>
      <c r="RJ11" s="258"/>
      <c r="RK11" s="256"/>
      <c r="RL11" s="257"/>
      <c r="RM11" s="258"/>
      <c r="RN11" s="256"/>
      <c r="RO11" s="257"/>
      <c r="RP11" s="258"/>
      <c r="RQ11" s="256"/>
      <c r="RR11" s="257"/>
      <c r="RS11" s="258"/>
      <c r="RT11" s="256"/>
      <c r="RU11" s="257"/>
      <c r="RV11" s="258"/>
      <c r="RW11" s="256"/>
      <c r="RX11" s="257"/>
      <c r="RY11" s="258"/>
      <c r="RZ11" s="256"/>
      <c r="SA11" s="257"/>
      <c r="SB11" s="258"/>
      <c r="SC11" s="256"/>
      <c r="SD11" s="257"/>
      <c r="SE11" s="258"/>
      <c r="SF11" s="256"/>
      <c r="SG11" s="257"/>
      <c r="SH11" s="258"/>
      <c r="SI11" s="256"/>
      <c r="SJ11" s="257"/>
      <c r="SK11" s="258"/>
      <c r="SL11" s="256"/>
      <c r="SM11" s="257"/>
      <c r="SN11" s="258"/>
      <c r="SO11" s="256"/>
      <c r="SP11" s="257"/>
      <c r="SQ11" s="258"/>
      <c r="SR11" s="256"/>
      <c r="SS11" s="257"/>
      <c r="ST11" s="258"/>
      <c r="SU11" s="256"/>
      <c r="SV11" s="257"/>
      <c r="SW11" s="258"/>
      <c r="SX11" s="256"/>
      <c r="SY11" s="257"/>
      <c r="SZ11" s="258"/>
      <c r="TA11" s="256"/>
      <c r="TB11" s="257"/>
      <c r="TC11" s="258"/>
      <c r="TD11" s="256"/>
      <c r="TE11" s="257"/>
      <c r="TF11" s="258"/>
      <c r="TG11" s="256"/>
      <c r="TH11" s="257"/>
      <c r="TI11" s="258"/>
      <c r="TJ11" s="256"/>
      <c r="TK11" s="257"/>
      <c r="TL11" s="258"/>
      <c r="TM11" s="256"/>
      <c r="TN11" s="257"/>
      <c r="TO11" s="258"/>
      <c r="TP11" s="256"/>
      <c r="TQ11" s="257"/>
      <c r="TR11" s="258"/>
      <c r="TS11" s="256"/>
      <c r="TT11" s="257"/>
      <c r="TU11" s="258"/>
      <c r="TV11" s="256"/>
      <c r="TW11" s="257"/>
      <c r="TX11" s="258"/>
      <c r="TY11" s="256"/>
      <c r="TZ11" s="257"/>
      <c r="UA11" s="258"/>
      <c r="UB11" s="256"/>
      <c r="UC11" s="257"/>
      <c r="UD11" s="258"/>
      <c r="UE11" s="256"/>
      <c r="UF11" s="257"/>
      <c r="UG11" s="258"/>
      <c r="UH11" s="256"/>
      <c r="UI11" s="257"/>
      <c r="UJ11" s="258"/>
      <c r="UK11" s="256"/>
      <c r="UL11" s="257"/>
      <c r="UM11" s="258"/>
      <c r="UN11" s="256"/>
      <c r="UO11" s="257"/>
      <c r="UP11" s="258"/>
      <c r="UQ11" s="256"/>
      <c r="UR11" s="257"/>
      <c r="US11" s="258"/>
      <c r="UT11" s="256"/>
      <c r="UU11" s="257"/>
      <c r="UV11" s="258"/>
      <c r="UW11" s="256"/>
      <c r="UX11" s="257"/>
      <c r="UY11" s="258"/>
      <c r="UZ11" s="256"/>
      <c r="VA11" s="257"/>
      <c r="VB11" s="258"/>
      <c r="VC11" s="256"/>
      <c r="VD11" s="257"/>
      <c r="VE11" s="258"/>
      <c r="VF11" s="256"/>
      <c r="VG11" s="257"/>
      <c r="VH11" s="258"/>
      <c r="VI11" s="256"/>
      <c r="VJ11" s="257"/>
      <c r="VK11" s="258"/>
      <c r="VL11" s="256"/>
      <c r="VM11" s="257"/>
      <c r="VN11" s="258"/>
      <c r="VO11" s="256"/>
      <c r="VP11" s="257"/>
      <c r="VQ11" s="258"/>
      <c r="VR11" s="256"/>
      <c r="VS11" s="257"/>
      <c r="VT11" s="258"/>
      <c r="VU11" s="256"/>
      <c r="VV11" s="257"/>
      <c r="VW11" s="258"/>
      <c r="VX11" s="256"/>
      <c r="VY11" s="257"/>
      <c r="VZ11" s="258"/>
      <c r="WA11" s="256"/>
      <c r="WB11" s="257"/>
      <c r="WC11" s="258"/>
      <c r="WD11" s="256"/>
      <c r="WE11" s="257"/>
      <c r="WF11" s="258"/>
      <c r="WG11" s="256"/>
      <c r="WH11" s="257"/>
      <c r="WI11" s="258"/>
      <c r="WJ11" s="256"/>
      <c r="WK11" s="257"/>
      <c r="WL11" s="258"/>
      <c r="WM11" s="256"/>
      <c r="WN11" s="257"/>
      <c r="WO11" s="258"/>
      <c r="WP11" s="256"/>
      <c r="WQ11" s="257"/>
      <c r="WR11" s="258"/>
      <c r="WS11" s="256"/>
      <c r="WT11" s="257"/>
      <c r="WU11" s="258"/>
      <c r="WV11" s="256"/>
      <c r="WW11" s="257"/>
      <c r="WX11" s="258"/>
      <c r="WY11" s="256"/>
      <c r="WZ11" s="257"/>
      <c r="XA11" s="257"/>
      <c r="XB11" s="256"/>
      <c r="XC11" s="257"/>
      <c r="XD11" s="258"/>
      <c r="XE11" s="256"/>
      <c r="XF11" s="257"/>
      <c r="XG11" s="257"/>
      <c r="XH11" s="256"/>
      <c r="XI11" s="257"/>
      <c r="XJ11" s="258"/>
      <c r="XK11" s="256"/>
      <c r="XL11" s="257"/>
      <c r="XM11" s="257"/>
      <c r="XN11" s="98">
        <f t="shared" si="0"/>
        <v>13</v>
      </c>
    </row>
    <row r="12" spans="1:638" ht="12.75" customHeight="1" x14ac:dyDescent="0.2">
      <c r="A12" s="1">
        <v>339</v>
      </c>
      <c r="B12" s="256"/>
      <c r="C12" s="257"/>
      <c r="D12" s="258"/>
      <c r="E12" s="256"/>
      <c r="F12" s="257"/>
      <c r="G12" s="258"/>
      <c r="H12" s="256">
        <v>1</v>
      </c>
      <c r="I12" s="257"/>
      <c r="J12" s="258"/>
      <c r="K12" s="256"/>
      <c r="L12" s="257"/>
      <c r="M12" s="258"/>
      <c r="N12" s="256"/>
      <c r="O12" s="257"/>
      <c r="P12" s="258"/>
      <c r="Q12" s="256"/>
      <c r="R12" s="257"/>
      <c r="S12" s="258"/>
      <c r="T12" s="256"/>
      <c r="U12" s="257"/>
      <c r="V12" s="258"/>
      <c r="W12" s="256"/>
      <c r="X12" s="257"/>
      <c r="Y12" s="258"/>
      <c r="Z12" s="256"/>
      <c r="AA12" s="257"/>
      <c r="AB12" s="258"/>
      <c r="AC12" s="256"/>
      <c r="AD12" s="257"/>
      <c r="AE12" s="258"/>
      <c r="AF12" s="256"/>
      <c r="AG12" s="257"/>
      <c r="AH12" s="258"/>
      <c r="AI12" s="256"/>
      <c r="AJ12" s="257"/>
      <c r="AK12" s="258"/>
      <c r="AL12" s="256"/>
      <c r="AM12" s="257"/>
      <c r="AN12" s="258"/>
      <c r="AO12" s="256"/>
      <c r="AP12" s="257"/>
      <c r="AQ12" s="258"/>
      <c r="AR12" s="256"/>
      <c r="AS12" s="257"/>
      <c r="AT12" s="258"/>
      <c r="AU12" s="256"/>
      <c r="AV12" s="257"/>
      <c r="AW12" s="258"/>
      <c r="AX12" s="256"/>
      <c r="AY12" s="257"/>
      <c r="AZ12" s="258"/>
      <c r="BA12" s="256"/>
      <c r="BB12" s="257"/>
      <c r="BC12" s="258"/>
      <c r="BD12" s="256"/>
      <c r="BE12" s="257"/>
      <c r="BF12" s="258"/>
      <c r="BG12" s="256"/>
      <c r="BH12" s="257"/>
      <c r="BI12" s="258"/>
      <c r="BJ12" s="256"/>
      <c r="BK12" s="257"/>
      <c r="BL12" s="258"/>
      <c r="BM12" s="256"/>
      <c r="BN12" s="257"/>
      <c r="BO12" s="258"/>
      <c r="BP12" s="256">
        <v>1</v>
      </c>
      <c r="BQ12" s="257"/>
      <c r="BR12" s="258"/>
      <c r="BS12" s="256"/>
      <c r="BT12" s="257"/>
      <c r="BU12" s="258"/>
      <c r="BV12" s="256"/>
      <c r="BW12" s="257"/>
      <c r="BX12" s="258"/>
      <c r="BY12" s="256"/>
      <c r="BZ12" s="257"/>
      <c r="CA12" s="258"/>
      <c r="CB12" s="256"/>
      <c r="CC12" s="257"/>
      <c r="CD12" s="258"/>
      <c r="CE12" s="256"/>
      <c r="CF12" s="257"/>
      <c r="CG12" s="258"/>
      <c r="CH12" s="256"/>
      <c r="CI12" s="257"/>
      <c r="CJ12" s="258"/>
      <c r="CK12" s="256"/>
      <c r="CL12" s="257"/>
      <c r="CM12" s="258"/>
      <c r="CN12" s="256"/>
      <c r="CO12" s="257"/>
      <c r="CP12" s="258"/>
      <c r="CQ12" s="256"/>
      <c r="CR12" s="257"/>
      <c r="CS12" s="258"/>
      <c r="CT12" s="256">
        <v>1</v>
      </c>
      <c r="CU12" s="257"/>
      <c r="CV12" s="258"/>
      <c r="CW12" s="256"/>
      <c r="CX12" s="257"/>
      <c r="CY12" s="258"/>
      <c r="CZ12" s="256"/>
      <c r="DA12" s="257"/>
      <c r="DB12" s="258"/>
      <c r="DC12" s="256"/>
      <c r="DD12" s="257"/>
      <c r="DE12" s="258"/>
      <c r="DF12" s="256"/>
      <c r="DG12" s="257"/>
      <c r="DH12" s="258"/>
      <c r="DI12" s="256"/>
      <c r="DJ12" s="257"/>
      <c r="DK12" s="258"/>
      <c r="DL12" s="256"/>
      <c r="DM12" s="257"/>
      <c r="DN12" s="258"/>
      <c r="DO12" s="256"/>
      <c r="DP12" s="257"/>
      <c r="DQ12" s="258"/>
      <c r="DR12" s="256"/>
      <c r="DS12" s="257"/>
      <c r="DT12" s="258"/>
      <c r="DU12" s="256"/>
      <c r="DV12" s="257"/>
      <c r="DW12" s="258"/>
      <c r="DX12" s="256"/>
      <c r="DY12" s="257"/>
      <c r="DZ12" s="258"/>
      <c r="EA12" s="256"/>
      <c r="EB12" s="257"/>
      <c r="EC12" s="258"/>
      <c r="ED12" s="256"/>
      <c r="EE12" s="257"/>
      <c r="EF12" s="258"/>
      <c r="EG12" s="256"/>
      <c r="EH12" s="257"/>
      <c r="EI12" s="258"/>
      <c r="EJ12" s="256"/>
      <c r="EK12" s="257"/>
      <c r="EL12" s="258"/>
      <c r="EM12" s="256"/>
      <c r="EN12" s="257"/>
      <c r="EO12" s="258"/>
      <c r="EP12" s="256"/>
      <c r="EQ12" s="257"/>
      <c r="ER12" s="258"/>
      <c r="ES12" s="256"/>
      <c r="ET12" s="257"/>
      <c r="EU12" s="258"/>
      <c r="EV12" s="256"/>
      <c r="EW12" s="257"/>
      <c r="EX12" s="258"/>
      <c r="EY12" s="256"/>
      <c r="EZ12" s="257"/>
      <c r="FA12" s="258"/>
      <c r="FB12" s="256"/>
      <c r="FC12" s="257"/>
      <c r="FD12" s="258"/>
      <c r="FE12" s="256"/>
      <c r="FF12" s="257"/>
      <c r="FG12" s="258"/>
      <c r="FH12" s="256"/>
      <c r="FI12" s="257"/>
      <c r="FJ12" s="258"/>
      <c r="FK12" s="256"/>
      <c r="FL12" s="257"/>
      <c r="FM12" s="258"/>
      <c r="FN12" s="256"/>
      <c r="FO12" s="257"/>
      <c r="FP12" s="258"/>
      <c r="FQ12" s="256"/>
      <c r="FR12" s="257"/>
      <c r="FS12" s="258"/>
      <c r="FT12" s="256"/>
      <c r="FU12" s="257"/>
      <c r="FV12" s="258"/>
      <c r="FW12" s="256"/>
      <c r="FX12" s="257"/>
      <c r="FY12" s="258"/>
      <c r="FZ12" s="256"/>
      <c r="GA12" s="257"/>
      <c r="GB12" s="258"/>
      <c r="GC12" s="256"/>
      <c r="GD12" s="257"/>
      <c r="GE12" s="258"/>
      <c r="GF12" s="256"/>
      <c r="GG12" s="257"/>
      <c r="GH12" s="258"/>
      <c r="GI12" s="256"/>
      <c r="GJ12" s="257"/>
      <c r="GK12" s="258"/>
      <c r="GL12" s="256"/>
      <c r="GM12" s="257"/>
      <c r="GN12" s="258"/>
      <c r="GO12" s="256"/>
      <c r="GP12" s="257"/>
      <c r="GQ12" s="258"/>
      <c r="GR12" s="256"/>
      <c r="GS12" s="257"/>
      <c r="GT12" s="258"/>
      <c r="GU12" s="256"/>
      <c r="GV12" s="257"/>
      <c r="GW12" s="258"/>
      <c r="GX12" s="256"/>
      <c r="GY12" s="257"/>
      <c r="GZ12" s="258"/>
      <c r="HA12" s="256"/>
      <c r="HB12" s="257"/>
      <c r="HC12" s="258"/>
      <c r="HD12" s="256"/>
      <c r="HE12" s="257"/>
      <c r="HF12" s="258"/>
      <c r="HG12" s="256"/>
      <c r="HH12" s="257"/>
      <c r="HI12" s="258"/>
      <c r="HJ12" s="256"/>
      <c r="HK12" s="257"/>
      <c r="HL12" s="258"/>
      <c r="HM12" s="256"/>
      <c r="HN12" s="257"/>
      <c r="HO12" s="258"/>
      <c r="HP12" s="256"/>
      <c r="HQ12" s="257"/>
      <c r="HR12" s="258"/>
      <c r="HS12" s="256"/>
      <c r="HT12" s="257"/>
      <c r="HU12" s="258"/>
      <c r="HV12" s="256"/>
      <c r="HW12" s="257"/>
      <c r="HX12" s="258"/>
      <c r="HY12" s="256"/>
      <c r="HZ12" s="257"/>
      <c r="IA12" s="258"/>
      <c r="IB12" s="256"/>
      <c r="IC12" s="257"/>
      <c r="ID12" s="258"/>
      <c r="IE12" s="256"/>
      <c r="IF12" s="257"/>
      <c r="IG12" s="258"/>
      <c r="IH12" s="256"/>
      <c r="II12" s="257"/>
      <c r="IJ12" s="258"/>
      <c r="IK12" s="256"/>
      <c r="IL12" s="257"/>
      <c r="IM12" s="258"/>
      <c r="IN12" s="256"/>
      <c r="IO12" s="257"/>
      <c r="IP12" s="258"/>
      <c r="IQ12" s="256"/>
      <c r="IR12" s="257"/>
      <c r="IS12" s="258"/>
      <c r="IT12" s="256"/>
      <c r="IU12" s="257"/>
      <c r="IV12" s="258"/>
      <c r="IW12" s="256"/>
      <c r="IX12" s="257"/>
      <c r="IY12" s="258"/>
      <c r="IZ12" s="256"/>
      <c r="JA12" s="257"/>
      <c r="JB12" s="258"/>
      <c r="JC12" s="256"/>
      <c r="JD12" s="257"/>
      <c r="JE12" s="258"/>
      <c r="JF12" s="256"/>
      <c r="JG12" s="257"/>
      <c r="JH12" s="258"/>
      <c r="JI12" s="256"/>
      <c r="JJ12" s="257"/>
      <c r="JK12" s="258"/>
      <c r="JL12" s="256"/>
      <c r="JM12" s="257"/>
      <c r="JN12" s="258"/>
      <c r="JO12" s="256"/>
      <c r="JP12" s="257"/>
      <c r="JQ12" s="258"/>
      <c r="JR12" s="256"/>
      <c r="JS12" s="257"/>
      <c r="JT12" s="258"/>
      <c r="JU12" s="256"/>
      <c r="JV12" s="257"/>
      <c r="JW12" s="258"/>
      <c r="JX12" s="256"/>
      <c r="JY12" s="257"/>
      <c r="JZ12" s="258"/>
      <c r="KA12" s="256"/>
      <c r="KB12" s="257"/>
      <c r="KC12" s="258"/>
      <c r="KD12" s="256"/>
      <c r="KE12" s="257"/>
      <c r="KF12" s="258"/>
      <c r="KG12" s="256"/>
      <c r="KH12" s="257"/>
      <c r="KI12" s="258"/>
      <c r="KJ12" s="256"/>
      <c r="KK12" s="257"/>
      <c r="KL12" s="258"/>
      <c r="KM12" s="256"/>
      <c r="KN12" s="257"/>
      <c r="KO12" s="258"/>
      <c r="KP12" s="256"/>
      <c r="KQ12" s="257"/>
      <c r="KR12" s="258"/>
      <c r="KS12" s="256"/>
      <c r="KT12" s="257"/>
      <c r="KU12" s="258"/>
      <c r="KV12" s="256"/>
      <c r="KW12" s="257"/>
      <c r="KX12" s="258"/>
      <c r="KY12" s="256"/>
      <c r="KZ12" s="257"/>
      <c r="LA12" s="258"/>
      <c r="LB12" s="256"/>
      <c r="LC12" s="257"/>
      <c r="LD12" s="258"/>
      <c r="LE12" s="256"/>
      <c r="LF12" s="257"/>
      <c r="LG12" s="258"/>
      <c r="LH12" s="256"/>
      <c r="LI12" s="257"/>
      <c r="LJ12" s="258"/>
      <c r="LK12" s="256"/>
      <c r="LL12" s="257"/>
      <c r="LM12" s="258"/>
      <c r="LN12" s="256"/>
      <c r="LO12" s="257"/>
      <c r="LP12" s="258"/>
      <c r="LQ12" s="256"/>
      <c r="LR12" s="257"/>
      <c r="LS12" s="258"/>
      <c r="LT12" s="256"/>
      <c r="LU12" s="257"/>
      <c r="LV12" s="258"/>
      <c r="LW12" s="256"/>
      <c r="LX12" s="257"/>
      <c r="LY12" s="258"/>
      <c r="LZ12" s="256"/>
      <c r="MA12" s="257"/>
      <c r="MB12" s="258"/>
      <c r="MC12" s="256"/>
      <c r="MD12" s="257"/>
      <c r="ME12" s="258"/>
      <c r="MF12" s="256"/>
      <c r="MG12" s="257"/>
      <c r="MH12" s="258"/>
      <c r="MI12" s="256"/>
      <c r="MJ12" s="257"/>
      <c r="MK12" s="258"/>
      <c r="ML12" s="256"/>
      <c r="MM12" s="257"/>
      <c r="MN12" s="258"/>
      <c r="MO12" s="256"/>
      <c r="MP12" s="257"/>
      <c r="MQ12" s="258"/>
      <c r="MR12" s="256"/>
      <c r="MS12" s="257"/>
      <c r="MT12" s="258"/>
      <c r="MU12" s="256"/>
      <c r="MV12" s="257"/>
      <c r="MW12" s="258"/>
      <c r="MX12" s="256"/>
      <c r="MY12" s="257"/>
      <c r="MZ12" s="258"/>
      <c r="NA12" s="256"/>
      <c r="NB12" s="257"/>
      <c r="NC12" s="258"/>
      <c r="ND12" s="256"/>
      <c r="NE12" s="257"/>
      <c r="NF12" s="258"/>
      <c r="NG12" s="256"/>
      <c r="NH12" s="257"/>
      <c r="NI12" s="258"/>
      <c r="NJ12" s="256"/>
      <c r="NK12" s="257"/>
      <c r="NL12" s="258"/>
      <c r="NM12" s="256"/>
      <c r="NN12" s="257"/>
      <c r="NO12" s="258"/>
      <c r="NP12" s="256"/>
      <c r="NQ12" s="257"/>
      <c r="NR12" s="258"/>
      <c r="NS12" s="256"/>
      <c r="NT12" s="257"/>
      <c r="NU12" s="258"/>
      <c r="NV12" s="256"/>
      <c r="NW12" s="257"/>
      <c r="NX12" s="258"/>
      <c r="NY12" s="256"/>
      <c r="NZ12" s="257"/>
      <c r="OA12" s="258"/>
      <c r="OB12" s="256"/>
      <c r="OC12" s="257"/>
      <c r="OD12" s="258"/>
      <c r="OE12" s="256"/>
      <c r="OF12" s="257"/>
      <c r="OG12" s="258"/>
      <c r="OH12" s="256"/>
      <c r="OI12" s="257"/>
      <c r="OJ12" s="258"/>
      <c r="OK12" s="256"/>
      <c r="OL12" s="257"/>
      <c r="OM12" s="258"/>
      <c r="ON12" s="256"/>
      <c r="OO12" s="257"/>
      <c r="OP12" s="258"/>
      <c r="OQ12" s="256"/>
      <c r="OR12" s="257"/>
      <c r="OS12" s="258"/>
      <c r="OT12" s="256"/>
      <c r="OU12" s="257"/>
      <c r="OV12" s="258"/>
      <c r="OW12" s="256"/>
      <c r="OX12" s="257"/>
      <c r="OY12" s="258"/>
      <c r="OZ12" s="256"/>
      <c r="PA12" s="257"/>
      <c r="PB12" s="258"/>
      <c r="PC12" s="256"/>
      <c r="PD12" s="257"/>
      <c r="PE12" s="258"/>
      <c r="PF12" s="256"/>
      <c r="PG12" s="257"/>
      <c r="PH12" s="258"/>
      <c r="PI12" s="256"/>
      <c r="PJ12" s="257"/>
      <c r="PK12" s="258"/>
      <c r="PL12" s="256"/>
      <c r="PM12" s="257"/>
      <c r="PN12" s="258"/>
      <c r="PO12" s="256"/>
      <c r="PP12" s="257"/>
      <c r="PQ12" s="258"/>
      <c r="PR12" s="256"/>
      <c r="PS12" s="257"/>
      <c r="PT12" s="258"/>
      <c r="PU12" s="256"/>
      <c r="PV12" s="257"/>
      <c r="PW12" s="258"/>
      <c r="PX12" s="256"/>
      <c r="PY12" s="257"/>
      <c r="PZ12" s="258"/>
      <c r="QA12" s="256"/>
      <c r="QB12" s="257"/>
      <c r="QC12" s="258"/>
      <c r="QD12" s="256"/>
      <c r="QE12" s="257"/>
      <c r="QF12" s="258"/>
      <c r="QG12" s="256"/>
      <c r="QH12" s="257"/>
      <c r="QI12" s="258"/>
      <c r="QJ12" s="256"/>
      <c r="QK12" s="257"/>
      <c r="QL12" s="258"/>
      <c r="QM12" s="256"/>
      <c r="QN12" s="257"/>
      <c r="QO12" s="258"/>
      <c r="QP12" s="256"/>
      <c r="QQ12" s="257"/>
      <c r="QR12" s="258"/>
      <c r="QS12" s="256"/>
      <c r="QT12" s="257"/>
      <c r="QU12" s="258"/>
      <c r="QV12" s="256"/>
      <c r="QW12" s="257"/>
      <c r="QX12" s="258"/>
      <c r="QY12" s="256"/>
      <c r="QZ12" s="257"/>
      <c r="RA12" s="258"/>
      <c r="RB12" s="256"/>
      <c r="RC12" s="257"/>
      <c r="RD12" s="258"/>
      <c r="RE12" s="256"/>
      <c r="RF12" s="257"/>
      <c r="RG12" s="258"/>
      <c r="RH12" s="256"/>
      <c r="RI12" s="257"/>
      <c r="RJ12" s="258"/>
      <c r="RK12" s="256"/>
      <c r="RL12" s="257"/>
      <c r="RM12" s="258"/>
      <c r="RN12" s="256"/>
      <c r="RO12" s="257"/>
      <c r="RP12" s="258"/>
      <c r="RQ12" s="256"/>
      <c r="RR12" s="257"/>
      <c r="RS12" s="258"/>
      <c r="RT12" s="256"/>
      <c r="RU12" s="257"/>
      <c r="RV12" s="258"/>
      <c r="RW12" s="256"/>
      <c r="RX12" s="257"/>
      <c r="RY12" s="258"/>
      <c r="RZ12" s="256"/>
      <c r="SA12" s="257"/>
      <c r="SB12" s="258"/>
      <c r="SC12" s="256"/>
      <c r="SD12" s="257"/>
      <c r="SE12" s="258"/>
      <c r="SF12" s="256"/>
      <c r="SG12" s="257"/>
      <c r="SH12" s="258"/>
      <c r="SI12" s="256"/>
      <c r="SJ12" s="257"/>
      <c r="SK12" s="258"/>
      <c r="SL12" s="256"/>
      <c r="SM12" s="257"/>
      <c r="SN12" s="258"/>
      <c r="SO12" s="256"/>
      <c r="SP12" s="257"/>
      <c r="SQ12" s="258"/>
      <c r="SR12" s="256"/>
      <c r="SS12" s="257"/>
      <c r="ST12" s="258"/>
      <c r="SU12" s="256"/>
      <c r="SV12" s="257"/>
      <c r="SW12" s="258"/>
      <c r="SX12" s="256"/>
      <c r="SY12" s="257"/>
      <c r="SZ12" s="258"/>
      <c r="TA12" s="256"/>
      <c r="TB12" s="257"/>
      <c r="TC12" s="258"/>
      <c r="TD12" s="256"/>
      <c r="TE12" s="257"/>
      <c r="TF12" s="258"/>
      <c r="TG12" s="256"/>
      <c r="TH12" s="257"/>
      <c r="TI12" s="258"/>
      <c r="TJ12" s="256"/>
      <c r="TK12" s="257"/>
      <c r="TL12" s="258"/>
      <c r="TM12" s="256"/>
      <c r="TN12" s="257"/>
      <c r="TO12" s="258"/>
      <c r="TP12" s="256"/>
      <c r="TQ12" s="257"/>
      <c r="TR12" s="258"/>
      <c r="TS12" s="256"/>
      <c r="TT12" s="257"/>
      <c r="TU12" s="258"/>
      <c r="TV12" s="256"/>
      <c r="TW12" s="257"/>
      <c r="TX12" s="258"/>
      <c r="TY12" s="256"/>
      <c r="TZ12" s="257"/>
      <c r="UA12" s="258"/>
      <c r="UB12" s="256"/>
      <c r="UC12" s="257"/>
      <c r="UD12" s="258"/>
      <c r="UE12" s="256"/>
      <c r="UF12" s="257"/>
      <c r="UG12" s="258"/>
      <c r="UH12" s="256"/>
      <c r="UI12" s="257"/>
      <c r="UJ12" s="258"/>
      <c r="UK12" s="256"/>
      <c r="UL12" s="257"/>
      <c r="UM12" s="258"/>
      <c r="UN12" s="256"/>
      <c r="UO12" s="257"/>
      <c r="UP12" s="258"/>
      <c r="UQ12" s="256"/>
      <c r="UR12" s="257"/>
      <c r="US12" s="258"/>
      <c r="UT12" s="256"/>
      <c r="UU12" s="257"/>
      <c r="UV12" s="258"/>
      <c r="UW12" s="256"/>
      <c r="UX12" s="257"/>
      <c r="UY12" s="258"/>
      <c r="UZ12" s="256"/>
      <c r="VA12" s="257"/>
      <c r="VB12" s="258"/>
      <c r="VC12" s="256"/>
      <c r="VD12" s="257"/>
      <c r="VE12" s="258"/>
      <c r="VF12" s="256"/>
      <c r="VG12" s="257"/>
      <c r="VH12" s="258"/>
      <c r="VI12" s="256"/>
      <c r="VJ12" s="257"/>
      <c r="VK12" s="258"/>
      <c r="VL12" s="256"/>
      <c r="VM12" s="257"/>
      <c r="VN12" s="258"/>
      <c r="VO12" s="256"/>
      <c r="VP12" s="257"/>
      <c r="VQ12" s="258"/>
      <c r="VR12" s="256"/>
      <c r="VS12" s="257"/>
      <c r="VT12" s="258"/>
      <c r="VU12" s="256"/>
      <c r="VV12" s="257"/>
      <c r="VW12" s="258"/>
      <c r="VX12" s="256"/>
      <c r="VY12" s="257"/>
      <c r="VZ12" s="258"/>
      <c r="WA12" s="256"/>
      <c r="WB12" s="257"/>
      <c r="WC12" s="258"/>
      <c r="WD12" s="256"/>
      <c r="WE12" s="257"/>
      <c r="WF12" s="258"/>
      <c r="WG12" s="256"/>
      <c r="WH12" s="257"/>
      <c r="WI12" s="258"/>
      <c r="WJ12" s="256"/>
      <c r="WK12" s="257"/>
      <c r="WL12" s="258"/>
      <c r="WM12" s="256"/>
      <c r="WN12" s="257"/>
      <c r="WO12" s="258"/>
      <c r="WP12" s="256"/>
      <c r="WQ12" s="257"/>
      <c r="WR12" s="258"/>
      <c r="WS12" s="256"/>
      <c r="WT12" s="257"/>
      <c r="WU12" s="258"/>
      <c r="WV12" s="256"/>
      <c r="WW12" s="257"/>
      <c r="WX12" s="258"/>
      <c r="WY12" s="256"/>
      <c r="WZ12" s="257"/>
      <c r="XA12" s="257"/>
      <c r="XB12" s="256"/>
      <c r="XC12" s="257"/>
      <c r="XD12" s="258"/>
      <c r="XE12" s="256"/>
      <c r="XF12" s="257"/>
      <c r="XG12" s="257"/>
      <c r="XH12" s="256"/>
      <c r="XI12" s="257"/>
      <c r="XJ12" s="258"/>
      <c r="XK12" s="256"/>
      <c r="XL12" s="257"/>
      <c r="XM12" s="257"/>
      <c r="XN12" s="98">
        <f t="shared" si="0"/>
        <v>3</v>
      </c>
    </row>
    <row r="13" spans="1:638" ht="12.75" customHeight="1" x14ac:dyDescent="0.2">
      <c r="A13" s="1">
        <v>342</v>
      </c>
      <c r="B13" s="256"/>
      <c r="C13" s="257"/>
      <c r="D13" s="258"/>
      <c r="E13" s="256"/>
      <c r="F13" s="257"/>
      <c r="G13" s="258"/>
      <c r="H13" s="256">
        <v>1</v>
      </c>
      <c r="I13" s="257"/>
      <c r="J13" s="258"/>
      <c r="K13" s="256"/>
      <c r="L13" s="257"/>
      <c r="M13" s="258"/>
      <c r="N13" s="256"/>
      <c r="O13" s="257"/>
      <c r="P13" s="258"/>
      <c r="Q13" s="256"/>
      <c r="R13" s="257"/>
      <c r="S13" s="258"/>
      <c r="T13" s="256"/>
      <c r="U13" s="257"/>
      <c r="V13" s="258"/>
      <c r="W13" s="256"/>
      <c r="X13" s="257"/>
      <c r="Y13" s="258"/>
      <c r="Z13" s="256"/>
      <c r="AA13" s="257"/>
      <c r="AB13" s="258"/>
      <c r="AC13" s="256"/>
      <c r="AD13" s="257"/>
      <c r="AE13" s="258"/>
      <c r="AF13" s="256"/>
      <c r="AG13" s="257"/>
      <c r="AH13" s="258">
        <v>1</v>
      </c>
      <c r="AI13" s="256"/>
      <c r="AJ13" s="257"/>
      <c r="AK13" s="258"/>
      <c r="AL13" s="256"/>
      <c r="AM13" s="257"/>
      <c r="AN13" s="258"/>
      <c r="AO13" s="256"/>
      <c r="AP13" s="257"/>
      <c r="AQ13" s="258"/>
      <c r="AR13" s="256"/>
      <c r="AS13" s="257"/>
      <c r="AT13" s="258"/>
      <c r="AU13" s="256"/>
      <c r="AV13" s="257"/>
      <c r="AW13" s="258"/>
      <c r="AX13" s="256"/>
      <c r="AY13" s="257"/>
      <c r="AZ13" s="258"/>
      <c r="BA13" s="256"/>
      <c r="BB13" s="257"/>
      <c r="BC13" s="258"/>
      <c r="BD13" s="256"/>
      <c r="BE13" s="257"/>
      <c r="BF13" s="258"/>
      <c r="BG13" s="256"/>
      <c r="BH13" s="257"/>
      <c r="BI13" s="258"/>
      <c r="BJ13" s="256"/>
      <c r="BK13" s="257"/>
      <c r="BL13" s="258"/>
      <c r="BM13" s="256">
        <v>2</v>
      </c>
      <c r="BN13" s="257"/>
      <c r="BO13" s="258"/>
      <c r="BP13" s="256"/>
      <c r="BQ13" s="257"/>
      <c r="BR13" s="258"/>
      <c r="BS13" s="256"/>
      <c r="BT13" s="257"/>
      <c r="BU13" s="258"/>
      <c r="BV13" s="256"/>
      <c r="BW13" s="257"/>
      <c r="BX13" s="258"/>
      <c r="BY13" s="256"/>
      <c r="BZ13" s="257"/>
      <c r="CA13" s="258"/>
      <c r="CB13" s="256"/>
      <c r="CC13" s="257"/>
      <c r="CD13" s="258"/>
      <c r="CE13" s="256"/>
      <c r="CF13" s="257"/>
      <c r="CG13" s="258"/>
      <c r="CH13" s="256"/>
      <c r="CI13" s="257"/>
      <c r="CJ13" s="258"/>
      <c r="CK13" s="256"/>
      <c r="CL13" s="257"/>
      <c r="CM13" s="258"/>
      <c r="CN13" s="256"/>
      <c r="CO13" s="257"/>
      <c r="CP13" s="258"/>
      <c r="CQ13" s="256"/>
      <c r="CR13" s="257"/>
      <c r="CS13" s="258"/>
      <c r="CT13" s="256"/>
      <c r="CU13" s="257"/>
      <c r="CV13" s="258"/>
      <c r="CW13" s="256"/>
      <c r="CX13" s="257"/>
      <c r="CY13" s="258"/>
      <c r="CZ13" s="256"/>
      <c r="DA13" s="257"/>
      <c r="DB13" s="258"/>
      <c r="DC13" s="256"/>
      <c r="DD13" s="257"/>
      <c r="DE13" s="258"/>
      <c r="DF13" s="256"/>
      <c r="DG13" s="257"/>
      <c r="DH13" s="258"/>
      <c r="DI13" s="256"/>
      <c r="DJ13" s="257"/>
      <c r="DK13" s="258"/>
      <c r="DL13" s="256"/>
      <c r="DM13" s="257"/>
      <c r="DN13" s="258"/>
      <c r="DO13" s="256"/>
      <c r="DP13" s="257"/>
      <c r="DQ13" s="258"/>
      <c r="DR13" s="256"/>
      <c r="DS13" s="257"/>
      <c r="DT13" s="258"/>
      <c r="DU13" s="256"/>
      <c r="DV13" s="257"/>
      <c r="DW13" s="258"/>
      <c r="DX13" s="256"/>
      <c r="DY13" s="257"/>
      <c r="DZ13" s="258"/>
      <c r="EA13" s="256"/>
      <c r="EB13" s="257"/>
      <c r="EC13" s="258"/>
      <c r="ED13" s="256"/>
      <c r="EE13" s="257"/>
      <c r="EF13" s="258"/>
      <c r="EG13" s="256"/>
      <c r="EH13" s="257"/>
      <c r="EI13" s="258"/>
      <c r="EJ13" s="256"/>
      <c r="EK13" s="257"/>
      <c r="EL13" s="258"/>
      <c r="EM13" s="256"/>
      <c r="EN13" s="257"/>
      <c r="EO13" s="258"/>
      <c r="EP13" s="256"/>
      <c r="EQ13" s="257"/>
      <c r="ER13" s="258"/>
      <c r="ES13" s="256"/>
      <c r="ET13" s="257"/>
      <c r="EU13" s="258"/>
      <c r="EV13" s="256"/>
      <c r="EW13" s="257"/>
      <c r="EX13" s="258"/>
      <c r="EY13" s="256"/>
      <c r="EZ13" s="257"/>
      <c r="FA13" s="258"/>
      <c r="FB13" s="256"/>
      <c r="FC13" s="257"/>
      <c r="FD13" s="258"/>
      <c r="FE13" s="256"/>
      <c r="FF13" s="257"/>
      <c r="FG13" s="258"/>
      <c r="FH13" s="256"/>
      <c r="FI13" s="257"/>
      <c r="FJ13" s="258"/>
      <c r="FK13" s="256"/>
      <c r="FL13" s="257"/>
      <c r="FM13" s="258"/>
      <c r="FN13" s="256"/>
      <c r="FO13" s="257"/>
      <c r="FP13" s="258"/>
      <c r="FQ13" s="256"/>
      <c r="FR13" s="257"/>
      <c r="FS13" s="258"/>
      <c r="FT13" s="256"/>
      <c r="FU13" s="257"/>
      <c r="FV13" s="258"/>
      <c r="FW13" s="256"/>
      <c r="FX13" s="257"/>
      <c r="FY13" s="258"/>
      <c r="FZ13" s="256"/>
      <c r="GA13" s="257"/>
      <c r="GB13" s="258"/>
      <c r="GC13" s="256"/>
      <c r="GD13" s="257"/>
      <c r="GE13" s="258"/>
      <c r="GF13" s="256"/>
      <c r="GG13" s="257"/>
      <c r="GH13" s="258"/>
      <c r="GI13" s="256"/>
      <c r="GJ13" s="257"/>
      <c r="GK13" s="258"/>
      <c r="GL13" s="256"/>
      <c r="GM13" s="257"/>
      <c r="GN13" s="258"/>
      <c r="GO13" s="256"/>
      <c r="GP13" s="257"/>
      <c r="GQ13" s="258"/>
      <c r="GR13" s="256"/>
      <c r="GS13" s="257"/>
      <c r="GT13" s="258"/>
      <c r="GU13" s="256"/>
      <c r="GV13" s="257"/>
      <c r="GW13" s="258"/>
      <c r="GX13" s="256"/>
      <c r="GY13" s="257"/>
      <c r="GZ13" s="258"/>
      <c r="HA13" s="256"/>
      <c r="HB13" s="257"/>
      <c r="HC13" s="258"/>
      <c r="HD13" s="256"/>
      <c r="HE13" s="257"/>
      <c r="HF13" s="258"/>
      <c r="HG13" s="256"/>
      <c r="HH13" s="257"/>
      <c r="HI13" s="258"/>
      <c r="HJ13" s="256"/>
      <c r="HK13" s="257"/>
      <c r="HL13" s="258"/>
      <c r="HM13" s="256"/>
      <c r="HN13" s="257"/>
      <c r="HO13" s="258"/>
      <c r="HP13" s="256"/>
      <c r="HQ13" s="257"/>
      <c r="HR13" s="258"/>
      <c r="HS13" s="256"/>
      <c r="HT13" s="257"/>
      <c r="HU13" s="258"/>
      <c r="HV13" s="256"/>
      <c r="HW13" s="257"/>
      <c r="HX13" s="258"/>
      <c r="HY13" s="256"/>
      <c r="HZ13" s="257"/>
      <c r="IA13" s="258"/>
      <c r="IB13" s="256"/>
      <c r="IC13" s="257"/>
      <c r="ID13" s="258"/>
      <c r="IE13" s="256"/>
      <c r="IF13" s="257"/>
      <c r="IG13" s="258"/>
      <c r="IH13" s="256"/>
      <c r="II13" s="257"/>
      <c r="IJ13" s="258"/>
      <c r="IK13" s="256"/>
      <c r="IL13" s="257"/>
      <c r="IM13" s="258"/>
      <c r="IN13" s="256"/>
      <c r="IO13" s="257"/>
      <c r="IP13" s="258"/>
      <c r="IQ13" s="256"/>
      <c r="IR13" s="257"/>
      <c r="IS13" s="258"/>
      <c r="IT13" s="256"/>
      <c r="IU13" s="257"/>
      <c r="IV13" s="258"/>
      <c r="IW13" s="256"/>
      <c r="IX13" s="257"/>
      <c r="IY13" s="258"/>
      <c r="IZ13" s="256"/>
      <c r="JA13" s="257"/>
      <c r="JB13" s="258"/>
      <c r="JC13" s="256"/>
      <c r="JD13" s="257"/>
      <c r="JE13" s="258"/>
      <c r="JF13" s="256"/>
      <c r="JG13" s="257"/>
      <c r="JH13" s="258"/>
      <c r="JI13" s="256"/>
      <c r="JJ13" s="257"/>
      <c r="JK13" s="258"/>
      <c r="JL13" s="256"/>
      <c r="JM13" s="257"/>
      <c r="JN13" s="258"/>
      <c r="JO13" s="256"/>
      <c r="JP13" s="257"/>
      <c r="JQ13" s="258"/>
      <c r="JR13" s="256"/>
      <c r="JS13" s="257"/>
      <c r="JT13" s="258"/>
      <c r="JU13" s="256"/>
      <c r="JV13" s="257"/>
      <c r="JW13" s="258"/>
      <c r="JX13" s="256"/>
      <c r="JY13" s="257"/>
      <c r="JZ13" s="258"/>
      <c r="KA13" s="256"/>
      <c r="KB13" s="257"/>
      <c r="KC13" s="258"/>
      <c r="KD13" s="256"/>
      <c r="KE13" s="257"/>
      <c r="KF13" s="258"/>
      <c r="KG13" s="256"/>
      <c r="KH13" s="257"/>
      <c r="KI13" s="258"/>
      <c r="KJ13" s="256"/>
      <c r="KK13" s="257"/>
      <c r="KL13" s="258"/>
      <c r="KM13" s="256"/>
      <c r="KN13" s="257"/>
      <c r="KO13" s="258"/>
      <c r="KP13" s="256"/>
      <c r="KQ13" s="257"/>
      <c r="KR13" s="258"/>
      <c r="KS13" s="256"/>
      <c r="KT13" s="257"/>
      <c r="KU13" s="258"/>
      <c r="KV13" s="256"/>
      <c r="KW13" s="257"/>
      <c r="KX13" s="258"/>
      <c r="KY13" s="256"/>
      <c r="KZ13" s="257"/>
      <c r="LA13" s="258"/>
      <c r="LB13" s="256"/>
      <c r="LC13" s="257"/>
      <c r="LD13" s="258"/>
      <c r="LE13" s="256"/>
      <c r="LF13" s="257"/>
      <c r="LG13" s="258"/>
      <c r="LH13" s="256"/>
      <c r="LI13" s="257"/>
      <c r="LJ13" s="258"/>
      <c r="LK13" s="256"/>
      <c r="LL13" s="257"/>
      <c r="LM13" s="258"/>
      <c r="LN13" s="256"/>
      <c r="LO13" s="257"/>
      <c r="LP13" s="258"/>
      <c r="LQ13" s="256"/>
      <c r="LR13" s="257"/>
      <c r="LS13" s="258"/>
      <c r="LT13" s="256"/>
      <c r="LU13" s="257"/>
      <c r="LV13" s="258"/>
      <c r="LW13" s="256"/>
      <c r="LX13" s="257"/>
      <c r="LY13" s="258"/>
      <c r="LZ13" s="256"/>
      <c r="MA13" s="257"/>
      <c r="MB13" s="258"/>
      <c r="MC13" s="256"/>
      <c r="MD13" s="257"/>
      <c r="ME13" s="258"/>
      <c r="MF13" s="256"/>
      <c r="MG13" s="257"/>
      <c r="MH13" s="258"/>
      <c r="MI13" s="256"/>
      <c r="MJ13" s="257"/>
      <c r="MK13" s="258"/>
      <c r="ML13" s="256"/>
      <c r="MM13" s="257"/>
      <c r="MN13" s="258"/>
      <c r="MO13" s="256"/>
      <c r="MP13" s="257"/>
      <c r="MQ13" s="258"/>
      <c r="MR13" s="256"/>
      <c r="MS13" s="257"/>
      <c r="MT13" s="258"/>
      <c r="MU13" s="256"/>
      <c r="MV13" s="257"/>
      <c r="MW13" s="258"/>
      <c r="MX13" s="256"/>
      <c r="MY13" s="257"/>
      <c r="MZ13" s="258"/>
      <c r="NA13" s="256"/>
      <c r="NB13" s="257"/>
      <c r="NC13" s="258"/>
      <c r="ND13" s="256"/>
      <c r="NE13" s="257"/>
      <c r="NF13" s="258"/>
      <c r="NG13" s="256"/>
      <c r="NH13" s="257"/>
      <c r="NI13" s="258"/>
      <c r="NJ13" s="256"/>
      <c r="NK13" s="257"/>
      <c r="NL13" s="258"/>
      <c r="NM13" s="256"/>
      <c r="NN13" s="257"/>
      <c r="NO13" s="258"/>
      <c r="NP13" s="256"/>
      <c r="NQ13" s="257"/>
      <c r="NR13" s="258"/>
      <c r="NS13" s="256"/>
      <c r="NT13" s="257"/>
      <c r="NU13" s="258"/>
      <c r="NV13" s="256"/>
      <c r="NW13" s="257"/>
      <c r="NX13" s="258"/>
      <c r="NY13" s="256"/>
      <c r="NZ13" s="257"/>
      <c r="OA13" s="258"/>
      <c r="OB13" s="256"/>
      <c r="OC13" s="257"/>
      <c r="OD13" s="258"/>
      <c r="OE13" s="256"/>
      <c r="OF13" s="257"/>
      <c r="OG13" s="258"/>
      <c r="OH13" s="256"/>
      <c r="OI13" s="257"/>
      <c r="OJ13" s="258"/>
      <c r="OK13" s="256"/>
      <c r="OL13" s="257"/>
      <c r="OM13" s="258"/>
      <c r="ON13" s="256"/>
      <c r="OO13" s="257"/>
      <c r="OP13" s="258"/>
      <c r="OQ13" s="256"/>
      <c r="OR13" s="257"/>
      <c r="OS13" s="258"/>
      <c r="OT13" s="256"/>
      <c r="OU13" s="257"/>
      <c r="OV13" s="258"/>
      <c r="OW13" s="256"/>
      <c r="OX13" s="257"/>
      <c r="OY13" s="258"/>
      <c r="OZ13" s="256"/>
      <c r="PA13" s="257"/>
      <c r="PB13" s="258"/>
      <c r="PC13" s="256"/>
      <c r="PD13" s="257"/>
      <c r="PE13" s="258"/>
      <c r="PF13" s="256"/>
      <c r="PG13" s="257"/>
      <c r="PH13" s="258"/>
      <c r="PI13" s="256"/>
      <c r="PJ13" s="257"/>
      <c r="PK13" s="258"/>
      <c r="PL13" s="256"/>
      <c r="PM13" s="257"/>
      <c r="PN13" s="258"/>
      <c r="PO13" s="256"/>
      <c r="PP13" s="257"/>
      <c r="PQ13" s="258"/>
      <c r="PR13" s="256"/>
      <c r="PS13" s="257"/>
      <c r="PT13" s="258"/>
      <c r="PU13" s="256"/>
      <c r="PV13" s="257"/>
      <c r="PW13" s="258"/>
      <c r="PX13" s="256"/>
      <c r="PY13" s="257"/>
      <c r="PZ13" s="258"/>
      <c r="QA13" s="256"/>
      <c r="QB13" s="257"/>
      <c r="QC13" s="258"/>
      <c r="QD13" s="256"/>
      <c r="QE13" s="257"/>
      <c r="QF13" s="258"/>
      <c r="QG13" s="256"/>
      <c r="QH13" s="257"/>
      <c r="QI13" s="258"/>
      <c r="QJ13" s="256"/>
      <c r="QK13" s="257"/>
      <c r="QL13" s="258"/>
      <c r="QM13" s="256"/>
      <c r="QN13" s="257"/>
      <c r="QO13" s="258"/>
      <c r="QP13" s="256"/>
      <c r="QQ13" s="257"/>
      <c r="QR13" s="258"/>
      <c r="QS13" s="256"/>
      <c r="QT13" s="257"/>
      <c r="QU13" s="258"/>
      <c r="QV13" s="256"/>
      <c r="QW13" s="257"/>
      <c r="QX13" s="258"/>
      <c r="QY13" s="256"/>
      <c r="QZ13" s="257"/>
      <c r="RA13" s="258"/>
      <c r="RB13" s="256"/>
      <c r="RC13" s="257"/>
      <c r="RD13" s="258"/>
      <c r="RE13" s="256"/>
      <c r="RF13" s="257"/>
      <c r="RG13" s="258"/>
      <c r="RH13" s="256"/>
      <c r="RI13" s="257"/>
      <c r="RJ13" s="258"/>
      <c r="RK13" s="256"/>
      <c r="RL13" s="257"/>
      <c r="RM13" s="258"/>
      <c r="RN13" s="256"/>
      <c r="RO13" s="257"/>
      <c r="RP13" s="258"/>
      <c r="RQ13" s="256"/>
      <c r="RR13" s="257"/>
      <c r="RS13" s="258"/>
      <c r="RT13" s="256"/>
      <c r="RU13" s="257"/>
      <c r="RV13" s="258"/>
      <c r="RW13" s="256"/>
      <c r="RX13" s="257"/>
      <c r="RY13" s="258"/>
      <c r="RZ13" s="256"/>
      <c r="SA13" s="257"/>
      <c r="SB13" s="258"/>
      <c r="SC13" s="256"/>
      <c r="SD13" s="257"/>
      <c r="SE13" s="258"/>
      <c r="SF13" s="256"/>
      <c r="SG13" s="257"/>
      <c r="SH13" s="258"/>
      <c r="SI13" s="256"/>
      <c r="SJ13" s="257"/>
      <c r="SK13" s="258"/>
      <c r="SL13" s="256"/>
      <c r="SM13" s="257"/>
      <c r="SN13" s="258"/>
      <c r="SO13" s="256"/>
      <c r="SP13" s="257"/>
      <c r="SQ13" s="258"/>
      <c r="SR13" s="256"/>
      <c r="SS13" s="257"/>
      <c r="ST13" s="258"/>
      <c r="SU13" s="256"/>
      <c r="SV13" s="257"/>
      <c r="SW13" s="258"/>
      <c r="SX13" s="256"/>
      <c r="SY13" s="257"/>
      <c r="SZ13" s="258"/>
      <c r="TA13" s="256"/>
      <c r="TB13" s="257"/>
      <c r="TC13" s="258"/>
      <c r="TD13" s="256"/>
      <c r="TE13" s="257"/>
      <c r="TF13" s="258"/>
      <c r="TG13" s="256"/>
      <c r="TH13" s="257"/>
      <c r="TI13" s="258"/>
      <c r="TJ13" s="256"/>
      <c r="TK13" s="257"/>
      <c r="TL13" s="258"/>
      <c r="TM13" s="256"/>
      <c r="TN13" s="257"/>
      <c r="TO13" s="258"/>
      <c r="TP13" s="256"/>
      <c r="TQ13" s="257"/>
      <c r="TR13" s="258"/>
      <c r="TS13" s="256"/>
      <c r="TT13" s="257"/>
      <c r="TU13" s="258"/>
      <c r="TV13" s="256"/>
      <c r="TW13" s="257"/>
      <c r="TX13" s="258"/>
      <c r="TY13" s="256"/>
      <c r="TZ13" s="257"/>
      <c r="UA13" s="258"/>
      <c r="UB13" s="256"/>
      <c r="UC13" s="257"/>
      <c r="UD13" s="258"/>
      <c r="UE13" s="256"/>
      <c r="UF13" s="257"/>
      <c r="UG13" s="258"/>
      <c r="UH13" s="256"/>
      <c r="UI13" s="257"/>
      <c r="UJ13" s="258"/>
      <c r="UK13" s="256"/>
      <c r="UL13" s="257"/>
      <c r="UM13" s="258"/>
      <c r="UN13" s="256"/>
      <c r="UO13" s="257"/>
      <c r="UP13" s="258"/>
      <c r="UQ13" s="256"/>
      <c r="UR13" s="257"/>
      <c r="US13" s="258"/>
      <c r="UT13" s="256"/>
      <c r="UU13" s="257"/>
      <c r="UV13" s="258"/>
      <c r="UW13" s="256"/>
      <c r="UX13" s="257"/>
      <c r="UY13" s="258"/>
      <c r="UZ13" s="256"/>
      <c r="VA13" s="257"/>
      <c r="VB13" s="258"/>
      <c r="VC13" s="256"/>
      <c r="VD13" s="257"/>
      <c r="VE13" s="258"/>
      <c r="VF13" s="256"/>
      <c r="VG13" s="257"/>
      <c r="VH13" s="258"/>
      <c r="VI13" s="256"/>
      <c r="VJ13" s="257"/>
      <c r="VK13" s="258"/>
      <c r="VL13" s="256"/>
      <c r="VM13" s="257"/>
      <c r="VN13" s="258"/>
      <c r="VO13" s="256"/>
      <c r="VP13" s="257"/>
      <c r="VQ13" s="258"/>
      <c r="VR13" s="256"/>
      <c r="VS13" s="257"/>
      <c r="VT13" s="258"/>
      <c r="VU13" s="256"/>
      <c r="VV13" s="257"/>
      <c r="VW13" s="258"/>
      <c r="VX13" s="256"/>
      <c r="VY13" s="257"/>
      <c r="VZ13" s="258"/>
      <c r="WA13" s="256"/>
      <c r="WB13" s="257"/>
      <c r="WC13" s="258"/>
      <c r="WD13" s="256"/>
      <c r="WE13" s="257"/>
      <c r="WF13" s="258"/>
      <c r="WG13" s="256"/>
      <c r="WH13" s="257"/>
      <c r="WI13" s="258"/>
      <c r="WJ13" s="256"/>
      <c r="WK13" s="257"/>
      <c r="WL13" s="258"/>
      <c r="WM13" s="256"/>
      <c r="WN13" s="257"/>
      <c r="WO13" s="258"/>
      <c r="WP13" s="256"/>
      <c r="WQ13" s="257"/>
      <c r="WR13" s="258"/>
      <c r="WS13" s="256"/>
      <c r="WT13" s="257"/>
      <c r="WU13" s="258"/>
      <c r="WV13" s="256"/>
      <c r="WW13" s="257"/>
      <c r="WX13" s="258"/>
      <c r="WY13" s="256"/>
      <c r="WZ13" s="257"/>
      <c r="XA13" s="257"/>
      <c r="XB13" s="256"/>
      <c r="XC13" s="257"/>
      <c r="XD13" s="258"/>
      <c r="XE13" s="256"/>
      <c r="XF13" s="257"/>
      <c r="XG13" s="257"/>
      <c r="XH13" s="256"/>
      <c r="XI13" s="257"/>
      <c r="XJ13" s="258"/>
      <c r="XK13" s="256"/>
      <c r="XL13" s="257"/>
      <c r="XM13" s="257"/>
      <c r="XN13" s="98">
        <f t="shared" si="0"/>
        <v>4</v>
      </c>
    </row>
    <row r="14" spans="1:638" ht="12.75" customHeight="1" x14ac:dyDescent="0.2">
      <c r="A14" s="84">
        <v>343</v>
      </c>
      <c r="B14" s="256"/>
      <c r="C14" s="257"/>
      <c r="D14" s="258"/>
      <c r="E14" s="256">
        <v>1</v>
      </c>
      <c r="F14" s="257"/>
      <c r="G14" s="258"/>
      <c r="H14" s="256"/>
      <c r="I14" s="257"/>
      <c r="J14" s="258"/>
      <c r="K14" s="256"/>
      <c r="L14" s="257"/>
      <c r="M14" s="258"/>
      <c r="N14" s="256"/>
      <c r="O14" s="257"/>
      <c r="P14" s="258"/>
      <c r="Q14" s="256"/>
      <c r="R14" s="257"/>
      <c r="S14" s="258"/>
      <c r="T14" s="256"/>
      <c r="U14" s="257"/>
      <c r="V14" s="258"/>
      <c r="W14" s="256"/>
      <c r="X14" s="257"/>
      <c r="Y14" s="258"/>
      <c r="Z14" s="256"/>
      <c r="AA14" s="257"/>
      <c r="AB14" s="258"/>
      <c r="AC14" s="256"/>
      <c r="AD14" s="257"/>
      <c r="AE14" s="258"/>
      <c r="AF14" s="256"/>
      <c r="AG14" s="257"/>
      <c r="AH14" s="258"/>
      <c r="AI14" s="256"/>
      <c r="AJ14" s="257"/>
      <c r="AK14" s="258"/>
      <c r="AL14" s="256"/>
      <c r="AM14" s="257"/>
      <c r="AN14" s="258"/>
      <c r="AO14" s="256"/>
      <c r="AP14" s="257"/>
      <c r="AQ14" s="258"/>
      <c r="AR14" s="256"/>
      <c r="AS14" s="257"/>
      <c r="AT14" s="258"/>
      <c r="AU14" s="256"/>
      <c r="AV14" s="257"/>
      <c r="AW14" s="258"/>
      <c r="AX14" s="256"/>
      <c r="AY14" s="257"/>
      <c r="AZ14" s="258"/>
      <c r="BA14" s="256"/>
      <c r="BB14" s="257"/>
      <c r="BC14" s="258"/>
      <c r="BD14" s="256"/>
      <c r="BE14" s="257"/>
      <c r="BF14" s="258"/>
      <c r="BG14" s="256"/>
      <c r="BH14" s="257"/>
      <c r="BI14" s="258"/>
      <c r="BJ14" s="256"/>
      <c r="BK14" s="257"/>
      <c r="BL14" s="258"/>
      <c r="BM14" s="256"/>
      <c r="BN14" s="257"/>
      <c r="BO14" s="258"/>
      <c r="BP14" s="256"/>
      <c r="BQ14" s="257"/>
      <c r="BR14" s="258"/>
      <c r="BS14" s="256"/>
      <c r="BT14" s="257"/>
      <c r="BU14" s="258"/>
      <c r="BV14" s="256"/>
      <c r="BW14" s="257"/>
      <c r="BX14" s="258"/>
      <c r="BY14" s="256"/>
      <c r="BZ14" s="257"/>
      <c r="CA14" s="258"/>
      <c r="CB14" s="256"/>
      <c r="CC14" s="257"/>
      <c r="CD14" s="258"/>
      <c r="CE14" s="256"/>
      <c r="CF14" s="257"/>
      <c r="CG14" s="258"/>
      <c r="CH14" s="256"/>
      <c r="CI14" s="257"/>
      <c r="CJ14" s="258"/>
      <c r="CK14" s="256"/>
      <c r="CL14" s="257"/>
      <c r="CM14" s="258"/>
      <c r="CN14" s="256"/>
      <c r="CO14" s="257"/>
      <c r="CP14" s="258"/>
      <c r="CQ14" s="256"/>
      <c r="CR14" s="257"/>
      <c r="CS14" s="258"/>
      <c r="CT14" s="256"/>
      <c r="CU14" s="257"/>
      <c r="CV14" s="258"/>
      <c r="CW14" s="256"/>
      <c r="CX14" s="257"/>
      <c r="CY14" s="258"/>
      <c r="CZ14" s="256"/>
      <c r="DA14" s="257"/>
      <c r="DB14" s="258"/>
      <c r="DC14" s="256"/>
      <c r="DD14" s="257"/>
      <c r="DE14" s="258"/>
      <c r="DF14" s="256"/>
      <c r="DG14" s="257"/>
      <c r="DH14" s="258"/>
      <c r="DI14" s="256"/>
      <c r="DJ14" s="257"/>
      <c r="DK14" s="258"/>
      <c r="DL14" s="256"/>
      <c r="DM14" s="257"/>
      <c r="DN14" s="258"/>
      <c r="DO14" s="256"/>
      <c r="DP14" s="257"/>
      <c r="DQ14" s="258"/>
      <c r="DR14" s="256"/>
      <c r="DS14" s="257"/>
      <c r="DT14" s="258"/>
      <c r="DU14" s="256"/>
      <c r="DV14" s="257"/>
      <c r="DW14" s="258"/>
      <c r="DX14" s="256"/>
      <c r="DY14" s="257"/>
      <c r="DZ14" s="258"/>
      <c r="EA14" s="256"/>
      <c r="EB14" s="257"/>
      <c r="EC14" s="258"/>
      <c r="ED14" s="256"/>
      <c r="EE14" s="257"/>
      <c r="EF14" s="258"/>
      <c r="EG14" s="256"/>
      <c r="EH14" s="257"/>
      <c r="EI14" s="258"/>
      <c r="EJ14" s="256"/>
      <c r="EK14" s="257"/>
      <c r="EL14" s="258"/>
      <c r="EM14" s="256"/>
      <c r="EN14" s="257"/>
      <c r="EO14" s="258"/>
      <c r="EP14" s="256"/>
      <c r="EQ14" s="257"/>
      <c r="ER14" s="258"/>
      <c r="ES14" s="256"/>
      <c r="ET14" s="257"/>
      <c r="EU14" s="258"/>
      <c r="EV14" s="256"/>
      <c r="EW14" s="257"/>
      <c r="EX14" s="258"/>
      <c r="EY14" s="256"/>
      <c r="EZ14" s="257"/>
      <c r="FA14" s="258"/>
      <c r="FB14" s="256"/>
      <c r="FC14" s="257"/>
      <c r="FD14" s="258"/>
      <c r="FE14" s="256"/>
      <c r="FF14" s="257"/>
      <c r="FG14" s="258"/>
      <c r="FH14" s="256"/>
      <c r="FI14" s="257"/>
      <c r="FJ14" s="258"/>
      <c r="FK14" s="256"/>
      <c r="FL14" s="257"/>
      <c r="FM14" s="258"/>
      <c r="FN14" s="256"/>
      <c r="FO14" s="257"/>
      <c r="FP14" s="258"/>
      <c r="FQ14" s="256"/>
      <c r="FR14" s="257"/>
      <c r="FS14" s="258"/>
      <c r="FT14" s="256"/>
      <c r="FU14" s="257"/>
      <c r="FV14" s="258"/>
      <c r="FW14" s="256"/>
      <c r="FX14" s="257"/>
      <c r="FY14" s="258"/>
      <c r="FZ14" s="256"/>
      <c r="GA14" s="257"/>
      <c r="GB14" s="258"/>
      <c r="GC14" s="256"/>
      <c r="GD14" s="257"/>
      <c r="GE14" s="258"/>
      <c r="GF14" s="256"/>
      <c r="GG14" s="257"/>
      <c r="GH14" s="258"/>
      <c r="GI14" s="256"/>
      <c r="GJ14" s="257"/>
      <c r="GK14" s="258"/>
      <c r="GL14" s="256"/>
      <c r="GM14" s="257"/>
      <c r="GN14" s="258"/>
      <c r="GO14" s="256"/>
      <c r="GP14" s="257"/>
      <c r="GQ14" s="258"/>
      <c r="GR14" s="256"/>
      <c r="GS14" s="257"/>
      <c r="GT14" s="258"/>
      <c r="GU14" s="256"/>
      <c r="GV14" s="257"/>
      <c r="GW14" s="258"/>
      <c r="GX14" s="256"/>
      <c r="GY14" s="257"/>
      <c r="GZ14" s="258"/>
      <c r="HA14" s="256"/>
      <c r="HB14" s="257"/>
      <c r="HC14" s="258"/>
      <c r="HD14" s="256"/>
      <c r="HE14" s="257"/>
      <c r="HF14" s="258"/>
      <c r="HG14" s="256"/>
      <c r="HH14" s="257"/>
      <c r="HI14" s="258"/>
      <c r="HJ14" s="256"/>
      <c r="HK14" s="257"/>
      <c r="HL14" s="258"/>
      <c r="HM14" s="256"/>
      <c r="HN14" s="257"/>
      <c r="HO14" s="258"/>
      <c r="HP14" s="256"/>
      <c r="HQ14" s="257"/>
      <c r="HR14" s="258"/>
      <c r="HS14" s="256"/>
      <c r="HT14" s="257"/>
      <c r="HU14" s="258"/>
      <c r="HV14" s="256"/>
      <c r="HW14" s="257"/>
      <c r="HX14" s="258"/>
      <c r="HY14" s="256"/>
      <c r="HZ14" s="257"/>
      <c r="IA14" s="258"/>
      <c r="IB14" s="256"/>
      <c r="IC14" s="257"/>
      <c r="ID14" s="258"/>
      <c r="IE14" s="256"/>
      <c r="IF14" s="257"/>
      <c r="IG14" s="258"/>
      <c r="IH14" s="256"/>
      <c r="II14" s="257"/>
      <c r="IJ14" s="258"/>
      <c r="IK14" s="256"/>
      <c r="IL14" s="257"/>
      <c r="IM14" s="258"/>
      <c r="IN14" s="256"/>
      <c r="IO14" s="257"/>
      <c r="IP14" s="258"/>
      <c r="IQ14" s="256"/>
      <c r="IR14" s="257"/>
      <c r="IS14" s="258"/>
      <c r="IT14" s="256"/>
      <c r="IU14" s="257"/>
      <c r="IV14" s="258"/>
      <c r="IW14" s="256"/>
      <c r="IX14" s="257"/>
      <c r="IY14" s="258"/>
      <c r="IZ14" s="256"/>
      <c r="JA14" s="257"/>
      <c r="JB14" s="258"/>
      <c r="JC14" s="256"/>
      <c r="JD14" s="257"/>
      <c r="JE14" s="258"/>
      <c r="JF14" s="256"/>
      <c r="JG14" s="257"/>
      <c r="JH14" s="258"/>
      <c r="JI14" s="256"/>
      <c r="JJ14" s="257"/>
      <c r="JK14" s="258"/>
      <c r="JL14" s="256"/>
      <c r="JM14" s="257"/>
      <c r="JN14" s="258"/>
      <c r="JO14" s="256"/>
      <c r="JP14" s="257"/>
      <c r="JQ14" s="258"/>
      <c r="JR14" s="256"/>
      <c r="JS14" s="257"/>
      <c r="JT14" s="258"/>
      <c r="JU14" s="256"/>
      <c r="JV14" s="257"/>
      <c r="JW14" s="258"/>
      <c r="JX14" s="256"/>
      <c r="JY14" s="257"/>
      <c r="JZ14" s="258"/>
      <c r="KA14" s="256"/>
      <c r="KB14" s="257"/>
      <c r="KC14" s="258"/>
      <c r="KD14" s="256"/>
      <c r="KE14" s="257"/>
      <c r="KF14" s="258"/>
      <c r="KG14" s="256"/>
      <c r="KH14" s="257"/>
      <c r="KI14" s="258"/>
      <c r="KJ14" s="256"/>
      <c r="KK14" s="257"/>
      <c r="KL14" s="258"/>
      <c r="KM14" s="256"/>
      <c r="KN14" s="257"/>
      <c r="KO14" s="258"/>
      <c r="KP14" s="256"/>
      <c r="KQ14" s="257"/>
      <c r="KR14" s="258"/>
      <c r="KS14" s="256"/>
      <c r="KT14" s="257"/>
      <c r="KU14" s="258"/>
      <c r="KV14" s="256"/>
      <c r="KW14" s="257"/>
      <c r="KX14" s="258"/>
      <c r="KY14" s="256"/>
      <c r="KZ14" s="257"/>
      <c r="LA14" s="258"/>
      <c r="LB14" s="256"/>
      <c r="LC14" s="257"/>
      <c r="LD14" s="258"/>
      <c r="LE14" s="256"/>
      <c r="LF14" s="257"/>
      <c r="LG14" s="258"/>
      <c r="LH14" s="256"/>
      <c r="LI14" s="257"/>
      <c r="LJ14" s="258"/>
      <c r="LK14" s="256"/>
      <c r="LL14" s="257"/>
      <c r="LM14" s="258"/>
      <c r="LN14" s="256"/>
      <c r="LO14" s="257"/>
      <c r="LP14" s="258"/>
      <c r="LQ14" s="256"/>
      <c r="LR14" s="257"/>
      <c r="LS14" s="258"/>
      <c r="LT14" s="256"/>
      <c r="LU14" s="257"/>
      <c r="LV14" s="258"/>
      <c r="LW14" s="256"/>
      <c r="LX14" s="257"/>
      <c r="LY14" s="258"/>
      <c r="LZ14" s="256"/>
      <c r="MA14" s="257"/>
      <c r="MB14" s="258"/>
      <c r="MC14" s="256"/>
      <c r="MD14" s="257"/>
      <c r="ME14" s="258"/>
      <c r="MF14" s="256"/>
      <c r="MG14" s="257"/>
      <c r="MH14" s="258"/>
      <c r="MI14" s="256"/>
      <c r="MJ14" s="257"/>
      <c r="MK14" s="258"/>
      <c r="ML14" s="256"/>
      <c r="MM14" s="257"/>
      <c r="MN14" s="258"/>
      <c r="MO14" s="256"/>
      <c r="MP14" s="257"/>
      <c r="MQ14" s="258"/>
      <c r="MR14" s="256"/>
      <c r="MS14" s="257"/>
      <c r="MT14" s="258"/>
      <c r="MU14" s="256"/>
      <c r="MV14" s="257"/>
      <c r="MW14" s="258"/>
      <c r="MX14" s="256"/>
      <c r="MY14" s="257"/>
      <c r="MZ14" s="258"/>
      <c r="NA14" s="256"/>
      <c r="NB14" s="257"/>
      <c r="NC14" s="258"/>
      <c r="ND14" s="256"/>
      <c r="NE14" s="257"/>
      <c r="NF14" s="258"/>
      <c r="NG14" s="256"/>
      <c r="NH14" s="257"/>
      <c r="NI14" s="258"/>
      <c r="NJ14" s="256"/>
      <c r="NK14" s="257"/>
      <c r="NL14" s="258"/>
      <c r="NM14" s="256"/>
      <c r="NN14" s="257"/>
      <c r="NO14" s="258"/>
      <c r="NP14" s="256"/>
      <c r="NQ14" s="257"/>
      <c r="NR14" s="258"/>
      <c r="NS14" s="256"/>
      <c r="NT14" s="257"/>
      <c r="NU14" s="258"/>
      <c r="NV14" s="256"/>
      <c r="NW14" s="257"/>
      <c r="NX14" s="258"/>
      <c r="NY14" s="256"/>
      <c r="NZ14" s="257"/>
      <c r="OA14" s="258"/>
      <c r="OB14" s="256"/>
      <c r="OC14" s="257"/>
      <c r="OD14" s="258"/>
      <c r="OE14" s="256"/>
      <c r="OF14" s="257"/>
      <c r="OG14" s="258"/>
      <c r="OH14" s="256"/>
      <c r="OI14" s="257"/>
      <c r="OJ14" s="258"/>
      <c r="OK14" s="256"/>
      <c r="OL14" s="257"/>
      <c r="OM14" s="258"/>
      <c r="ON14" s="256"/>
      <c r="OO14" s="257"/>
      <c r="OP14" s="258"/>
      <c r="OQ14" s="256"/>
      <c r="OR14" s="257"/>
      <c r="OS14" s="258"/>
      <c r="OT14" s="256"/>
      <c r="OU14" s="257"/>
      <c r="OV14" s="258"/>
      <c r="OW14" s="256"/>
      <c r="OX14" s="257"/>
      <c r="OY14" s="258"/>
      <c r="OZ14" s="256"/>
      <c r="PA14" s="257"/>
      <c r="PB14" s="258"/>
      <c r="PC14" s="256"/>
      <c r="PD14" s="257"/>
      <c r="PE14" s="258"/>
      <c r="PF14" s="256"/>
      <c r="PG14" s="257"/>
      <c r="PH14" s="258"/>
      <c r="PI14" s="256"/>
      <c r="PJ14" s="257"/>
      <c r="PK14" s="258"/>
      <c r="PL14" s="256"/>
      <c r="PM14" s="257"/>
      <c r="PN14" s="258"/>
      <c r="PO14" s="256"/>
      <c r="PP14" s="257"/>
      <c r="PQ14" s="258"/>
      <c r="PR14" s="256"/>
      <c r="PS14" s="257"/>
      <c r="PT14" s="258"/>
      <c r="PU14" s="256"/>
      <c r="PV14" s="257"/>
      <c r="PW14" s="258"/>
      <c r="PX14" s="256"/>
      <c r="PY14" s="257"/>
      <c r="PZ14" s="258"/>
      <c r="QA14" s="256"/>
      <c r="QB14" s="257"/>
      <c r="QC14" s="258"/>
      <c r="QD14" s="256"/>
      <c r="QE14" s="257"/>
      <c r="QF14" s="258"/>
      <c r="QG14" s="256"/>
      <c r="QH14" s="257"/>
      <c r="QI14" s="258"/>
      <c r="QJ14" s="256"/>
      <c r="QK14" s="257"/>
      <c r="QL14" s="258"/>
      <c r="QM14" s="256"/>
      <c r="QN14" s="257"/>
      <c r="QO14" s="258"/>
      <c r="QP14" s="256"/>
      <c r="QQ14" s="257"/>
      <c r="QR14" s="258"/>
      <c r="QS14" s="256"/>
      <c r="QT14" s="257"/>
      <c r="QU14" s="258"/>
      <c r="QV14" s="256"/>
      <c r="QW14" s="257"/>
      <c r="QX14" s="258"/>
      <c r="QY14" s="256"/>
      <c r="QZ14" s="257"/>
      <c r="RA14" s="258"/>
      <c r="RB14" s="256"/>
      <c r="RC14" s="257"/>
      <c r="RD14" s="258"/>
      <c r="RE14" s="256"/>
      <c r="RF14" s="257"/>
      <c r="RG14" s="258"/>
      <c r="RH14" s="256"/>
      <c r="RI14" s="257"/>
      <c r="RJ14" s="258"/>
      <c r="RK14" s="256"/>
      <c r="RL14" s="257"/>
      <c r="RM14" s="258"/>
      <c r="RN14" s="256"/>
      <c r="RO14" s="257"/>
      <c r="RP14" s="258"/>
      <c r="RQ14" s="256"/>
      <c r="RR14" s="257"/>
      <c r="RS14" s="258"/>
      <c r="RT14" s="256"/>
      <c r="RU14" s="257"/>
      <c r="RV14" s="258"/>
      <c r="RW14" s="256"/>
      <c r="RX14" s="257"/>
      <c r="RY14" s="258"/>
      <c r="RZ14" s="256"/>
      <c r="SA14" s="257"/>
      <c r="SB14" s="258"/>
      <c r="SC14" s="256"/>
      <c r="SD14" s="257"/>
      <c r="SE14" s="258"/>
      <c r="SF14" s="256"/>
      <c r="SG14" s="257"/>
      <c r="SH14" s="258"/>
      <c r="SI14" s="256"/>
      <c r="SJ14" s="257"/>
      <c r="SK14" s="258"/>
      <c r="SL14" s="256"/>
      <c r="SM14" s="257"/>
      <c r="SN14" s="258"/>
      <c r="SO14" s="256"/>
      <c r="SP14" s="257"/>
      <c r="SQ14" s="258"/>
      <c r="SR14" s="256"/>
      <c r="SS14" s="257"/>
      <c r="ST14" s="258"/>
      <c r="SU14" s="256"/>
      <c r="SV14" s="257"/>
      <c r="SW14" s="258"/>
      <c r="SX14" s="256"/>
      <c r="SY14" s="257"/>
      <c r="SZ14" s="258"/>
      <c r="TA14" s="256"/>
      <c r="TB14" s="257"/>
      <c r="TC14" s="258"/>
      <c r="TD14" s="256"/>
      <c r="TE14" s="257"/>
      <c r="TF14" s="258"/>
      <c r="TG14" s="256"/>
      <c r="TH14" s="257"/>
      <c r="TI14" s="258"/>
      <c r="TJ14" s="256"/>
      <c r="TK14" s="257"/>
      <c r="TL14" s="258"/>
      <c r="TM14" s="256"/>
      <c r="TN14" s="257"/>
      <c r="TO14" s="258"/>
      <c r="TP14" s="256"/>
      <c r="TQ14" s="257"/>
      <c r="TR14" s="258"/>
      <c r="TS14" s="256"/>
      <c r="TT14" s="257"/>
      <c r="TU14" s="258"/>
      <c r="TV14" s="256"/>
      <c r="TW14" s="257"/>
      <c r="TX14" s="258"/>
      <c r="TY14" s="256"/>
      <c r="TZ14" s="257"/>
      <c r="UA14" s="258"/>
      <c r="UB14" s="256"/>
      <c r="UC14" s="257"/>
      <c r="UD14" s="258"/>
      <c r="UE14" s="256"/>
      <c r="UF14" s="257"/>
      <c r="UG14" s="258"/>
      <c r="UH14" s="256"/>
      <c r="UI14" s="257"/>
      <c r="UJ14" s="258"/>
      <c r="UK14" s="256"/>
      <c r="UL14" s="257"/>
      <c r="UM14" s="258"/>
      <c r="UN14" s="256"/>
      <c r="UO14" s="257"/>
      <c r="UP14" s="258"/>
      <c r="UQ14" s="256"/>
      <c r="UR14" s="257"/>
      <c r="US14" s="258"/>
      <c r="UT14" s="256"/>
      <c r="UU14" s="257"/>
      <c r="UV14" s="258"/>
      <c r="UW14" s="256"/>
      <c r="UX14" s="257"/>
      <c r="UY14" s="258"/>
      <c r="UZ14" s="256"/>
      <c r="VA14" s="257"/>
      <c r="VB14" s="258"/>
      <c r="VC14" s="256"/>
      <c r="VD14" s="257"/>
      <c r="VE14" s="258"/>
      <c r="VF14" s="256"/>
      <c r="VG14" s="257"/>
      <c r="VH14" s="258"/>
      <c r="VI14" s="256"/>
      <c r="VJ14" s="257"/>
      <c r="VK14" s="258"/>
      <c r="VL14" s="256"/>
      <c r="VM14" s="257"/>
      <c r="VN14" s="258"/>
      <c r="VO14" s="256"/>
      <c r="VP14" s="257"/>
      <c r="VQ14" s="258"/>
      <c r="VR14" s="256"/>
      <c r="VS14" s="257"/>
      <c r="VT14" s="258"/>
      <c r="VU14" s="256"/>
      <c r="VV14" s="257"/>
      <c r="VW14" s="258"/>
      <c r="VX14" s="256"/>
      <c r="VY14" s="257"/>
      <c r="VZ14" s="258"/>
      <c r="WA14" s="256"/>
      <c r="WB14" s="257"/>
      <c r="WC14" s="258"/>
      <c r="WD14" s="256"/>
      <c r="WE14" s="257"/>
      <c r="WF14" s="258"/>
      <c r="WG14" s="256"/>
      <c r="WH14" s="257"/>
      <c r="WI14" s="258"/>
      <c r="WJ14" s="256"/>
      <c r="WK14" s="257"/>
      <c r="WL14" s="258"/>
      <c r="WM14" s="256"/>
      <c r="WN14" s="257"/>
      <c r="WO14" s="258"/>
      <c r="WP14" s="256"/>
      <c r="WQ14" s="257"/>
      <c r="WR14" s="258"/>
      <c r="WS14" s="256"/>
      <c r="WT14" s="257"/>
      <c r="WU14" s="258"/>
      <c r="WV14" s="256"/>
      <c r="WW14" s="257"/>
      <c r="WX14" s="258"/>
      <c r="WY14" s="256"/>
      <c r="WZ14" s="257"/>
      <c r="XA14" s="257"/>
      <c r="XB14" s="256"/>
      <c r="XC14" s="257"/>
      <c r="XD14" s="258"/>
      <c r="XE14" s="256"/>
      <c r="XF14" s="257"/>
      <c r="XG14" s="257"/>
      <c r="XH14" s="256"/>
      <c r="XI14" s="257"/>
      <c r="XJ14" s="258"/>
      <c r="XK14" s="256"/>
      <c r="XL14" s="257"/>
      <c r="XM14" s="257"/>
      <c r="XN14" s="98">
        <f t="shared" si="0"/>
        <v>1</v>
      </c>
    </row>
    <row r="15" spans="1:638" ht="12.75" customHeight="1" x14ac:dyDescent="0.2">
      <c r="A15" s="1">
        <v>347</v>
      </c>
      <c r="B15" s="256"/>
      <c r="C15" s="257"/>
      <c r="D15" s="258"/>
      <c r="E15" s="256">
        <v>1</v>
      </c>
      <c r="F15" s="257"/>
      <c r="G15" s="258"/>
      <c r="H15" s="256">
        <v>1</v>
      </c>
      <c r="I15" s="257"/>
      <c r="J15" s="258"/>
      <c r="K15" s="256">
        <v>1</v>
      </c>
      <c r="L15" s="257"/>
      <c r="M15" s="258"/>
      <c r="N15" s="256">
        <v>1</v>
      </c>
      <c r="O15" s="257"/>
      <c r="P15" s="258"/>
      <c r="Q15" s="256"/>
      <c r="R15" s="257"/>
      <c r="S15" s="258"/>
      <c r="T15" s="256"/>
      <c r="U15" s="257"/>
      <c r="V15" s="258"/>
      <c r="W15" s="256"/>
      <c r="X15" s="257"/>
      <c r="Y15" s="258"/>
      <c r="Z15" s="256"/>
      <c r="AA15" s="257"/>
      <c r="AB15" s="258"/>
      <c r="AC15" s="256"/>
      <c r="AD15" s="257"/>
      <c r="AE15" s="258"/>
      <c r="AF15" s="256"/>
      <c r="AG15" s="257"/>
      <c r="AH15" s="258">
        <v>1</v>
      </c>
      <c r="AI15" s="256"/>
      <c r="AJ15" s="257"/>
      <c r="AK15" s="258"/>
      <c r="AL15" s="256"/>
      <c r="AM15" s="257"/>
      <c r="AN15" s="258"/>
      <c r="AO15" s="256"/>
      <c r="AP15" s="257"/>
      <c r="AQ15" s="258"/>
      <c r="AR15" s="256"/>
      <c r="AS15" s="257"/>
      <c r="AT15" s="258"/>
      <c r="AU15" s="256"/>
      <c r="AV15" s="257"/>
      <c r="AW15" s="258"/>
      <c r="AX15" s="256"/>
      <c r="AY15" s="257"/>
      <c r="AZ15" s="258"/>
      <c r="BA15" s="256">
        <v>1</v>
      </c>
      <c r="BB15" s="257"/>
      <c r="BC15" s="258"/>
      <c r="BD15" s="256"/>
      <c r="BE15" s="257"/>
      <c r="BF15" s="258"/>
      <c r="BG15" s="256"/>
      <c r="BH15" s="257"/>
      <c r="BI15" s="258"/>
      <c r="BJ15" s="256"/>
      <c r="BK15" s="257"/>
      <c r="BL15" s="258"/>
      <c r="BM15" s="256">
        <v>1</v>
      </c>
      <c r="BN15" s="257">
        <v>1</v>
      </c>
      <c r="BO15" s="258"/>
      <c r="BP15" s="256"/>
      <c r="BQ15" s="257"/>
      <c r="BR15" s="258"/>
      <c r="BS15" s="256"/>
      <c r="BT15" s="257"/>
      <c r="BU15" s="258"/>
      <c r="BV15" s="256"/>
      <c r="BW15" s="257"/>
      <c r="BX15" s="258"/>
      <c r="BY15" s="256"/>
      <c r="BZ15" s="257"/>
      <c r="CA15" s="258"/>
      <c r="CB15" s="256">
        <v>2</v>
      </c>
      <c r="CC15" s="257"/>
      <c r="CD15" s="258"/>
      <c r="CE15" s="256"/>
      <c r="CF15" s="257"/>
      <c r="CG15" s="258"/>
      <c r="CH15" s="256"/>
      <c r="CI15" s="257"/>
      <c r="CJ15" s="258"/>
      <c r="CK15" s="256"/>
      <c r="CL15" s="257"/>
      <c r="CM15" s="258"/>
      <c r="CN15" s="256"/>
      <c r="CO15" s="257"/>
      <c r="CP15" s="258"/>
      <c r="CQ15" s="256"/>
      <c r="CR15" s="257"/>
      <c r="CS15" s="258"/>
      <c r="CT15" s="256"/>
      <c r="CU15" s="257"/>
      <c r="CV15" s="258"/>
      <c r="CW15" s="256"/>
      <c r="CX15" s="257"/>
      <c r="CY15" s="258"/>
      <c r="CZ15" s="256"/>
      <c r="DA15" s="257"/>
      <c r="DB15" s="258"/>
      <c r="DC15" s="256"/>
      <c r="DD15" s="257"/>
      <c r="DE15" s="258"/>
      <c r="DF15" s="256"/>
      <c r="DG15" s="257"/>
      <c r="DH15" s="258"/>
      <c r="DI15" s="256"/>
      <c r="DJ15" s="257"/>
      <c r="DK15" s="258"/>
      <c r="DL15" s="256"/>
      <c r="DM15" s="257"/>
      <c r="DN15" s="258"/>
      <c r="DO15" s="256"/>
      <c r="DP15" s="257"/>
      <c r="DQ15" s="258"/>
      <c r="DR15" s="256"/>
      <c r="DS15" s="257"/>
      <c r="DT15" s="258"/>
      <c r="DU15" s="256"/>
      <c r="DV15" s="257"/>
      <c r="DW15" s="258"/>
      <c r="DX15" s="256"/>
      <c r="DY15" s="257"/>
      <c r="DZ15" s="258"/>
      <c r="EA15" s="256"/>
      <c r="EB15" s="257"/>
      <c r="EC15" s="258"/>
      <c r="ED15" s="256"/>
      <c r="EE15" s="257"/>
      <c r="EF15" s="258"/>
      <c r="EG15" s="256"/>
      <c r="EH15" s="257"/>
      <c r="EI15" s="258"/>
      <c r="EJ15" s="256"/>
      <c r="EK15" s="257"/>
      <c r="EL15" s="258"/>
      <c r="EM15" s="256"/>
      <c r="EN15" s="257"/>
      <c r="EO15" s="258"/>
      <c r="EP15" s="256"/>
      <c r="EQ15" s="257"/>
      <c r="ER15" s="258"/>
      <c r="ES15" s="256"/>
      <c r="ET15" s="257"/>
      <c r="EU15" s="258"/>
      <c r="EV15" s="256"/>
      <c r="EW15" s="257"/>
      <c r="EX15" s="258"/>
      <c r="EY15" s="256"/>
      <c r="EZ15" s="257"/>
      <c r="FA15" s="258"/>
      <c r="FB15" s="256"/>
      <c r="FC15" s="257"/>
      <c r="FD15" s="258"/>
      <c r="FE15" s="256"/>
      <c r="FF15" s="257"/>
      <c r="FG15" s="258"/>
      <c r="FH15" s="256"/>
      <c r="FI15" s="257"/>
      <c r="FJ15" s="258"/>
      <c r="FK15" s="256"/>
      <c r="FL15" s="257"/>
      <c r="FM15" s="258"/>
      <c r="FN15" s="256"/>
      <c r="FO15" s="257"/>
      <c r="FP15" s="258"/>
      <c r="FQ15" s="256"/>
      <c r="FR15" s="257"/>
      <c r="FS15" s="258"/>
      <c r="FT15" s="256"/>
      <c r="FU15" s="257"/>
      <c r="FV15" s="258"/>
      <c r="FW15" s="256"/>
      <c r="FX15" s="257"/>
      <c r="FY15" s="258"/>
      <c r="FZ15" s="256"/>
      <c r="GA15" s="257"/>
      <c r="GB15" s="258"/>
      <c r="GC15" s="256"/>
      <c r="GD15" s="257"/>
      <c r="GE15" s="258"/>
      <c r="GF15" s="256"/>
      <c r="GG15" s="257"/>
      <c r="GH15" s="258"/>
      <c r="GI15" s="256"/>
      <c r="GJ15" s="257"/>
      <c r="GK15" s="258"/>
      <c r="GL15" s="256"/>
      <c r="GM15" s="257"/>
      <c r="GN15" s="258"/>
      <c r="GO15" s="256"/>
      <c r="GP15" s="257"/>
      <c r="GQ15" s="258"/>
      <c r="GR15" s="256"/>
      <c r="GS15" s="257"/>
      <c r="GT15" s="258"/>
      <c r="GU15" s="256"/>
      <c r="GV15" s="257"/>
      <c r="GW15" s="258"/>
      <c r="GX15" s="256"/>
      <c r="GY15" s="257"/>
      <c r="GZ15" s="258"/>
      <c r="HA15" s="256"/>
      <c r="HB15" s="257"/>
      <c r="HC15" s="258"/>
      <c r="HD15" s="256"/>
      <c r="HE15" s="257"/>
      <c r="HF15" s="258"/>
      <c r="HG15" s="256"/>
      <c r="HH15" s="257"/>
      <c r="HI15" s="258"/>
      <c r="HJ15" s="256"/>
      <c r="HK15" s="257"/>
      <c r="HL15" s="258"/>
      <c r="HM15" s="256"/>
      <c r="HN15" s="257"/>
      <c r="HO15" s="258"/>
      <c r="HP15" s="256"/>
      <c r="HQ15" s="257"/>
      <c r="HR15" s="258"/>
      <c r="HS15" s="256"/>
      <c r="HT15" s="257"/>
      <c r="HU15" s="258"/>
      <c r="HV15" s="256"/>
      <c r="HW15" s="257"/>
      <c r="HX15" s="258"/>
      <c r="HY15" s="256"/>
      <c r="HZ15" s="257"/>
      <c r="IA15" s="258"/>
      <c r="IB15" s="256"/>
      <c r="IC15" s="257"/>
      <c r="ID15" s="258"/>
      <c r="IE15" s="256"/>
      <c r="IF15" s="257"/>
      <c r="IG15" s="258"/>
      <c r="IH15" s="256"/>
      <c r="II15" s="257"/>
      <c r="IJ15" s="258"/>
      <c r="IK15" s="256"/>
      <c r="IL15" s="257"/>
      <c r="IM15" s="258"/>
      <c r="IN15" s="256"/>
      <c r="IO15" s="257"/>
      <c r="IP15" s="258"/>
      <c r="IQ15" s="256"/>
      <c r="IR15" s="257"/>
      <c r="IS15" s="258"/>
      <c r="IT15" s="256"/>
      <c r="IU15" s="257"/>
      <c r="IV15" s="258"/>
      <c r="IW15" s="256"/>
      <c r="IX15" s="257"/>
      <c r="IY15" s="258"/>
      <c r="IZ15" s="256"/>
      <c r="JA15" s="257"/>
      <c r="JB15" s="258"/>
      <c r="JC15" s="256"/>
      <c r="JD15" s="257"/>
      <c r="JE15" s="258"/>
      <c r="JF15" s="256"/>
      <c r="JG15" s="257"/>
      <c r="JH15" s="258"/>
      <c r="JI15" s="256"/>
      <c r="JJ15" s="257"/>
      <c r="JK15" s="258"/>
      <c r="JL15" s="256"/>
      <c r="JM15" s="257"/>
      <c r="JN15" s="258"/>
      <c r="JO15" s="256"/>
      <c r="JP15" s="257"/>
      <c r="JQ15" s="258"/>
      <c r="JR15" s="256"/>
      <c r="JS15" s="257"/>
      <c r="JT15" s="258"/>
      <c r="JU15" s="256"/>
      <c r="JV15" s="257"/>
      <c r="JW15" s="258"/>
      <c r="JX15" s="256"/>
      <c r="JY15" s="257"/>
      <c r="JZ15" s="258"/>
      <c r="KA15" s="256"/>
      <c r="KB15" s="257"/>
      <c r="KC15" s="258"/>
      <c r="KD15" s="256"/>
      <c r="KE15" s="257"/>
      <c r="KF15" s="258"/>
      <c r="KG15" s="256"/>
      <c r="KH15" s="257"/>
      <c r="KI15" s="258"/>
      <c r="KJ15" s="256"/>
      <c r="KK15" s="257"/>
      <c r="KL15" s="258"/>
      <c r="KM15" s="256"/>
      <c r="KN15" s="257"/>
      <c r="KO15" s="258"/>
      <c r="KP15" s="256"/>
      <c r="KQ15" s="257"/>
      <c r="KR15" s="258"/>
      <c r="KS15" s="256"/>
      <c r="KT15" s="257"/>
      <c r="KU15" s="258"/>
      <c r="KV15" s="256"/>
      <c r="KW15" s="257"/>
      <c r="KX15" s="258"/>
      <c r="KY15" s="256"/>
      <c r="KZ15" s="257"/>
      <c r="LA15" s="258"/>
      <c r="LB15" s="256"/>
      <c r="LC15" s="257"/>
      <c r="LD15" s="258"/>
      <c r="LE15" s="256"/>
      <c r="LF15" s="257"/>
      <c r="LG15" s="258"/>
      <c r="LH15" s="256"/>
      <c r="LI15" s="257"/>
      <c r="LJ15" s="258"/>
      <c r="LK15" s="256"/>
      <c r="LL15" s="257"/>
      <c r="LM15" s="258"/>
      <c r="LN15" s="256"/>
      <c r="LO15" s="257"/>
      <c r="LP15" s="258"/>
      <c r="LQ15" s="256"/>
      <c r="LR15" s="257"/>
      <c r="LS15" s="258"/>
      <c r="LT15" s="256"/>
      <c r="LU15" s="257"/>
      <c r="LV15" s="258"/>
      <c r="LW15" s="256"/>
      <c r="LX15" s="257"/>
      <c r="LY15" s="258"/>
      <c r="LZ15" s="256"/>
      <c r="MA15" s="257"/>
      <c r="MB15" s="258"/>
      <c r="MC15" s="256"/>
      <c r="MD15" s="257"/>
      <c r="ME15" s="258"/>
      <c r="MF15" s="256"/>
      <c r="MG15" s="257"/>
      <c r="MH15" s="258"/>
      <c r="MI15" s="256"/>
      <c r="MJ15" s="257"/>
      <c r="MK15" s="258"/>
      <c r="ML15" s="256"/>
      <c r="MM15" s="257"/>
      <c r="MN15" s="258"/>
      <c r="MO15" s="256"/>
      <c r="MP15" s="257"/>
      <c r="MQ15" s="258"/>
      <c r="MR15" s="256"/>
      <c r="MS15" s="257"/>
      <c r="MT15" s="258"/>
      <c r="MU15" s="256"/>
      <c r="MV15" s="257"/>
      <c r="MW15" s="258"/>
      <c r="MX15" s="256"/>
      <c r="MY15" s="257"/>
      <c r="MZ15" s="258"/>
      <c r="NA15" s="256"/>
      <c r="NB15" s="257"/>
      <c r="NC15" s="258"/>
      <c r="ND15" s="256"/>
      <c r="NE15" s="257"/>
      <c r="NF15" s="258"/>
      <c r="NG15" s="256"/>
      <c r="NH15" s="257"/>
      <c r="NI15" s="258"/>
      <c r="NJ15" s="256"/>
      <c r="NK15" s="257"/>
      <c r="NL15" s="258"/>
      <c r="NM15" s="256"/>
      <c r="NN15" s="257"/>
      <c r="NO15" s="258"/>
      <c r="NP15" s="256"/>
      <c r="NQ15" s="257"/>
      <c r="NR15" s="258"/>
      <c r="NS15" s="256"/>
      <c r="NT15" s="257"/>
      <c r="NU15" s="258"/>
      <c r="NV15" s="256"/>
      <c r="NW15" s="257"/>
      <c r="NX15" s="258"/>
      <c r="NY15" s="256"/>
      <c r="NZ15" s="257"/>
      <c r="OA15" s="258"/>
      <c r="OB15" s="256"/>
      <c r="OC15" s="257"/>
      <c r="OD15" s="258"/>
      <c r="OE15" s="256"/>
      <c r="OF15" s="257"/>
      <c r="OG15" s="258"/>
      <c r="OH15" s="256"/>
      <c r="OI15" s="257"/>
      <c r="OJ15" s="258"/>
      <c r="OK15" s="256"/>
      <c r="OL15" s="257"/>
      <c r="OM15" s="258"/>
      <c r="ON15" s="256"/>
      <c r="OO15" s="257"/>
      <c r="OP15" s="258"/>
      <c r="OQ15" s="256"/>
      <c r="OR15" s="257"/>
      <c r="OS15" s="258"/>
      <c r="OT15" s="256"/>
      <c r="OU15" s="257"/>
      <c r="OV15" s="258"/>
      <c r="OW15" s="256"/>
      <c r="OX15" s="257"/>
      <c r="OY15" s="258"/>
      <c r="OZ15" s="256"/>
      <c r="PA15" s="257"/>
      <c r="PB15" s="258"/>
      <c r="PC15" s="256"/>
      <c r="PD15" s="257"/>
      <c r="PE15" s="258"/>
      <c r="PF15" s="256"/>
      <c r="PG15" s="257"/>
      <c r="PH15" s="258"/>
      <c r="PI15" s="256"/>
      <c r="PJ15" s="257"/>
      <c r="PK15" s="258"/>
      <c r="PL15" s="256"/>
      <c r="PM15" s="257"/>
      <c r="PN15" s="258"/>
      <c r="PO15" s="256"/>
      <c r="PP15" s="257"/>
      <c r="PQ15" s="258"/>
      <c r="PR15" s="256"/>
      <c r="PS15" s="257"/>
      <c r="PT15" s="258"/>
      <c r="PU15" s="256"/>
      <c r="PV15" s="257"/>
      <c r="PW15" s="258"/>
      <c r="PX15" s="256"/>
      <c r="PY15" s="257"/>
      <c r="PZ15" s="258"/>
      <c r="QA15" s="256"/>
      <c r="QB15" s="257"/>
      <c r="QC15" s="258"/>
      <c r="QD15" s="256"/>
      <c r="QE15" s="257"/>
      <c r="QF15" s="258"/>
      <c r="QG15" s="256"/>
      <c r="QH15" s="257"/>
      <c r="QI15" s="258"/>
      <c r="QJ15" s="256"/>
      <c r="QK15" s="257"/>
      <c r="QL15" s="258"/>
      <c r="QM15" s="256"/>
      <c r="QN15" s="257"/>
      <c r="QO15" s="258"/>
      <c r="QP15" s="256"/>
      <c r="QQ15" s="257"/>
      <c r="QR15" s="258"/>
      <c r="QS15" s="256"/>
      <c r="QT15" s="257"/>
      <c r="QU15" s="258"/>
      <c r="QV15" s="256"/>
      <c r="QW15" s="257"/>
      <c r="QX15" s="258"/>
      <c r="QY15" s="256"/>
      <c r="QZ15" s="257"/>
      <c r="RA15" s="258"/>
      <c r="RB15" s="256"/>
      <c r="RC15" s="257"/>
      <c r="RD15" s="258"/>
      <c r="RE15" s="256"/>
      <c r="RF15" s="257"/>
      <c r="RG15" s="258"/>
      <c r="RH15" s="256"/>
      <c r="RI15" s="257"/>
      <c r="RJ15" s="258"/>
      <c r="RK15" s="256"/>
      <c r="RL15" s="257"/>
      <c r="RM15" s="258"/>
      <c r="RN15" s="256"/>
      <c r="RO15" s="257"/>
      <c r="RP15" s="258"/>
      <c r="RQ15" s="256"/>
      <c r="RR15" s="257"/>
      <c r="RS15" s="258"/>
      <c r="RT15" s="256"/>
      <c r="RU15" s="257"/>
      <c r="RV15" s="258"/>
      <c r="RW15" s="256"/>
      <c r="RX15" s="257"/>
      <c r="RY15" s="258"/>
      <c r="RZ15" s="256"/>
      <c r="SA15" s="257"/>
      <c r="SB15" s="258"/>
      <c r="SC15" s="256"/>
      <c r="SD15" s="257"/>
      <c r="SE15" s="258"/>
      <c r="SF15" s="256"/>
      <c r="SG15" s="257"/>
      <c r="SH15" s="258"/>
      <c r="SI15" s="256"/>
      <c r="SJ15" s="257"/>
      <c r="SK15" s="258"/>
      <c r="SL15" s="256"/>
      <c r="SM15" s="257"/>
      <c r="SN15" s="258"/>
      <c r="SO15" s="256"/>
      <c r="SP15" s="257"/>
      <c r="SQ15" s="258"/>
      <c r="SR15" s="256"/>
      <c r="SS15" s="257"/>
      <c r="ST15" s="258"/>
      <c r="SU15" s="256"/>
      <c r="SV15" s="257"/>
      <c r="SW15" s="258"/>
      <c r="SX15" s="256"/>
      <c r="SY15" s="257"/>
      <c r="SZ15" s="258"/>
      <c r="TA15" s="256"/>
      <c r="TB15" s="257"/>
      <c r="TC15" s="258"/>
      <c r="TD15" s="256"/>
      <c r="TE15" s="257"/>
      <c r="TF15" s="258"/>
      <c r="TG15" s="256"/>
      <c r="TH15" s="257"/>
      <c r="TI15" s="258"/>
      <c r="TJ15" s="256"/>
      <c r="TK15" s="257"/>
      <c r="TL15" s="258"/>
      <c r="TM15" s="256"/>
      <c r="TN15" s="257"/>
      <c r="TO15" s="258"/>
      <c r="TP15" s="256"/>
      <c r="TQ15" s="257"/>
      <c r="TR15" s="258"/>
      <c r="TS15" s="256"/>
      <c r="TT15" s="257"/>
      <c r="TU15" s="258"/>
      <c r="TV15" s="256"/>
      <c r="TW15" s="257"/>
      <c r="TX15" s="258"/>
      <c r="TY15" s="256"/>
      <c r="TZ15" s="257"/>
      <c r="UA15" s="258"/>
      <c r="UB15" s="256"/>
      <c r="UC15" s="257"/>
      <c r="UD15" s="258"/>
      <c r="UE15" s="256"/>
      <c r="UF15" s="257"/>
      <c r="UG15" s="258"/>
      <c r="UH15" s="256"/>
      <c r="UI15" s="257"/>
      <c r="UJ15" s="258"/>
      <c r="UK15" s="256"/>
      <c r="UL15" s="257"/>
      <c r="UM15" s="258"/>
      <c r="UN15" s="256"/>
      <c r="UO15" s="257"/>
      <c r="UP15" s="258"/>
      <c r="UQ15" s="256"/>
      <c r="UR15" s="257"/>
      <c r="US15" s="258"/>
      <c r="UT15" s="256"/>
      <c r="UU15" s="257"/>
      <c r="UV15" s="258"/>
      <c r="UW15" s="256"/>
      <c r="UX15" s="257"/>
      <c r="UY15" s="258"/>
      <c r="UZ15" s="256"/>
      <c r="VA15" s="257"/>
      <c r="VB15" s="258"/>
      <c r="VC15" s="256"/>
      <c r="VD15" s="257"/>
      <c r="VE15" s="258"/>
      <c r="VF15" s="256"/>
      <c r="VG15" s="257"/>
      <c r="VH15" s="258"/>
      <c r="VI15" s="256"/>
      <c r="VJ15" s="257"/>
      <c r="VK15" s="258"/>
      <c r="VL15" s="256"/>
      <c r="VM15" s="257"/>
      <c r="VN15" s="258"/>
      <c r="VO15" s="256"/>
      <c r="VP15" s="257"/>
      <c r="VQ15" s="258"/>
      <c r="VR15" s="256"/>
      <c r="VS15" s="257"/>
      <c r="VT15" s="258"/>
      <c r="VU15" s="256"/>
      <c r="VV15" s="257"/>
      <c r="VW15" s="258"/>
      <c r="VX15" s="256"/>
      <c r="VY15" s="257"/>
      <c r="VZ15" s="258"/>
      <c r="WA15" s="256"/>
      <c r="WB15" s="257"/>
      <c r="WC15" s="258"/>
      <c r="WD15" s="256"/>
      <c r="WE15" s="257"/>
      <c r="WF15" s="258"/>
      <c r="WG15" s="256"/>
      <c r="WH15" s="257"/>
      <c r="WI15" s="258"/>
      <c r="WJ15" s="256"/>
      <c r="WK15" s="257"/>
      <c r="WL15" s="258"/>
      <c r="WM15" s="256"/>
      <c r="WN15" s="257"/>
      <c r="WO15" s="258"/>
      <c r="WP15" s="256"/>
      <c r="WQ15" s="257"/>
      <c r="WR15" s="258"/>
      <c r="WS15" s="256"/>
      <c r="WT15" s="257"/>
      <c r="WU15" s="258"/>
      <c r="WV15" s="256"/>
      <c r="WW15" s="257"/>
      <c r="WX15" s="258"/>
      <c r="WY15" s="256"/>
      <c r="WZ15" s="257"/>
      <c r="XA15" s="257"/>
      <c r="XB15" s="256"/>
      <c r="XC15" s="257"/>
      <c r="XD15" s="258"/>
      <c r="XE15" s="256"/>
      <c r="XF15" s="257"/>
      <c r="XG15" s="257"/>
      <c r="XH15" s="256"/>
      <c r="XI15" s="257"/>
      <c r="XJ15" s="258"/>
      <c r="XK15" s="256"/>
      <c r="XL15" s="257"/>
      <c r="XM15" s="257"/>
      <c r="XN15" s="98">
        <f t="shared" si="0"/>
        <v>10</v>
      </c>
    </row>
    <row r="16" spans="1:638" x14ac:dyDescent="0.2">
      <c r="A16" s="1">
        <v>563</v>
      </c>
      <c r="B16" s="256"/>
      <c r="C16" s="257"/>
      <c r="D16" s="258"/>
      <c r="E16" s="256"/>
      <c r="F16" s="257"/>
      <c r="G16" s="258"/>
      <c r="H16" s="256">
        <v>1</v>
      </c>
      <c r="I16" s="257"/>
      <c r="J16" s="258"/>
      <c r="K16" s="256"/>
      <c r="L16" s="257"/>
      <c r="M16" s="258"/>
      <c r="N16" s="256">
        <v>1</v>
      </c>
      <c r="O16" s="257"/>
      <c r="P16" s="258"/>
      <c r="Q16" s="256">
        <v>1</v>
      </c>
      <c r="R16" s="257"/>
      <c r="S16" s="258"/>
      <c r="T16" s="256"/>
      <c r="U16" s="257"/>
      <c r="V16" s="258"/>
      <c r="W16" s="256"/>
      <c r="X16" s="257"/>
      <c r="Y16" s="258"/>
      <c r="Z16" s="256"/>
      <c r="AA16" s="257"/>
      <c r="AB16" s="258"/>
      <c r="AC16" s="256"/>
      <c r="AD16" s="257"/>
      <c r="AE16" s="258"/>
      <c r="AF16" s="256"/>
      <c r="AG16" s="257"/>
      <c r="AH16" s="258"/>
      <c r="AI16" s="256"/>
      <c r="AJ16" s="257"/>
      <c r="AK16" s="258"/>
      <c r="AL16" s="256"/>
      <c r="AM16" s="257"/>
      <c r="AN16" s="258"/>
      <c r="AO16" s="256"/>
      <c r="AP16" s="257"/>
      <c r="AQ16" s="258"/>
      <c r="AR16" s="256"/>
      <c r="AS16" s="257"/>
      <c r="AT16" s="258"/>
      <c r="AU16" s="256"/>
      <c r="AV16" s="257"/>
      <c r="AW16" s="258"/>
      <c r="AX16" s="256"/>
      <c r="AY16" s="257"/>
      <c r="AZ16" s="258"/>
      <c r="BA16" s="256"/>
      <c r="BB16" s="257"/>
      <c r="BC16" s="258"/>
      <c r="BD16" s="256"/>
      <c r="BE16" s="257"/>
      <c r="BF16" s="258"/>
      <c r="BG16" s="256"/>
      <c r="BH16" s="257"/>
      <c r="BI16" s="258"/>
      <c r="BJ16" s="256"/>
      <c r="BK16" s="257"/>
      <c r="BL16" s="258"/>
      <c r="BM16" s="256"/>
      <c r="BN16" s="257"/>
      <c r="BO16" s="258"/>
      <c r="BP16" s="256"/>
      <c r="BQ16" s="257"/>
      <c r="BR16" s="258"/>
      <c r="BS16" s="256"/>
      <c r="BT16" s="257"/>
      <c r="BU16" s="258"/>
      <c r="BV16" s="256"/>
      <c r="BW16" s="257"/>
      <c r="BX16" s="258"/>
      <c r="BY16" s="256"/>
      <c r="BZ16" s="257"/>
      <c r="CA16" s="258"/>
      <c r="CB16" s="256"/>
      <c r="CC16" s="257"/>
      <c r="CD16" s="258"/>
      <c r="CE16" s="256"/>
      <c r="CF16" s="257"/>
      <c r="CG16" s="258"/>
      <c r="CH16" s="256"/>
      <c r="CI16" s="257"/>
      <c r="CJ16" s="258"/>
      <c r="CK16" s="256">
        <v>1</v>
      </c>
      <c r="CL16" s="257"/>
      <c r="CM16" s="258"/>
      <c r="CN16" s="256"/>
      <c r="CO16" s="257"/>
      <c r="CP16" s="258"/>
      <c r="CQ16" s="256"/>
      <c r="CR16" s="257"/>
      <c r="CS16" s="258"/>
      <c r="CT16" s="256"/>
      <c r="CU16" s="257"/>
      <c r="CV16" s="258"/>
      <c r="CW16" s="256"/>
      <c r="CX16" s="257"/>
      <c r="CY16" s="258"/>
      <c r="CZ16" s="256"/>
      <c r="DA16" s="257"/>
      <c r="DB16" s="258"/>
      <c r="DC16" s="256"/>
      <c r="DD16" s="257"/>
      <c r="DE16" s="258"/>
      <c r="DF16" s="256"/>
      <c r="DG16" s="257"/>
      <c r="DH16" s="258"/>
      <c r="DI16" s="256"/>
      <c r="DJ16" s="257"/>
      <c r="DK16" s="258"/>
      <c r="DL16" s="256"/>
      <c r="DM16" s="257"/>
      <c r="DN16" s="258"/>
      <c r="DO16" s="256"/>
      <c r="DP16" s="257"/>
      <c r="DQ16" s="258"/>
      <c r="DR16" s="256"/>
      <c r="DS16" s="257"/>
      <c r="DT16" s="258"/>
      <c r="DU16" s="256"/>
      <c r="DV16" s="257"/>
      <c r="DW16" s="258"/>
      <c r="DX16" s="256"/>
      <c r="DY16" s="257"/>
      <c r="DZ16" s="258"/>
      <c r="EA16" s="256"/>
      <c r="EB16" s="257"/>
      <c r="EC16" s="258"/>
      <c r="ED16" s="256"/>
      <c r="EE16" s="257"/>
      <c r="EF16" s="258"/>
      <c r="EG16" s="256"/>
      <c r="EH16" s="257"/>
      <c r="EI16" s="258"/>
      <c r="EJ16" s="256"/>
      <c r="EK16" s="257"/>
      <c r="EL16" s="258"/>
      <c r="EM16" s="256"/>
      <c r="EN16" s="257"/>
      <c r="EO16" s="258"/>
      <c r="EP16" s="256"/>
      <c r="EQ16" s="257"/>
      <c r="ER16" s="258"/>
      <c r="ES16" s="256"/>
      <c r="ET16" s="257"/>
      <c r="EU16" s="258"/>
      <c r="EV16" s="256"/>
      <c r="EW16" s="257"/>
      <c r="EX16" s="258"/>
      <c r="EY16" s="256"/>
      <c r="EZ16" s="257"/>
      <c r="FA16" s="258"/>
      <c r="FB16" s="256"/>
      <c r="FC16" s="257"/>
      <c r="FD16" s="258"/>
      <c r="FE16" s="256"/>
      <c r="FF16" s="257"/>
      <c r="FG16" s="258"/>
      <c r="FH16" s="256"/>
      <c r="FI16" s="257"/>
      <c r="FJ16" s="258"/>
      <c r="FK16" s="256"/>
      <c r="FL16" s="257"/>
      <c r="FM16" s="258"/>
      <c r="FN16" s="256"/>
      <c r="FO16" s="257"/>
      <c r="FP16" s="258"/>
      <c r="FQ16" s="256">
        <v>1</v>
      </c>
      <c r="FR16" s="257"/>
      <c r="FS16" s="258"/>
      <c r="FT16" s="256">
        <v>1</v>
      </c>
      <c r="FU16" s="257">
        <v>1</v>
      </c>
      <c r="FV16" s="258"/>
      <c r="FW16" s="256">
        <v>2</v>
      </c>
      <c r="FX16" s="257"/>
      <c r="FY16" s="258"/>
      <c r="FZ16" s="256">
        <v>1</v>
      </c>
      <c r="GA16" s="257">
        <v>1</v>
      </c>
      <c r="GB16" s="258"/>
      <c r="GC16" s="256"/>
      <c r="GD16" s="257"/>
      <c r="GE16" s="258"/>
      <c r="GF16" s="256"/>
      <c r="GG16" s="257"/>
      <c r="GH16" s="258"/>
      <c r="GI16" s="256"/>
      <c r="GJ16" s="257"/>
      <c r="GK16" s="258"/>
      <c r="GL16" s="256"/>
      <c r="GM16" s="257"/>
      <c r="GN16" s="258"/>
      <c r="GO16" s="256"/>
      <c r="GP16" s="257"/>
      <c r="GQ16" s="258"/>
      <c r="GR16" s="256"/>
      <c r="GS16" s="257"/>
      <c r="GT16" s="258"/>
      <c r="GU16" s="256"/>
      <c r="GV16" s="257"/>
      <c r="GW16" s="258"/>
      <c r="GX16" s="256"/>
      <c r="GY16" s="257"/>
      <c r="GZ16" s="258"/>
      <c r="HA16" s="256"/>
      <c r="HB16" s="257"/>
      <c r="HC16" s="258"/>
      <c r="HD16" s="256"/>
      <c r="HE16" s="257"/>
      <c r="HF16" s="258"/>
      <c r="HG16" s="256"/>
      <c r="HH16" s="257"/>
      <c r="HI16" s="258"/>
      <c r="HJ16" s="256"/>
      <c r="HK16" s="257"/>
      <c r="HL16" s="258"/>
      <c r="HM16" s="256"/>
      <c r="HN16" s="257"/>
      <c r="HO16" s="258"/>
      <c r="HP16" s="256"/>
      <c r="HQ16" s="257"/>
      <c r="HR16" s="258"/>
      <c r="HS16" s="256"/>
      <c r="HT16" s="257"/>
      <c r="HU16" s="258"/>
      <c r="HV16" s="256"/>
      <c r="HW16" s="257"/>
      <c r="HX16" s="258"/>
      <c r="HY16" s="256"/>
      <c r="HZ16" s="257"/>
      <c r="IA16" s="258"/>
      <c r="IB16" s="256"/>
      <c r="IC16" s="257"/>
      <c r="ID16" s="258"/>
      <c r="IE16" s="256">
        <v>2</v>
      </c>
      <c r="IF16" s="257"/>
      <c r="IG16" s="258"/>
      <c r="IH16" s="256"/>
      <c r="II16" s="257"/>
      <c r="IJ16" s="258"/>
      <c r="IK16" s="256"/>
      <c r="IL16" s="257"/>
      <c r="IM16" s="258"/>
      <c r="IN16" s="256"/>
      <c r="IO16" s="257"/>
      <c r="IP16" s="258"/>
      <c r="IQ16" s="256"/>
      <c r="IR16" s="257"/>
      <c r="IS16" s="258"/>
      <c r="IT16" s="256"/>
      <c r="IU16" s="257"/>
      <c r="IV16" s="258"/>
      <c r="IW16" s="256"/>
      <c r="IX16" s="257"/>
      <c r="IY16" s="258"/>
      <c r="IZ16" s="256"/>
      <c r="JA16" s="257"/>
      <c r="JB16" s="258"/>
      <c r="JC16" s="256"/>
      <c r="JD16" s="257"/>
      <c r="JE16" s="258"/>
      <c r="JF16" s="256"/>
      <c r="JG16" s="257"/>
      <c r="JH16" s="258"/>
      <c r="JI16" s="256"/>
      <c r="JJ16" s="257"/>
      <c r="JK16" s="258"/>
      <c r="JL16" s="256"/>
      <c r="JM16" s="257"/>
      <c r="JN16" s="258"/>
      <c r="JO16" s="256"/>
      <c r="JP16" s="257"/>
      <c r="JQ16" s="258"/>
      <c r="JR16" s="256"/>
      <c r="JS16" s="257"/>
      <c r="JT16" s="258"/>
      <c r="JU16" s="256"/>
      <c r="JV16" s="257"/>
      <c r="JW16" s="258"/>
      <c r="JX16" s="256"/>
      <c r="JY16" s="257"/>
      <c r="JZ16" s="258"/>
      <c r="KA16" s="256"/>
      <c r="KB16" s="257"/>
      <c r="KC16" s="258"/>
      <c r="KD16" s="256">
        <v>1</v>
      </c>
      <c r="KE16" s="257"/>
      <c r="KF16" s="258"/>
      <c r="KG16" s="256"/>
      <c r="KH16" s="257"/>
      <c r="KI16" s="258"/>
      <c r="KJ16" s="256"/>
      <c r="KK16" s="257"/>
      <c r="KL16" s="258"/>
      <c r="KM16" s="256"/>
      <c r="KN16" s="257"/>
      <c r="KO16" s="258"/>
      <c r="KP16" s="256"/>
      <c r="KQ16" s="257"/>
      <c r="KR16" s="258"/>
      <c r="KS16" s="256"/>
      <c r="KT16" s="257"/>
      <c r="KU16" s="258"/>
      <c r="KV16" s="256"/>
      <c r="KW16" s="257"/>
      <c r="KX16" s="258"/>
      <c r="KY16" s="256"/>
      <c r="KZ16" s="257"/>
      <c r="LA16" s="258"/>
      <c r="LB16" s="256"/>
      <c r="LC16" s="257"/>
      <c r="LD16" s="258"/>
      <c r="LE16" s="256"/>
      <c r="LF16" s="257"/>
      <c r="LG16" s="258"/>
      <c r="LH16" s="256"/>
      <c r="LI16" s="257"/>
      <c r="LJ16" s="258"/>
      <c r="LK16" s="256"/>
      <c r="LL16" s="257"/>
      <c r="LM16" s="258"/>
      <c r="LN16" s="256">
        <v>1</v>
      </c>
      <c r="LO16" s="257"/>
      <c r="LP16" s="258"/>
      <c r="LQ16" s="256"/>
      <c r="LR16" s="257"/>
      <c r="LS16" s="258"/>
      <c r="LT16" s="256"/>
      <c r="LU16" s="257"/>
      <c r="LV16" s="258"/>
      <c r="LW16" s="256"/>
      <c r="LX16" s="257"/>
      <c r="LY16" s="258"/>
      <c r="LZ16" s="256">
        <v>1</v>
      </c>
      <c r="MA16" s="257">
        <v>1</v>
      </c>
      <c r="MB16" s="258"/>
      <c r="MC16" s="256"/>
      <c r="MD16" s="257"/>
      <c r="ME16" s="258"/>
      <c r="MF16" s="256"/>
      <c r="MG16" s="257"/>
      <c r="MH16" s="258"/>
      <c r="MI16" s="256"/>
      <c r="MJ16" s="257"/>
      <c r="MK16" s="258"/>
      <c r="ML16" s="256"/>
      <c r="MM16" s="257"/>
      <c r="MN16" s="258"/>
      <c r="MO16" s="256"/>
      <c r="MP16" s="257"/>
      <c r="MQ16" s="258"/>
      <c r="MR16" s="256"/>
      <c r="MS16" s="257"/>
      <c r="MT16" s="258"/>
      <c r="MU16" s="256"/>
      <c r="MV16" s="257"/>
      <c r="MW16" s="258"/>
      <c r="MX16" s="256"/>
      <c r="MY16" s="257">
        <v>1</v>
      </c>
      <c r="MZ16" s="258"/>
      <c r="NA16" s="256"/>
      <c r="NB16" s="257"/>
      <c r="NC16" s="258"/>
      <c r="ND16" s="256"/>
      <c r="NE16" s="257"/>
      <c r="NF16" s="258"/>
      <c r="NG16" s="256"/>
      <c r="NH16" s="257"/>
      <c r="NI16" s="258"/>
      <c r="NJ16" s="256"/>
      <c r="NK16" s="257"/>
      <c r="NL16" s="258"/>
      <c r="NM16" s="256"/>
      <c r="NN16" s="257"/>
      <c r="NO16" s="258"/>
      <c r="NP16" s="256"/>
      <c r="NQ16" s="257"/>
      <c r="NR16" s="258"/>
      <c r="NS16" s="256"/>
      <c r="NT16" s="257">
        <v>1</v>
      </c>
      <c r="NU16" s="258"/>
      <c r="NV16" s="256"/>
      <c r="NW16" s="257"/>
      <c r="NX16" s="258"/>
      <c r="NY16" s="256"/>
      <c r="NZ16" s="257"/>
      <c r="OA16" s="258"/>
      <c r="OB16" s="256"/>
      <c r="OC16" s="257"/>
      <c r="OD16" s="258"/>
      <c r="OE16" s="256"/>
      <c r="OF16" s="257"/>
      <c r="OG16" s="258"/>
      <c r="OH16" s="256"/>
      <c r="OI16" s="257"/>
      <c r="OJ16" s="258"/>
      <c r="OK16" s="256"/>
      <c r="OL16" s="257"/>
      <c r="OM16" s="258"/>
      <c r="ON16" s="256"/>
      <c r="OO16" s="257"/>
      <c r="OP16" s="258"/>
      <c r="OQ16" s="256"/>
      <c r="OR16" s="257"/>
      <c r="OS16" s="258"/>
      <c r="OT16" s="256"/>
      <c r="OU16" s="257"/>
      <c r="OV16" s="258"/>
      <c r="OW16" s="256"/>
      <c r="OX16" s="257"/>
      <c r="OY16" s="258"/>
      <c r="OZ16" s="256"/>
      <c r="PA16" s="257"/>
      <c r="PB16" s="258"/>
      <c r="PC16" s="256"/>
      <c r="PD16" s="257"/>
      <c r="PE16" s="258"/>
      <c r="PF16" s="256"/>
      <c r="PG16" s="257">
        <v>1</v>
      </c>
      <c r="PH16" s="258"/>
      <c r="PI16" s="256"/>
      <c r="PJ16" s="257"/>
      <c r="PK16" s="258"/>
      <c r="PL16" s="256"/>
      <c r="PM16" s="257"/>
      <c r="PN16" s="258"/>
      <c r="PO16" s="256"/>
      <c r="PP16" s="257"/>
      <c r="PQ16" s="258"/>
      <c r="PR16" s="256">
        <v>1</v>
      </c>
      <c r="PS16" s="257"/>
      <c r="PT16" s="258"/>
      <c r="PU16" s="256"/>
      <c r="PV16" s="257"/>
      <c r="PW16" s="258"/>
      <c r="PX16" s="256"/>
      <c r="PY16" s="257"/>
      <c r="PZ16" s="258"/>
      <c r="QA16" s="256"/>
      <c r="QB16" s="257"/>
      <c r="QC16" s="258"/>
      <c r="QD16" s="256"/>
      <c r="QE16" s="257"/>
      <c r="QF16" s="258"/>
      <c r="QG16" s="256">
        <v>2</v>
      </c>
      <c r="QH16" s="257"/>
      <c r="QI16" s="258"/>
      <c r="QJ16" s="256"/>
      <c r="QK16" s="257"/>
      <c r="QL16" s="258"/>
      <c r="QM16" s="256"/>
      <c r="QN16" s="257"/>
      <c r="QO16" s="258"/>
      <c r="QP16" s="256"/>
      <c r="QQ16" s="257"/>
      <c r="QR16" s="258"/>
      <c r="QS16" s="256"/>
      <c r="QT16" s="257"/>
      <c r="QU16" s="258"/>
      <c r="QV16" s="256"/>
      <c r="QW16" s="257"/>
      <c r="QX16" s="258"/>
      <c r="QY16" s="256"/>
      <c r="QZ16" s="257">
        <v>1</v>
      </c>
      <c r="RA16" s="258"/>
      <c r="RB16" s="256"/>
      <c r="RC16" s="257"/>
      <c r="RD16" s="258"/>
      <c r="RE16" s="256"/>
      <c r="RF16" s="257"/>
      <c r="RG16" s="258"/>
      <c r="RH16" s="256"/>
      <c r="RI16" s="257"/>
      <c r="RJ16" s="258"/>
      <c r="RK16" s="256"/>
      <c r="RL16" s="257"/>
      <c r="RM16" s="258"/>
      <c r="RN16" s="256">
        <v>1</v>
      </c>
      <c r="RO16" s="257"/>
      <c r="RP16" s="258"/>
      <c r="RQ16" s="256"/>
      <c r="RR16" s="257"/>
      <c r="RS16" s="258"/>
      <c r="RT16" s="256"/>
      <c r="RU16" s="257"/>
      <c r="RV16" s="258"/>
      <c r="RW16" s="256"/>
      <c r="RX16" s="257"/>
      <c r="RY16" s="258"/>
      <c r="RZ16" s="256"/>
      <c r="SA16" s="257"/>
      <c r="SB16" s="258"/>
      <c r="SC16" s="256"/>
      <c r="SD16" s="257"/>
      <c r="SE16" s="258"/>
      <c r="SF16" s="256"/>
      <c r="SG16" s="257"/>
      <c r="SH16" s="258"/>
      <c r="SI16" s="256"/>
      <c r="SJ16" s="257"/>
      <c r="SK16" s="258"/>
      <c r="SL16" s="256">
        <v>1</v>
      </c>
      <c r="SM16" s="257"/>
      <c r="SN16" s="258"/>
      <c r="SO16" s="256"/>
      <c r="SP16" s="257"/>
      <c r="SQ16" s="258"/>
      <c r="SR16" s="256"/>
      <c r="SS16" s="257"/>
      <c r="ST16" s="258"/>
      <c r="SU16" s="256"/>
      <c r="SV16" s="257"/>
      <c r="SW16" s="258"/>
      <c r="SX16" s="256"/>
      <c r="SY16" s="257"/>
      <c r="SZ16" s="258"/>
      <c r="TA16" s="256"/>
      <c r="TB16" s="257"/>
      <c r="TC16" s="258"/>
      <c r="TD16" s="256"/>
      <c r="TE16" s="257"/>
      <c r="TF16" s="258"/>
      <c r="TG16" s="256"/>
      <c r="TH16" s="257"/>
      <c r="TI16" s="258"/>
      <c r="TJ16" s="256"/>
      <c r="TK16" s="257"/>
      <c r="TL16" s="258"/>
      <c r="TM16" s="256">
        <v>1</v>
      </c>
      <c r="TN16" s="257"/>
      <c r="TO16" s="258"/>
      <c r="TP16" s="256"/>
      <c r="TQ16" s="257"/>
      <c r="TR16" s="258"/>
      <c r="TS16" s="256"/>
      <c r="TT16" s="257"/>
      <c r="TU16" s="258"/>
      <c r="TV16" s="256"/>
      <c r="TW16" s="257"/>
      <c r="TX16" s="258"/>
      <c r="TY16" s="256"/>
      <c r="TZ16" s="257">
        <v>2</v>
      </c>
      <c r="UA16" s="258"/>
      <c r="UB16" s="256"/>
      <c r="UC16" s="257"/>
      <c r="UD16" s="258"/>
      <c r="UE16" s="256"/>
      <c r="UF16" s="257"/>
      <c r="UG16" s="258"/>
      <c r="UH16" s="256"/>
      <c r="UI16" s="257"/>
      <c r="UJ16" s="258"/>
      <c r="UK16" s="256"/>
      <c r="UL16" s="257">
        <v>1</v>
      </c>
      <c r="UM16" s="258"/>
      <c r="UN16" s="256">
        <v>1</v>
      </c>
      <c r="UO16" s="257"/>
      <c r="UP16" s="258"/>
      <c r="UQ16" s="256"/>
      <c r="UR16" s="257"/>
      <c r="US16" s="258"/>
      <c r="UT16" s="256"/>
      <c r="UU16" s="257"/>
      <c r="UV16" s="258"/>
      <c r="UW16" s="256"/>
      <c r="UX16" s="257"/>
      <c r="UY16" s="258"/>
      <c r="UZ16" s="256"/>
      <c r="VA16" s="257"/>
      <c r="VB16" s="258"/>
      <c r="VC16" s="256"/>
      <c r="VD16" s="257"/>
      <c r="VE16" s="258"/>
      <c r="VF16" s="256"/>
      <c r="VG16" s="257"/>
      <c r="VH16" s="258"/>
      <c r="VI16" s="256"/>
      <c r="VJ16" s="257"/>
      <c r="VK16" s="258"/>
      <c r="VL16" s="256"/>
      <c r="VM16" s="257"/>
      <c r="VN16" s="258"/>
      <c r="VO16" s="256"/>
      <c r="VP16" s="257"/>
      <c r="VQ16" s="258"/>
      <c r="VR16" s="256"/>
      <c r="VS16" s="257"/>
      <c r="VT16" s="258"/>
      <c r="VU16" s="256"/>
      <c r="VV16" s="257"/>
      <c r="VW16" s="258"/>
      <c r="VX16" s="256"/>
      <c r="VY16" s="257"/>
      <c r="VZ16" s="258"/>
      <c r="WA16" s="256">
        <v>1</v>
      </c>
      <c r="WB16" s="257"/>
      <c r="WC16" s="258"/>
      <c r="WD16" s="256">
        <v>1</v>
      </c>
      <c r="WE16" s="257"/>
      <c r="WF16" s="258"/>
      <c r="WG16" s="256">
        <v>1</v>
      </c>
      <c r="WH16" s="257"/>
      <c r="WI16" s="258"/>
      <c r="WJ16" s="256"/>
      <c r="WK16" s="257"/>
      <c r="WL16" s="258"/>
      <c r="WM16" s="256"/>
      <c r="WN16" s="257"/>
      <c r="WO16" s="258"/>
      <c r="WP16" s="256"/>
      <c r="WQ16" s="257"/>
      <c r="WR16" s="258"/>
      <c r="WS16" s="256"/>
      <c r="WT16" s="257"/>
      <c r="WU16" s="258"/>
      <c r="WV16" s="256"/>
      <c r="WW16" s="257"/>
      <c r="WX16" s="258"/>
      <c r="WY16" s="256"/>
      <c r="WZ16" s="257"/>
      <c r="XA16" s="257"/>
      <c r="XB16" s="256"/>
      <c r="XC16" s="257"/>
      <c r="XD16" s="258"/>
      <c r="XE16" s="256"/>
      <c r="XF16" s="257"/>
      <c r="XG16" s="257"/>
      <c r="XH16" s="256"/>
      <c r="XI16" s="257"/>
      <c r="XJ16" s="258"/>
      <c r="XK16" s="256"/>
      <c r="XL16" s="257"/>
      <c r="XM16" s="257"/>
      <c r="XN16" s="98">
        <f t="shared" si="0"/>
        <v>34</v>
      </c>
    </row>
    <row r="17" spans="1:638" x14ac:dyDescent="0.2">
      <c r="A17" s="1">
        <v>571</v>
      </c>
      <c r="B17" s="256"/>
      <c r="C17" s="257"/>
      <c r="D17" s="258"/>
      <c r="E17" s="256"/>
      <c r="F17" s="257"/>
      <c r="G17" s="258"/>
      <c r="H17" s="256">
        <v>1</v>
      </c>
      <c r="I17" s="257"/>
      <c r="J17" s="258"/>
      <c r="K17" s="256"/>
      <c r="L17" s="257"/>
      <c r="M17" s="258"/>
      <c r="N17" s="256"/>
      <c r="O17" s="257"/>
      <c r="P17" s="258"/>
      <c r="Q17" s="256"/>
      <c r="R17" s="257"/>
      <c r="S17" s="258"/>
      <c r="T17" s="256"/>
      <c r="U17" s="257"/>
      <c r="V17" s="258"/>
      <c r="W17" s="256"/>
      <c r="X17" s="257"/>
      <c r="Y17" s="258"/>
      <c r="Z17" s="256"/>
      <c r="AA17" s="257"/>
      <c r="AB17" s="258"/>
      <c r="AC17" s="256"/>
      <c r="AD17" s="257"/>
      <c r="AE17" s="258"/>
      <c r="AF17" s="256"/>
      <c r="AG17" s="257"/>
      <c r="AH17" s="258"/>
      <c r="AI17" s="256"/>
      <c r="AJ17" s="257"/>
      <c r="AK17" s="258"/>
      <c r="AL17" s="256"/>
      <c r="AM17" s="257"/>
      <c r="AN17" s="258"/>
      <c r="AO17" s="256"/>
      <c r="AP17" s="257"/>
      <c r="AQ17" s="258"/>
      <c r="AR17" s="256">
        <v>1</v>
      </c>
      <c r="AS17" s="257"/>
      <c r="AT17" s="258"/>
      <c r="AU17" s="256"/>
      <c r="AV17" s="257"/>
      <c r="AW17" s="258"/>
      <c r="AX17" s="256"/>
      <c r="AY17" s="257"/>
      <c r="AZ17" s="258"/>
      <c r="BA17" s="256"/>
      <c r="BB17" s="257"/>
      <c r="BC17" s="258"/>
      <c r="BD17" s="256"/>
      <c r="BE17" s="257"/>
      <c r="BF17" s="258"/>
      <c r="BG17" s="256"/>
      <c r="BH17" s="257"/>
      <c r="BI17" s="258"/>
      <c r="BJ17" s="256"/>
      <c r="BK17" s="257"/>
      <c r="BL17" s="258"/>
      <c r="BM17" s="256"/>
      <c r="BN17" s="257"/>
      <c r="BO17" s="258"/>
      <c r="BP17" s="256">
        <v>1</v>
      </c>
      <c r="BQ17" s="257"/>
      <c r="BR17" s="258"/>
      <c r="BS17" s="256"/>
      <c r="BT17" s="257"/>
      <c r="BU17" s="258"/>
      <c r="BV17" s="256"/>
      <c r="BW17" s="257"/>
      <c r="BX17" s="258"/>
      <c r="BY17" s="256"/>
      <c r="BZ17" s="257"/>
      <c r="CA17" s="258"/>
      <c r="CB17" s="256"/>
      <c r="CC17" s="257"/>
      <c r="CD17" s="258"/>
      <c r="CE17" s="256"/>
      <c r="CF17" s="257"/>
      <c r="CG17" s="258"/>
      <c r="CH17" s="256"/>
      <c r="CI17" s="257"/>
      <c r="CJ17" s="258"/>
      <c r="CK17" s="256"/>
      <c r="CL17" s="257"/>
      <c r="CM17" s="258"/>
      <c r="CN17" s="256"/>
      <c r="CO17" s="257"/>
      <c r="CP17" s="258"/>
      <c r="CQ17" s="256">
        <v>1</v>
      </c>
      <c r="CR17" s="257"/>
      <c r="CS17" s="258"/>
      <c r="CT17" s="256"/>
      <c r="CU17" s="257"/>
      <c r="CV17" s="258"/>
      <c r="CW17" s="256">
        <v>2</v>
      </c>
      <c r="CX17" s="257"/>
      <c r="CY17" s="258"/>
      <c r="CZ17" s="256"/>
      <c r="DA17" s="257"/>
      <c r="DB17" s="258"/>
      <c r="DC17" s="256"/>
      <c r="DD17" s="257"/>
      <c r="DE17" s="258"/>
      <c r="DF17" s="256"/>
      <c r="DG17" s="257"/>
      <c r="DH17" s="258"/>
      <c r="DI17" s="256"/>
      <c r="DJ17" s="257"/>
      <c r="DK17" s="258"/>
      <c r="DL17" s="256"/>
      <c r="DM17" s="257"/>
      <c r="DN17" s="258"/>
      <c r="DO17" s="256"/>
      <c r="DP17" s="257"/>
      <c r="DQ17" s="258"/>
      <c r="DR17" s="256">
        <v>1</v>
      </c>
      <c r="DS17" s="257"/>
      <c r="DT17" s="258"/>
      <c r="DU17" s="256"/>
      <c r="DV17" s="257"/>
      <c r="DW17" s="258"/>
      <c r="DX17" s="256"/>
      <c r="DY17" s="257"/>
      <c r="DZ17" s="258"/>
      <c r="EA17" s="256">
        <v>1</v>
      </c>
      <c r="EB17" s="257"/>
      <c r="EC17" s="258"/>
      <c r="ED17" s="256">
        <v>1</v>
      </c>
      <c r="EE17" s="257">
        <v>1</v>
      </c>
      <c r="EF17" s="258"/>
      <c r="EG17" s="256"/>
      <c r="EH17" s="257"/>
      <c r="EI17" s="258"/>
      <c r="EJ17" s="256"/>
      <c r="EK17" s="257"/>
      <c r="EL17" s="258"/>
      <c r="EM17" s="256"/>
      <c r="EN17" s="257"/>
      <c r="EO17" s="258"/>
      <c r="EP17" s="256">
        <v>1</v>
      </c>
      <c r="EQ17" s="257"/>
      <c r="ER17" s="258"/>
      <c r="ES17" s="256"/>
      <c r="ET17" s="257"/>
      <c r="EU17" s="258"/>
      <c r="EV17" s="256"/>
      <c r="EW17" s="257"/>
      <c r="EX17" s="258"/>
      <c r="EY17" s="256"/>
      <c r="EZ17" s="257"/>
      <c r="FA17" s="258"/>
      <c r="FB17" s="256"/>
      <c r="FC17" s="257"/>
      <c r="FD17" s="258"/>
      <c r="FE17" s="256"/>
      <c r="FF17" s="257"/>
      <c r="FG17" s="258"/>
      <c r="FH17" s="256"/>
      <c r="FI17" s="257"/>
      <c r="FJ17" s="258"/>
      <c r="FK17" s="256">
        <v>1</v>
      </c>
      <c r="FL17" s="257"/>
      <c r="FM17" s="258"/>
      <c r="FN17" s="256"/>
      <c r="FO17" s="257">
        <v>1</v>
      </c>
      <c r="FP17" s="258"/>
      <c r="FQ17" s="256">
        <v>1</v>
      </c>
      <c r="FR17" s="257"/>
      <c r="FS17" s="258"/>
      <c r="FT17" s="256"/>
      <c r="FU17" s="257"/>
      <c r="FV17" s="258"/>
      <c r="FW17" s="256">
        <v>2</v>
      </c>
      <c r="FX17" s="257"/>
      <c r="FY17" s="258"/>
      <c r="FZ17" s="256">
        <v>2</v>
      </c>
      <c r="GA17" s="257"/>
      <c r="GB17" s="258"/>
      <c r="GC17" s="256">
        <v>1</v>
      </c>
      <c r="GD17" s="257"/>
      <c r="GE17" s="258"/>
      <c r="GF17" s="256">
        <v>1</v>
      </c>
      <c r="GG17" s="257"/>
      <c r="GH17" s="258"/>
      <c r="GI17" s="256"/>
      <c r="GJ17" s="257"/>
      <c r="GK17" s="258"/>
      <c r="GL17" s="256">
        <v>1</v>
      </c>
      <c r="GM17" s="257"/>
      <c r="GN17" s="258"/>
      <c r="GO17" s="256"/>
      <c r="GP17" s="257"/>
      <c r="GQ17" s="258"/>
      <c r="GR17" s="256">
        <v>1</v>
      </c>
      <c r="GS17" s="257"/>
      <c r="GT17" s="258"/>
      <c r="GU17" s="256"/>
      <c r="GV17" s="257"/>
      <c r="GW17" s="258"/>
      <c r="GX17" s="256">
        <v>1</v>
      </c>
      <c r="GY17" s="257"/>
      <c r="GZ17" s="258"/>
      <c r="HA17" s="256"/>
      <c r="HB17" s="257">
        <v>1</v>
      </c>
      <c r="HC17" s="258"/>
      <c r="HD17" s="256">
        <v>1</v>
      </c>
      <c r="HE17" s="257"/>
      <c r="HF17" s="258"/>
      <c r="HG17" s="256">
        <v>1</v>
      </c>
      <c r="HH17" s="257"/>
      <c r="HI17" s="258"/>
      <c r="HJ17" s="256"/>
      <c r="HK17" s="257"/>
      <c r="HL17" s="258"/>
      <c r="HM17" s="256"/>
      <c r="HN17" s="257"/>
      <c r="HO17" s="258"/>
      <c r="HP17" s="256">
        <v>2</v>
      </c>
      <c r="HQ17" s="257"/>
      <c r="HR17" s="258"/>
      <c r="HS17" s="256"/>
      <c r="HT17" s="257"/>
      <c r="HU17" s="258"/>
      <c r="HV17" s="256"/>
      <c r="HW17" s="257"/>
      <c r="HX17" s="258"/>
      <c r="HY17" s="256"/>
      <c r="HZ17" s="257"/>
      <c r="IA17" s="258"/>
      <c r="IB17" s="256"/>
      <c r="IC17" s="257">
        <v>1</v>
      </c>
      <c r="ID17" s="258"/>
      <c r="IE17" s="256"/>
      <c r="IF17" s="257">
        <v>1</v>
      </c>
      <c r="IG17" s="258"/>
      <c r="IH17" s="256"/>
      <c r="II17" s="257"/>
      <c r="IJ17" s="258"/>
      <c r="IK17" s="256"/>
      <c r="IL17" s="257"/>
      <c r="IM17" s="258"/>
      <c r="IN17" s="256"/>
      <c r="IO17" s="257">
        <v>1</v>
      </c>
      <c r="IP17" s="258"/>
      <c r="IQ17" s="256"/>
      <c r="IR17" s="257"/>
      <c r="IS17" s="258"/>
      <c r="IT17" s="256">
        <v>1</v>
      </c>
      <c r="IU17" s="257">
        <v>1</v>
      </c>
      <c r="IV17" s="258"/>
      <c r="IW17" s="256">
        <v>1</v>
      </c>
      <c r="IX17" s="257"/>
      <c r="IY17" s="258"/>
      <c r="IZ17" s="256"/>
      <c r="JA17" s="257"/>
      <c r="JB17" s="258"/>
      <c r="JC17" s="256"/>
      <c r="JD17" s="257"/>
      <c r="JE17" s="258"/>
      <c r="JF17" s="256"/>
      <c r="JG17" s="257"/>
      <c r="JH17" s="258"/>
      <c r="JI17" s="256"/>
      <c r="JJ17" s="257"/>
      <c r="JK17" s="258"/>
      <c r="JL17" s="256">
        <v>1</v>
      </c>
      <c r="JM17" s="257"/>
      <c r="JN17" s="258"/>
      <c r="JO17" s="256"/>
      <c r="JP17" s="257"/>
      <c r="JQ17" s="258"/>
      <c r="JR17" s="256"/>
      <c r="JS17" s="257"/>
      <c r="JT17" s="258"/>
      <c r="JU17" s="256"/>
      <c r="JV17" s="257"/>
      <c r="JW17" s="258"/>
      <c r="JX17" s="256">
        <v>1</v>
      </c>
      <c r="JY17" s="257"/>
      <c r="JZ17" s="258"/>
      <c r="KA17" s="256"/>
      <c r="KB17" s="257"/>
      <c r="KC17" s="258"/>
      <c r="KD17" s="256"/>
      <c r="KE17" s="257"/>
      <c r="KF17" s="258"/>
      <c r="KG17" s="256"/>
      <c r="KH17" s="257"/>
      <c r="KI17" s="258"/>
      <c r="KJ17" s="256"/>
      <c r="KK17" s="257"/>
      <c r="KL17" s="258"/>
      <c r="KM17" s="256"/>
      <c r="KN17" s="257"/>
      <c r="KO17" s="258"/>
      <c r="KP17" s="256"/>
      <c r="KQ17" s="257"/>
      <c r="KR17" s="258"/>
      <c r="KS17" s="256"/>
      <c r="KT17" s="257"/>
      <c r="KU17" s="258"/>
      <c r="KV17" s="256"/>
      <c r="KW17" s="257"/>
      <c r="KX17" s="258"/>
      <c r="KY17" s="256"/>
      <c r="KZ17" s="257"/>
      <c r="LA17" s="258"/>
      <c r="LB17" s="256"/>
      <c r="LC17" s="257"/>
      <c r="LD17" s="258"/>
      <c r="LE17" s="256">
        <v>1</v>
      </c>
      <c r="LF17" s="257">
        <v>1</v>
      </c>
      <c r="LG17" s="258"/>
      <c r="LH17" s="256"/>
      <c r="LI17" s="257"/>
      <c r="LJ17" s="258"/>
      <c r="LK17" s="256">
        <v>1</v>
      </c>
      <c r="LL17" s="257"/>
      <c r="LM17" s="258"/>
      <c r="LN17" s="256"/>
      <c r="LO17" s="257"/>
      <c r="LP17" s="258"/>
      <c r="LQ17" s="256">
        <v>1</v>
      </c>
      <c r="LR17" s="257"/>
      <c r="LS17" s="258"/>
      <c r="LT17" s="256"/>
      <c r="LU17" s="257"/>
      <c r="LV17" s="258"/>
      <c r="LW17" s="256"/>
      <c r="LX17" s="257"/>
      <c r="LY17" s="258"/>
      <c r="LZ17" s="256"/>
      <c r="MA17" s="257"/>
      <c r="MB17" s="258"/>
      <c r="MC17" s="256"/>
      <c r="MD17" s="257"/>
      <c r="ME17" s="258"/>
      <c r="MF17" s="256"/>
      <c r="MG17" s="257"/>
      <c r="MH17" s="258"/>
      <c r="MI17" s="256"/>
      <c r="MJ17" s="257"/>
      <c r="MK17" s="258"/>
      <c r="ML17" s="256"/>
      <c r="MM17" s="257"/>
      <c r="MN17" s="258"/>
      <c r="MO17" s="256">
        <v>1</v>
      </c>
      <c r="MP17" s="257">
        <v>1</v>
      </c>
      <c r="MQ17" s="258"/>
      <c r="MR17" s="256"/>
      <c r="MS17" s="257"/>
      <c r="MT17" s="258"/>
      <c r="MU17" s="256"/>
      <c r="MV17" s="257"/>
      <c r="MW17" s="258"/>
      <c r="MX17" s="256"/>
      <c r="MY17" s="257">
        <v>1</v>
      </c>
      <c r="MZ17" s="258"/>
      <c r="NA17" s="256"/>
      <c r="NB17" s="257"/>
      <c r="NC17" s="258"/>
      <c r="ND17" s="256"/>
      <c r="NE17" s="257"/>
      <c r="NF17" s="258"/>
      <c r="NG17" s="256"/>
      <c r="NH17" s="257"/>
      <c r="NI17" s="258"/>
      <c r="NJ17" s="256"/>
      <c r="NK17" s="257">
        <v>1</v>
      </c>
      <c r="NL17" s="258"/>
      <c r="NM17" s="256"/>
      <c r="NN17" s="257"/>
      <c r="NO17" s="258"/>
      <c r="NP17" s="256"/>
      <c r="NQ17" s="257">
        <v>1</v>
      </c>
      <c r="NR17" s="258"/>
      <c r="NS17" s="256"/>
      <c r="NT17" s="257"/>
      <c r="NU17" s="258"/>
      <c r="NV17" s="256"/>
      <c r="NW17" s="257"/>
      <c r="NX17" s="258"/>
      <c r="NY17" s="256"/>
      <c r="NZ17" s="257">
        <v>1</v>
      </c>
      <c r="OA17" s="258"/>
      <c r="OB17" s="256"/>
      <c r="OC17" s="257"/>
      <c r="OD17" s="258"/>
      <c r="OE17" s="256"/>
      <c r="OF17" s="257">
        <v>1</v>
      </c>
      <c r="OG17" s="258"/>
      <c r="OH17" s="256"/>
      <c r="OI17" s="257"/>
      <c r="OJ17" s="258"/>
      <c r="OK17" s="256"/>
      <c r="OL17" s="257">
        <v>1</v>
      </c>
      <c r="OM17" s="258"/>
      <c r="ON17" s="256"/>
      <c r="OO17" s="257"/>
      <c r="OP17" s="258"/>
      <c r="OQ17" s="256"/>
      <c r="OR17" s="257"/>
      <c r="OS17" s="258"/>
      <c r="OT17" s="256">
        <v>1</v>
      </c>
      <c r="OU17" s="257"/>
      <c r="OV17" s="258"/>
      <c r="OW17" s="256"/>
      <c r="OX17" s="257"/>
      <c r="OY17" s="258"/>
      <c r="OZ17" s="256"/>
      <c r="PA17" s="257"/>
      <c r="PB17" s="258"/>
      <c r="PC17" s="256">
        <v>2</v>
      </c>
      <c r="PD17" s="257"/>
      <c r="PE17" s="258"/>
      <c r="PF17" s="256">
        <v>1</v>
      </c>
      <c r="PG17" s="257">
        <v>1</v>
      </c>
      <c r="PH17" s="258"/>
      <c r="PI17" s="256"/>
      <c r="PJ17" s="257"/>
      <c r="PK17" s="258"/>
      <c r="PL17" s="256">
        <v>1</v>
      </c>
      <c r="PM17" s="257">
        <v>1</v>
      </c>
      <c r="PN17" s="258"/>
      <c r="PO17" s="256"/>
      <c r="PP17" s="257"/>
      <c r="PQ17" s="258"/>
      <c r="PR17" s="256">
        <v>1</v>
      </c>
      <c r="PS17" s="257">
        <v>1</v>
      </c>
      <c r="PT17" s="258"/>
      <c r="PU17" s="256">
        <v>1</v>
      </c>
      <c r="PV17" s="257"/>
      <c r="PW17" s="258"/>
      <c r="PX17" s="256">
        <v>1</v>
      </c>
      <c r="PY17" s="257"/>
      <c r="PZ17" s="258"/>
      <c r="QA17" s="256"/>
      <c r="QB17" s="257"/>
      <c r="QC17" s="258"/>
      <c r="QD17" s="256">
        <v>1</v>
      </c>
      <c r="QE17" s="257"/>
      <c r="QF17" s="258"/>
      <c r="QG17" s="256">
        <v>1</v>
      </c>
      <c r="QH17" s="257"/>
      <c r="QI17" s="258"/>
      <c r="QJ17" s="256"/>
      <c r="QK17" s="257">
        <v>1</v>
      </c>
      <c r="QL17" s="258"/>
      <c r="QM17" s="256"/>
      <c r="QN17" s="257"/>
      <c r="QO17" s="258"/>
      <c r="QP17" s="256">
        <v>1</v>
      </c>
      <c r="QQ17" s="257">
        <v>1</v>
      </c>
      <c r="QR17" s="258"/>
      <c r="QS17" s="256"/>
      <c r="QT17" s="257"/>
      <c r="QU17" s="258"/>
      <c r="QV17" s="256"/>
      <c r="QW17" s="257"/>
      <c r="QX17" s="258"/>
      <c r="QY17" s="256"/>
      <c r="QZ17" s="257"/>
      <c r="RA17" s="258"/>
      <c r="RB17" s="256"/>
      <c r="RC17" s="257"/>
      <c r="RD17" s="258"/>
      <c r="RE17" s="256"/>
      <c r="RF17" s="257"/>
      <c r="RG17" s="258"/>
      <c r="RH17" s="256"/>
      <c r="RI17" s="257"/>
      <c r="RJ17" s="258"/>
      <c r="RK17" s="256"/>
      <c r="RL17" s="257"/>
      <c r="RM17" s="258"/>
      <c r="RN17" s="256">
        <v>1</v>
      </c>
      <c r="RO17" s="257"/>
      <c r="RP17" s="258"/>
      <c r="RQ17" s="256"/>
      <c r="RR17" s="257"/>
      <c r="RS17" s="258"/>
      <c r="RT17" s="256">
        <v>1</v>
      </c>
      <c r="RU17" s="257"/>
      <c r="RV17" s="258"/>
      <c r="RW17" s="256">
        <v>1</v>
      </c>
      <c r="RX17" s="257"/>
      <c r="RY17" s="258"/>
      <c r="RZ17" s="256">
        <v>1</v>
      </c>
      <c r="SA17" s="257"/>
      <c r="SB17" s="258"/>
      <c r="SC17" s="256">
        <v>1</v>
      </c>
      <c r="SD17" s="257"/>
      <c r="SE17" s="258"/>
      <c r="SF17" s="256"/>
      <c r="SG17" s="257"/>
      <c r="SH17" s="258"/>
      <c r="SI17" s="256"/>
      <c r="SJ17" s="257"/>
      <c r="SK17" s="258"/>
      <c r="SL17" s="256"/>
      <c r="SM17" s="257"/>
      <c r="SN17" s="258"/>
      <c r="SO17" s="256">
        <v>1</v>
      </c>
      <c r="SP17" s="257"/>
      <c r="SQ17" s="258"/>
      <c r="SR17" s="256"/>
      <c r="SS17" s="257">
        <v>1</v>
      </c>
      <c r="ST17" s="258"/>
      <c r="SU17" s="256"/>
      <c r="SV17" s="257">
        <v>1</v>
      </c>
      <c r="SW17" s="258"/>
      <c r="SX17" s="256">
        <v>1</v>
      </c>
      <c r="SY17" s="257"/>
      <c r="SZ17" s="258"/>
      <c r="TA17" s="256">
        <v>1</v>
      </c>
      <c r="TB17" s="257">
        <v>1</v>
      </c>
      <c r="TC17" s="258"/>
      <c r="TD17" s="256"/>
      <c r="TE17" s="257"/>
      <c r="TF17" s="258"/>
      <c r="TG17" s="256"/>
      <c r="TH17" s="257"/>
      <c r="TI17" s="258"/>
      <c r="TJ17" s="256">
        <v>1</v>
      </c>
      <c r="TK17" s="257"/>
      <c r="TL17" s="258"/>
      <c r="TM17" s="256"/>
      <c r="TN17" s="257"/>
      <c r="TO17" s="258"/>
      <c r="TP17" s="256"/>
      <c r="TQ17" s="257"/>
      <c r="TR17" s="258"/>
      <c r="TS17" s="256"/>
      <c r="TT17" s="257"/>
      <c r="TU17" s="258"/>
      <c r="TV17" s="256">
        <v>2</v>
      </c>
      <c r="TW17" s="257"/>
      <c r="TX17" s="258"/>
      <c r="TY17" s="256"/>
      <c r="TZ17" s="257"/>
      <c r="UA17" s="258"/>
      <c r="UB17" s="256"/>
      <c r="UC17" s="257"/>
      <c r="UD17" s="258"/>
      <c r="UE17" s="256"/>
      <c r="UF17" s="257"/>
      <c r="UG17" s="258"/>
      <c r="UH17" s="256">
        <v>1</v>
      </c>
      <c r="UI17" s="257"/>
      <c r="UJ17" s="258"/>
      <c r="UK17" s="256"/>
      <c r="UL17" s="257"/>
      <c r="UM17" s="258"/>
      <c r="UN17" s="256"/>
      <c r="UO17" s="257"/>
      <c r="UP17" s="258"/>
      <c r="UQ17" s="256"/>
      <c r="UR17" s="257"/>
      <c r="US17" s="258"/>
      <c r="UT17" s="256">
        <v>1</v>
      </c>
      <c r="UU17" s="257"/>
      <c r="UV17" s="258"/>
      <c r="UW17" s="256"/>
      <c r="UX17" s="257"/>
      <c r="UY17" s="258"/>
      <c r="UZ17" s="256"/>
      <c r="VA17" s="257"/>
      <c r="VB17" s="258"/>
      <c r="VC17" s="256"/>
      <c r="VD17" s="257"/>
      <c r="VE17" s="258"/>
      <c r="VF17" s="256"/>
      <c r="VG17" s="257"/>
      <c r="VH17" s="258"/>
      <c r="VI17" s="256"/>
      <c r="VJ17" s="257"/>
      <c r="VK17" s="258"/>
      <c r="VL17" s="256"/>
      <c r="VM17" s="257"/>
      <c r="VN17" s="258"/>
      <c r="VO17" s="256"/>
      <c r="VP17" s="257"/>
      <c r="VQ17" s="258"/>
      <c r="VR17" s="256">
        <v>1</v>
      </c>
      <c r="VS17" s="257"/>
      <c r="VT17" s="258"/>
      <c r="VU17" s="256"/>
      <c r="VV17" s="257">
        <v>1</v>
      </c>
      <c r="VW17" s="258"/>
      <c r="VX17" s="256"/>
      <c r="VY17" s="257"/>
      <c r="VZ17" s="258"/>
      <c r="WA17" s="256"/>
      <c r="WB17" s="257"/>
      <c r="WC17" s="258"/>
      <c r="WD17" s="256"/>
      <c r="WE17" s="257"/>
      <c r="WF17" s="258"/>
      <c r="WG17" s="256"/>
      <c r="WH17" s="257"/>
      <c r="WI17" s="258"/>
      <c r="WJ17" s="256"/>
      <c r="WK17" s="257"/>
      <c r="WL17" s="258"/>
      <c r="WM17" s="256"/>
      <c r="WN17" s="257"/>
      <c r="WO17" s="258"/>
      <c r="WP17" s="256"/>
      <c r="WQ17" s="257"/>
      <c r="WR17" s="258"/>
      <c r="WS17" s="256"/>
      <c r="WT17" s="257"/>
      <c r="WU17" s="258"/>
      <c r="WV17" s="256"/>
      <c r="WW17" s="257"/>
      <c r="WX17" s="258"/>
      <c r="WY17" s="256"/>
      <c r="WZ17" s="257"/>
      <c r="XA17" s="257"/>
      <c r="XB17" s="256"/>
      <c r="XC17" s="257"/>
      <c r="XD17" s="258"/>
      <c r="XE17" s="256"/>
      <c r="XF17" s="257"/>
      <c r="XG17" s="257"/>
      <c r="XH17" s="256"/>
      <c r="XI17" s="257"/>
      <c r="XJ17" s="258"/>
      <c r="XK17" s="256"/>
      <c r="XL17" s="257"/>
      <c r="XM17" s="257"/>
      <c r="XN17" s="98">
        <f t="shared" si="0"/>
        <v>82</v>
      </c>
    </row>
    <row r="18" spans="1:638" x14ac:dyDescent="0.2">
      <c r="A18" s="1">
        <v>572</v>
      </c>
      <c r="B18" s="256"/>
      <c r="C18" s="257"/>
      <c r="D18" s="258">
        <v>1</v>
      </c>
      <c r="E18" s="256"/>
      <c r="F18" s="257"/>
      <c r="G18" s="258"/>
      <c r="H18" s="256">
        <v>1</v>
      </c>
      <c r="I18" s="257"/>
      <c r="J18" s="258"/>
      <c r="K18" s="256">
        <v>1</v>
      </c>
      <c r="L18" s="257"/>
      <c r="M18" s="258"/>
      <c r="N18" s="256"/>
      <c r="O18" s="257"/>
      <c r="P18" s="258"/>
      <c r="Q18" s="256">
        <v>2</v>
      </c>
      <c r="R18" s="257"/>
      <c r="S18" s="258"/>
      <c r="T18" s="256"/>
      <c r="U18" s="257"/>
      <c r="V18" s="258"/>
      <c r="W18" s="256"/>
      <c r="X18" s="257"/>
      <c r="Y18" s="258"/>
      <c r="Z18" s="256"/>
      <c r="AA18" s="257"/>
      <c r="AB18" s="258"/>
      <c r="AC18" s="256"/>
      <c r="AD18" s="257"/>
      <c r="AE18" s="258"/>
      <c r="AF18" s="256"/>
      <c r="AG18" s="257"/>
      <c r="AH18" s="258"/>
      <c r="AI18" s="256"/>
      <c r="AJ18" s="257"/>
      <c r="AK18" s="258"/>
      <c r="AL18" s="256"/>
      <c r="AM18" s="257"/>
      <c r="AN18" s="258"/>
      <c r="AO18" s="256"/>
      <c r="AP18" s="257"/>
      <c r="AQ18" s="258"/>
      <c r="AR18" s="256"/>
      <c r="AS18" s="257"/>
      <c r="AT18" s="258"/>
      <c r="AU18" s="256"/>
      <c r="AV18" s="257"/>
      <c r="AW18" s="258"/>
      <c r="AX18" s="256"/>
      <c r="AY18" s="257"/>
      <c r="AZ18" s="258"/>
      <c r="BA18" s="256"/>
      <c r="BB18" s="257"/>
      <c r="BC18" s="258"/>
      <c r="BD18" s="256"/>
      <c r="BE18" s="257"/>
      <c r="BF18" s="258"/>
      <c r="BG18" s="256"/>
      <c r="BH18" s="257"/>
      <c r="BI18" s="258"/>
      <c r="BJ18" s="256"/>
      <c r="BK18" s="257"/>
      <c r="BL18" s="258"/>
      <c r="BM18" s="256"/>
      <c r="BN18" s="257"/>
      <c r="BO18" s="258"/>
      <c r="BP18" s="256">
        <v>1</v>
      </c>
      <c r="BQ18" s="257"/>
      <c r="BR18" s="258"/>
      <c r="BS18" s="256"/>
      <c r="BT18" s="257"/>
      <c r="BU18" s="258"/>
      <c r="BV18" s="256"/>
      <c r="BW18" s="257"/>
      <c r="BX18" s="258"/>
      <c r="BY18" s="256"/>
      <c r="BZ18" s="257"/>
      <c r="CA18" s="258"/>
      <c r="CB18" s="256"/>
      <c r="CC18" s="257"/>
      <c r="CD18" s="258"/>
      <c r="CE18" s="256"/>
      <c r="CF18" s="257"/>
      <c r="CG18" s="258"/>
      <c r="CH18" s="256"/>
      <c r="CI18" s="257"/>
      <c r="CJ18" s="258"/>
      <c r="CK18" s="256"/>
      <c r="CL18" s="257"/>
      <c r="CM18" s="258"/>
      <c r="CN18" s="256"/>
      <c r="CO18" s="257"/>
      <c r="CP18" s="258"/>
      <c r="CQ18" s="256"/>
      <c r="CR18" s="257"/>
      <c r="CS18" s="258"/>
      <c r="CT18" s="256"/>
      <c r="CU18" s="257"/>
      <c r="CV18" s="258"/>
      <c r="CW18" s="256"/>
      <c r="CX18" s="257"/>
      <c r="CY18" s="258"/>
      <c r="CZ18" s="256"/>
      <c r="DA18" s="257"/>
      <c r="DB18" s="258"/>
      <c r="DC18" s="256"/>
      <c r="DD18" s="257"/>
      <c r="DE18" s="258"/>
      <c r="DF18" s="256"/>
      <c r="DG18" s="257"/>
      <c r="DH18" s="258"/>
      <c r="DI18" s="256"/>
      <c r="DJ18" s="257"/>
      <c r="DK18" s="258"/>
      <c r="DL18" s="256"/>
      <c r="DM18" s="257"/>
      <c r="DN18" s="258"/>
      <c r="DO18" s="256"/>
      <c r="DP18" s="257"/>
      <c r="DQ18" s="258"/>
      <c r="DR18" s="256"/>
      <c r="DS18" s="257"/>
      <c r="DT18" s="258"/>
      <c r="DU18" s="256"/>
      <c r="DV18" s="257"/>
      <c r="DW18" s="258"/>
      <c r="DX18" s="256"/>
      <c r="DY18" s="257"/>
      <c r="DZ18" s="258"/>
      <c r="EA18" s="256"/>
      <c r="EB18" s="257"/>
      <c r="EC18" s="258"/>
      <c r="ED18" s="256"/>
      <c r="EE18" s="257"/>
      <c r="EF18" s="258"/>
      <c r="EG18" s="256"/>
      <c r="EH18" s="257"/>
      <c r="EI18" s="258"/>
      <c r="EJ18" s="256"/>
      <c r="EK18" s="257"/>
      <c r="EL18" s="258"/>
      <c r="EM18" s="256"/>
      <c r="EN18" s="257"/>
      <c r="EO18" s="258"/>
      <c r="EP18" s="256">
        <v>1</v>
      </c>
      <c r="EQ18" s="257"/>
      <c r="ER18" s="258"/>
      <c r="ES18" s="256"/>
      <c r="ET18" s="257"/>
      <c r="EU18" s="258"/>
      <c r="EV18" s="256"/>
      <c r="EW18" s="257"/>
      <c r="EX18" s="258"/>
      <c r="EY18" s="256"/>
      <c r="EZ18" s="257"/>
      <c r="FA18" s="258"/>
      <c r="FB18" s="256"/>
      <c r="FC18" s="257"/>
      <c r="FD18" s="258"/>
      <c r="FE18" s="256"/>
      <c r="FF18" s="257"/>
      <c r="FG18" s="258"/>
      <c r="FH18" s="256"/>
      <c r="FI18" s="257"/>
      <c r="FJ18" s="258"/>
      <c r="FK18" s="256"/>
      <c r="FL18" s="257"/>
      <c r="FM18" s="258"/>
      <c r="FN18" s="256"/>
      <c r="FO18" s="257"/>
      <c r="FP18" s="258"/>
      <c r="FQ18" s="256"/>
      <c r="FR18" s="257"/>
      <c r="FS18" s="258"/>
      <c r="FT18" s="256"/>
      <c r="FU18" s="257"/>
      <c r="FV18" s="258"/>
      <c r="FW18" s="256"/>
      <c r="FX18" s="257"/>
      <c r="FY18" s="258"/>
      <c r="FZ18" s="256"/>
      <c r="GA18" s="257"/>
      <c r="GB18" s="258"/>
      <c r="GC18" s="256"/>
      <c r="GD18" s="257"/>
      <c r="GE18" s="258"/>
      <c r="GF18" s="256"/>
      <c r="GG18" s="257"/>
      <c r="GH18" s="258"/>
      <c r="GI18" s="256"/>
      <c r="GJ18" s="257"/>
      <c r="GK18" s="258"/>
      <c r="GL18" s="256"/>
      <c r="GM18" s="257"/>
      <c r="GN18" s="258"/>
      <c r="GO18" s="256"/>
      <c r="GP18" s="257"/>
      <c r="GQ18" s="258"/>
      <c r="GR18" s="256"/>
      <c r="GS18" s="257"/>
      <c r="GT18" s="258"/>
      <c r="GU18" s="256"/>
      <c r="GV18" s="257"/>
      <c r="GW18" s="258"/>
      <c r="GX18" s="256">
        <v>1</v>
      </c>
      <c r="GY18" s="257"/>
      <c r="GZ18" s="258"/>
      <c r="HA18" s="256"/>
      <c r="HB18" s="257"/>
      <c r="HC18" s="258"/>
      <c r="HD18" s="256"/>
      <c r="HE18" s="257"/>
      <c r="HF18" s="258"/>
      <c r="HG18" s="256"/>
      <c r="HH18" s="257"/>
      <c r="HI18" s="258"/>
      <c r="HJ18" s="256"/>
      <c r="HK18" s="257"/>
      <c r="HL18" s="258"/>
      <c r="HM18" s="256"/>
      <c r="HN18" s="257"/>
      <c r="HO18" s="258"/>
      <c r="HP18" s="256"/>
      <c r="HQ18" s="257"/>
      <c r="HR18" s="258"/>
      <c r="HS18" s="256"/>
      <c r="HT18" s="257"/>
      <c r="HU18" s="258"/>
      <c r="HV18" s="256">
        <v>1</v>
      </c>
      <c r="HW18" s="257"/>
      <c r="HX18" s="258"/>
      <c r="HY18" s="256"/>
      <c r="HZ18" s="257"/>
      <c r="IA18" s="258"/>
      <c r="IB18" s="256"/>
      <c r="IC18" s="257">
        <v>2</v>
      </c>
      <c r="ID18" s="258"/>
      <c r="IE18" s="256">
        <v>1</v>
      </c>
      <c r="IF18" s="257"/>
      <c r="IG18" s="258"/>
      <c r="IH18" s="256"/>
      <c r="II18" s="257"/>
      <c r="IJ18" s="258"/>
      <c r="IK18" s="256"/>
      <c r="IL18" s="257"/>
      <c r="IM18" s="258"/>
      <c r="IN18" s="256"/>
      <c r="IO18" s="257"/>
      <c r="IP18" s="258"/>
      <c r="IQ18" s="256"/>
      <c r="IR18" s="257"/>
      <c r="IS18" s="258"/>
      <c r="IT18" s="256"/>
      <c r="IU18" s="257"/>
      <c r="IV18" s="258"/>
      <c r="IW18" s="256"/>
      <c r="IX18" s="257"/>
      <c r="IY18" s="258"/>
      <c r="IZ18" s="256"/>
      <c r="JA18" s="257"/>
      <c r="JB18" s="258"/>
      <c r="JC18" s="256"/>
      <c r="JD18" s="257"/>
      <c r="JE18" s="258"/>
      <c r="JF18" s="256"/>
      <c r="JG18" s="257"/>
      <c r="JH18" s="258"/>
      <c r="JI18" s="256">
        <v>1</v>
      </c>
      <c r="JJ18" s="257"/>
      <c r="JK18" s="258"/>
      <c r="JL18" s="256">
        <v>1</v>
      </c>
      <c r="JM18" s="257"/>
      <c r="JN18" s="258"/>
      <c r="JO18" s="256"/>
      <c r="JP18" s="257"/>
      <c r="JQ18" s="258"/>
      <c r="JR18" s="256"/>
      <c r="JS18" s="257"/>
      <c r="JT18" s="258"/>
      <c r="JU18" s="256"/>
      <c r="JV18" s="257">
        <v>1</v>
      </c>
      <c r="JW18" s="258"/>
      <c r="JX18" s="256">
        <v>2</v>
      </c>
      <c r="JY18" s="257"/>
      <c r="JZ18" s="258"/>
      <c r="KA18" s="256"/>
      <c r="KB18" s="257"/>
      <c r="KC18" s="258"/>
      <c r="KD18" s="256"/>
      <c r="KE18" s="257"/>
      <c r="KF18" s="258"/>
      <c r="KG18" s="256"/>
      <c r="KH18" s="257"/>
      <c r="KI18" s="258"/>
      <c r="KJ18" s="256">
        <v>3</v>
      </c>
      <c r="KK18" s="257"/>
      <c r="KL18" s="258"/>
      <c r="KM18" s="256"/>
      <c r="KN18" s="257"/>
      <c r="KO18" s="258"/>
      <c r="KP18" s="256">
        <v>1</v>
      </c>
      <c r="KQ18" s="257"/>
      <c r="KR18" s="258"/>
      <c r="KS18" s="256"/>
      <c r="KT18" s="257"/>
      <c r="KU18" s="258"/>
      <c r="KV18" s="256"/>
      <c r="KW18" s="257"/>
      <c r="KX18" s="258"/>
      <c r="KY18" s="256"/>
      <c r="KZ18" s="257"/>
      <c r="LA18" s="258"/>
      <c r="LB18" s="256">
        <v>1</v>
      </c>
      <c r="LC18" s="257"/>
      <c r="LD18" s="258"/>
      <c r="LE18" s="256"/>
      <c r="LF18" s="257"/>
      <c r="LG18" s="258"/>
      <c r="LH18" s="256"/>
      <c r="LI18" s="257"/>
      <c r="LJ18" s="258"/>
      <c r="LK18" s="256"/>
      <c r="LL18" s="257"/>
      <c r="LM18" s="258"/>
      <c r="LN18" s="256"/>
      <c r="LO18" s="257"/>
      <c r="LP18" s="258"/>
      <c r="LQ18" s="256"/>
      <c r="LR18" s="257"/>
      <c r="LS18" s="258"/>
      <c r="LT18" s="256"/>
      <c r="LU18" s="257"/>
      <c r="LV18" s="258"/>
      <c r="LW18" s="256"/>
      <c r="LX18" s="257"/>
      <c r="LY18" s="258"/>
      <c r="LZ18" s="256"/>
      <c r="MA18" s="257"/>
      <c r="MB18" s="258"/>
      <c r="MC18" s="256">
        <v>1</v>
      </c>
      <c r="MD18" s="257"/>
      <c r="ME18" s="258"/>
      <c r="MF18" s="256"/>
      <c r="MG18" s="257"/>
      <c r="MH18" s="258"/>
      <c r="MI18" s="256">
        <v>1</v>
      </c>
      <c r="MJ18" s="257"/>
      <c r="MK18" s="258"/>
      <c r="ML18" s="256">
        <v>1</v>
      </c>
      <c r="MM18" s="257"/>
      <c r="MN18" s="258"/>
      <c r="MO18" s="256">
        <v>1</v>
      </c>
      <c r="MP18" s="257"/>
      <c r="MQ18" s="258"/>
      <c r="MR18" s="256"/>
      <c r="MS18" s="257"/>
      <c r="MT18" s="258"/>
      <c r="MU18" s="256"/>
      <c r="MV18" s="257"/>
      <c r="MW18" s="258"/>
      <c r="MX18" s="256"/>
      <c r="MY18" s="257"/>
      <c r="MZ18" s="258"/>
      <c r="NA18" s="256"/>
      <c r="NB18" s="257"/>
      <c r="NC18" s="258"/>
      <c r="ND18" s="256"/>
      <c r="NE18" s="257"/>
      <c r="NF18" s="258"/>
      <c r="NG18" s="256"/>
      <c r="NH18" s="257"/>
      <c r="NI18" s="258"/>
      <c r="NJ18" s="256"/>
      <c r="NK18" s="257"/>
      <c r="NL18" s="258"/>
      <c r="NM18" s="256">
        <v>1</v>
      </c>
      <c r="NN18" s="257"/>
      <c r="NO18" s="258"/>
      <c r="NP18" s="256">
        <v>1</v>
      </c>
      <c r="NQ18" s="257"/>
      <c r="NR18" s="258"/>
      <c r="NS18" s="256"/>
      <c r="NT18" s="257"/>
      <c r="NU18" s="258"/>
      <c r="NV18" s="256"/>
      <c r="NW18" s="257"/>
      <c r="NX18" s="258"/>
      <c r="NY18" s="256"/>
      <c r="NZ18" s="257"/>
      <c r="OA18" s="258"/>
      <c r="OB18" s="256"/>
      <c r="OC18" s="257"/>
      <c r="OD18" s="258"/>
      <c r="OE18" s="256"/>
      <c r="OF18" s="257"/>
      <c r="OG18" s="258"/>
      <c r="OH18" s="256"/>
      <c r="OI18" s="257"/>
      <c r="OJ18" s="258"/>
      <c r="OK18" s="256"/>
      <c r="OL18" s="257"/>
      <c r="OM18" s="258"/>
      <c r="ON18" s="256"/>
      <c r="OO18" s="257"/>
      <c r="OP18" s="258"/>
      <c r="OQ18" s="256"/>
      <c r="OR18" s="257"/>
      <c r="OS18" s="258"/>
      <c r="OT18" s="256"/>
      <c r="OU18" s="257"/>
      <c r="OV18" s="258"/>
      <c r="OW18" s="256"/>
      <c r="OX18" s="257"/>
      <c r="OY18" s="258"/>
      <c r="OZ18" s="256"/>
      <c r="PA18" s="257"/>
      <c r="PB18" s="258"/>
      <c r="PC18" s="256"/>
      <c r="PD18" s="257"/>
      <c r="PE18" s="258"/>
      <c r="PF18" s="256"/>
      <c r="PG18" s="257"/>
      <c r="PH18" s="258"/>
      <c r="PI18" s="256"/>
      <c r="PJ18" s="257"/>
      <c r="PK18" s="258"/>
      <c r="PL18" s="256"/>
      <c r="PM18" s="257"/>
      <c r="PN18" s="258"/>
      <c r="PO18" s="256"/>
      <c r="PP18" s="257"/>
      <c r="PQ18" s="258"/>
      <c r="PR18" s="256"/>
      <c r="PS18" s="257"/>
      <c r="PT18" s="258"/>
      <c r="PU18" s="256"/>
      <c r="PV18" s="257"/>
      <c r="PW18" s="258"/>
      <c r="PX18" s="256"/>
      <c r="PY18" s="257"/>
      <c r="PZ18" s="258"/>
      <c r="QA18" s="256"/>
      <c r="QB18" s="257"/>
      <c r="QC18" s="258"/>
      <c r="QD18" s="256"/>
      <c r="QE18" s="257"/>
      <c r="QF18" s="258"/>
      <c r="QG18" s="256"/>
      <c r="QH18" s="257"/>
      <c r="QI18" s="258"/>
      <c r="QJ18" s="256"/>
      <c r="QK18" s="257"/>
      <c r="QL18" s="258"/>
      <c r="QM18" s="256"/>
      <c r="QN18" s="257"/>
      <c r="QO18" s="258"/>
      <c r="QP18" s="256"/>
      <c r="QQ18" s="257"/>
      <c r="QR18" s="258"/>
      <c r="QS18" s="256"/>
      <c r="QT18" s="257"/>
      <c r="QU18" s="258"/>
      <c r="QV18" s="256"/>
      <c r="QW18" s="257"/>
      <c r="QX18" s="258"/>
      <c r="QY18" s="256"/>
      <c r="QZ18" s="257"/>
      <c r="RA18" s="258"/>
      <c r="RB18" s="256"/>
      <c r="RC18" s="257"/>
      <c r="RD18" s="258"/>
      <c r="RE18" s="256"/>
      <c r="RF18" s="257"/>
      <c r="RG18" s="258"/>
      <c r="RH18" s="256"/>
      <c r="RI18" s="257"/>
      <c r="RJ18" s="258"/>
      <c r="RK18" s="256"/>
      <c r="RL18" s="257"/>
      <c r="RM18" s="258"/>
      <c r="RN18" s="256"/>
      <c r="RO18" s="257"/>
      <c r="RP18" s="258"/>
      <c r="RQ18" s="256"/>
      <c r="RR18" s="257"/>
      <c r="RS18" s="258"/>
      <c r="RT18" s="256"/>
      <c r="RU18" s="257"/>
      <c r="RV18" s="258"/>
      <c r="RW18" s="256"/>
      <c r="RX18" s="257"/>
      <c r="RY18" s="258"/>
      <c r="RZ18" s="256"/>
      <c r="SA18" s="257"/>
      <c r="SB18" s="258"/>
      <c r="SC18" s="256"/>
      <c r="SD18" s="257"/>
      <c r="SE18" s="258"/>
      <c r="SF18" s="256"/>
      <c r="SG18" s="257"/>
      <c r="SH18" s="258"/>
      <c r="SI18" s="256"/>
      <c r="SJ18" s="257"/>
      <c r="SK18" s="258"/>
      <c r="SL18" s="256"/>
      <c r="SM18" s="257"/>
      <c r="SN18" s="258"/>
      <c r="SO18" s="256"/>
      <c r="SP18" s="257"/>
      <c r="SQ18" s="258"/>
      <c r="SR18" s="256"/>
      <c r="SS18" s="257"/>
      <c r="ST18" s="258"/>
      <c r="SU18" s="256"/>
      <c r="SV18" s="257"/>
      <c r="SW18" s="258"/>
      <c r="SX18" s="256"/>
      <c r="SY18" s="257"/>
      <c r="SZ18" s="258"/>
      <c r="TA18" s="256"/>
      <c r="TB18" s="257"/>
      <c r="TC18" s="258"/>
      <c r="TD18" s="256"/>
      <c r="TE18" s="257"/>
      <c r="TF18" s="258"/>
      <c r="TG18" s="256"/>
      <c r="TH18" s="257"/>
      <c r="TI18" s="258"/>
      <c r="TJ18" s="256"/>
      <c r="TK18" s="257"/>
      <c r="TL18" s="258"/>
      <c r="TM18" s="256"/>
      <c r="TN18" s="257"/>
      <c r="TO18" s="258"/>
      <c r="TP18" s="256"/>
      <c r="TQ18" s="257"/>
      <c r="TR18" s="258"/>
      <c r="TS18" s="256"/>
      <c r="TT18" s="257"/>
      <c r="TU18" s="258"/>
      <c r="TV18" s="256"/>
      <c r="TW18" s="257"/>
      <c r="TX18" s="258"/>
      <c r="TY18" s="256"/>
      <c r="TZ18" s="257"/>
      <c r="UA18" s="258"/>
      <c r="UB18" s="256"/>
      <c r="UC18" s="257"/>
      <c r="UD18" s="258"/>
      <c r="UE18" s="256"/>
      <c r="UF18" s="257"/>
      <c r="UG18" s="258"/>
      <c r="UH18" s="256"/>
      <c r="UI18" s="257"/>
      <c r="UJ18" s="258"/>
      <c r="UK18" s="256"/>
      <c r="UL18" s="257"/>
      <c r="UM18" s="258"/>
      <c r="UN18" s="256"/>
      <c r="UO18" s="257"/>
      <c r="UP18" s="258"/>
      <c r="UQ18" s="256"/>
      <c r="UR18" s="257"/>
      <c r="US18" s="258"/>
      <c r="UT18" s="256"/>
      <c r="UU18" s="257"/>
      <c r="UV18" s="258"/>
      <c r="UW18" s="256"/>
      <c r="UX18" s="257"/>
      <c r="UY18" s="258"/>
      <c r="UZ18" s="256"/>
      <c r="VA18" s="257"/>
      <c r="VB18" s="258"/>
      <c r="VC18" s="256"/>
      <c r="VD18" s="257"/>
      <c r="VE18" s="258"/>
      <c r="VF18" s="256"/>
      <c r="VG18" s="257"/>
      <c r="VH18" s="258"/>
      <c r="VI18" s="256"/>
      <c r="VJ18" s="257"/>
      <c r="VK18" s="258"/>
      <c r="VL18" s="256"/>
      <c r="VM18" s="257"/>
      <c r="VN18" s="258"/>
      <c r="VO18" s="256"/>
      <c r="VP18" s="257"/>
      <c r="VQ18" s="258"/>
      <c r="VR18" s="256"/>
      <c r="VS18" s="257"/>
      <c r="VT18" s="258"/>
      <c r="VU18" s="256"/>
      <c r="VV18" s="257"/>
      <c r="VW18" s="258"/>
      <c r="VX18" s="256"/>
      <c r="VY18" s="257"/>
      <c r="VZ18" s="258"/>
      <c r="WA18" s="256"/>
      <c r="WB18" s="257"/>
      <c r="WC18" s="258"/>
      <c r="WD18" s="256"/>
      <c r="WE18" s="257"/>
      <c r="WF18" s="258"/>
      <c r="WG18" s="256"/>
      <c r="WH18" s="257"/>
      <c r="WI18" s="258"/>
      <c r="WJ18" s="256"/>
      <c r="WK18" s="257"/>
      <c r="WL18" s="258"/>
      <c r="WM18" s="256"/>
      <c r="WN18" s="257"/>
      <c r="WO18" s="258"/>
      <c r="WP18" s="256"/>
      <c r="WQ18" s="257"/>
      <c r="WR18" s="258"/>
      <c r="WS18" s="256"/>
      <c r="WT18" s="257"/>
      <c r="WU18" s="258"/>
      <c r="WV18" s="256"/>
      <c r="WW18" s="257"/>
      <c r="WX18" s="258"/>
      <c r="WY18" s="256"/>
      <c r="WZ18" s="257"/>
      <c r="XA18" s="257"/>
      <c r="XB18" s="256"/>
      <c r="XC18" s="257"/>
      <c r="XD18" s="258"/>
      <c r="XE18" s="256"/>
      <c r="XF18" s="257"/>
      <c r="XG18" s="257"/>
      <c r="XH18" s="256"/>
      <c r="XI18" s="257"/>
      <c r="XJ18" s="258"/>
      <c r="XK18" s="256"/>
      <c r="XL18" s="257"/>
      <c r="XM18" s="257"/>
      <c r="XN18" s="98">
        <f t="shared" si="0"/>
        <v>28</v>
      </c>
    </row>
    <row r="19" spans="1:638" ht="12.75" customHeight="1" x14ac:dyDescent="0.2">
      <c r="A19" s="84">
        <v>577</v>
      </c>
      <c r="B19" s="256"/>
      <c r="C19" s="257"/>
      <c r="D19" s="258"/>
      <c r="E19" s="256"/>
      <c r="F19" s="257"/>
      <c r="G19" s="258"/>
      <c r="H19" s="256"/>
      <c r="I19" s="257"/>
      <c r="J19" s="258"/>
      <c r="K19" s="256"/>
      <c r="L19" s="257"/>
      <c r="M19" s="258">
        <v>1</v>
      </c>
      <c r="N19" s="256"/>
      <c r="O19" s="257"/>
      <c r="P19" s="258"/>
      <c r="Q19" s="256"/>
      <c r="R19" s="257"/>
      <c r="S19" s="258"/>
      <c r="T19" s="256"/>
      <c r="U19" s="257"/>
      <c r="V19" s="258">
        <v>1</v>
      </c>
      <c r="W19" s="256"/>
      <c r="X19" s="257"/>
      <c r="Y19" s="258"/>
      <c r="Z19" s="256"/>
      <c r="AA19" s="257"/>
      <c r="AB19" s="258"/>
      <c r="AC19" s="256"/>
      <c r="AD19" s="257"/>
      <c r="AE19" s="258"/>
      <c r="AF19" s="256"/>
      <c r="AG19" s="257"/>
      <c r="AH19" s="258"/>
      <c r="AI19" s="256">
        <v>1</v>
      </c>
      <c r="AJ19" s="257"/>
      <c r="AK19" s="258"/>
      <c r="AL19" s="256"/>
      <c r="AM19" s="257"/>
      <c r="AN19" s="258">
        <v>1</v>
      </c>
      <c r="AO19" s="256"/>
      <c r="AP19" s="257"/>
      <c r="AQ19" s="258"/>
      <c r="AR19" s="256"/>
      <c r="AS19" s="257"/>
      <c r="AT19" s="258">
        <v>1</v>
      </c>
      <c r="AU19" s="256"/>
      <c r="AV19" s="257"/>
      <c r="AW19" s="258"/>
      <c r="AX19" s="256"/>
      <c r="AY19" s="257"/>
      <c r="AZ19" s="258"/>
      <c r="BA19" s="256"/>
      <c r="BB19" s="257"/>
      <c r="BC19" s="258"/>
      <c r="BD19" s="256"/>
      <c r="BE19" s="257"/>
      <c r="BF19" s="258"/>
      <c r="BG19" s="256"/>
      <c r="BH19" s="257"/>
      <c r="BI19" s="258"/>
      <c r="BJ19" s="256"/>
      <c r="BK19" s="257"/>
      <c r="BL19" s="258"/>
      <c r="BM19" s="256"/>
      <c r="BN19" s="257"/>
      <c r="BO19" s="258"/>
      <c r="BP19" s="256"/>
      <c r="BQ19" s="257"/>
      <c r="BR19" s="258"/>
      <c r="BS19" s="256"/>
      <c r="BT19" s="257"/>
      <c r="BU19" s="258"/>
      <c r="BV19" s="256"/>
      <c r="BW19" s="257"/>
      <c r="BX19" s="258"/>
      <c r="BY19" s="256"/>
      <c r="BZ19" s="257"/>
      <c r="CA19" s="258"/>
      <c r="CB19" s="256"/>
      <c r="CC19" s="257"/>
      <c r="CD19" s="258"/>
      <c r="CE19" s="256"/>
      <c r="CF19" s="257"/>
      <c r="CG19" s="258"/>
      <c r="CH19" s="256"/>
      <c r="CI19" s="257"/>
      <c r="CJ19" s="258"/>
      <c r="CK19" s="256"/>
      <c r="CL19" s="257"/>
      <c r="CM19" s="258"/>
      <c r="CN19" s="256"/>
      <c r="CO19" s="257"/>
      <c r="CP19" s="258"/>
      <c r="CQ19" s="256"/>
      <c r="CR19" s="257"/>
      <c r="CS19" s="258"/>
      <c r="CT19" s="256"/>
      <c r="CU19" s="257"/>
      <c r="CV19" s="258"/>
      <c r="CW19" s="256"/>
      <c r="CX19" s="257"/>
      <c r="CY19" s="258"/>
      <c r="CZ19" s="256"/>
      <c r="DA19" s="257"/>
      <c r="DB19" s="258"/>
      <c r="DC19" s="256"/>
      <c r="DD19" s="257"/>
      <c r="DE19" s="258"/>
      <c r="DF19" s="256"/>
      <c r="DG19" s="257"/>
      <c r="DH19" s="258"/>
      <c r="DI19" s="256"/>
      <c r="DJ19" s="257"/>
      <c r="DK19" s="258"/>
      <c r="DL19" s="256"/>
      <c r="DM19" s="257"/>
      <c r="DN19" s="258"/>
      <c r="DO19" s="256"/>
      <c r="DP19" s="257"/>
      <c r="DQ19" s="258"/>
      <c r="DR19" s="256"/>
      <c r="DS19" s="257"/>
      <c r="DT19" s="258"/>
      <c r="DU19" s="256"/>
      <c r="DV19" s="257"/>
      <c r="DW19" s="258"/>
      <c r="DX19" s="256"/>
      <c r="DY19" s="257"/>
      <c r="DZ19" s="258"/>
      <c r="EA19" s="256"/>
      <c r="EB19" s="257"/>
      <c r="EC19" s="258"/>
      <c r="ED19" s="256"/>
      <c r="EE19" s="257"/>
      <c r="EF19" s="258"/>
      <c r="EG19" s="256"/>
      <c r="EH19" s="257"/>
      <c r="EI19" s="258"/>
      <c r="EJ19" s="256"/>
      <c r="EK19" s="257"/>
      <c r="EL19" s="258"/>
      <c r="EM19" s="256"/>
      <c r="EN19" s="257"/>
      <c r="EO19" s="258"/>
      <c r="EP19" s="256"/>
      <c r="EQ19" s="257"/>
      <c r="ER19" s="258"/>
      <c r="ES19" s="256"/>
      <c r="ET19" s="257"/>
      <c r="EU19" s="258"/>
      <c r="EV19" s="256"/>
      <c r="EW19" s="257"/>
      <c r="EX19" s="258"/>
      <c r="EY19" s="256"/>
      <c r="EZ19" s="257"/>
      <c r="FA19" s="258"/>
      <c r="FB19" s="256"/>
      <c r="FC19" s="257"/>
      <c r="FD19" s="258"/>
      <c r="FE19" s="256"/>
      <c r="FF19" s="257"/>
      <c r="FG19" s="258"/>
      <c r="FH19" s="256"/>
      <c r="FI19" s="257"/>
      <c r="FJ19" s="258"/>
      <c r="FK19" s="256"/>
      <c r="FL19" s="257"/>
      <c r="FM19" s="258"/>
      <c r="FN19" s="256"/>
      <c r="FO19" s="257"/>
      <c r="FP19" s="258"/>
      <c r="FQ19" s="256"/>
      <c r="FR19" s="257"/>
      <c r="FS19" s="258"/>
      <c r="FT19" s="256"/>
      <c r="FU19" s="257"/>
      <c r="FV19" s="258"/>
      <c r="FW19" s="256"/>
      <c r="FX19" s="257"/>
      <c r="FY19" s="258"/>
      <c r="FZ19" s="256"/>
      <c r="GA19" s="257"/>
      <c r="GB19" s="258"/>
      <c r="GC19" s="256"/>
      <c r="GD19" s="257"/>
      <c r="GE19" s="258"/>
      <c r="GF19" s="256"/>
      <c r="GG19" s="257"/>
      <c r="GH19" s="258"/>
      <c r="GI19" s="256"/>
      <c r="GJ19" s="257"/>
      <c r="GK19" s="258"/>
      <c r="GL19" s="256"/>
      <c r="GM19" s="257"/>
      <c r="GN19" s="258"/>
      <c r="GO19" s="256"/>
      <c r="GP19" s="257"/>
      <c r="GQ19" s="258"/>
      <c r="GR19" s="256"/>
      <c r="GS19" s="257"/>
      <c r="GT19" s="258"/>
      <c r="GU19" s="256"/>
      <c r="GV19" s="257"/>
      <c r="GW19" s="258"/>
      <c r="GX19" s="256"/>
      <c r="GY19" s="257"/>
      <c r="GZ19" s="258"/>
      <c r="HA19" s="256"/>
      <c r="HB19" s="257"/>
      <c r="HC19" s="258"/>
      <c r="HD19" s="256"/>
      <c r="HE19" s="257"/>
      <c r="HF19" s="258"/>
      <c r="HG19" s="256"/>
      <c r="HH19" s="257"/>
      <c r="HI19" s="258"/>
      <c r="HJ19" s="256"/>
      <c r="HK19" s="257"/>
      <c r="HL19" s="258"/>
      <c r="HM19" s="256"/>
      <c r="HN19" s="257"/>
      <c r="HO19" s="258"/>
      <c r="HP19" s="256"/>
      <c r="HQ19" s="257"/>
      <c r="HR19" s="258"/>
      <c r="HS19" s="256"/>
      <c r="HT19" s="257"/>
      <c r="HU19" s="258"/>
      <c r="HV19" s="256"/>
      <c r="HW19" s="257"/>
      <c r="HX19" s="258"/>
      <c r="HY19" s="256"/>
      <c r="HZ19" s="257"/>
      <c r="IA19" s="258"/>
      <c r="IB19" s="256"/>
      <c r="IC19" s="257"/>
      <c r="ID19" s="258"/>
      <c r="IE19" s="256"/>
      <c r="IF19" s="257"/>
      <c r="IG19" s="258"/>
      <c r="IH19" s="256"/>
      <c r="II19" s="257"/>
      <c r="IJ19" s="258"/>
      <c r="IK19" s="256"/>
      <c r="IL19" s="257"/>
      <c r="IM19" s="258"/>
      <c r="IN19" s="256"/>
      <c r="IO19" s="257"/>
      <c r="IP19" s="258"/>
      <c r="IQ19" s="256"/>
      <c r="IR19" s="257"/>
      <c r="IS19" s="258"/>
      <c r="IT19" s="256"/>
      <c r="IU19" s="257"/>
      <c r="IV19" s="258"/>
      <c r="IW19" s="256"/>
      <c r="IX19" s="257"/>
      <c r="IY19" s="258"/>
      <c r="IZ19" s="256"/>
      <c r="JA19" s="257"/>
      <c r="JB19" s="258"/>
      <c r="JC19" s="256"/>
      <c r="JD19" s="257"/>
      <c r="JE19" s="258"/>
      <c r="JF19" s="256"/>
      <c r="JG19" s="257"/>
      <c r="JH19" s="258"/>
      <c r="JI19" s="256"/>
      <c r="JJ19" s="257"/>
      <c r="JK19" s="258"/>
      <c r="JL19" s="256"/>
      <c r="JM19" s="257"/>
      <c r="JN19" s="258"/>
      <c r="JO19" s="256"/>
      <c r="JP19" s="257"/>
      <c r="JQ19" s="258"/>
      <c r="JR19" s="256"/>
      <c r="JS19" s="257"/>
      <c r="JT19" s="258"/>
      <c r="JU19" s="256"/>
      <c r="JV19" s="257"/>
      <c r="JW19" s="258"/>
      <c r="JX19" s="256"/>
      <c r="JY19" s="257"/>
      <c r="JZ19" s="258"/>
      <c r="KA19" s="256"/>
      <c r="KB19" s="257"/>
      <c r="KC19" s="258"/>
      <c r="KD19" s="256"/>
      <c r="KE19" s="257"/>
      <c r="KF19" s="258"/>
      <c r="KG19" s="256"/>
      <c r="KH19" s="257"/>
      <c r="KI19" s="258"/>
      <c r="KJ19" s="256"/>
      <c r="KK19" s="257"/>
      <c r="KL19" s="258"/>
      <c r="KM19" s="256"/>
      <c r="KN19" s="257"/>
      <c r="KO19" s="258"/>
      <c r="KP19" s="256"/>
      <c r="KQ19" s="257"/>
      <c r="KR19" s="258"/>
      <c r="KS19" s="256"/>
      <c r="KT19" s="257"/>
      <c r="KU19" s="258"/>
      <c r="KV19" s="256"/>
      <c r="KW19" s="257"/>
      <c r="KX19" s="258"/>
      <c r="KY19" s="256"/>
      <c r="KZ19" s="257"/>
      <c r="LA19" s="258"/>
      <c r="LB19" s="256"/>
      <c r="LC19" s="257"/>
      <c r="LD19" s="258"/>
      <c r="LE19" s="256"/>
      <c r="LF19" s="257"/>
      <c r="LG19" s="258"/>
      <c r="LH19" s="256"/>
      <c r="LI19" s="257"/>
      <c r="LJ19" s="258"/>
      <c r="LK19" s="256"/>
      <c r="LL19" s="257"/>
      <c r="LM19" s="258"/>
      <c r="LN19" s="256"/>
      <c r="LO19" s="257"/>
      <c r="LP19" s="258"/>
      <c r="LQ19" s="256"/>
      <c r="LR19" s="257"/>
      <c r="LS19" s="258"/>
      <c r="LT19" s="256"/>
      <c r="LU19" s="257"/>
      <c r="LV19" s="258"/>
      <c r="LW19" s="256"/>
      <c r="LX19" s="257"/>
      <c r="LY19" s="258"/>
      <c r="LZ19" s="256">
        <v>2</v>
      </c>
      <c r="MA19" s="257"/>
      <c r="MB19" s="258"/>
      <c r="MC19" s="256">
        <v>1</v>
      </c>
      <c r="MD19" s="257"/>
      <c r="ME19" s="258"/>
      <c r="MF19" s="256">
        <v>1</v>
      </c>
      <c r="MG19" s="257"/>
      <c r="MH19" s="258"/>
      <c r="MI19" s="256"/>
      <c r="MJ19" s="257"/>
      <c r="MK19" s="258"/>
      <c r="ML19" s="256"/>
      <c r="MM19" s="257">
        <v>1</v>
      </c>
      <c r="MN19" s="258"/>
      <c r="MO19" s="256">
        <v>1</v>
      </c>
      <c r="MP19" s="257"/>
      <c r="MQ19" s="258"/>
      <c r="MR19" s="256"/>
      <c r="MS19" s="257"/>
      <c r="MT19" s="258"/>
      <c r="MU19" s="256">
        <v>1</v>
      </c>
      <c r="MV19" s="257"/>
      <c r="MW19" s="258"/>
      <c r="MX19" s="256">
        <v>1</v>
      </c>
      <c r="MY19" s="257"/>
      <c r="MZ19" s="258"/>
      <c r="NA19" s="256"/>
      <c r="NB19" s="257"/>
      <c r="NC19" s="258"/>
      <c r="ND19" s="256"/>
      <c r="NE19" s="257"/>
      <c r="NF19" s="258"/>
      <c r="NG19" s="256"/>
      <c r="NH19" s="257"/>
      <c r="NI19" s="258"/>
      <c r="NJ19" s="256"/>
      <c r="NK19" s="257"/>
      <c r="NL19" s="258"/>
      <c r="NM19" s="256">
        <v>1</v>
      </c>
      <c r="NN19" s="257"/>
      <c r="NO19" s="258"/>
      <c r="NP19" s="256"/>
      <c r="NQ19" s="257"/>
      <c r="NR19" s="258"/>
      <c r="NS19" s="256"/>
      <c r="NT19" s="257"/>
      <c r="NU19" s="258"/>
      <c r="NV19" s="256">
        <v>1</v>
      </c>
      <c r="NW19" s="257"/>
      <c r="NX19" s="258"/>
      <c r="NY19" s="256"/>
      <c r="NZ19" s="257"/>
      <c r="OA19" s="258"/>
      <c r="OB19" s="256"/>
      <c r="OC19" s="257"/>
      <c r="OD19" s="258"/>
      <c r="OE19" s="256"/>
      <c r="OF19" s="257"/>
      <c r="OG19" s="258"/>
      <c r="OH19" s="256">
        <v>1</v>
      </c>
      <c r="OI19" s="257"/>
      <c r="OJ19" s="258"/>
      <c r="OK19" s="256"/>
      <c r="OL19" s="257"/>
      <c r="OM19" s="258"/>
      <c r="ON19" s="256"/>
      <c r="OO19" s="257"/>
      <c r="OP19" s="258"/>
      <c r="OQ19" s="256"/>
      <c r="OR19" s="257"/>
      <c r="OS19" s="258"/>
      <c r="OT19" s="256"/>
      <c r="OU19" s="257"/>
      <c r="OV19" s="258"/>
      <c r="OW19" s="256"/>
      <c r="OX19" s="257"/>
      <c r="OY19" s="258"/>
      <c r="OZ19" s="256"/>
      <c r="PA19" s="257"/>
      <c r="PB19" s="258"/>
      <c r="PC19" s="256"/>
      <c r="PD19" s="257"/>
      <c r="PE19" s="258"/>
      <c r="PF19" s="256"/>
      <c r="PG19" s="257">
        <v>1</v>
      </c>
      <c r="PH19" s="258"/>
      <c r="PI19" s="256"/>
      <c r="PJ19" s="257"/>
      <c r="PK19" s="258"/>
      <c r="PL19" s="256"/>
      <c r="PM19" s="257"/>
      <c r="PN19" s="258"/>
      <c r="PO19" s="256"/>
      <c r="PP19" s="257"/>
      <c r="PQ19" s="258"/>
      <c r="PR19" s="256"/>
      <c r="PS19" s="257"/>
      <c r="PT19" s="258"/>
      <c r="PU19" s="256"/>
      <c r="PV19" s="257"/>
      <c r="PW19" s="258"/>
      <c r="PX19" s="256"/>
      <c r="PY19" s="257"/>
      <c r="PZ19" s="258"/>
      <c r="QA19" s="256"/>
      <c r="QB19" s="257"/>
      <c r="QC19" s="258"/>
      <c r="QD19" s="256"/>
      <c r="QE19" s="257"/>
      <c r="QF19" s="258"/>
      <c r="QG19" s="256"/>
      <c r="QH19" s="257"/>
      <c r="QI19" s="258"/>
      <c r="QJ19" s="256"/>
      <c r="QK19" s="257"/>
      <c r="QL19" s="258"/>
      <c r="QM19" s="256"/>
      <c r="QN19" s="257"/>
      <c r="QO19" s="258"/>
      <c r="QP19" s="256"/>
      <c r="QQ19" s="257"/>
      <c r="QR19" s="258"/>
      <c r="QS19" s="256"/>
      <c r="QT19" s="257"/>
      <c r="QU19" s="258"/>
      <c r="QV19" s="256"/>
      <c r="QW19" s="257"/>
      <c r="QX19" s="258"/>
      <c r="QY19" s="256"/>
      <c r="QZ19" s="257"/>
      <c r="RA19" s="258"/>
      <c r="RB19" s="256">
        <v>1</v>
      </c>
      <c r="RC19" s="257"/>
      <c r="RD19" s="258"/>
      <c r="RE19" s="256"/>
      <c r="RF19" s="257"/>
      <c r="RG19" s="258"/>
      <c r="RH19" s="256"/>
      <c r="RI19" s="257"/>
      <c r="RJ19" s="258"/>
      <c r="RK19" s="256"/>
      <c r="RL19" s="257"/>
      <c r="RM19" s="258"/>
      <c r="RN19" s="256">
        <v>1</v>
      </c>
      <c r="RO19" s="257"/>
      <c r="RP19" s="258"/>
      <c r="RQ19" s="256"/>
      <c r="RR19" s="257"/>
      <c r="RS19" s="258"/>
      <c r="RT19" s="256"/>
      <c r="RU19" s="257"/>
      <c r="RV19" s="258"/>
      <c r="RW19" s="256"/>
      <c r="RX19" s="257"/>
      <c r="RY19" s="258"/>
      <c r="RZ19" s="256"/>
      <c r="SA19" s="257"/>
      <c r="SB19" s="258"/>
      <c r="SC19" s="256"/>
      <c r="SD19" s="257"/>
      <c r="SE19" s="258"/>
      <c r="SF19" s="256"/>
      <c r="SG19" s="257"/>
      <c r="SH19" s="258"/>
      <c r="SI19" s="256"/>
      <c r="SJ19" s="257"/>
      <c r="SK19" s="258"/>
      <c r="SL19" s="256"/>
      <c r="SM19" s="257"/>
      <c r="SN19" s="258"/>
      <c r="SO19" s="256"/>
      <c r="SP19" s="257"/>
      <c r="SQ19" s="258"/>
      <c r="SR19" s="256"/>
      <c r="SS19" s="257"/>
      <c r="ST19" s="258"/>
      <c r="SU19" s="256"/>
      <c r="SV19" s="257"/>
      <c r="SW19" s="258"/>
      <c r="SX19" s="256"/>
      <c r="SY19" s="257"/>
      <c r="SZ19" s="258"/>
      <c r="TA19" s="256"/>
      <c r="TB19" s="257"/>
      <c r="TC19" s="258"/>
      <c r="TD19" s="256"/>
      <c r="TE19" s="257"/>
      <c r="TF19" s="258"/>
      <c r="TG19" s="256"/>
      <c r="TH19" s="257"/>
      <c r="TI19" s="258"/>
      <c r="TJ19" s="256"/>
      <c r="TK19" s="257"/>
      <c r="TL19" s="258"/>
      <c r="TM19" s="256"/>
      <c r="TN19" s="257"/>
      <c r="TO19" s="258"/>
      <c r="TP19" s="256"/>
      <c r="TQ19" s="257"/>
      <c r="TR19" s="258"/>
      <c r="TS19" s="256"/>
      <c r="TT19" s="257"/>
      <c r="TU19" s="258"/>
      <c r="TV19" s="256"/>
      <c r="TW19" s="257"/>
      <c r="TX19" s="258"/>
      <c r="TY19" s="256"/>
      <c r="TZ19" s="257"/>
      <c r="UA19" s="258"/>
      <c r="UB19" s="256">
        <v>1</v>
      </c>
      <c r="UC19" s="257"/>
      <c r="UD19" s="258"/>
      <c r="UE19" s="256"/>
      <c r="UF19" s="257"/>
      <c r="UG19" s="258"/>
      <c r="UH19" s="256"/>
      <c r="UI19" s="257"/>
      <c r="UJ19" s="258"/>
      <c r="UK19" s="256"/>
      <c r="UL19" s="257"/>
      <c r="UM19" s="258"/>
      <c r="UN19" s="256"/>
      <c r="UO19" s="257"/>
      <c r="UP19" s="258"/>
      <c r="UQ19" s="256"/>
      <c r="UR19" s="257"/>
      <c r="US19" s="258"/>
      <c r="UT19" s="256">
        <v>1</v>
      </c>
      <c r="UU19" s="257"/>
      <c r="UV19" s="258"/>
      <c r="UW19" s="256"/>
      <c r="UX19" s="257"/>
      <c r="UY19" s="258"/>
      <c r="UZ19" s="256">
        <v>1</v>
      </c>
      <c r="VA19" s="257"/>
      <c r="VB19" s="258"/>
      <c r="VC19" s="256"/>
      <c r="VD19" s="257"/>
      <c r="VE19" s="258"/>
      <c r="VF19" s="256">
        <v>1</v>
      </c>
      <c r="VG19" s="257"/>
      <c r="VH19" s="258"/>
      <c r="VI19" s="256"/>
      <c r="VJ19" s="257"/>
      <c r="VK19" s="258"/>
      <c r="VL19" s="256">
        <v>1</v>
      </c>
      <c r="VM19" s="257"/>
      <c r="VN19" s="258"/>
      <c r="VO19" s="256"/>
      <c r="VP19" s="257"/>
      <c r="VQ19" s="258"/>
      <c r="VR19" s="256"/>
      <c r="VS19" s="257"/>
      <c r="VT19" s="258"/>
      <c r="VU19" s="256"/>
      <c r="VV19" s="257"/>
      <c r="VW19" s="258"/>
      <c r="VX19" s="256"/>
      <c r="VY19" s="257"/>
      <c r="VZ19" s="258"/>
      <c r="WA19" s="256"/>
      <c r="WB19" s="257"/>
      <c r="WC19" s="258"/>
      <c r="WD19" s="256"/>
      <c r="WE19" s="257"/>
      <c r="WF19" s="258"/>
      <c r="WG19" s="256"/>
      <c r="WH19" s="257"/>
      <c r="WI19" s="258"/>
      <c r="WJ19" s="256"/>
      <c r="WK19" s="257"/>
      <c r="WL19" s="258"/>
      <c r="WM19" s="256"/>
      <c r="WN19" s="257"/>
      <c r="WO19" s="258"/>
      <c r="WP19" s="256"/>
      <c r="WQ19" s="257"/>
      <c r="WR19" s="258"/>
      <c r="WS19" s="256"/>
      <c r="WT19" s="257"/>
      <c r="WU19" s="258"/>
      <c r="WV19" s="256"/>
      <c r="WW19" s="257"/>
      <c r="WX19" s="258"/>
      <c r="WY19" s="256"/>
      <c r="WZ19" s="257"/>
      <c r="XA19" s="257"/>
      <c r="XB19" s="256"/>
      <c r="XC19" s="257"/>
      <c r="XD19" s="258"/>
      <c r="XE19" s="256"/>
      <c r="XF19" s="257"/>
      <c r="XG19" s="257"/>
      <c r="XH19" s="256"/>
      <c r="XI19" s="257"/>
      <c r="XJ19" s="258"/>
      <c r="XK19" s="256"/>
      <c r="XL19" s="257"/>
      <c r="XM19" s="257"/>
      <c r="XN19" s="98">
        <f t="shared" si="0"/>
        <v>24</v>
      </c>
    </row>
    <row r="20" spans="1:638" ht="12.75" customHeight="1" x14ac:dyDescent="0.2">
      <c r="A20" s="84">
        <v>578</v>
      </c>
      <c r="B20" s="256"/>
      <c r="C20" s="257">
        <v>1</v>
      </c>
      <c r="D20" s="258"/>
      <c r="E20" s="256">
        <v>1</v>
      </c>
      <c r="F20" s="257"/>
      <c r="G20" s="258"/>
      <c r="H20" s="256"/>
      <c r="I20" s="257"/>
      <c r="J20" s="258"/>
      <c r="K20" s="256"/>
      <c r="L20" s="257"/>
      <c r="M20" s="258"/>
      <c r="N20" s="256"/>
      <c r="O20" s="257"/>
      <c r="P20" s="258"/>
      <c r="Q20" s="256"/>
      <c r="R20" s="257"/>
      <c r="S20" s="258"/>
      <c r="T20" s="256"/>
      <c r="U20" s="257"/>
      <c r="V20" s="258"/>
      <c r="W20" s="256"/>
      <c r="X20" s="257"/>
      <c r="Y20" s="258"/>
      <c r="Z20" s="256"/>
      <c r="AA20" s="257"/>
      <c r="AB20" s="258"/>
      <c r="AC20" s="256"/>
      <c r="AD20" s="257"/>
      <c r="AE20" s="258"/>
      <c r="AF20" s="256"/>
      <c r="AG20" s="257">
        <v>1</v>
      </c>
      <c r="AH20" s="258"/>
      <c r="AI20" s="256"/>
      <c r="AJ20" s="257"/>
      <c r="AK20" s="258"/>
      <c r="AL20" s="256"/>
      <c r="AM20" s="257"/>
      <c r="AN20" s="258"/>
      <c r="AO20" s="256"/>
      <c r="AP20" s="257"/>
      <c r="AQ20" s="258"/>
      <c r="AR20" s="256"/>
      <c r="AS20" s="257"/>
      <c r="AT20" s="258"/>
      <c r="AU20" s="256"/>
      <c r="AV20" s="257"/>
      <c r="AW20" s="258"/>
      <c r="AX20" s="256"/>
      <c r="AY20" s="257"/>
      <c r="AZ20" s="258"/>
      <c r="BA20" s="256"/>
      <c r="BB20" s="257"/>
      <c r="BC20" s="258"/>
      <c r="BD20" s="256"/>
      <c r="BE20" s="257"/>
      <c r="BF20" s="258"/>
      <c r="BG20" s="256"/>
      <c r="BH20" s="257"/>
      <c r="BI20" s="258"/>
      <c r="BJ20" s="256"/>
      <c r="BK20" s="257"/>
      <c r="BL20" s="258"/>
      <c r="BM20" s="256"/>
      <c r="BN20" s="257"/>
      <c r="BO20" s="258">
        <v>1</v>
      </c>
      <c r="BP20" s="256">
        <v>1</v>
      </c>
      <c r="BQ20" s="257"/>
      <c r="BR20" s="258"/>
      <c r="BS20" s="256"/>
      <c r="BT20" s="257"/>
      <c r="BU20" s="258"/>
      <c r="BV20" s="256"/>
      <c r="BW20" s="257"/>
      <c r="BX20" s="258"/>
      <c r="BY20" s="256"/>
      <c r="BZ20" s="257"/>
      <c r="CA20" s="258"/>
      <c r="CB20" s="256"/>
      <c r="CC20" s="257"/>
      <c r="CD20" s="258"/>
      <c r="CE20" s="256"/>
      <c r="CF20" s="257"/>
      <c r="CG20" s="258"/>
      <c r="CH20" s="256"/>
      <c r="CI20" s="257"/>
      <c r="CJ20" s="258"/>
      <c r="CK20" s="256"/>
      <c r="CL20" s="257"/>
      <c r="CM20" s="258"/>
      <c r="CN20" s="256"/>
      <c r="CO20" s="257"/>
      <c r="CP20" s="258"/>
      <c r="CQ20" s="256"/>
      <c r="CR20" s="257"/>
      <c r="CS20" s="258"/>
      <c r="CT20" s="256"/>
      <c r="CU20" s="257"/>
      <c r="CV20" s="258"/>
      <c r="CW20" s="256"/>
      <c r="CX20" s="257"/>
      <c r="CY20" s="258"/>
      <c r="CZ20" s="256"/>
      <c r="DA20" s="257"/>
      <c r="DB20" s="258"/>
      <c r="DC20" s="256"/>
      <c r="DD20" s="257"/>
      <c r="DE20" s="258"/>
      <c r="DF20" s="256"/>
      <c r="DG20" s="257"/>
      <c r="DH20" s="258"/>
      <c r="DI20" s="256"/>
      <c r="DJ20" s="257"/>
      <c r="DK20" s="258"/>
      <c r="DL20" s="256"/>
      <c r="DM20" s="257"/>
      <c r="DN20" s="258"/>
      <c r="DO20" s="256"/>
      <c r="DP20" s="257"/>
      <c r="DQ20" s="258"/>
      <c r="DR20" s="256"/>
      <c r="DS20" s="257"/>
      <c r="DT20" s="258"/>
      <c r="DU20" s="256"/>
      <c r="DV20" s="257"/>
      <c r="DW20" s="258"/>
      <c r="DX20" s="256"/>
      <c r="DY20" s="257"/>
      <c r="DZ20" s="258"/>
      <c r="EA20" s="256"/>
      <c r="EB20" s="257"/>
      <c r="EC20" s="258"/>
      <c r="ED20" s="256"/>
      <c r="EE20" s="257"/>
      <c r="EF20" s="258"/>
      <c r="EG20" s="256"/>
      <c r="EH20" s="257"/>
      <c r="EI20" s="258"/>
      <c r="EJ20" s="256"/>
      <c r="EK20" s="257"/>
      <c r="EL20" s="258"/>
      <c r="EM20" s="256"/>
      <c r="EN20" s="257"/>
      <c r="EO20" s="258"/>
      <c r="EP20" s="256"/>
      <c r="EQ20" s="257"/>
      <c r="ER20" s="258"/>
      <c r="ES20" s="256"/>
      <c r="ET20" s="257"/>
      <c r="EU20" s="258"/>
      <c r="EV20" s="256"/>
      <c r="EW20" s="257"/>
      <c r="EX20" s="258"/>
      <c r="EY20" s="256"/>
      <c r="EZ20" s="257"/>
      <c r="FA20" s="258"/>
      <c r="FB20" s="256"/>
      <c r="FC20" s="257"/>
      <c r="FD20" s="258"/>
      <c r="FE20" s="256"/>
      <c r="FF20" s="257"/>
      <c r="FG20" s="258"/>
      <c r="FH20" s="256"/>
      <c r="FI20" s="257"/>
      <c r="FJ20" s="258"/>
      <c r="FK20" s="256"/>
      <c r="FL20" s="257"/>
      <c r="FM20" s="258"/>
      <c r="FN20" s="256"/>
      <c r="FO20" s="257"/>
      <c r="FP20" s="258"/>
      <c r="FQ20" s="256"/>
      <c r="FR20" s="257"/>
      <c r="FS20" s="258"/>
      <c r="FT20" s="256"/>
      <c r="FU20" s="257"/>
      <c r="FV20" s="258"/>
      <c r="FW20" s="256"/>
      <c r="FX20" s="257"/>
      <c r="FY20" s="258"/>
      <c r="FZ20" s="256"/>
      <c r="GA20" s="257"/>
      <c r="GB20" s="258"/>
      <c r="GC20" s="256"/>
      <c r="GD20" s="257"/>
      <c r="GE20" s="258"/>
      <c r="GF20" s="256"/>
      <c r="GG20" s="257"/>
      <c r="GH20" s="258"/>
      <c r="GI20" s="256"/>
      <c r="GJ20" s="257"/>
      <c r="GK20" s="258"/>
      <c r="GL20" s="256"/>
      <c r="GM20" s="257"/>
      <c r="GN20" s="258"/>
      <c r="GO20" s="256"/>
      <c r="GP20" s="257"/>
      <c r="GQ20" s="258"/>
      <c r="GR20" s="256"/>
      <c r="GS20" s="257"/>
      <c r="GT20" s="258"/>
      <c r="GU20" s="256"/>
      <c r="GV20" s="257"/>
      <c r="GW20" s="258"/>
      <c r="GX20" s="256"/>
      <c r="GY20" s="257"/>
      <c r="GZ20" s="258"/>
      <c r="HA20" s="256"/>
      <c r="HB20" s="257"/>
      <c r="HC20" s="258"/>
      <c r="HD20" s="256"/>
      <c r="HE20" s="257"/>
      <c r="HF20" s="258"/>
      <c r="HG20" s="256"/>
      <c r="HH20" s="257"/>
      <c r="HI20" s="258"/>
      <c r="HJ20" s="256"/>
      <c r="HK20" s="257"/>
      <c r="HL20" s="258"/>
      <c r="HM20" s="256"/>
      <c r="HN20" s="257"/>
      <c r="HO20" s="258"/>
      <c r="HP20" s="256"/>
      <c r="HQ20" s="257"/>
      <c r="HR20" s="258"/>
      <c r="HS20" s="256"/>
      <c r="HT20" s="257"/>
      <c r="HU20" s="258"/>
      <c r="HV20" s="256"/>
      <c r="HW20" s="257"/>
      <c r="HX20" s="258"/>
      <c r="HY20" s="256"/>
      <c r="HZ20" s="257"/>
      <c r="IA20" s="258"/>
      <c r="IB20" s="256"/>
      <c r="IC20" s="257"/>
      <c r="ID20" s="258"/>
      <c r="IE20" s="256"/>
      <c r="IF20" s="257"/>
      <c r="IG20" s="258"/>
      <c r="IH20" s="256">
        <v>2</v>
      </c>
      <c r="II20" s="257"/>
      <c r="IJ20" s="258"/>
      <c r="IK20" s="256"/>
      <c r="IL20" s="257"/>
      <c r="IM20" s="258"/>
      <c r="IN20" s="256"/>
      <c r="IO20" s="257"/>
      <c r="IP20" s="258"/>
      <c r="IQ20" s="256">
        <v>1</v>
      </c>
      <c r="IR20" s="257"/>
      <c r="IS20" s="258"/>
      <c r="IT20" s="256"/>
      <c r="IU20" s="257"/>
      <c r="IV20" s="258"/>
      <c r="IW20" s="256"/>
      <c r="IX20" s="257"/>
      <c r="IY20" s="258"/>
      <c r="IZ20" s="256"/>
      <c r="JA20" s="257"/>
      <c r="JB20" s="258"/>
      <c r="JC20" s="256"/>
      <c r="JD20" s="257"/>
      <c r="JE20" s="258"/>
      <c r="JF20" s="256"/>
      <c r="JG20" s="257"/>
      <c r="JH20" s="258"/>
      <c r="JI20" s="256"/>
      <c r="JJ20" s="257"/>
      <c r="JK20" s="258"/>
      <c r="JL20" s="256"/>
      <c r="JM20" s="257"/>
      <c r="JN20" s="258"/>
      <c r="JO20" s="256"/>
      <c r="JP20" s="257"/>
      <c r="JQ20" s="258"/>
      <c r="JR20" s="256"/>
      <c r="JS20" s="257"/>
      <c r="JT20" s="258"/>
      <c r="JU20" s="256"/>
      <c r="JV20" s="257"/>
      <c r="JW20" s="258"/>
      <c r="JX20" s="256"/>
      <c r="JY20" s="257"/>
      <c r="JZ20" s="258"/>
      <c r="KA20" s="256"/>
      <c r="KB20" s="257"/>
      <c r="KC20" s="258"/>
      <c r="KD20" s="256"/>
      <c r="KE20" s="257"/>
      <c r="KF20" s="258"/>
      <c r="KG20" s="256"/>
      <c r="KH20" s="257"/>
      <c r="KI20" s="258"/>
      <c r="KJ20" s="256"/>
      <c r="KK20" s="257"/>
      <c r="KL20" s="258"/>
      <c r="KM20" s="256"/>
      <c r="KN20" s="257"/>
      <c r="KO20" s="258"/>
      <c r="KP20" s="256"/>
      <c r="KQ20" s="257"/>
      <c r="KR20" s="258"/>
      <c r="KS20" s="256"/>
      <c r="KT20" s="257"/>
      <c r="KU20" s="258"/>
      <c r="KV20" s="256"/>
      <c r="KW20" s="257"/>
      <c r="KX20" s="258"/>
      <c r="KY20" s="256"/>
      <c r="KZ20" s="257"/>
      <c r="LA20" s="258"/>
      <c r="LB20" s="256"/>
      <c r="LC20" s="257"/>
      <c r="LD20" s="258"/>
      <c r="LE20" s="256"/>
      <c r="LF20" s="257"/>
      <c r="LG20" s="258"/>
      <c r="LH20" s="256"/>
      <c r="LI20" s="257"/>
      <c r="LJ20" s="258"/>
      <c r="LK20" s="256"/>
      <c r="LL20" s="257"/>
      <c r="LM20" s="258"/>
      <c r="LN20" s="256"/>
      <c r="LO20" s="257"/>
      <c r="LP20" s="258"/>
      <c r="LQ20" s="256">
        <v>1</v>
      </c>
      <c r="LR20" s="257"/>
      <c r="LS20" s="258"/>
      <c r="LT20" s="256"/>
      <c r="LU20" s="257"/>
      <c r="LV20" s="258"/>
      <c r="LW20" s="256"/>
      <c r="LX20" s="257"/>
      <c r="LY20" s="258"/>
      <c r="LZ20" s="256"/>
      <c r="MA20" s="257"/>
      <c r="MB20" s="258"/>
      <c r="MC20" s="256"/>
      <c r="MD20" s="257"/>
      <c r="ME20" s="258"/>
      <c r="MF20" s="256"/>
      <c r="MG20" s="257"/>
      <c r="MH20" s="258"/>
      <c r="MI20" s="256">
        <v>1</v>
      </c>
      <c r="MJ20" s="257"/>
      <c r="MK20" s="258"/>
      <c r="ML20" s="256"/>
      <c r="MM20" s="257"/>
      <c r="MN20" s="258"/>
      <c r="MO20" s="256"/>
      <c r="MP20" s="257"/>
      <c r="MQ20" s="258"/>
      <c r="MR20" s="256"/>
      <c r="MS20" s="257"/>
      <c r="MT20" s="258"/>
      <c r="MU20" s="256"/>
      <c r="MV20" s="257"/>
      <c r="MW20" s="258"/>
      <c r="MX20" s="256">
        <v>1</v>
      </c>
      <c r="MY20" s="257"/>
      <c r="MZ20" s="258"/>
      <c r="NA20" s="256"/>
      <c r="NB20" s="257"/>
      <c r="NC20" s="258"/>
      <c r="ND20" s="256"/>
      <c r="NE20" s="257"/>
      <c r="NF20" s="258"/>
      <c r="NG20" s="256"/>
      <c r="NH20" s="257"/>
      <c r="NI20" s="258"/>
      <c r="NJ20" s="256"/>
      <c r="NK20" s="257"/>
      <c r="NL20" s="258"/>
      <c r="NM20" s="256"/>
      <c r="NN20" s="257"/>
      <c r="NO20" s="258"/>
      <c r="NP20" s="256">
        <v>1</v>
      </c>
      <c r="NQ20" s="257"/>
      <c r="NR20" s="258"/>
      <c r="NS20" s="256"/>
      <c r="NT20" s="257"/>
      <c r="NU20" s="258"/>
      <c r="NV20" s="256"/>
      <c r="NW20" s="257"/>
      <c r="NX20" s="258"/>
      <c r="NY20" s="256">
        <v>1</v>
      </c>
      <c r="NZ20" s="257"/>
      <c r="OA20" s="258"/>
      <c r="OB20" s="256"/>
      <c r="OC20" s="257"/>
      <c r="OD20" s="258"/>
      <c r="OE20" s="256"/>
      <c r="OF20" s="257"/>
      <c r="OG20" s="258"/>
      <c r="OH20" s="256"/>
      <c r="OI20" s="257"/>
      <c r="OJ20" s="258"/>
      <c r="OK20" s="256"/>
      <c r="OL20" s="257"/>
      <c r="OM20" s="258"/>
      <c r="ON20" s="256"/>
      <c r="OO20" s="257"/>
      <c r="OP20" s="258"/>
      <c r="OQ20" s="256"/>
      <c r="OR20" s="257"/>
      <c r="OS20" s="258"/>
      <c r="OT20" s="256"/>
      <c r="OU20" s="257"/>
      <c r="OV20" s="258"/>
      <c r="OW20" s="256"/>
      <c r="OX20" s="257"/>
      <c r="OY20" s="258"/>
      <c r="OZ20" s="256"/>
      <c r="PA20" s="257"/>
      <c r="PB20" s="258"/>
      <c r="PC20" s="256"/>
      <c r="PD20" s="257"/>
      <c r="PE20" s="258"/>
      <c r="PF20" s="256"/>
      <c r="PG20" s="257"/>
      <c r="PH20" s="258"/>
      <c r="PI20" s="256"/>
      <c r="PJ20" s="257"/>
      <c r="PK20" s="258"/>
      <c r="PL20" s="256"/>
      <c r="PM20" s="257"/>
      <c r="PN20" s="258"/>
      <c r="PO20" s="256"/>
      <c r="PP20" s="257"/>
      <c r="PQ20" s="258"/>
      <c r="PR20" s="256"/>
      <c r="PS20" s="257"/>
      <c r="PT20" s="258"/>
      <c r="PU20" s="256"/>
      <c r="PV20" s="257"/>
      <c r="PW20" s="258"/>
      <c r="PX20" s="256"/>
      <c r="PY20" s="257"/>
      <c r="PZ20" s="258"/>
      <c r="QA20" s="256"/>
      <c r="QB20" s="257"/>
      <c r="QC20" s="258"/>
      <c r="QD20" s="256"/>
      <c r="QE20" s="257"/>
      <c r="QF20" s="258"/>
      <c r="QG20" s="256"/>
      <c r="QH20" s="257"/>
      <c r="QI20" s="258"/>
      <c r="QJ20" s="256"/>
      <c r="QK20" s="257"/>
      <c r="QL20" s="258"/>
      <c r="QM20" s="256"/>
      <c r="QN20" s="257"/>
      <c r="QO20" s="258"/>
      <c r="QP20" s="256"/>
      <c r="QQ20" s="257"/>
      <c r="QR20" s="258"/>
      <c r="QS20" s="256"/>
      <c r="QT20" s="257"/>
      <c r="QU20" s="258"/>
      <c r="QV20" s="256"/>
      <c r="QW20" s="257"/>
      <c r="QX20" s="258"/>
      <c r="QY20" s="256"/>
      <c r="QZ20" s="257"/>
      <c r="RA20" s="258"/>
      <c r="RB20" s="256"/>
      <c r="RC20" s="257"/>
      <c r="RD20" s="258"/>
      <c r="RE20" s="256"/>
      <c r="RF20" s="257"/>
      <c r="RG20" s="258"/>
      <c r="RH20" s="256"/>
      <c r="RI20" s="257"/>
      <c r="RJ20" s="258"/>
      <c r="RK20" s="256"/>
      <c r="RL20" s="257"/>
      <c r="RM20" s="258"/>
      <c r="RN20" s="256"/>
      <c r="RO20" s="257"/>
      <c r="RP20" s="258"/>
      <c r="RQ20" s="256">
        <v>1</v>
      </c>
      <c r="RR20" s="257"/>
      <c r="RS20" s="258"/>
      <c r="RT20" s="256"/>
      <c r="RU20" s="257"/>
      <c r="RV20" s="258"/>
      <c r="RW20" s="256"/>
      <c r="RX20" s="257"/>
      <c r="RY20" s="258"/>
      <c r="RZ20" s="256">
        <v>1</v>
      </c>
      <c r="SA20" s="257"/>
      <c r="SB20" s="258"/>
      <c r="SC20" s="256"/>
      <c r="SD20" s="257"/>
      <c r="SE20" s="258"/>
      <c r="SF20" s="256">
        <v>1</v>
      </c>
      <c r="SG20" s="257"/>
      <c r="SH20" s="258"/>
      <c r="SI20" s="256"/>
      <c r="SJ20" s="257"/>
      <c r="SK20" s="258"/>
      <c r="SL20" s="256"/>
      <c r="SM20" s="257"/>
      <c r="SN20" s="258"/>
      <c r="SO20" s="256"/>
      <c r="SP20" s="257"/>
      <c r="SQ20" s="258"/>
      <c r="SR20" s="256"/>
      <c r="SS20" s="257"/>
      <c r="ST20" s="258"/>
      <c r="SU20" s="256">
        <v>1</v>
      </c>
      <c r="SV20" s="257"/>
      <c r="SW20" s="258"/>
      <c r="SX20" s="256"/>
      <c r="SY20" s="257"/>
      <c r="SZ20" s="258"/>
      <c r="TA20" s="256">
        <v>1</v>
      </c>
      <c r="TB20" s="257"/>
      <c r="TC20" s="258"/>
      <c r="TD20" s="256"/>
      <c r="TE20" s="257"/>
      <c r="TF20" s="258"/>
      <c r="TG20" s="256"/>
      <c r="TH20" s="257"/>
      <c r="TI20" s="258"/>
      <c r="TJ20" s="256"/>
      <c r="TK20" s="257"/>
      <c r="TL20" s="258"/>
      <c r="TM20" s="256"/>
      <c r="TN20" s="257"/>
      <c r="TO20" s="258"/>
      <c r="TP20" s="256"/>
      <c r="TQ20" s="257"/>
      <c r="TR20" s="258"/>
      <c r="TS20" s="256"/>
      <c r="TT20" s="257"/>
      <c r="TU20" s="258"/>
      <c r="TV20" s="256">
        <v>1</v>
      </c>
      <c r="TW20" s="257"/>
      <c r="TX20" s="258"/>
      <c r="TY20" s="256"/>
      <c r="TZ20" s="257"/>
      <c r="UA20" s="258"/>
      <c r="UB20" s="256"/>
      <c r="UC20" s="257"/>
      <c r="UD20" s="258"/>
      <c r="UE20" s="256"/>
      <c r="UF20" s="257"/>
      <c r="UG20" s="258"/>
      <c r="UH20" s="256">
        <v>1</v>
      </c>
      <c r="UI20" s="257"/>
      <c r="UJ20" s="258"/>
      <c r="UK20" s="256"/>
      <c r="UL20" s="257"/>
      <c r="UM20" s="258"/>
      <c r="UN20" s="256"/>
      <c r="UO20" s="257"/>
      <c r="UP20" s="258"/>
      <c r="UQ20" s="256"/>
      <c r="UR20" s="257"/>
      <c r="US20" s="258"/>
      <c r="UT20" s="256"/>
      <c r="UU20" s="257"/>
      <c r="UV20" s="258"/>
      <c r="UW20" s="256"/>
      <c r="UX20" s="257"/>
      <c r="UY20" s="258"/>
      <c r="UZ20" s="256"/>
      <c r="VA20" s="257"/>
      <c r="VB20" s="258"/>
      <c r="VC20" s="256"/>
      <c r="VD20" s="257"/>
      <c r="VE20" s="258"/>
      <c r="VF20" s="256"/>
      <c r="VG20" s="257"/>
      <c r="VH20" s="258"/>
      <c r="VI20" s="256"/>
      <c r="VJ20" s="257"/>
      <c r="VK20" s="258"/>
      <c r="VL20" s="256"/>
      <c r="VM20" s="257"/>
      <c r="VN20" s="258"/>
      <c r="VO20" s="256"/>
      <c r="VP20" s="257"/>
      <c r="VQ20" s="258"/>
      <c r="VR20" s="256"/>
      <c r="VS20" s="257"/>
      <c r="VT20" s="258"/>
      <c r="VU20" s="256">
        <v>1</v>
      </c>
      <c r="VV20" s="257"/>
      <c r="VW20" s="258"/>
      <c r="VX20" s="256"/>
      <c r="VY20" s="257"/>
      <c r="VZ20" s="258"/>
      <c r="WA20" s="256"/>
      <c r="WB20" s="257"/>
      <c r="WC20" s="258"/>
      <c r="WD20" s="256">
        <v>1</v>
      </c>
      <c r="WE20" s="257"/>
      <c r="WF20" s="258"/>
      <c r="WG20" s="256"/>
      <c r="WH20" s="257"/>
      <c r="WI20" s="258"/>
      <c r="WJ20" s="256"/>
      <c r="WK20" s="257"/>
      <c r="WL20" s="258"/>
      <c r="WM20" s="256"/>
      <c r="WN20" s="257"/>
      <c r="WO20" s="258"/>
      <c r="WP20" s="256"/>
      <c r="WQ20" s="257"/>
      <c r="WR20" s="258"/>
      <c r="WS20" s="256"/>
      <c r="WT20" s="257"/>
      <c r="WU20" s="258"/>
      <c r="WV20" s="256"/>
      <c r="WW20" s="257"/>
      <c r="WX20" s="258"/>
      <c r="WY20" s="256"/>
      <c r="WZ20" s="257"/>
      <c r="XA20" s="257"/>
      <c r="XB20" s="256"/>
      <c r="XC20" s="257"/>
      <c r="XD20" s="258"/>
      <c r="XE20" s="256"/>
      <c r="XF20" s="257"/>
      <c r="XG20" s="257"/>
      <c r="XH20" s="256"/>
      <c r="XI20" s="257"/>
      <c r="XJ20" s="258"/>
      <c r="XK20" s="256"/>
      <c r="XL20" s="257"/>
      <c r="XM20" s="257"/>
      <c r="XN20" s="98">
        <f t="shared" si="0"/>
        <v>22</v>
      </c>
    </row>
    <row r="21" spans="1:638" ht="12.75" customHeight="1" x14ac:dyDescent="0.2">
      <c r="A21" s="84">
        <v>579</v>
      </c>
      <c r="B21" s="256"/>
      <c r="C21" s="257"/>
      <c r="D21" s="258"/>
      <c r="E21" s="256"/>
      <c r="F21" s="257"/>
      <c r="G21" s="258"/>
      <c r="H21" s="256"/>
      <c r="I21" s="257"/>
      <c r="J21" s="258"/>
      <c r="K21" s="256"/>
      <c r="L21" s="257"/>
      <c r="M21" s="258"/>
      <c r="N21" s="256"/>
      <c r="O21" s="257"/>
      <c r="P21" s="258"/>
      <c r="Q21" s="256"/>
      <c r="R21" s="257"/>
      <c r="S21" s="258"/>
      <c r="T21" s="256"/>
      <c r="U21" s="257"/>
      <c r="V21" s="258"/>
      <c r="W21" s="256"/>
      <c r="X21" s="257"/>
      <c r="Y21" s="258"/>
      <c r="Z21" s="256"/>
      <c r="AA21" s="257"/>
      <c r="AB21" s="258"/>
      <c r="AC21" s="256"/>
      <c r="AD21" s="257"/>
      <c r="AE21" s="258"/>
      <c r="AF21" s="256"/>
      <c r="AG21" s="257"/>
      <c r="AH21" s="258"/>
      <c r="AI21" s="256"/>
      <c r="AJ21" s="257"/>
      <c r="AK21" s="258"/>
      <c r="AL21" s="256"/>
      <c r="AM21" s="257"/>
      <c r="AN21" s="258"/>
      <c r="AO21" s="256"/>
      <c r="AP21" s="257"/>
      <c r="AQ21" s="258"/>
      <c r="AR21" s="256"/>
      <c r="AS21" s="257"/>
      <c r="AT21" s="258"/>
      <c r="AU21" s="256"/>
      <c r="AV21" s="257"/>
      <c r="AW21" s="258"/>
      <c r="AX21" s="256"/>
      <c r="AY21" s="257"/>
      <c r="AZ21" s="258"/>
      <c r="BA21" s="256"/>
      <c r="BB21" s="257"/>
      <c r="BC21" s="258"/>
      <c r="BD21" s="256"/>
      <c r="BE21" s="257"/>
      <c r="BF21" s="258"/>
      <c r="BG21" s="256">
        <v>1</v>
      </c>
      <c r="BH21" s="257"/>
      <c r="BI21" s="258"/>
      <c r="BJ21" s="256"/>
      <c r="BK21" s="257"/>
      <c r="BL21" s="258"/>
      <c r="BM21" s="256"/>
      <c r="BN21" s="257"/>
      <c r="BO21" s="258"/>
      <c r="BP21" s="256"/>
      <c r="BQ21" s="257"/>
      <c r="BR21" s="258"/>
      <c r="BS21" s="256"/>
      <c r="BT21" s="257"/>
      <c r="BU21" s="258"/>
      <c r="BV21" s="256"/>
      <c r="BW21" s="257"/>
      <c r="BX21" s="258"/>
      <c r="BY21" s="256"/>
      <c r="BZ21" s="257"/>
      <c r="CA21" s="258"/>
      <c r="CB21" s="256"/>
      <c r="CC21" s="257"/>
      <c r="CD21" s="258"/>
      <c r="CE21" s="256"/>
      <c r="CF21" s="257"/>
      <c r="CG21" s="258"/>
      <c r="CH21" s="256"/>
      <c r="CI21" s="257"/>
      <c r="CJ21" s="258"/>
      <c r="CK21" s="256"/>
      <c r="CL21" s="257"/>
      <c r="CM21" s="258"/>
      <c r="CN21" s="256"/>
      <c r="CO21" s="257"/>
      <c r="CP21" s="258"/>
      <c r="CQ21" s="256"/>
      <c r="CR21" s="257"/>
      <c r="CS21" s="258"/>
      <c r="CT21" s="256"/>
      <c r="CU21" s="257"/>
      <c r="CV21" s="258"/>
      <c r="CW21" s="256"/>
      <c r="CX21" s="257"/>
      <c r="CY21" s="258"/>
      <c r="CZ21" s="256"/>
      <c r="DA21" s="257"/>
      <c r="DB21" s="258"/>
      <c r="DC21" s="256"/>
      <c r="DD21" s="257"/>
      <c r="DE21" s="258"/>
      <c r="DF21" s="256"/>
      <c r="DG21" s="257"/>
      <c r="DH21" s="258"/>
      <c r="DI21" s="256"/>
      <c r="DJ21" s="257"/>
      <c r="DK21" s="258"/>
      <c r="DL21" s="256"/>
      <c r="DM21" s="257"/>
      <c r="DN21" s="258"/>
      <c r="DO21" s="256"/>
      <c r="DP21" s="257"/>
      <c r="DQ21" s="258"/>
      <c r="DR21" s="256"/>
      <c r="DS21" s="257"/>
      <c r="DT21" s="258"/>
      <c r="DU21" s="256"/>
      <c r="DV21" s="257"/>
      <c r="DW21" s="258"/>
      <c r="DX21" s="256"/>
      <c r="DY21" s="257"/>
      <c r="DZ21" s="258"/>
      <c r="EA21" s="256"/>
      <c r="EB21" s="257"/>
      <c r="EC21" s="258"/>
      <c r="ED21" s="256"/>
      <c r="EE21" s="257"/>
      <c r="EF21" s="258"/>
      <c r="EG21" s="256"/>
      <c r="EH21" s="257"/>
      <c r="EI21" s="258"/>
      <c r="EJ21" s="256"/>
      <c r="EK21" s="257"/>
      <c r="EL21" s="258"/>
      <c r="EM21" s="256"/>
      <c r="EN21" s="257"/>
      <c r="EO21" s="258"/>
      <c r="EP21" s="256"/>
      <c r="EQ21" s="257"/>
      <c r="ER21" s="258"/>
      <c r="ES21" s="256"/>
      <c r="ET21" s="257"/>
      <c r="EU21" s="258"/>
      <c r="EV21" s="256"/>
      <c r="EW21" s="257"/>
      <c r="EX21" s="258"/>
      <c r="EY21" s="256"/>
      <c r="EZ21" s="257"/>
      <c r="FA21" s="258"/>
      <c r="FB21" s="256"/>
      <c r="FC21" s="257"/>
      <c r="FD21" s="258"/>
      <c r="FE21" s="256"/>
      <c r="FF21" s="257"/>
      <c r="FG21" s="258"/>
      <c r="FH21" s="256"/>
      <c r="FI21" s="257"/>
      <c r="FJ21" s="258"/>
      <c r="FK21" s="256"/>
      <c r="FL21" s="257"/>
      <c r="FM21" s="258"/>
      <c r="FN21" s="256"/>
      <c r="FO21" s="257"/>
      <c r="FP21" s="258"/>
      <c r="FQ21" s="256"/>
      <c r="FR21" s="257"/>
      <c r="FS21" s="258"/>
      <c r="FT21" s="256"/>
      <c r="FU21" s="257"/>
      <c r="FV21" s="258"/>
      <c r="FW21" s="256"/>
      <c r="FX21" s="257"/>
      <c r="FY21" s="258"/>
      <c r="FZ21" s="256"/>
      <c r="GA21" s="257"/>
      <c r="GB21" s="258"/>
      <c r="GC21" s="256"/>
      <c r="GD21" s="257"/>
      <c r="GE21" s="258"/>
      <c r="GF21" s="256"/>
      <c r="GG21" s="257"/>
      <c r="GH21" s="258"/>
      <c r="GI21" s="256"/>
      <c r="GJ21" s="257"/>
      <c r="GK21" s="258"/>
      <c r="GL21" s="256"/>
      <c r="GM21" s="257"/>
      <c r="GN21" s="258"/>
      <c r="GO21" s="256"/>
      <c r="GP21" s="257"/>
      <c r="GQ21" s="258"/>
      <c r="GR21" s="256"/>
      <c r="GS21" s="257"/>
      <c r="GT21" s="258"/>
      <c r="GU21" s="256"/>
      <c r="GV21" s="257"/>
      <c r="GW21" s="258"/>
      <c r="GX21" s="256"/>
      <c r="GY21" s="257"/>
      <c r="GZ21" s="258"/>
      <c r="HA21" s="256"/>
      <c r="HB21" s="257"/>
      <c r="HC21" s="258"/>
      <c r="HD21" s="256"/>
      <c r="HE21" s="257"/>
      <c r="HF21" s="258"/>
      <c r="HG21" s="256"/>
      <c r="HH21" s="257"/>
      <c r="HI21" s="258"/>
      <c r="HJ21" s="256"/>
      <c r="HK21" s="257"/>
      <c r="HL21" s="258"/>
      <c r="HM21" s="256"/>
      <c r="HN21" s="257"/>
      <c r="HO21" s="258"/>
      <c r="HP21" s="256"/>
      <c r="HQ21" s="257"/>
      <c r="HR21" s="258"/>
      <c r="HS21" s="256"/>
      <c r="HT21" s="257"/>
      <c r="HU21" s="258"/>
      <c r="HV21" s="256"/>
      <c r="HW21" s="257"/>
      <c r="HX21" s="258"/>
      <c r="HY21" s="256"/>
      <c r="HZ21" s="257"/>
      <c r="IA21" s="258"/>
      <c r="IB21" s="256"/>
      <c r="IC21" s="257"/>
      <c r="ID21" s="258"/>
      <c r="IE21" s="256"/>
      <c r="IF21" s="257"/>
      <c r="IG21" s="258"/>
      <c r="IH21" s="256"/>
      <c r="II21" s="257"/>
      <c r="IJ21" s="258"/>
      <c r="IK21" s="256"/>
      <c r="IL21" s="257"/>
      <c r="IM21" s="258"/>
      <c r="IN21" s="256"/>
      <c r="IO21" s="257"/>
      <c r="IP21" s="258"/>
      <c r="IQ21" s="256"/>
      <c r="IR21" s="257"/>
      <c r="IS21" s="258"/>
      <c r="IT21" s="256"/>
      <c r="IU21" s="257"/>
      <c r="IV21" s="258"/>
      <c r="IW21" s="256"/>
      <c r="IX21" s="257"/>
      <c r="IY21" s="258"/>
      <c r="IZ21" s="256"/>
      <c r="JA21" s="257"/>
      <c r="JB21" s="258"/>
      <c r="JC21" s="256"/>
      <c r="JD21" s="257"/>
      <c r="JE21" s="258"/>
      <c r="JF21" s="256"/>
      <c r="JG21" s="257"/>
      <c r="JH21" s="258"/>
      <c r="JI21" s="256"/>
      <c r="JJ21" s="257"/>
      <c r="JK21" s="258"/>
      <c r="JL21" s="256"/>
      <c r="JM21" s="257"/>
      <c r="JN21" s="258"/>
      <c r="JO21" s="256"/>
      <c r="JP21" s="257"/>
      <c r="JQ21" s="258"/>
      <c r="JR21" s="256"/>
      <c r="JS21" s="257"/>
      <c r="JT21" s="258"/>
      <c r="JU21" s="256"/>
      <c r="JV21" s="257"/>
      <c r="JW21" s="258"/>
      <c r="JX21" s="256"/>
      <c r="JY21" s="257"/>
      <c r="JZ21" s="258"/>
      <c r="KA21" s="256"/>
      <c r="KB21" s="257"/>
      <c r="KC21" s="258"/>
      <c r="KD21" s="256"/>
      <c r="KE21" s="257"/>
      <c r="KF21" s="258"/>
      <c r="KG21" s="256"/>
      <c r="KH21" s="257"/>
      <c r="KI21" s="258"/>
      <c r="KJ21" s="256"/>
      <c r="KK21" s="257"/>
      <c r="KL21" s="258"/>
      <c r="KM21" s="256"/>
      <c r="KN21" s="257"/>
      <c r="KO21" s="258"/>
      <c r="KP21" s="256"/>
      <c r="KQ21" s="257"/>
      <c r="KR21" s="258"/>
      <c r="KS21" s="256"/>
      <c r="KT21" s="257"/>
      <c r="KU21" s="258"/>
      <c r="KV21" s="256"/>
      <c r="KW21" s="257"/>
      <c r="KX21" s="258"/>
      <c r="KY21" s="256"/>
      <c r="KZ21" s="257"/>
      <c r="LA21" s="258"/>
      <c r="LB21" s="256"/>
      <c r="LC21" s="257"/>
      <c r="LD21" s="258"/>
      <c r="LE21" s="256">
        <v>1</v>
      </c>
      <c r="LF21" s="257"/>
      <c r="LG21" s="258"/>
      <c r="LH21" s="256"/>
      <c r="LI21" s="257"/>
      <c r="LJ21" s="258"/>
      <c r="LK21" s="256"/>
      <c r="LL21" s="257"/>
      <c r="LM21" s="258"/>
      <c r="LN21" s="256"/>
      <c r="LO21" s="257"/>
      <c r="LP21" s="258"/>
      <c r="LQ21" s="256"/>
      <c r="LR21" s="257"/>
      <c r="LS21" s="258"/>
      <c r="LT21" s="256"/>
      <c r="LU21" s="257"/>
      <c r="LV21" s="258"/>
      <c r="LW21" s="256"/>
      <c r="LX21" s="257"/>
      <c r="LY21" s="258"/>
      <c r="LZ21" s="256"/>
      <c r="MA21" s="257"/>
      <c r="MB21" s="258"/>
      <c r="MC21" s="256"/>
      <c r="MD21" s="257"/>
      <c r="ME21" s="258"/>
      <c r="MF21" s="256">
        <v>1</v>
      </c>
      <c r="MG21" s="257">
        <v>1</v>
      </c>
      <c r="MH21" s="258"/>
      <c r="MI21" s="256">
        <v>1</v>
      </c>
      <c r="MJ21" s="257"/>
      <c r="MK21" s="258"/>
      <c r="ML21" s="256"/>
      <c r="MM21" s="257"/>
      <c r="MN21" s="258"/>
      <c r="MO21" s="256"/>
      <c r="MP21" s="257"/>
      <c r="MQ21" s="258"/>
      <c r="MR21" s="256">
        <v>1</v>
      </c>
      <c r="MS21" s="257">
        <v>1</v>
      </c>
      <c r="MT21" s="258"/>
      <c r="MU21" s="256"/>
      <c r="MV21" s="257"/>
      <c r="MW21" s="258"/>
      <c r="MX21" s="256"/>
      <c r="MY21" s="257">
        <v>1</v>
      </c>
      <c r="MZ21" s="258"/>
      <c r="NA21" s="256"/>
      <c r="NB21" s="257"/>
      <c r="NC21" s="258"/>
      <c r="ND21" s="256"/>
      <c r="NE21" s="257"/>
      <c r="NF21" s="258"/>
      <c r="NG21" s="256"/>
      <c r="NH21" s="257">
        <v>1</v>
      </c>
      <c r="NI21" s="258"/>
      <c r="NJ21" s="256"/>
      <c r="NK21" s="257"/>
      <c r="NL21" s="258"/>
      <c r="NM21" s="256"/>
      <c r="NN21" s="257"/>
      <c r="NO21" s="258"/>
      <c r="NP21" s="256"/>
      <c r="NQ21" s="257"/>
      <c r="NR21" s="258"/>
      <c r="NS21" s="256"/>
      <c r="NT21" s="257"/>
      <c r="NU21" s="258"/>
      <c r="NV21" s="256"/>
      <c r="NW21" s="257"/>
      <c r="NX21" s="258"/>
      <c r="NY21" s="256"/>
      <c r="NZ21" s="257"/>
      <c r="OA21" s="258"/>
      <c r="OB21" s="256"/>
      <c r="OC21" s="257"/>
      <c r="OD21" s="258"/>
      <c r="OE21" s="256"/>
      <c r="OF21" s="257"/>
      <c r="OG21" s="258"/>
      <c r="OH21" s="256"/>
      <c r="OI21" s="257"/>
      <c r="OJ21" s="258"/>
      <c r="OK21" s="256"/>
      <c r="OL21" s="257"/>
      <c r="OM21" s="258"/>
      <c r="ON21" s="256"/>
      <c r="OO21" s="257"/>
      <c r="OP21" s="258"/>
      <c r="OQ21" s="256"/>
      <c r="OR21" s="257"/>
      <c r="OS21" s="258"/>
      <c r="OT21" s="256"/>
      <c r="OU21" s="257"/>
      <c r="OV21" s="258"/>
      <c r="OW21" s="256">
        <v>1</v>
      </c>
      <c r="OX21" s="257"/>
      <c r="OY21" s="258"/>
      <c r="OZ21" s="256"/>
      <c r="PA21" s="257"/>
      <c r="PB21" s="258"/>
      <c r="PC21" s="256"/>
      <c r="PD21" s="257"/>
      <c r="PE21" s="258"/>
      <c r="PF21" s="256"/>
      <c r="PG21" s="257">
        <v>1</v>
      </c>
      <c r="PH21" s="258"/>
      <c r="PI21" s="256"/>
      <c r="PJ21" s="257"/>
      <c r="PK21" s="258"/>
      <c r="PL21" s="256"/>
      <c r="PM21" s="257"/>
      <c r="PN21" s="258"/>
      <c r="PO21" s="256"/>
      <c r="PP21" s="257"/>
      <c r="PQ21" s="258"/>
      <c r="PR21" s="256"/>
      <c r="PS21" s="257"/>
      <c r="PT21" s="258"/>
      <c r="PU21" s="256"/>
      <c r="PV21" s="257"/>
      <c r="PW21" s="258"/>
      <c r="PX21" s="256">
        <v>1</v>
      </c>
      <c r="PY21" s="257"/>
      <c r="PZ21" s="258"/>
      <c r="QA21" s="256"/>
      <c r="QB21" s="257"/>
      <c r="QC21" s="258"/>
      <c r="QD21" s="256"/>
      <c r="QE21" s="257"/>
      <c r="QF21" s="258"/>
      <c r="QG21" s="256"/>
      <c r="QH21" s="257"/>
      <c r="QI21" s="258"/>
      <c r="QJ21" s="256"/>
      <c r="QK21" s="257">
        <v>1</v>
      </c>
      <c r="QL21" s="258"/>
      <c r="QM21" s="256"/>
      <c r="QN21" s="257"/>
      <c r="QO21" s="258"/>
      <c r="QP21" s="256"/>
      <c r="QQ21" s="257"/>
      <c r="QR21" s="258"/>
      <c r="QS21" s="256"/>
      <c r="QT21" s="257"/>
      <c r="QU21" s="258"/>
      <c r="QV21" s="256"/>
      <c r="QW21" s="257"/>
      <c r="QX21" s="258"/>
      <c r="QY21" s="256"/>
      <c r="QZ21" s="257"/>
      <c r="RA21" s="258"/>
      <c r="RB21" s="256"/>
      <c r="RC21" s="257"/>
      <c r="RD21" s="258"/>
      <c r="RE21" s="256"/>
      <c r="RF21" s="257"/>
      <c r="RG21" s="258"/>
      <c r="RH21" s="256"/>
      <c r="RI21" s="257"/>
      <c r="RJ21" s="258"/>
      <c r="RK21" s="256"/>
      <c r="RL21" s="257"/>
      <c r="RM21" s="258"/>
      <c r="RN21" s="256"/>
      <c r="RO21" s="257"/>
      <c r="RP21" s="258"/>
      <c r="RQ21" s="256"/>
      <c r="RR21" s="257"/>
      <c r="RS21" s="258"/>
      <c r="RT21" s="256"/>
      <c r="RU21" s="257"/>
      <c r="RV21" s="258"/>
      <c r="RW21" s="256"/>
      <c r="RX21" s="257"/>
      <c r="RY21" s="258"/>
      <c r="RZ21" s="256"/>
      <c r="SA21" s="257"/>
      <c r="SB21" s="258"/>
      <c r="SC21" s="256"/>
      <c r="SD21" s="257"/>
      <c r="SE21" s="258"/>
      <c r="SF21" s="256"/>
      <c r="SG21" s="257"/>
      <c r="SH21" s="258"/>
      <c r="SI21" s="256"/>
      <c r="SJ21" s="257"/>
      <c r="SK21" s="258"/>
      <c r="SL21" s="256"/>
      <c r="SM21" s="257"/>
      <c r="SN21" s="258"/>
      <c r="SO21" s="256"/>
      <c r="SP21" s="257"/>
      <c r="SQ21" s="258"/>
      <c r="SR21" s="256"/>
      <c r="SS21" s="257">
        <v>1</v>
      </c>
      <c r="ST21" s="258"/>
      <c r="SU21" s="256"/>
      <c r="SV21" s="257"/>
      <c r="SW21" s="258"/>
      <c r="SX21" s="256">
        <v>1</v>
      </c>
      <c r="SY21" s="257"/>
      <c r="SZ21" s="258"/>
      <c r="TA21" s="256">
        <v>1</v>
      </c>
      <c r="TB21" s="257"/>
      <c r="TC21" s="258"/>
      <c r="TD21" s="256"/>
      <c r="TE21" s="257"/>
      <c r="TF21" s="258"/>
      <c r="TG21" s="256"/>
      <c r="TH21" s="257"/>
      <c r="TI21" s="258"/>
      <c r="TJ21" s="256"/>
      <c r="TK21" s="257"/>
      <c r="TL21" s="258"/>
      <c r="TM21" s="256"/>
      <c r="TN21" s="257"/>
      <c r="TO21" s="258"/>
      <c r="TP21" s="256"/>
      <c r="TQ21" s="257"/>
      <c r="TR21" s="258"/>
      <c r="TS21" s="256"/>
      <c r="TT21" s="257"/>
      <c r="TU21" s="258"/>
      <c r="TV21" s="256">
        <v>1</v>
      </c>
      <c r="TW21" s="257"/>
      <c r="TX21" s="258"/>
      <c r="TY21" s="256"/>
      <c r="TZ21" s="257"/>
      <c r="UA21" s="258"/>
      <c r="UB21" s="256"/>
      <c r="UC21" s="257"/>
      <c r="UD21" s="258"/>
      <c r="UE21" s="256"/>
      <c r="UF21" s="257">
        <v>1</v>
      </c>
      <c r="UG21" s="258"/>
      <c r="UH21" s="256"/>
      <c r="UI21" s="257">
        <v>1</v>
      </c>
      <c r="UJ21" s="258"/>
      <c r="UK21" s="256">
        <v>1</v>
      </c>
      <c r="UL21" s="257"/>
      <c r="UM21" s="258"/>
      <c r="UN21" s="256">
        <v>1</v>
      </c>
      <c r="UO21" s="257"/>
      <c r="UP21" s="258"/>
      <c r="UQ21" s="256"/>
      <c r="UR21" s="257"/>
      <c r="US21" s="258"/>
      <c r="UT21" s="256"/>
      <c r="UU21" s="257">
        <v>1</v>
      </c>
      <c r="UV21" s="258"/>
      <c r="UW21" s="256"/>
      <c r="UX21" s="257"/>
      <c r="UY21" s="258"/>
      <c r="UZ21" s="256"/>
      <c r="VA21" s="257">
        <v>1</v>
      </c>
      <c r="VB21" s="258"/>
      <c r="VC21" s="256"/>
      <c r="VD21" s="257"/>
      <c r="VE21" s="258"/>
      <c r="VF21" s="256"/>
      <c r="VG21" s="257"/>
      <c r="VH21" s="258"/>
      <c r="VI21" s="256"/>
      <c r="VJ21" s="257"/>
      <c r="VK21" s="258"/>
      <c r="VL21" s="256"/>
      <c r="VM21" s="257"/>
      <c r="VN21" s="258"/>
      <c r="VO21" s="256"/>
      <c r="VP21" s="257"/>
      <c r="VQ21" s="258"/>
      <c r="VR21" s="256"/>
      <c r="VS21" s="257"/>
      <c r="VT21" s="258"/>
      <c r="VU21" s="256">
        <v>1</v>
      </c>
      <c r="VV21" s="257"/>
      <c r="VW21" s="258"/>
      <c r="VX21" s="256"/>
      <c r="VY21" s="257"/>
      <c r="VZ21" s="258"/>
      <c r="WA21" s="256"/>
      <c r="WB21" s="257">
        <v>1</v>
      </c>
      <c r="WC21" s="258"/>
      <c r="WD21" s="256"/>
      <c r="WE21" s="257">
        <v>1</v>
      </c>
      <c r="WF21" s="258"/>
      <c r="WG21" s="256"/>
      <c r="WH21" s="257"/>
      <c r="WI21" s="258"/>
      <c r="WJ21" s="256"/>
      <c r="WK21" s="257"/>
      <c r="WL21" s="258"/>
      <c r="WM21" s="256"/>
      <c r="WN21" s="257"/>
      <c r="WO21" s="258"/>
      <c r="WP21" s="256"/>
      <c r="WQ21" s="257"/>
      <c r="WR21" s="258"/>
      <c r="WS21" s="256"/>
      <c r="WT21" s="257"/>
      <c r="WU21" s="258"/>
      <c r="WV21" s="256"/>
      <c r="WW21" s="257"/>
      <c r="WX21" s="258"/>
      <c r="WY21" s="256"/>
      <c r="WZ21" s="257"/>
      <c r="XA21" s="257"/>
      <c r="XB21" s="256"/>
      <c r="XC21" s="257"/>
      <c r="XD21" s="258"/>
      <c r="XE21" s="256"/>
      <c r="XF21" s="257"/>
      <c r="XG21" s="257"/>
      <c r="XH21" s="256"/>
      <c r="XI21" s="257"/>
      <c r="XJ21" s="258"/>
      <c r="XK21" s="256"/>
      <c r="XL21" s="257"/>
      <c r="XM21" s="257"/>
      <c r="XN21" s="98">
        <f t="shared" si="0"/>
        <v>26</v>
      </c>
    </row>
    <row r="22" spans="1:638" x14ac:dyDescent="0.2">
      <c r="A22" s="1">
        <v>580</v>
      </c>
      <c r="B22" s="256"/>
      <c r="C22" s="257"/>
      <c r="D22" s="258"/>
      <c r="E22" s="256"/>
      <c r="F22" s="257"/>
      <c r="G22" s="258"/>
      <c r="H22" s="256">
        <v>1</v>
      </c>
      <c r="I22" s="257"/>
      <c r="J22" s="258"/>
      <c r="K22" s="256"/>
      <c r="L22" s="257"/>
      <c r="M22" s="258"/>
      <c r="N22" s="256"/>
      <c r="O22" s="257"/>
      <c r="P22" s="258"/>
      <c r="Q22" s="256"/>
      <c r="R22" s="257"/>
      <c r="S22" s="258"/>
      <c r="T22" s="256"/>
      <c r="U22" s="257"/>
      <c r="V22" s="258"/>
      <c r="W22" s="256"/>
      <c r="X22" s="257"/>
      <c r="Y22" s="258"/>
      <c r="Z22" s="256"/>
      <c r="AA22" s="257"/>
      <c r="AB22" s="258"/>
      <c r="AC22" s="256"/>
      <c r="AD22" s="257"/>
      <c r="AE22" s="258"/>
      <c r="AF22" s="256">
        <v>1</v>
      </c>
      <c r="AG22" s="257"/>
      <c r="AH22" s="258"/>
      <c r="AI22" s="256"/>
      <c r="AJ22" s="257"/>
      <c r="AK22" s="258"/>
      <c r="AL22" s="256"/>
      <c r="AM22" s="257"/>
      <c r="AN22" s="258"/>
      <c r="AO22" s="256"/>
      <c r="AP22" s="257"/>
      <c r="AQ22" s="258"/>
      <c r="AR22" s="256"/>
      <c r="AS22" s="257"/>
      <c r="AT22" s="258"/>
      <c r="AU22" s="256"/>
      <c r="AV22" s="257"/>
      <c r="AW22" s="258"/>
      <c r="AX22" s="256"/>
      <c r="AY22" s="257"/>
      <c r="AZ22" s="258"/>
      <c r="BA22" s="256"/>
      <c r="BB22" s="257"/>
      <c r="BC22" s="258"/>
      <c r="BD22" s="256"/>
      <c r="BE22" s="257"/>
      <c r="BF22" s="258"/>
      <c r="BG22" s="256"/>
      <c r="BH22" s="257"/>
      <c r="BI22" s="258"/>
      <c r="BJ22" s="256"/>
      <c r="BK22" s="257"/>
      <c r="BL22" s="258"/>
      <c r="BM22" s="256">
        <v>1</v>
      </c>
      <c r="BN22" s="257"/>
      <c r="BO22" s="258"/>
      <c r="BP22" s="256"/>
      <c r="BQ22" s="257"/>
      <c r="BR22" s="258"/>
      <c r="BS22" s="256"/>
      <c r="BT22" s="257"/>
      <c r="BU22" s="258"/>
      <c r="BV22" s="256">
        <v>1</v>
      </c>
      <c r="BW22" s="257"/>
      <c r="BX22" s="258"/>
      <c r="BY22" s="256"/>
      <c r="BZ22" s="257"/>
      <c r="CA22" s="258"/>
      <c r="CB22" s="256">
        <v>1</v>
      </c>
      <c r="CC22" s="257"/>
      <c r="CD22" s="258"/>
      <c r="CE22" s="256"/>
      <c r="CF22" s="257"/>
      <c r="CG22" s="258"/>
      <c r="CH22" s="256">
        <v>2</v>
      </c>
      <c r="CI22" s="257"/>
      <c r="CJ22" s="258"/>
      <c r="CK22" s="256"/>
      <c r="CL22" s="257"/>
      <c r="CM22" s="258"/>
      <c r="CN22" s="256"/>
      <c r="CO22" s="257"/>
      <c r="CP22" s="258"/>
      <c r="CQ22" s="256"/>
      <c r="CR22" s="257"/>
      <c r="CS22" s="258"/>
      <c r="CT22" s="256">
        <v>1</v>
      </c>
      <c r="CU22" s="257"/>
      <c r="CV22" s="258"/>
      <c r="CW22" s="256"/>
      <c r="CX22" s="257"/>
      <c r="CY22" s="258"/>
      <c r="CZ22" s="256"/>
      <c r="DA22" s="257"/>
      <c r="DB22" s="258"/>
      <c r="DC22" s="256">
        <v>1</v>
      </c>
      <c r="DD22" s="257"/>
      <c r="DE22" s="258"/>
      <c r="DF22" s="256">
        <v>2</v>
      </c>
      <c r="DG22" s="257"/>
      <c r="DH22" s="258"/>
      <c r="DI22" s="256"/>
      <c r="DJ22" s="257"/>
      <c r="DK22" s="258"/>
      <c r="DL22" s="256"/>
      <c r="DM22" s="257"/>
      <c r="DN22" s="258"/>
      <c r="DO22" s="256"/>
      <c r="DP22" s="257"/>
      <c r="DQ22" s="258"/>
      <c r="DR22" s="256"/>
      <c r="DS22" s="257"/>
      <c r="DT22" s="258"/>
      <c r="DU22" s="256"/>
      <c r="DV22" s="257"/>
      <c r="DW22" s="258"/>
      <c r="DX22" s="256"/>
      <c r="DY22" s="257"/>
      <c r="DZ22" s="258"/>
      <c r="EA22" s="256"/>
      <c r="EB22" s="257"/>
      <c r="EC22" s="258"/>
      <c r="ED22" s="256"/>
      <c r="EE22" s="257"/>
      <c r="EF22" s="258"/>
      <c r="EG22" s="256"/>
      <c r="EH22" s="257"/>
      <c r="EI22" s="258"/>
      <c r="EJ22" s="256"/>
      <c r="EK22" s="257"/>
      <c r="EL22" s="258"/>
      <c r="EM22" s="256"/>
      <c r="EN22" s="257"/>
      <c r="EO22" s="258"/>
      <c r="EP22" s="256"/>
      <c r="EQ22" s="257"/>
      <c r="ER22" s="258"/>
      <c r="ES22" s="256">
        <v>1</v>
      </c>
      <c r="ET22" s="257"/>
      <c r="EU22" s="258"/>
      <c r="EV22" s="256"/>
      <c r="EW22" s="257"/>
      <c r="EX22" s="258"/>
      <c r="EY22" s="256"/>
      <c r="EZ22" s="257"/>
      <c r="FA22" s="258"/>
      <c r="FB22" s="256"/>
      <c r="FC22" s="257"/>
      <c r="FD22" s="258"/>
      <c r="FE22" s="256">
        <v>2</v>
      </c>
      <c r="FF22" s="257"/>
      <c r="FG22" s="258"/>
      <c r="FH22" s="256"/>
      <c r="FI22" s="257"/>
      <c r="FJ22" s="258"/>
      <c r="FK22" s="256"/>
      <c r="FL22" s="257"/>
      <c r="FM22" s="258"/>
      <c r="FN22" s="256">
        <v>1</v>
      </c>
      <c r="FO22" s="257"/>
      <c r="FP22" s="258"/>
      <c r="FQ22" s="256"/>
      <c r="FR22" s="257"/>
      <c r="FS22" s="258"/>
      <c r="FT22" s="256"/>
      <c r="FU22" s="257"/>
      <c r="FV22" s="258"/>
      <c r="FW22" s="256">
        <v>1</v>
      </c>
      <c r="FX22" s="257">
        <v>1</v>
      </c>
      <c r="FY22" s="258"/>
      <c r="FZ22" s="256"/>
      <c r="GA22" s="257"/>
      <c r="GB22" s="258"/>
      <c r="GC22" s="256"/>
      <c r="GD22" s="257"/>
      <c r="GE22" s="258"/>
      <c r="GF22" s="256">
        <v>1</v>
      </c>
      <c r="GG22" s="257"/>
      <c r="GH22" s="258"/>
      <c r="GI22" s="256"/>
      <c r="GJ22" s="257"/>
      <c r="GK22" s="258"/>
      <c r="GL22" s="256">
        <v>1</v>
      </c>
      <c r="GM22" s="257">
        <v>1</v>
      </c>
      <c r="GN22" s="258"/>
      <c r="GO22" s="256">
        <v>2</v>
      </c>
      <c r="GP22" s="257"/>
      <c r="GQ22" s="258"/>
      <c r="GR22" s="256">
        <v>2</v>
      </c>
      <c r="GS22" s="257"/>
      <c r="GT22" s="258"/>
      <c r="GU22" s="256"/>
      <c r="GV22" s="257"/>
      <c r="GW22" s="258"/>
      <c r="GX22" s="256"/>
      <c r="GY22" s="257"/>
      <c r="GZ22" s="258"/>
      <c r="HA22" s="256"/>
      <c r="HB22" s="257">
        <v>1</v>
      </c>
      <c r="HC22" s="258"/>
      <c r="HD22" s="256"/>
      <c r="HE22" s="257"/>
      <c r="HF22" s="258"/>
      <c r="HG22" s="256"/>
      <c r="HH22" s="257">
        <v>1</v>
      </c>
      <c r="HI22" s="258"/>
      <c r="HJ22" s="256"/>
      <c r="HK22" s="257"/>
      <c r="HL22" s="258"/>
      <c r="HM22" s="256"/>
      <c r="HN22" s="257"/>
      <c r="HO22" s="258"/>
      <c r="HP22" s="256"/>
      <c r="HQ22" s="257"/>
      <c r="HR22" s="258"/>
      <c r="HS22" s="256"/>
      <c r="HT22" s="257"/>
      <c r="HU22" s="258"/>
      <c r="HV22" s="256"/>
      <c r="HW22" s="257"/>
      <c r="HX22" s="258"/>
      <c r="HY22" s="256"/>
      <c r="HZ22" s="257"/>
      <c r="IA22" s="258"/>
      <c r="IB22" s="256"/>
      <c r="IC22" s="257">
        <v>2</v>
      </c>
      <c r="ID22" s="258"/>
      <c r="IE22" s="256"/>
      <c r="IF22" s="257"/>
      <c r="IG22" s="258"/>
      <c r="IH22" s="256"/>
      <c r="II22" s="257"/>
      <c r="IJ22" s="258"/>
      <c r="IK22" s="256">
        <v>1</v>
      </c>
      <c r="IL22" s="257"/>
      <c r="IM22" s="258"/>
      <c r="IN22" s="256"/>
      <c r="IO22" s="257"/>
      <c r="IP22" s="258"/>
      <c r="IQ22" s="256"/>
      <c r="IR22" s="257"/>
      <c r="IS22" s="258"/>
      <c r="IT22" s="256"/>
      <c r="IU22" s="257"/>
      <c r="IV22" s="258"/>
      <c r="IW22" s="256">
        <v>1</v>
      </c>
      <c r="IX22" s="257"/>
      <c r="IY22" s="258"/>
      <c r="IZ22" s="256"/>
      <c r="JA22" s="257"/>
      <c r="JB22" s="258"/>
      <c r="JC22" s="256"/>
      <c r="JD22" s="257"/>
      <c r="JE22" s="258"/>
      <c r="JF22" s="256"/>
      <c r="JG22" s="257"/>
      <c r="JH22" s="258"/>
      <c r="JI22" s="256"/>
      <c r="JJ22" s="257"/>
      <c r="JK22" s="258"/>
      <c r="JL22" s="256"/>
      <c r="JM22" s="257"/>
      <c r="JN22" s="258"/>
      <c r="JO22" s="256"/>
      <c r="JP22" s="257"/>
      <c r="JQ22" s="258"/>
      <c r="JR22" s="256"/>
      <c r="JS22" s="257"/>
      <c r="JT22" s="258"/>
      <c r="JU22" s="256">
        <v>1</v>
      </c>
      <c r="JV22" s="257"/>
      <c r="JW22" s="258"/>
      <c r="JX22" s="256"/>
      <c r="JY22" s="257"/>
      <c r="JZ22" s="258"/>
      <c r="KA22" s="256"/>
      <c r="KB22" s="257"/>
      <c r="KC22" s="258"/>
      <c r="KD22" s="256"/>
      <c r="KE22" s="257"/>
      <c r="KF22" s="258"/>
      <c r="KG22" s="256">
        <v>1</v>
      </c>
      <c r="KH22" s="257"/>
      <c r="KI22" s="258"/>
      <c r="KJ22" s="256"/>
      <c r="KK22" s="257"/>
      <c r="KL22" s="258"/>
      <c r="KM22" s="256"/>
      <c r="KN22" s="257"/>
      <c r="KO22" s="258"/>
      <c r="KP22" s="256"/>
      <c r="KQ22" s="257"/>
      <c r="KR22" s="258"/>
      <c r="KS22" s="256"/>
      <c r="KT22" s="257"/>
      <c r="KU22" s="258"/>
      <c r="KV22" s="256"/>
      <c r="KW22" s="257"/>
      <c r="KX22" s="258"/>
      <c r="KY22" s="256"/>
      <c r="KZ22" s="257"/>
      <c r="LA22" s="258"/>
      <c r="LB22" s="256"/>
      <c r="LC22" s="257"/>
      <c r="LD22" s="258"/>
      <c r="LE22" s="256"/>
      <c r="LF22" s="257"/>
      <c r="LG22" s="258"/>
      <c r="LH22" s="256">
        <v>1</v>
      </c>
      <c r="LI22" s="257"/>
      <c r="LJ22" s="258"/>
      <c r="LK22" s="256"/>
      <c r="LL22" s="257"/>
      <c r="LM22" s="258"/>
      <c r="LN22" s="256">
        <v>1</v>
      </c>
      <c r="LO22" s="257">
        <v>1</v>
      </c>
      <c r="LP22" s="258"/>
      <c r="LQ22" s="256"/>
      <c r="LR22" s="257"/>
      <c r="LS22" s="258"/>
      <c r="LT22" s="256"/>
      <c r="LU22" s="257"/>
      <c r="LV22" s="258"/>
      <c r="LW22" s="256"/>
      <c r="LX22" s="257"/>
      <c r="LY22" s="258"/>
      <c r="LZ22" s="256"/>
      <c r="MA22" s="257"/>
      <c r="MB22" s="258"/>
      <c r="MC22" s="256"/>
      <c r="MD22" s="257"/>
      <c r="ME22" s="258"/>
      <c r="MF22" s="256"/>
      <c r="MG22" s="257"/>
      <c r="MH22" s="258"/>
      <c r="MI22" s="256"/>
      <c r="MJ22" s="257"/>
      <c r="MK22" s="258"/>
      <c r="ML22" s="256"/>
      <c r="MM22" s="257"/>
      <c r="MN22" s="258"/>
      <c r="MO22" s="256"/>
      <c r="MP22" s="257"/>
      <c r="MQ22" s="258"/>
      <c r="MR22" s="256"/>
      <c r="MS22" s="257"/>
      <c r="MT22" s="258"/>
      <c r="MU22" s="256"/>
      <c r="MV22" s="257"/>
      <c r="MW22" s="258"/>
      <c r="MX22" s="256">
        <v>1</v>
      </c>
      <c r="MY22" s="257"/>
      <c r="MZ22" s="258"/>
      <c r="NA22" s="256"/>
      <c r="NB22" s="257">
        <v>1</v>
      </c>
      <c r="NC22" s="258"/>
      <c r="ND22" s="256"/>
      <c r="NE22" s="257"/>
      <c r="NF22" s="258"/>
      <c r="NG22" s="256"/>
      <c r="NH22" s="257"/>
      <c r="NI22" s="258"/>
      <c r="NJ22" s="256">
        <v>1</v>
      </c>
      <c r="NK22" s="257">
        <v>1</v>
      </c>
      <c r="NL22" s="258"/>
      <c r="NM22" s="256"/>
      <c r="NN22" s="257"/>
      <c r="NO22" s="258"/>
      <c r="NP22" s="256"/>
      <c r="NQ22" s="257"/>
      <c r="NR22" s="258"/>
      <c r="NS22" s="256"/>
      <c r="NT22" s="257"/>
      <c r="NU22" s="258"/>
      <c r="NV22" s="256"/>
      <c r="NW22" s="257"/>
      <c r="NX22" s="258"/>
      <c r="NY22" s="256"/>
      <c r="NZ22" s="257"/>
      <c r="OA22" s="258"/>
      <c r="OB22" s="256"/>
      <c r="OC22" s="257"/>
      <c r="OD22" s="258"/>
      <c r="OE22" s="256"/>
      <c r="OF22" s="257"/>
      <c r="OG22" s="258"/>
      <c r="OH22" s="256"/>
      <c r="OI22" s="257"/>
      <c r="OJ22" s="258"/>
      <c r="OK22" s="256"/>
      <c r="OL22" s="257">
        <v>1</v>
      </c>
      <c r="OM22" s="258"/>
      <c r="ON22" s="256"/>
      <c r="OO22" s="257"/>
      <c r="OP22" s="258"/>
      <c r="OQ22" s="256"/>
      <c r="OR22" s="257"/>
      <c r="OS22" s="258"/>
      <c r="OT22" s="256"/>
      <c r="OU22" s="257">
        <v>1</v>
      </c>
      <c r="OV22" s="258"/>
      <c r="OW22" s="256"/>
      <c r="OX22" s="257"/>
      <c r="OY22" s="258"/>
      <c r="OZ22" s="256"/>
      <c r="PA22" s="257"/>
      <c r="PB22" s="258"/>
      <c r="PC22" s="256"/>
      <c r="PD22" s="257">
        <v>1</v>
      </c>
      <c r="PE22" s="258"/>
      <c r="PF22" s="256">
        <v>1</v>
      </c>
      <c r="PG22" s="257"/>
      <c r="PH22" s="258"/>
      <c r="PI22" s="256"/>
      <c r="PJ22" s="257"/>
      <c r="PK22" s="258"/>
      <c r="PL22" s="256"/>
      <c r="PM22" s="257"/>
      <c r="PN22" s="258"/>
      <c r="PO22" s="256"/>
      <c r="PP22" s="257"/>
      <c r="PQ22" s="258"/>
      <c r="PR22" s="256"/>
      <c r="PS22" s="257"/>
      <c r="PT22" s="258"/>
      <c r="PU22" s="256"/>
      <c r="PV22" s="257"/>
      <c r="PW22" s="258"/>
      <c r="PX22" s="256"/>
      <c r="PY22" s="257"/>
      <c r="PZ22" s="258"/>
      <c r="QA22" s="256">
        <v>1</v>
      </c>
      <c r="QB22" s="257"/>
      <c r="QC22" s="258"/>
      <c r="QD22" s="256"/>
      <c r="QE22" s="257"/>
      <c r="QF22" s="258"/>
      <c r="QG22" s="256"/>
      <c r="QH22" s="257">
        <v>1</v>
      </c>
      <c r="QI22" s="258"/>
      <c r="QJ22" s="256"/>
      <c r="QK22" s="257"/>
      <c r="QL22" s="258"/>
      <c r="QM22" s="256"/>
      <c r="QN22" s="257"/>
      <c r="QO22" s="258"/>
      <c r="QP22" s="256"/>
      <c r="QQ22" s="257">
        <v>1</v>
      </c>
      <c r="QR22" s="258"/>
      <c r="QS22" s="256"/>
      <c r="QT22" s="257"/>
      <c r="QU22" s="258"/>
      <c r="QV22" s="256"/>
      <c r="QW22" s="257"/>
      <c r="QX22" s="258"/>
      <c r="QY22" s="256"/>
      <c r="QZ22" s="257"/>
      <c r="RA22" s="258"/>
      <c r="RB22" s="256"/>
      <c r="RC22" s="257"/>
      <c r="RD22" s="258"/>
      <c r="RE22" s="256"/>
      <c r="RF22" s="257"/>
      <c r="RG22" s="258"/>
      <c r="RH22" s="256"/>
      <c r="RI22" s="257"/>
      <c r="RJ22" s="258"/>
      <c r="RK22" s="256"/>
      <c r="RL22" s="257"/>
      <c r="RM22" s="258"/>
      <c r="RN22" s="256"/>
      <c r="RO22" s="257"/>
      <c r="RP22" s="258"/>
      <c r="RQ22" s="256"/>
      <c r="RR22" s="257"/>
      <c r="RS22" s="258"/>
      <c r="RT22" s="256"/>
      <c r="RU22" s="257"/>
      <c r="RV22" s="258"/>
      <c r="RW22" s="256"/>
      <c r="RX22" s="257"/>
      <c r="RY22" s="258"/>
      <c r="RZ22" s="256"/>
      <c r="SA22" s="257">
        <v>1</v>
      </c>
      <c r="SB22" s="258"/>
      <c r="SC22" s="256"/>
      <c r="SD22" s="257"/>
      <c r="SE22" s="258"/>
      <c r="SF22" s="256"/>
      <c r="SG22" s="257"/>
      <c r="SH22" s="258"/>
      <c r="SI22" s="256"/>
      <c r="SJ22" s="257">
        <v>1</v>
      </c>
      <c r="SK22" s="258"/>
      <c r="SL22" s="256"/>
      <c r="SM22" s="257"/>
      <c r="SN22" s="258"/>
      <c r="SO22" s="256"/>
      <c r="SP22" s="257"/>
      <c r="SQ22" s="258"/>
      <c r="SR22" s="256"/>
      <c r="SS22" s="257"/>
      <c r="ST22" s="258"/>
      <c r="SU22" s="256"/>
      <c r="SV22" s="257"/>
      <c r="SW22" s="258"/>
      <c r="SX22" s="256">
        <v>1</v>
      </c>
      <c r="SY22" s="257">
        <v>2</v>
      </c>
      <c r="SZ22" s="258"/>
      <c r="TA22" s="256"/>
      <c r="TB22" s="257"/>
      <c r="TC22" s="258"/>
      <c r="TD22" s="256"/>
      <c r="TE22" s="257"/>
      <c r="TF22" s="258"/>
      <c r="TG22" s="256"/>
      <c r="TH22" s="257"/>
      <c r="TI22" s="258"/>
      <c r="TJ22" s="256"/>
      <c r="TK22" s="257"/>
      <c r="TL22" s="258"/>
      <c r="TM22" s="256"/>
      <c r="TN22" s="257">
        <v>1</v>
      </c>
      <c r="TO22" s="258"/>
      <c r="TP22" s="256"/>
      <c r="TQ22" s="257"/>
      <c r="TR22" s="258"/>
      <c r="TS22" s="256"/>
      <c r="TT22" s="257"/>
      <c r="TU22" s="258"/>
      <c r="TV22" s="256"/>
      <c r="TW22" s="257"/>
      <c r="TX22" s="258"/>
      <c r="TY22" s="256"/>
      <c r="TZ22" s="257"/>
      <c r="UA22" s="258"/>
      <c r="UB22" s="256">
        <v>1</v>
      </c>
      <c r="UC22" s="257"/>
      <c r="UD22" s="258"/>
      <c r="UE22" s="256"/>
      <c r="UF22" s="257"/>
      <c r="UG22" s="258"/>
      <c r="UH22" s="256"/>
      <c r="UI22" s="257"/>
      <c r="UJ22" s="258"/>
      <c r="UK22" s="256"/>
      <c r="UL22" s="257">
        <v>1</v>
      </c>
      <c r="UM22" s="258"/>
      <c r="UN22" s="256"/>
      <c r="UO22" s="257">
        <v>1</v>
      </c>
      <c r="UP22" s="258"/>
      <c r="UQ22" s="256"/>
      <c r="UR22" s="257"/>
      <c r="US22" s="258"/>
      <c r="UT22" s="256"/>
      <c r="UU22" s="257"/>
      <c r="UV22" s="258"/>
      <c r="UW22" s="256"/>
      <c r="UX22" s="257"/>
      <c r="UY22" s="258"/>
      <c r="UZ22" s="256"/>
      <c r="VA22" s="257"/>
      <c r="VB22" s="258"/>
      <c r="VC22" s="256"/>
      <c r="VD22" s="257">
        <v>1</v>
      </c>
      <c r="VE22" s="258"/>
      <c r="VF22" s="256"/>
      <c r="VG22" s="257"/>
      <c r="VH22" s="258"/>
      <c r="VI22" s="256"/>
      <c r="VJ22" s="257"/>
      <c r="VK22" s="258"/>
      <c r="VL22" s="256"/>
      <c r="VM22" s="257"/>
      <c r="VN22" s="258"/>
      <c r="VO22" s="256"/>
      <c r="VP22" s="257"/>
      <c r="VQ22" s="258"/>
      <c r="VR22" s="256">
        <v>2</v>
      </c>
      <c r="VS22" s="257">
        <v>1</v>
      </c>
      <c r="VT22" s="258"/>
      <c r="VU22" s="256"/>
      <c r="VV22" s="257"/>
      <c r="VW22" s="258"/>
      <c r="VX22" s="256"/>
      <c r="VY22" s="257"/>
      <c r="VZ22" s="258"/>
      <c r="WA22" s="256"/>
      <c r="WB22" s="257"/>
      <c r="WC22" s="258"/>
      <c r="WD22" s="256">
        <v>1</v>
      </c>
      <c r="WE22" s="257"/>
      <c r="WF22" s="258"/>
      <c r="WG22" s="256"/>
      <c r="WH22" s="257"/>
      <c r="WI22" s="258"/>
      <c r="WJ22" s="256"/>
      <c r="WK22" s="257"/>
      <c r="WL22" s="258"/>
      <c r="WM22" s="256"/>
      <c r="WN22" s="257"/>
      <c r="WO22" s="258"/>
      <c r="WP22" s="256"/>
      <c r="WQ22" s="257"/>
      <c r="WR22" s="258"/>
      <c r="WS22" s="256"/>
      <c r="WT22" s="257"/>
      <c r="WU22" s="258"/>
      <c r="WV22" s="256"/>
      <c r="WW22" s="257"/>
      <c r="WX22" s="258"/>
      <c r="WY22" s="256"/>
      <c r="WZ22" s="257"/>
      <c r="XA22" s="257"/>
      <c r="XB22" s="256"/>
      <c r="XC22" s="257"/>
      <c r="XD22" s="258"/>
      <c r="XE22" s="256"/>
      <c r="XF22" s="257"/>
      <c r="XG22" s="257"/>
      <c r="XH22" s="256"/>
      <c r="XI22" s="257"/>
      <c r="XJ22" s="258"/>
      <c r="XK22" s="256"/>
      <c r="XL22" s="257"/>
      <c r="XM22" s="257"/>
      <c r="XN22" s="98">
        <f t="shared" si="0"/>
        <v>60</v>
      </c>
    </row>
    <row r="23" spans="1:638" x14ac:dyDescent="0.2">
      <c r="A23" s="1">
        <v>581</v>
      </c>
      <c r="B23" s="256"/>
      <c r="C23" s="257"/>
      <c r="D23" s="258"/>
      <c r="E23" s="256"/>
      <c r="F23" s="257"/>
      <c r="G23" s="258"/>
      <c r="H23" s="256"/>
      <c r="I23" s="257"/>
      <c r="J23" s="258"/>
      <c r="K23" s="256">
        <v>1</v>
      </c>
      <c r="L23" s="257"/>
      <c r="M23" s="258"/>
      <c r="N23" s="256"/>
      <c r="O23" s="257"/>
      <c r="P23" s="258"/>
      <c r="Q23" s="256">
        <v>1</v>
      </c>
      <c r="R23" s="257"/>
      <c r="S23" s="258">
        <v>1</v>
      </c>
      <c r="T23" s="256"/>
      <c r="U23" s="257"/>
      <c r="V23" s="258"/>
      <c r="W23" s="256">
        <v>1</v>
      </c>
      <c r="X23" s="257"/>
      <c r="Y23" s="258"/>
      <c r="Z23" s="256"/>
      <c r="AA23" s="257"/>
      <c r="AB23" s="258"/>
      <c r="AC23" s="256"/>
      <c r="AD23" s="257"/>
      <c r="AE23" s="258"/>
      <c r="AF23" s="256"/>
      <c r="AG23" s="257"/>
      <c r="AH23" s="258"/>
      <c r="AI23" s="256">
        <v>1</v>
      </c>
      <c r="AJ23" s="257"/>
      <c r="AK23" s="258"/>
      <c r="AL23" s="256"/>
      <c r="AM23" s="257"/>
      <c r="AN23" s="258"/>
      <c r="AO23" s="256"/>
      <c r="AP23" s="257"/>
      <c r="AQ23" s="258"/>
      <c r="AR23" s="256">
        <v>1</v>
      </c>
      <c r="AS23" s="257"/>
      <c r="AT23" s="258"/>
      <c r="AU23" s="256"/>
      <c r="AV23" s="257"/>
      <c r="AW23" s="258"/>
      <c r="AX23" s="256"/>
      <c r="AY23" s="257"/>
      <c r="AZ23" s="258"/>
      <c r="BA23" s="256">
        <v>1</v>
      </c>
      <c r="BB23" s="257">
        <v>1</v>
      </c>
      <c r="BC23" s="258"/>
      <c r="BD23" s="256">
        <v>2</v>
      </c>
      <c r="BE23" s="257"/>
      <c r="BF23" s="258"/>
      <c r="BG23" s="256"/>
      <c r="BH23" s="257"/>
      <c r="BI23" s="258"/>
      <c r="BJ23" s="256"/>
      <c r="BK23" s="257">
        <v>1</v>
      </c>
      <c r="BL23" s="258"/>
      <c r="BM23" s="256">
        <v>1</v>
      </c>
      <c r="BN23" s="257"/>
      <c r="BO23" s="258"/>
      <c r="BP23" s="256">
        <v>1</v>
      </c>
      <c r="BQ23" s="257"/>
      <c r="BR23" s="258"/>
      <c r="BS23" s="256"/>
      <c r="BT23" s="257"/>
      <c r="BU23" s="258"/>
      <c r="BV23" s="256">
        <v>1</v>
      </c>
      <c r="BW23" s="257"/>
      <c r="BX23" s="258"/>
      <c r="BY23" s="256">
        <v>1</v>
      </c>
      <c r="BZ23" s="257"/>
      <c r="CA23" s="258"/>
      <c r="CB23" s="256">
        <v>1</v>
      </c>
      <c r="CC23" s="257"/>
      <c r="CD23" s="258"/>
      <c r="CE23" s="256"/>
      <c r="CF23" s="257"/>
      <c r="CG23" s="258"/>
      <c r="CH23" s="256"/>
      <c r="CI23" s="257"/>
      <c r="CJ23" s="258"/>
      <c r="CK23" s="256">
        <v>3</v>
      </c>
      <c r="CL23" s="257"/>
      <c r="CM23" s="258"/>
      <c r="CN23" s="256">
        <v>4</v>
      </c>
      <c r="CO23" s="257"/>
      <c r="CP23" s="258"/>
      <c r="CQ23" s="256"/>
      <c r="CR23" s="257"/>
      <c r="CS23" s="258"/>
      <c r="CT23" s="256">
        <v>1</v>
      </c>
      <c r="CU23" s="257"/>
      <c r="CV23" s="258"/>
      <c r="CW23" s="256"/>
      <c r="CX23" s="257"/>
      <c r="CY23" s="258"/>
      <c r="CZ23" s="256"/>
      <c r="DA23" s="257"/>
      <c r="DB23" s="258"/>
      <c r="DC23" s="256">
        <v>1</v>
      </c>
      <c r="DD23" s="257"/>
      <c r="DE23" s="258"/>
      <c r="DF23" s="256">
        <v>1</v>
      </c>
      <c r="DG23" s="257"/>
      <c r="DH23" s="258"/>
      <c r="DI23" s="256"/>
      <c r="DJ23" s="257"/>
      <c r="DK23" s="258"/>
      <c r="DL23" s="256">
        <v>2</v>
      </c>
      <c r="DM23" s="257"/>
      <c r="DN23" s="258"/>
      <c r="DO23" s="256">
        <v>1</v>
      </c>
      <c r="DP23" s="257"/>
      <c r="DQ23" s="258"/>
      <c r="DR23" s="256"/>
      <c r="DS23" s="257"/>
      <c r="DT23" s="258"/>
      <c r="DU23" s="256"/>
      <c r="DV23" s="257"/>
      <c r="DW23" s="258"/>
      <c r="DX23" s="256">
        <v>1</v>
      </c>
      <c r="DY23" s="257"/>
      <c r="DZ23" s="258"/>
      <c r="EA23" s="256">
        <v>1</v>
      </c>
      <c r="EB23" s="257"/>
      <c r="EC23" s="258"/>
      <c r="ED23" s="256"/>
      <c r="EE23" s="257"/>
      <c r="EF23" s="258"/>
      <c r="EG23" s="256">
        <v>1</v>
      </c>
      <c r="EH23" s="257">
        <v>1</v>
      </c>
      <c r="EI23" s="258"/>
      <c r="EJ23" s="256"/>
      <c r="EK23" s="257"/>
      <c r="EL23" s="258"/>
      <c r="EM23" s="256">
        <v>1</v>
      </c>
      <c r="EN23" s="257"/>
      <c r="EO23" s="258"/>
      <c r="EP23" s="256"/>
      <c r="EQ23" s="257"/>
      <c r="ER23" s="258"/>
      <c r="ES23" s="256">
        <v>1</v>
      </c>
      <c r="ET23" s="257"/>
      <c r="EU23" s="258"/>
      <c r="EV23" s="256">
        <v>1</v>
      </c>
      <c r="EW23" s="257">
        <v>1</v>
      </c>
      <c r="EX23" s="258"/>
      <c r="EY23" s="256"/>
      <c r="EZ23" s="257"/>
      <c r="FA23" s="258"/>
      <c r="FB23" s="256"/>
      <c r="FC23" s="257"/>
      <c r="FD23" s="258"/>
      <c r="FE23" s="256"/>
      <c r="FF23" s="257"/>
      <c r="FG23" s="258"/>
      <c r="FH23" s="256"/>
      <c r="FI23" s="257"/>
      <c r="FJ23" s="258"/>
      <c r="FK23" s="256">
        <v>1</v>
      </c>
      <c r="FL23" s="257"/>
      <c r="FM23" s="258"/>
      <c r="FN23" s="256">
        <v>1</v>
      </c>
      <c r="FO23" s="257"/>
      <c r="FP23" s="258"/>
      <c r="FQ23" s="256"/>
      <c r="FR23" s="257"/>
      <c r="FS23" s="258"/>
      <c r="FT23" s="256">
        <v>1</v>
      </c>
      <c r="FU23" s="257">
        <v>1</v>
      </c>
      <c r="FV23" s="258"/>
      <c r="FW23" s="256"/>
      <c r="FX23" s="257"/>
      <c r="FY23" s="258"/>
      <c r="FZ23" s="256"/>
      <c r="GA23" s="257">
        <v>1</v>
      </c>
      <c r="GB23" s="258"/>
      <c r="GC23" s="256">
        <v>1</v>
      </c>
      <c r="GD23" s="257"/>
      <c r="GE23" s="258"/>
      <c r="GF23" s="256"/>
      <c r="GG23" s="257"/>
      <c r="GH23" s="258"/>
      <c r="GI23" s="256"/>
      <c r="GJ23" s="257"/>
      <c r="GK23" s="258"/>
      <c r="GL23" s="256"/>
      <c r="GM23" s="257"/>
      <c r="GN23" s="258"/>
      <c r="GO23" s="256"/>
      <c r="GP23" s="257"/>
      <c r="GQ23" s="258"/>
      <c r="GR23" s="256">
        <v>1</v>
      </c>
      <c r="GS23" s="257"/>
      <c r="GT23" s="258"/>
      <c r="GU23" s="256"/>
      <c r="GV23" s="257"/>
      <c r="GW23" s="258"/>
      <c r="GX23" s="256"/>
      <c r="GY23" s="257"/>
      <c r="GZ23" s="258"/>
      <c r="HA23" s="256"/>
      <c r="HB23" s="257">
        <v>1</v>
      </c>
      <c r="HC23" s="258"/>
      <c r="HD23" s="256"/>
      <c r="HE23" s="257"/>
      <c r="HF23" s="258"/>
      <c r="HG23" s="256"/>
      <c r="HH23" s="257"/>
      <c r="HI23" s="258"/>
      <c r="HJ23" s="256"/>
      <c r="HK23" s="257"/>
      <c r="HL23" s="258"/>
      <c r="HM23" s="256"/>
      <c r="HN23" s="257">
        <v>1</v>
      </c>
      <c r="HO23" s="258"/>
      <c r="HP23" s="256">
        <v>1</v>
      </c>
      <c r="HQ23" s="257"/>
      <c r="HR23" s="258"/>
      <c r="HS23" s="256"/>
      <c r="HT23" s="257">
        <v>1</v>
      </c>
      <c r="HU23" s="258"/>
      <c r="HV23" s="256"/>
      <c r="HW23" s="257"/>
      <c r="HX23" s="258"/>
      <c r="HY23" s="256">
        <v>1</v>
      </c>
      <c r="HZ23" s="257"/>
      <c r="IA23" s="258"/>
      <c r="IB23" s="256">
        <v>1</v>
      </c>
      <c r="IC23" s="257">
        <v>1</v>
      </c>
      <c r="ID23" s="258"/>
      <c r="IE23" s="256"/>
      <c r="IF23" s="257"/>
      <c r="IG23" s="258"/>
      <c r="IH23" s="256"/>
      <c r="II23" s="257">
        <v>1</v>
      </c>
      <c r="IJ23" s="258"/>
      <c r="IK23" s="256"/>
      <c r="IL23" s="257"/>
      <c r="IM23" s="258"/>
      <c r="IN23" s="256"/>
      <c r="IO23" s="257"/>
      <c r="IP23" s="258"/>
      <c r="IQ23" s="256"/>
      <c r="IR23" s="257"/>
      <c r="IS23" s="258"/>
      <c r="IT23" s="256">
        <v>1</v>
      </c>
      <c r="IU23" s="257">
        <v>1</v>
      </c>
      <c r="IV23" s="258"/>
      <c r="IW23" s="256"/>
      <c r="IX23" s="257">
        <v>1</v>
      </c>
      <c r="IY23" s="258"/>
      <c r="IZ23" s="256"/>
      <c r="JA23" s="257"/>
      <c r="JB23" s="258"/>
      <c r="JC23" s="256"/>
      <c r="JD23" s="257"/>
      <c r="JE23" s="258"/>
      <c r="JF23" s="256">
        <v>1</v>
      </c>
      <c r="JG23" s="257">
        <v>1</v>
      </c>
      <c r="JH23" s="258"/>
      <c r="JI23" s="256"/>
      <c r="JJ23" s="257"/>
      <c r="JK23" s="258"/>
      <c r="JL23" s="256"/>
      <c r="JM23" s="257"/>
      <c r="JN23" s="258"/>
      <c r="JO23" s="256"/>
      <c r="JP23" s="257"/>
      <c r="JQ23" s="258"/>
      <c r="JR23" s="256"/>
      <c r="JS23" s="257"/>
      <c r="JT23" s="258"/>
      <c r="JU23" s="256"/>
      <c r="JV23" s="257">
        <v>1</v>
      </c>
      <c r="JW23" s="258"/>
      <c r="JX23" s="256"/>
      <c r="JY23" s="257"/>
      <c r="JZ23" s="258"/>
      <c r="KA23" s="256"/>
      <c r="KB23" s="257"/>
      <c r="KC23" s="258"/>
      <c r="KD23" s="256"/>
      <c r="KE23" s="257"/>
      <c r="KF23" s="258"/>
      <c r="KG23" s="256"/>
      <c r="KH23" s="257"/>
      <c r="KI23" s="258"/>
      <c r="KJ23" s="256"/>
      <c r="KK23" s="257"/>
      <c r="KL23" s="258"/>
      <c r="KM23" s="256"/>
      <c r="KN23" s="257">
        <v>1</v>
      </c>
      <c r="KO23" s="258"/>
      <c r="KP23" s="256"/>
      <c r="KQ23" s="257"/>
      <c r="KR23" s="258"/>
      <c r="KS23" s="256"/>
      <c r="KT23" s="257"/>
      <c r="KU23" s="258"/>
      <c r="KV23" s="256"/>
      <c r="KW23" s="257"/>
      <c r="KX23" s="258"/>
      <c r="KY23" s="256"/>
      <c r="KZ23" s="257"/>
      <c r="LA23" s="258"/>
      <c r="LB23" s="256"/>
      <c r="LC23" s="257"/>
      <c r="LD23" s="258"/>
      <c r="LE23" s="256"/>
      <c r="LF23" s="257"/>
      <c r="LG23" s="258"/>
      <c r="LH23" s="256"/>
      <c r="LI23" s="257"/>
      <c r="LJ23" s="258"/>
      <c r="LK23" s="256"/>
      <c r="LL23" s="257"/>
      <c r="LM23" s="258"/>
      <c r="LN23" s="256"/>
      <c r="LO23" s="257">
        <v>1</v>
      </c>
      <c r="LP23" s="258"/>
      <c r="LQ23" s="256"/>
      <c r="LR23" s="257"/>
      <c r="LS23" s="258"/>
      <c r="LT23" s="256"/>
      <c r="LU23" s="257"/>
      <c r="LV23" s="258"/>
      <c r="LW23" s="256"/>
      <c r="LX23" s="257"/>
      <c r="LY23" s="258"/>
      <c r="LZ23" s="256"/>
      <c r="MA23" s="257">
        <v>1</v>
      </c>
      <c r="MB23" s="258"/>
      <c r="MC23" s="256"/>
      <c r="MD23" s="257"/>
      <c r="ME23" s="258"/>
      <c r="MF23" s="256"/>
      <c r="MG23" s="257"/>
      <c r="MH23" s="258"/>
      <c r="MI23" s="256"/>
      <c r="MJ23" s="257"/>
      <c r="MK23" s="258"/>
      <c r="ML23" s="256"/>
      <c r="MM23" s="257"/>
      <c r="MN23" s="258"/>
      <c r="MO23" s="256"/>
      <c r="MP23" s="257"/>
      <c r="MQ23" s="258"/>
      <c r="MR23" s="256">
        <v>1</v>
      </c>
      <c r="MS23" s="257">
        <v>1</v>
      </c>
      <c r="MT23" s="258"/>
      <c r="MU23" s="256"/>
      <c r="MV23" s="257"/>
      <c r="MW23" s="258"/>
      <c r="MX23" s="256"/>
      <c r="MY23" s="257"/>
      <c r="MZ23" s="258"/>
      <c r="NA23" s="256"/>
      <c r="NB23" s="257"/>
      <c r="NC23" s="258"/>
      <c r="ND23" s="256"/>
      <c r="NE23" s="257"/>
      <c r="NF23" s="258"/>
      <c r="NG23" s="256"/>
      <c r="NH23" s="257">
        <v>1</v>
      </c>
      <c r="NI23" s="258"/>
      <c r="NJ23" s="256"/>
      <c r="NK23" s="257"/>
      <c r="NL23" s="258"/>
      <c r="NM23" s="256"/>
      <c r="NN23" s="257"/>
      <c r="NO23" s="258"/>
      <c r="NP23" s="256"/>
      <c r="NQ23" s="257"/>
      <c r="NR23" s="258"/>
      <c r="NS23" s="256"/>
      <c r="NT23" s="257"/>
      <c r="NU23" s="258"/>
      <c r="NV23" s="256"/>
      <c r="NW23" s="257">
        <v>1</v>
      </c>
      <c r="NX23" s="258"/>
      <c r="NY23" s="256"/>
      <c r="NZ23" s="257"/>
      <c r="OA23" s="258"/>
      <c r="OB23" s="256"/>
      <c r="OC23" s="257"/>
      <c r="OD23" s="258"/>
      <c r="OE23" s="256"/>
      <c r="OF23" s="257"/>
      <c r="OG23" s="258"/>
      <c r="OH23" s="256"/>
      <c r="OI23" s="257"/>
      <c r="OJ23" s="258"/>
      <c r="OK23" s="256"/>
      <c r="OL23" s="257"/>
      <c r="OM23" s="258"/>
      <c r="ON23" s="256"/>
      <c r="OO23" s="257"/>
      <c r="OP23" s="258"/>
      <c r="OQ23" s="256"/>
      <c r="OR23" s="257"/>
      <c r="OS23" s="258"/>
      <c r="OT23" s="256"/>
      <c r="OU23" s="257"/>
      <c r="OV23" s="258"/>
      <c r="OW23" s="256"/>
      <c r="OX23" s="257"/>
      <c r="OY23" s="258"/>
      <c r="OZ23" s="256"/>
      <c r="PA23" s="257"/>
      <c r="PB23" s="258"/>
      <c r="PC23" s="256"/>
      <c r="PD23" s="257">
        <v>1</v>
      </c>
      <c r="PE23" s="258"/>
      <c r="PF23" s="256"/>
      <c r="PG23" s="257"/>
      <c r="PH23" s="258"/>
      <c r="PI23" s="256"/>
      <c r="PJ23" s="257"/>
      <c r="PK23" s="258"/>
      <c r="PL23" s="256"/>
      <c r="PM23" s="257"/>
      <c r="PN23" s="258"/>
      <c r="PO23" s="256"/>
      <c r="PP23" s="257"/>
      <c r="PQ23" s="258"/>
      <c r="PR23" s="256"/>
      <c r="PS23" s="257">
        <v>1</v>
      </c>
      <c r="PT23" s="258"/>
      <c r="PU23" s="256">
        <v>1</v>
      </c>
      <c r="PV23" s="257"/>
      <c r="PW23" s="258"/>
      <c r="PX23" s="256"/>
      <c r="PY23" s="257"/>
      <c r="PZ23" s="258"/>
      <c r="QA23" s="256">
        <v>1</v>
      </c>
      <c r="QB23" s="257">
        <v>1</v>
      </c>
      <c r="QC23" s="258"/>
      <c r="QD23" s="256"/>
      <c r="QE23" s="257"/>
      <c r="QF23" s="258"/>
      <c r="QG23" s="256"/>
      <c r="QH23" s="257"/>
      <c r="QI23" s="258"/>
      <c r="QJ23" s="256"/>
      <c r="QK23" s="257"/>
      <c r="QL23" s="258"/>
      <c r="QM23" s="256"/>
      <c r="QN23" s="257"/>
      <c r="QO23" s="258"/>
      <c r="QP23" s="256"/>
      <c r="QQ23" s="257"/>
      <c r="QR23" s="258"/>
      <c r="QS23" s="256"/>
      <c r="QT23" s="257"/>
      <c r="QU23" s="258"/>
      <c r="QV23" s="256"/>
      <c r="QW23" s="257"/>
      <c r="QX23" s="258"/>
      <c r="QY23" s="256"/>
      <c r="QZ23" s="257"/>
      <c r="RA23" s="258"/>
      <c r="RB23" s="256">
        <v>1</v>
      </c>
      <c r="RC23" s="257"/>
      <c r="RD23" s="258"/>
      <c r="RE23" s="256"/>
      <c r="RF23" s="257"/>
      <c r="RG23" s="258"/>
      <c r="RH23" s="256"/>
      <c r="RI23" s="257"/>
      <c r="RJ23" s="258"/>
      <c r="RK23" s="256">
        <v>1</v>
      </c>
      <c r="RL23" s="257"/>
      <c r="RM23" s="258"/>
      <c r="RN23" s="256"/>
      <c r="RO23" s="257"/>
      <c r="RP23" s="258"/>
      <c r="RQ23" s="256"/>
      <c r="RR23" s="257"/>
      <c r="RS23" s="258"/>
      <c r="RT23" s="256"/>
      <c r="RU23" s="257"/>
      <c r="RV23" s="258"/>
      <c r="RW23" s="256"/>
      <c r="RX23" s="257"/>
      <c r="RY23" s="258"/>
      <c r="RZ23" s="256"/>
      <c r="SA23" s="257"/>
      <c r="SB23" s="258"/>
      <c r="SC23" s="256"/>
      <c r="SD23" s="257"/>
      <c r="SE23" s="258"/>
      <c r="SF23" s="256"/>
      <c r="SG23" s="257"/>
      <c r="SH23" s="258"/>
      <c r="SI23" s="256"/>
      <c r="SJ23" s="257">
        <v>1</v>
      </c>
      <c r="SK23" s="258"/>
      <c r="SL23" s="256"/>
      <c r="SM23" s="257"/>
      <c r="SN23" s="258"/>
      <c r="SO23" s="256"/>
      <c r="SP23" s="257"/>
      <c r="SQ23" s="258"/>
      <c r="SR23" s="256">
        <v>1</v>
      </c>
      <c r="SS23" s="257"/>
      <c r="ST23" s="258"/>
      <c r="SU23" s="256"/>
      <c r="SV23" s="257"/>
      <c r="SW23" s="258"/>
      <c r="SX23" s="256"/>
      <c r="SY23" s="257"/>
      <c r="SZ23" s="258"/>
      <c r="TA23" s="256"/>
      <c r="TB23" s="257"/>
      <c r="TC23" s="258"/>
      <c r="TD23" s="256"/>
      <c r="TE23" s="257"/>
      <c r="TF23" s="258"/>
      <c r="TG23" s="256">
        <v>1</v>
      </c>
      <c r="TH23" s="257"/>
      <c r="TI23" s="258"/>
      <c r="TJ23" s="256">
        <v>1</v>
      </c>
      <c r="TK23" s="257"/>
      <c r="TL23" s="258"/>
      <c r="TM23" s="256"/>
      <c r="TN23" s="257"/>
      <c r="TO23" s="258"/>
      <c r="TP23" s="256"/>
      <c r="TQ23" s="257"/>
      <c r="TR23" s="258"/>
      <c r="TS23" s="256"/>
      <c r="TT23" s="257"/>
      <c r="TU23" s="258"/>
      <c r="TV23" s="256"/>
      <c r="TW23" s="257"/>
      <c r="TX23" s="258"/>
      <c r="TY23" s="256"/>
      <c r="TZ23" s="257"/>
      <c r="UA23" s="258"/>
      <c r="UB23" s="256"/>
      <c r="UC23" s="257"/>
      <c r="UD23" s="258"/>
      <c r="UE23" s="256">
        <v>1</v>
      </c>
      <c r="UF23" s="257"/>
      <c r="UG23" s="258"/>
      <c r="UH23" s="256"/>
      <c r="UI23" s="257"/>
      <c r="UJ23" s="258"/>
      <c r="UK23" s="256"/>
      <c r="UL23" s="257"/>
      <c r="UM23" s="258"/>
      <c r="UN23" s="256">
        <v>3</v>
      </c>
      <c r="UO23" s="257"/>
      <c r="UP23" s="258"/>
      <c r="UQ23" s="256"/>
      <c r="UR23" s="257"/>
      <c r="US23" s="258"/>
      <c r="UT23" s="256"/>
      <c r="UU23" s="257"/>
      <c r="UV23" s="258"/>
      <c r="UW23" s="256"/>
      <c r="UX23" s="257"/>
      <c r="UY23" s="258"/>
      <c r="UZ23" s="256"/>
      <c r="VA23" s="257"/>
      <c r="VB23" s="258"/>
      <c r="VC23" s="256">
        <v>2</v>
      </c>
      <c r="VD23" s="257"/>
      <c r="VE23" s="258"/>
      <c r="VF23" s="256"/>
      <c r="VG23" s="257"/>
      <c r="VH23" s="258"/>
      <c r="VI23" s="256"/>
      <c r="VJ23" s="257"/>
      <c r="VK23" s="258"/>
      <c r="VL23" s="256">
        <v>1</v>
      </c>
      <c r="VM23" s="257"/>
      <c r="VN23" s="258"/>
      <c r="VO23" s="256">
        <v>1</v>
      </c>
      <c r="VP23" s="257"/>
      <c r="VQ23" s="258"/>
      <c r="VR23" s="256"/>
      <c r="VS23" s="257"/>
      <c r="VT23" s="258"/>
      <c r="VU23" s="256"/>
      <c r="VV23" s="257"/>
      <c r="VW23" s="258"/>
      <c r="VX23" s="256">
        <v>3</v>
      </c>
      <c r="VY23" s="257"/>
      <c r="VZ23" s="258"/>
      <c r="WA23" s="256"/>
      <c r="WB23" s="257"/>
      <c r="WC23" s="258"/>
      <c r="WD23" s="256"/>
      <c r="WE23" s="257"/>
      <c r="WF23" s="258"/>
      <c r="WG23" s="256"/>
      <c r="WH23" s="257"/>
      <c r="WI23" s="258"/>
      <c r="WJ23" s="256"/>
      <c r="WK23" s="257"/>
      <c r="WL23" s="258"/>
      <c r="WM23" s="256"/>
      <c r="WN23" s="257"/>
      <c r="WO23" s="258"/>
      <c r="WP23" s="256"/>
      <c r="WQ23" s="257"/>
      <c r="WR23" s="258"/>
      <c r="WS23" s="256"/>
      <c r="WT23" s="257"/>
      <c r="WU23" s="258"/>
      <c r="WV23" s="256"/>
      <c r="WW23" s="257"/>
      <c r="WX23" s="258"/>
      <c r="WY23" s="256"/>
      <c r="WZ23" s="257"/>
      <c r="XA23" s="257"/>
      <c r="XB23" s="256"/>
      <c r="XC23" s="257"/>
      <c r="XD23" s="258"/>
      <c r="XE23" s="256"/>
      <c r="XF23" s="257"/>
      <c r="XG23" s="257"/>
      <c r="XH23" s="256"/>
      <c r="XI23" s="257"/>
      <c r="XJ23" s="258"/>
      <c r="XK23" s="256"/>
      <c r="XL23" s="257"/>
      <c r="XM23" s="257"/>
      <c r="XN23" s="98">
        <f t="shared" si="0"/>
        <v>87</v>
      </c>
    </row>
    <row r="24" spans="1:638" ht="12.75" customHeight="1" x14ac:dyDescent="0.2">
      <c r="A24" s="84">
        <v>582</v>
      </c>
      <c r="B24" s="256"/>
      <c r="C24" s="257"/>
      <c r="D24" s="258"/>
      <c r="E24" s="256">
        <v>1</v>
      </c>
      <c r="F24" s="257"/>
      <c r="G24" s="258"/>
      <c r="H24" s="256">
        <v>1</v>
      </c>
      <c r="I24" s="257"/>
      <c r="J24" s="258"/>
      <c r="K24" s="256"/>
      <c r="L24" s="257"/>
      <c r="M24" s="258"/>
      <c r="N24" s="256"/>
      <c r="O24" s="257"/>
      <c r="P24" s="258"/>
      <c r="Q24" s="256"/>
      <c r="R24" s="257"/>
      <c r="S24" s="258"/>
      <c r="T24" s="256"/>
      <c r="U24" s="257"/>
      <c r="V24" s="258"/>
      <c r="W24" s="256"/>
      <c r="X24" s="257"/>
      <c r="Y24" s="258"/>
      <c r="Z24" s="256"/>
      <c r="AA24" s="257"/>
      <c r="AB24" s="258"/>
      <c r="AC24" s="256"/>
      <c r="AD24" s="257"/>
      <c r="AE24" s="258"/>
      <c r="AF24" s="256"/>
      <c r="AG24" s="257"/>
      <c r="AH24" s="258"/>
      <c r="AI24" s="256"/>
      <c r="AJ24" s="257"/>
      <c r="AK24" s="258"/>
      <c r="AL24" s="256"/>
      <c r="AM24" s="257"/>
      <c r="AN24" s="258"/>
      <c r="AO24" s="256"/>
      <c r="AP24" s="257"/>
      <c r="AQ24" s="258"/>
      <c r="AR24" s="256"/>
      <c r="AS24" s="257"/>
      <c r="AT24" s="258"/>
      <c r="AU24" s="256"/>
      <c r="AV24" s="257"/>
      <c r="AW24" s="258"/>
      <c r="AX24" s="256">
        <v>1</v>
      </c>
      <c r="AY24" s="257"/>
      <c r="AZ24" s="258"/>
      <c r="BA24" s="256"/>
      <c r="BB24" s="257"/>
      <c r="BC24" s="258"/>
      <c r="BD24" s="256"/>
      <c r="BE24" s="257"/>
      <c r="BF24" s="258"/>
      <c r="BG24" s="256"/>
      <c r="BH24" s="257"/>
      <c r="BI24" s="258"/>
      <c r="BJ24" s="256"/>
      <c r="BK24" s="257"/>
      <c r="BL24" s="258"/>
      <c r="BM24" s="256"/>
      <c r="BN24" s="257"/>
      <c r="BO24" s="258"/>
      <c r="BP24" s="256"/>
      <c r="BQ24" s="257"/>
      <c r="BR24" s="258"/>
      <c r="BS24" s="256"/>
      <c r="BT24" s="257"/>
      <c r="BU24" s="258"/>
      <c r="BV24" s="256"/>
      <c r="BW24" s="257"/>
      <c r="BX24" s="258"/>
      <c r="BY24" s="256"/>
      <c r="BZ24" s="257"/>
      <c r="CA24" s="258">
        <v>1</v>
      </c>
      <c r="CB24" s="256"/>
      <c r="CC24" s="257"/>
      <c r="CD24" s="258"/>
      <c r="CE24" s="256"/>
      <c r="CF24" s="257"/>
      <c r="CG24" s="258"/>
      <c r="CH24" s="256"/>
      <c r="CI24" s="257"/>
      <c r="CJ24" s="258"/>
      <c r="CK24" s="256"/>
      <c r="CL24" s="257"/>
      <c r="CM24" s="258"/>
      <c r="CN24" s="256"/>
      <c r="CO24" s="257"/>
      <c r="CP24" s="258"/>
      <c r="CQ24" s="256"/>
      <c r="CR24" s="257"/>
      <c r="CS24" s="258"/>
      <c r="CT24" s="256">
        <v>1</v>
      </c>
      <c r="CU24" s="257"/>
      <c r="CV24" s="258"/>
      <c r="CW24" s="256"/>
      <c r="CX24" s="257"/>
      <c r="CY24" s="258"/>
      <c r="CZ24" s="256"/>
      <c r="DA24" s="257"/>
      <c r="DB24" s="258"/>
      <c r="DC24" s="256"/>
      <c r="DD24" s="257"/>
      <c r="DE24" s="258"/>
      <c r="DF24" s="256"/>
      <c r="DG24" s="257"/>
      <c r="DH24" s="258"/>
      <c r="DI24" s="256"/>
      <c r="DJ24" s="257"/>
      <c r="DK24" s="258"/>
      <c r="DL24" s="256"/>
      <c r="DM24" s="257"/>
      <c r="DN24" s="258"/>
      <c r="DO24" s="256"/>
      <c r="DP24" s="257"/>
      <c r="DQ24" s="258"/>
      <c r="DR24" s="256"/>
      <c r="DS24" s="257"/>
      <c r="DT24" s="258"/>
      <c r="DU24" s="256"/>
      <c r="DV24" s="257"/>
      <c r="DW24" s="258"/>
      <c r="DX24" s="256"/>
      <c r="DY24" s="257"/>
      <c r="DZ24" s="258"/>
      <c r="EA24" s="256"/>
      <c r="EB24" s="257"/>
      <c r="EC24" s="258"/>
      <c r="ED24" s="256">
        <v>1</v>
      </c>
      <c r="EE24" s="257"/>
      <c r="EF24" s="258"/>
      <c r="EG24" s="256"/>
      <c r="EH24" s="257"/>
      <c r="EI24" s="258"/>
      <c r="EJ24" s="256"/>
      <c r="EK24" s="257"/>
      <c r="EL24" s="258"/>
      <c r="EM24" s="256"/>
      <c r="EN24" s="257"/>
      <c r="EO24" s="258"/>
      <c r="EP24" s="256"/>
      <c r="EQ24" s="257"/>
      <c r="ER24" s="258"/>
      <c r="ES24" s="256"/>
      <c r="ET24" s="257"/>
      <c r="EU24" s="258"/>
      <c r="EV24" s="256"/>
      <c r="EW24" s="257"/>
      <c r="EX24" s="258"/>
      <c r="EY24" s="256"/>
      <c r="EZ24" s="257"/>
      <c r="FA24" s="258"/>
      <c r="FB24" s="256"/>
      <c r="FC24" s="257"/>
      <c r="FD24" s="258"/>
      <c r="FE24" s="256"/>
      <c r="FF24" s="257"/>
      <c r="FG24" s="258"/>
      <c r="FH24" s="256"/>
      <c r="FI24" s="257"/>
      <c r="FJ24" s="258"/>
      <c r="FK24" s="256"/>
      <c r="FL24" s="257"/>
      <c r="FM24" s="258"/>
      <c r="FN24" s="256"/>
      <c r="FO24" s="257"/>
      <c r="FP24" s="258"/>
      <c r="FQ24" s="256"/>
      <c r="FR24" s="257"/>
      <c r="FS24" s="258"/>
      <c r="FT24" s="256"/>
      <c r="FU24" s="257"/>
      <c r="FV24" s="258"/>
      <c r="FW24" s="256"/>
      <c r="FX24" s="257"/>
      <c r="FY24" s="258"/>
      <c r="FZ24" s="256"/>
      <c r="GA24" s="257"/>
      <c r="GB24" s="258"/>
      <c r="GC24" s="256"/>
      <c r="GD24" s="257"/>
      <c r="GE24" s="258"/>
      <c r="GF24" s="256"/>
      <c r="GG24" s="257"/>
      <c r="GH24" s="258"/>
      <c r="GI24" s="256">
        <v>1</v>
      </c>
      <c r="GJ24" s="257"/>
      <c r="GK24" s="258"/>
      <c r="GL24" s="256"/>
      <c r="GM24" s="257"/>
      <c r="GN24" s="258"/>
      <c r="GO24" s="256"/>
      <c r="GP24" s="257"/>
      <c r="GQ24" s="258"/>
      <c r="GR24" s="256"/>
      <c r="GS24" s="257"/>
      <c r="GT24" s="258"/>
      <c r="GU24" s="256"/>
      <c r="GV24" s="257"/>
      <c r="GW24" s="258"/>
      <c r="GX24" s="256"/>
      <c r="GY24" s="257"/>
      <c r="GZ24" s="258"/>
      <c r="HA24" s="256"/>
      <c r="HB24" s="257"/>
      <c r="HC24" s="258"/>
      <c r="HD24" s="256"/>
      <c r="HE24" s="257"/>
      <c r="HF24" s="258"/>
      <c r="HG24" s="256"/>
      <c r="HH24" s="257"/>
      <c r="HI24" s="258"/>
      <c r="HJ24" s="256"/>
      <c r="HK24" s="257"/>
      <c r="HL24" s="258"/>
      <c r="HM24" s="256"/>
      <c r="HN24" s="257"/>
      <c r="HO24" s="258"/>
      <c r="HP24" s="256"/>
      <c r="HQ24" s="257"/>
      <c r="HR24" s="258"/>
      <c r="HS24" s="256"/>
      <c r="HT24" s="257"/>
      <c r="HU24" s="258"/>
      <c r="HV24" s="256"/>
      <c r="HW24" s="257"/>
      <c r="HX24" s="258"/>
      <c r="HY24" s="256"/>
      <c r="HZ24" s="257"/>
      <c r="IA24" s="258"/>
      <c r="IB24" s="256"/>
      <c r="IC24" s="257"/>
      <c r="ID24" s="258"/>
      <c r="IE24" s="256"/>
      <c r="IF24" s="257"/>
      <c r="IG24" s="258"/>
      <c r="IH24" s="256"/>
      <c r="II24" s="257"/>
      <c r="IJ24" s="258"/>
      <c r="IK24" s="256"/>
      <c r="IL24" s="257"/>
      <c r="IM24" s="258"/>
      <c r="IN24" s="256"/>
      <c r="IO24" s="257"/>
      <c r="IP24" s="258"/>
      <c r="IQ24" s="256"/>
      <c r="IR24" s="257"/>
      <c r="IS24" s="258"/>
      <c r="IT24" s="256"/>
      <c r="IU24" s="257"/>
      <c r="IV24" s="258"/>
      <c r="IW24" s="256"/>
      <c r="IX24" s="257"/>
      <c r="IY24" s="258"/>
      <c r="IZ24" s="256"/>
      <c r="JA24" s="257"/>
      <c r="JB24" s="258"/>
      <c r="JC24" s="256">
        <v>1</v>
      </c>
      <c r="JD24" s="257"/>
      <c r="JE24" s="258"/>
      <c r="JF24" s="256"/>
      <c r="JG24" s="257"/>
      <c r="JH24" s="258"/>
      <c r="JI24" s="256"/>
      <c r="JJ24" s="257"/>
      <c r="JK24" s="258"/>
      <c r="JL24" s="256"/>
      <c r="JM24" s="257"/>
      <c r="JN24" s="258"/>
      <c r="JO24" s="256"/>
      <c r="JP24" s="257"/>
      <c r="JQ24" s="258"/>
      <c r="JR24" s="256">
        <v>1</v>
      </c>
      <c r="JS24" s="257"/>
      <c r="JT24" s="258"/>
      <c r="JU24" s="256"/>
      <c r="JV24" s="257"/>
      <c r="JW24" s="258"/>
      <c r="JX24" s="256"/>
      <c r="JY24" s="257"/>
      <c r="JZ24" s="258"/>
      <c r="KA24" s="256"/>
      <c r="KB24" s="257"/>
      <c r="KC24" s="258"/>
      <c r="KD24" s="256">
        <v>2</v>
      </c>
      <c r="KE24" s="257"/>
      <c r="KF24" s="258"/>
      <c r="KG24" s="256"/>
      <c r="KH24" s="257"/>
      <c r="KI24" s="258"/>
      <c r="KJ24" s="256"/>
      <c r="KK24" s="257"/>
      <c r="KL24" s="258"/>
      <c r="KM24" s="256"/>
      <c r="KN24" s="257"/>
      <c r="KO24" s="258"/>
      <c r="KP24" s="256"/>
      <c r="KQ24" s="257"/>
      <c r="KR24" s="258"/>
      <c r="KS24" s="256"/>
      <c r="KT24" s="257"/>
      <c r="KU24" s="258"/>
      <c r="KV24" s="256"/>
      <c r="KW24" s="257"/>
      <c r="KX24" s="258"/>
      <c r="KY24" s="256"/>
      <c r="KZ24" s="257"/>
      <c r="LA24" s="258"/>
      <c r="LB24" s="256"/>
      <c r="LC24" s="257"/>
      <c r="LD24" s="258"/>
      <c r="LE24" s="256"/>
      <c r="LF24" s="257"/>
      <c r="LG24" s="258"/>
      <c r="LH24" s="256"/>
      <c r="LI24" s="257"/>
      <c r="LJ24" s="258"/>
      <c r="LK24" s="256"/>
      <c r="LL24" s="257"/>
      <c r="LM24" s="258"/>
      <c r="LN24" s="256"/>
      <c r="LO24" s="257"/>
      <c r="LP24" s="258"/>
      <c r="LQ24" s="256"/>
      <c r="LR24" s="257"/>
      <c r="LS24" s="258"/>
      <c r="LT24" s="256"/>
      <c r="LU24" s="257"/>
      <c r="LV24" s="258"/>
      <c r="LW24" s="256"/>
      <c r="LX24" s="257"/>
      <c r="LY24" s="258"/>
      <c r="LZ24" s="256"/>
      <c r="MA24" s="257"/>
      <c r="MB24" s="258"/>
      <c r="MC24" s="256"/>
      <c r="MD24" s="257"/>
      <c r="ME24" s="258"/>
      <c r="MF24" s="256"/>
      <c r="MG24" s="257"/>
      <c r="MH24" s="258"/>
      <c r="MI24" s="256"/>
      <c r="MJ24" s="257"/>
      <c r="MK24" s="258"/>
      <c r="ML24" s="256"/>
      <c r="MM24" s="257"/>
      <c r="MN24" s="258"/>
      <c r="MO24" s="256"/>
      <c r="MP24" s="257"/>
      <c r="MQ24" s="258"/>
      <c r="MR24" s="256"/>
      <c r="MS24" s="257"/>
      <c r="MT24" s="258"/>
      <c r="MU24" s="256"/>
      <c r="MV24" s="257"/>
      <c r="MW24" s="258"/>
      <c r="MX24" s="256"/>
      <c r="MY24" s="257"/>
      <c r="MZ24" s="258"/>
      <c r="NA24" s="256"/>
      <c r="NB24" s="257"/>
      <c r="NC24" s="258"/>
      <c r="ND24" s="256"/>
      <c r="NE24" s="257"/>
      <c r="NF24" s="258"/>
      <c r="NG24" s="256"/>
      <c r="NH24" s="257"/>
      <c r="NI24" s="258"/>
      <c r="NJ24" s="256"/>
      <c r="NK24" s="257"/>
      <c r="NL24" s="258"/>
      <c r="NM24" s="256"/>
      <c r="NN24" s="257"/>
      <c r="NO24" s="258"/>
      <c r="NP24" s="256"/>
      <c r="NQ24" s="257"/>
      <c r="NR24" s="258"/>
      <c r="NS24" s="256"/>
      <c r="NT24" s="257"/>
      <c r="NU24" s="258"/>
      <c r="NV24" s="256"/>
      <c r="NW24" s="257"/>
      <c r="NX24" s="258"/>
      <c r="NY24" s="256"/>
      <c r="NZ24" s="257"/>
      <c r="OA24" s="258"/>
      <c r="OB24" s="256"/>
      <c r="OC24" s="257"/>
      <c r="OD24" s="258"/>
      <c r="OE24" s="256"/>
      <c r="OF24" s="257"/>
      <c r="OG24" s="258"/>
      <c r="OH24" s="256"/>
      <c r="OI24" s="257">
        <v>1</v>
      </c>
      <c r="OJ24" s="258"/>
      <c r="OK24" s="256"/>
      <c r="OL24" s="257"/>
      <c r="OM24" s="258"/>
      <c r="ON24" s="256"/>
      <c r="OO24" s="257"/>
      <c r="OP24" s="258"/>
      <c r="OQ24" s="256"/>
      <c r="OR24" s="257"/>
      <c r="OS24" s="258"/>
      <c r="OT24" s="256">
        <v>1</v>
      </c>
      <c r="OU24" s="257"/>
      <c r="OV24" s="258"/>
      <c r="OW24" s="256"/>
      <c r="OX24" s="257"/>
      <c r="OY24" s="258"/>
      <c r="OZ24" s="256"/>
      <c r="PA24" s="257"/>
      <c r="PB24" s="258"/>
      <c r="PC24" s="256"/>
      <c r="PD24" s="257"/>
      <c r="PE24" s="258"/>
      <c r="PF24" s="256"/>
      <c r="PG24" s="257"/>
      <c r="PH24" s="258"/>
      <c r="PI24" s="256"/>
      <c r="PJ24" s="257"/>
      <c r="PK24" s="258"/>
      <c r="PL24" s="256">
        <v>1</v>
      </c>
      <c r="PM24" s="257"/>
      <c r="PN24" s="258"/>
      <c r="PO24" s="256"/>
      <c r="PP24" s="257"/>
      <c r="PQ24" s="258"/>
      <c r="PR24" s="256"/>
      <c r="PS24" s="257"/>
      <c r="PT24" s="258"/>
      <c r="PU24" s="256"/>
      <c r="PV24" s="257"/>
      <c r="PW24" s="258"/>
      <c r="PX24" s="256"/>
      <c r="PY24" s="257"/>
      <c r="PZ24" s="258"/>
      <c r="QA24" s="256"/>
      <c r="QB24" s="257"/>
      <c r="QC24" s="258"/>
      <c r="QD24" s="256"/>
      <c r="QE24" s="257"/>
      <c r="QF24" s="258"/>
      <c r="QG24" s="256"/>
      <c r="QH24" s="257"/>
      <c r="QI24" s="258"/>
      <c r="QJ24" s="256"/>
      <c r="QK24" s="257"/>
      <c r="QL24" s="258"/>
      <c r="QM24" s="256"/>
      <c r="QN24" s="257"/>
      <c r="QO24" s="258"/>
      <c r="QP24" s="256"/>
      <c r="QQ24" s="257"/>
      <c r="QR24" s="258"/>
      <c r="QS24" s="256"/>
      <c r="QT24" s="257"/>
      <c r="QU24" s="258"/>
      <c r="QV24" s="256"/>
      <c r="QW24" s="257"/>
      <c r="QX24" s="258"/>
      <c r="QY24" s="256"/>
      <c r="QZ24" s="257"/>
      <c r="RA24" s="258"/>
      <c r="RB24" s="256">
        <v>1</v>
      </c>
      <c r="RC24" s="257"/>
      <c r="RD24" s="258"/>
      <c r="RE24" s="256"/>
      <c r="RF24" s="257"/>
      <c r="RG24" s="258"/>
      <c r="RH24" s="256"/>
      <c r="RI24" s="257"/>
      <c r="RJ24" s="258"/>
      <c r="RK24" s="256"/>
      <c r="RL24" s="257"/>
      <c r="RM24" s="258"/>
      <c r="RN24" s="256">
        <v>1</v>
      </c>
      <c r="RO24" s="257"/>
      <c r="RP24" s="258"/>
      <c r="RQ24" s="256"/>
      <c r="RR24" s="257"/>
      <c r="RS24" s="258"/>
      <c r="RT24" s="256"/>
      <c r="RU24" s="257"/>
      <c r="RV24" s="258"/>
      <c r="RW24" s="256"/>
      <c r="RX24" s="257"/>
      <c r="RY24" s="258"/>
      <c r="RZ24" s="256"/>
      <c r="SA24" s="257"/>
      <c r="SB24" s="258"/>
      <c r="SC24" s="256"/>
      <c r="SD24" s="257"/>
      <c r="SE24" s="258"/>
      <c r="SF24" s="256"/>
      <c r="SG24" s="257"/>
      <c r="SH24" s="258"/>
      <c r="SI24" s="256"/>
      <c r="SJ24" s="257"/>
      <c r="SK24" s="258"/>
      <c r="SL24" s="256"/>
      <c r="SM24" s="257"/>
      <c r="SN24" s="258"/>
      <c r="SO24" s="256"/>
      <c r="SP24" s="257"/>
      <c r="SQ24" s="258"/>
      <c r="SR24" s="256"/>
      <c r="SS24" s="257"/>
      <c r="ST24" s="258"/>
      <c r="SU24" s="256"/>
      <c r="SV24" s="257"/>
      <c r="SW24" s="258"/>
      <c r="SX24" s="256"/>
      <c r="SY24" s="257"/>
      <c r="SZ24" s="258"/>
      <c r="TA24" s="256"/>
      <c r="TB24" s="257"/>
      <c r="TC24" s="258"/>
      <c r="TD24" s="256"/>
      <c r="TE24" s="257"/>
      <c r="TF24" s="258"/>
      <c r="TG24" s="256"/>
      <c r="TH24" s="257"/>
      <c r="TI24" s="258"/>
      <c r="TJ24" s="256"/>
      <c r="TK24" s="257"/>
      <c r="TL24" s="258"/>
      <c r="TM24" s="256"/>
      <c r="TN24" s="257"/>
      <c r="TO24" s="258"/>
      <c r="TP24" s="256">
        <v>1</v>
      </c>
      <c r="TQ24" s="257"/>
      <c r="TR24" s="258"/>
      <c r="TS24" s="256"/>
      <c r="TT24" s="257"/>
      <c r="TU24" s="258"/>
      <c r="TV24" s="256">
        <v>1</v>
      </c>
      <c r="TW24" s="257"/>
      <c r="TX24" s="258"/>
      <c r="TY24" s="256"/>
      <c r="TZ24" s="257"/>
      <c r="UA24" s="258"/>
      <c r="UB24" s="256"/>
      <c r="UC24" s="257"/>
      <c r="UD24" s="258"/>
      <c r="UE24" s="256"/>
      <c r="UF24" s="257"/>
      <c r="UG24" s="258"/>
      <c r="UH24" s="256">
        <v>1</v>
      </c>
      <c r="UI24" s="257"/>
      <c r="UJ24" s="258"/>
      <c r="UK24" s="256"/>
      <c r="UL24" s="257"/>
      <c r="UM24" s="258"/>
      <c r="UN24" s="256"/>
      <c r="UO24" s="257"/>
      <c r="UP24" s="258"/>
      <c r="UQ24" s="256"/>
      <c r="UR24" s="257"/>
      <c r="US24" s="258"/>
      <c r="UT24" s="256">
        <v>1</v>
      </c>
      <c r="UU24" s="257"/>
      <c r="UV24" s="258"/>
      <c r="UW24" s="256"/>
      <c r="UX24" s="257"/>
      <c r="UY24" s="258"/>
      <c r="UZ24" s="256"/>
      <c r="VA24" s="257"/>
      <c r="VB24" s="258"/>
      <c r="VC24" s="256"/>
      <c r="VD24" s="257"/>
      <c r="VE24" s="258"/>
      <c r="VF24" s="256"/>
      <c r="VG24" s="257"/>
      <c r="VH24" s="258"/>
      <c r="VI24" s="256"/>
      <c r="VJ24" s="257"/>
      <c r="VK24" s="258"/>
      <c r="VL24" s="256"/>
      <c r="VM24" s="257"/>
      <c r="VN24" s="258"/>
      <c r="VO24" s="256"/>
      <c r="VP24" s="257"/>
      <c r="VQ24" s="258"/>
      <c r="VR24" s="256">
        <v>1</v>
      </c>
      <c r="VS24" s="257"/>
      <c r="VT24" s="258"/>
      <c r="VU24" s="256"/>
      <c r="VV24" s="257"/>
      <c r="VW24" s="258"/>
      <c r="VX24" s="256"/>
      <c r="VY24" s="257"/>
      <c r="VZ24" s="258"/>
      <c r="WA24" s="256"/>
      <c r="WB24" s="257"/>
      <c r="WC24" s="258"/>
      <c r="WD24" s="256"/>
      <c r="WE24" s="257"/>
      <c r="WF24" s="258"/>
      <c r="WG24" s="256"/>
      <c r="WH24" s="257"/>
      <c r="WI24" s="258"/>
      <c r="WJ24" s="256"/>
      <c r="WK24" s="257"/>
      <c r="WL24" s="258"/>
      <c r="WM24" s="256"/>
      <c r="WN24" s="257"/>
      <c r="WO24" s="258"/>
      <c r="WP24" s="256"/>
      <c r="WQ24" s="257"/>
      <c r="WR24" s="258"/>
      <c r="WS24" s="256"/>
      <c r="WT24" s="257"/>
      <c r="WU24" s="258"/>
      <c r="WV24" s="256"/>
      <c r="WW24" s="257"/>
      <c r="WX24" s="258"/>
      <c r="WY24" s="256"/>
      <c r="WZ24" s="257"/>
      <c r="XA24" s="257"/>
      <c r="XB24" s="256"/>
      <c r="XC24" s="257"/>
      <c r="XD24" s="258"/>
      <c r="XE24" s="256"/>
      <c r="XF24" s="257"/>
      <c r="XG24" s="257"/>
      <c r="XH24" s="256"/>
      <c r="XI24" s="257"/>
      <c r="XJ24" s="258"/>
      <c r="XK24" s="256"/>
      <c r="XL24" s="257"/>
      <c r="XM24" s="257"/>
      <c r="XN24" s="98">
        <f t="shared" si="0"/>
        <v>21</v>
      </c>
    </row>
    <row r="25" spans="1:638" x14ac:dyDescent="0.2">
      <c r="A25" s="1">
        <v>583</v>
      </c>
      <c r="B25" s="256"/>
      <c r="C25" s="257"/>
      <c r="D25" s="258"/>
      <c r="E25" s="256"/>
      <c r="F25" s="257"/>
      <c r="G25" s="258"/>
      <c r="H25" s="256"/>
      <c r="I25" s="257"/>
      <c r="J25" s="258"/>
      <c r="K25" s="256"/>
      <c r="L25" s="257"/>
      <c r="M25" s="258"/>
      <c r="N25" s="256"/>
      <c r="O25" s="257"/>
      <c r="P25" s="258"/>
      <c r="Q25" s="256"/>
      <c r="R25" s="257"/>
      <c r="S25" s="258"/>
      <c r="T25" s="256"/>
      <c r="U25" s="257"/>
      <c r="V25" s="258"/>
      <c r="W25" s="256"/>
      <c r="X25" s="257"/>
      <c r="Y25" s="258"/>
      <c r="Z25" s="256"/>
      <c r="AA25" s="257"/>
      <c r="AB25" s="258"/>
      <c r="AC25" s="256"/>
      <c r="AD25" s="257"/>
      <c r="AE25" s="258"/>
      <c r="AF25" s="256"/>
      <c r="AG25" s="257"/>
      <c r="AH25" s="258"/>
      <c r="AI25" s="256"/>
      <c r="AJ25" s="257"/>
      <c r="AK25" s="258"/>
      <c r="AL25" s="256"/>
      <c r="AM25" s="257"/>
      <c r="AN25" s="258"/>
      <c r="AO25" s="256"/>
      <c r="AP25" s="257"/>
      <c r="AQ25" s="258"/>
      <c r="AR25" s="256"/>
      <c r="AS25" s="257"/>
      <c r="AT25" s="258"/>
      <c r="AU25" s="256"/>
      <c r="AV25" s="257"/>
      <c r="AW25" s="258"/>
      <c r="AX25" s="256"/>
      <c r="AY25" s="257"/>
      <c r="AZ25" s="258"/>
      <c r="BA25" s="256"/>
      <c r="BB25" s="257"/>
      <c r="BC25" s="258"/>
      <c r="BD25" s="256"/>
      <c r="BE25" s="257"/>
      <c r="BF25" s="258"/>
      <c r="BG25" s="256"/>
      <c r="BH25" s="257"/>
      <c r="BI25" s="258"/>
      <c r="BJ25" s="256"/>
      <c r="BK25" s="257"/>
      <c r="BL25" s="258"/>
      <c r="BM25" s="256"/>
      <c r="BN25" s="257"/>
      <c r="BO25" s="258"/>
      <c r="BP25" s="256"/>
      <c r="BQ25" s="257"/>
      <c r="BR25" s="258"/>
      <c r="BS25" s="256"/>
      <c r="BT25" s="257"/>
      <c r="BU25" s="258"/>
      <c r="BV25" s="256"/>
      <c r="BW25" s="257"/>
      <c r="BX25" s="258"/>
      <c r="BY25" s="256"/>
      <c r="BZ25" s="257"/>
      <c r="CA25" s="258"/>
      <c r="CB25" s="256"/>
      <c r="CC25" s="257"/>
      <c r="CD25" s="258"/>
      <c r="CE25" s="256"/>
      <c r="CF25" s="257"/>
      <c r="CG25" s="258"/>
      <c r="CH25" s="256"/>
      <c r="CI25" s="257"/>
      <c r="CJ25" s="258"/>
      <c r="CK25" s="256">
        <v>1</v>
      </c>
      <c r="CL25" s="257"/>
      <c r="CM25" s="258"/>
      <c r="CN25" s="256"/>
      <c r="CO25" s="257"/>
      <c r="CP25" s="258"/>
      <c r="CQ25" s="256"/>
      <c r="CR25" s="257"/>
      <c r="CS25" s="258"/>
      <c r="CT25" s="256"/>
      <c r="CU25" s="257"/>
      <c r="CV25" s="258"/>
      <c r="CW25" s="256"/>
      <c r="CX25" s="257"/>
      <c r="CY25" s="258"/>
      <c r="CZ25" s="256"/>
      <c r="DA25" s="257"/>
      <c r="DB25" s="258"/>
      <c r="DC25" s="256"/>
      <c r="DD25" s="257"/>
      <c r="DE25" s="258"/>
      <c r="DF25" s="256"/>
      <c r="DG25" s="257"/>
      <c r="DH25" s="258"/>
      <c r="DI25" s="256"/>
      <c r="DJ25" s="257"/>
      <c r="DK25" s="258"/>
      <c r="DL25" s="256"/>
      <c r="DM25" s="257"/>
      <c r="DN25" s="258"/>
      <c r="DO25" s="256"/>
      <c r="DP25" s="257"/>
      <c r="DQ25" s="258"/>
      <c r="DR25" s="256"/>
      <c r="DS25" s="257"/>
      <c r="DT25" s="258"/>
      <c r="DU25" s="256"/>
      <c r="DV25" s="257"/>
      <c r="DW25" s="258"/>
      <c r="DX25" s="256"/>
      <c r="DY25" s="257"/>
      <c r="DZ25" s="258"/>
      <c r="EA25" s="256"/>
      <c r="EB25" s="257"/>
      <c r="EC25" s="258"/>
      <c r="ED25" s="256"/>
      <c r="EE25" s="257"/>
      <c r="EF25" s="258"/>
      <c r="EG25" s="256"/>
      <c r="EH25" s="257"/>
      <c r="EI25" s="258"/>
      <c r="EJ25" s="256"/>
      <c r="EK25" s="257"/>
      <c r="EL25" s="258"/>
      <c r="EM25" s="256"/>
      <c r="EN25" s="257"/>
      <c r="EO25" s="258"/>
      <c r="EP25" s="256">
        <v>1</v>
      </c>
      <c r="EQ25" s="257"/>
      <c r="ER25" s="258"/>
      <c r="ES25" s="256"/>
      <c r="ET25" s="257"/>
      <c r="EU25" s="258"/>
      <c r="EV25" s="256"/>
      <c r="EW25" s="257"/>
      <c r="EX25" s="258"/>
      <c r="EY25" s="256"/>
      <c r="EZ25" s="257"/>
      <c r="FA25" s="258"/>
      <c r="FB25" s="256"/>
      <c r="FC25" s="257"/>
      <c r="FD25" s="258"/>
      <c r="FE25" s="256"/>
      <c r="FF25" s="257"/>
      <c r="FG25" s="258"/>
      <c r="FH25" s="256"/>
      <c r="FI25" s="257"/>
      <c r="FJ25" s="258"/>
      <c r="FK25" s="256"/>
      <c r="FL25" s="257"/>
      <c r="FM25" s="258"/>
      <c r="FN25" s="256"/>
      <c r="FO25" s="257"/>
      <c r="FP25" s="258"/>
      <c r="FQ25" s="256"/>
      <c r="FR25" s="257"/>
      <c r="FS25" s="258"/>
      <c r="FT25" s="256"/>
      <c r="FU25" s="257"/>
      <c r="FV25" s="258"/>
      <c r="FW25" s="256"/>
      <c r="FX25" s="257"/>
      <c r="FY25" s="258"/>
      <c r="FZ25" s="256"/>
      <c r="GA25" s="257"/>
      <c r="GB25" s="258"/>
      <c r="GC25" s="256"/>
      <c r="GD25" s="257"/>
      <c r="GE25" s="258"/>
      <c r="GF25" s="256"/>
      <c r="GG25" s="257"/>
      <c r="GH25" s="258"/>
      <c r="GI25" s="256"/>
      <c r="GJ25" s="257"/>
      <c r="GK25" s="258"/>
      <c r="GL25" s="256">
        <v>1</v>
      </c>
      <c r="GM25" s="257"/>
      <c r="GN25" s="258"/>
      <c r="GO25" s="256"/>
      <c r="GP25" s="257"/>
      <c r="GQ25" s="258"/>
      <c r="GR25" s="256"/>
      <c r="GS25" s="257"/>
      <c r="GT25" s="258"/>
      <c r="GU25" s="256"/>
      <c r="GV25" s="257"/>
      <c r="GW25" s="258"/>
      <c r="GX25" s="256">
        <v>1</v>
      </c>
      <c r="GY25" s="257"/>
      <c r="GZ25" s="258"/>
      <c r="HA25" s="256">
        <v>1</v>
      </c>
      <c r="HB25" s="257"/>
      <c r="HC25" s="258"/>
      <c r="HD25" s="256"/>
      <c r="HE25" s="257"/>
      <c r="HF25" s="258"/>
      <c r="HG25" s="256"/>
      <c r="HH25" s="257"/>
      <c r="HI25" s="258"/>
      <c r="HJ25" s="256">
        <v>1</v>
      </c>
      <c r="HK25" s="257"/>
      <c r="HL25" s="258"/>
      <c r="HM25" s="256"/>
      <c r="HN25" s="257"/>
      <c r="HO25" s="258"/>
      <c r="HP25" s="256"/>
      <c r="HQ25" s="257"/>
      <c r="HR25" s="258"/>
      <c r="HS25" s="256"/>
      <c r="HT25" s="257"/>
      <c r="HU25" s="258"/>
      <c r="HV25" s="256"/>
      <c r="HW25" s="257"/>
      <c r="HX25" s="258"/>
      <c r="HY25" s="256"/>
      <c r="HZ25" s="257"/>
      <c r="IA25" s="258"/>
      <c r="IB25" s="256"/>
      <c r="IC25" s="257"/>
      <c r="ID25" s="258"/>
      <c r="IE25" s="256"/>
      <c r="IF25" s="257"/>
      <c r="IG25" s="258"/>
      <c r="IH25" s="256"/>
      <c r="II25" s="257"/>
      <c r="IJ25" s="258"/>
      <c r="IK25" s="256">
        <v>1</v>
      </c>
      <c r="IL25" s="257"/>
      <c r="IM25" s="258"/>
      <c r="IN25" s="256"/>
      <c r="IO25" s="257"/>
      <c r="IP25" s="258"/>
      <c r="IQ25" s="256"/>
      <c r="IR25" s="257"/>
      <c r="IS25" s="258"/>
      <c r="IT25" s="256"/>
      <c r="IU25" s="257"/>
      <c r="IV25" s="258"/>
      <c r="IW25" s="256">
        <v>1</v>
      </c>
      <c r="IX25" s="257"/>
      <c r="IY25" s="258"/>
      <c r="IZ25" s="256"/>
      <c r="JA25" s="257"/>
      <c r="JB25" s="258"/>
      <c r="JC25" s="256"/>
      <c r="JD25" s="257"/>
      <c r="JE25" s="258"/>
      <c r="JF25" s="256"/>
      <c r="JG25" s="257"/>
      <c r="JH25" s="258"/>
      <c r="JI25" s="256"/>
      <c r="JJ25" s="257"/>
      <c r="JK25" s="258"/>
      <c r="JL25" s="256">
        <v>1</v>
      </c>
      <c r="JM25" s="257"/>
      <c r="JN25" s="258"/>
      <c r="JO25" s="256"/>
      <c r="JP25" s="257"/>
      <c r="JQ25" s="258"/>
      <c r="JR25" s="256"/>
      <c r="JS25" s="257"/>
      <c r="JT25" s="258"/>
      <c r="JU25" s="256"/>
      <c r="JV25" s="257"/>
      <c r="JW25" s="258"/>
      <c r="JX25" s="256"/>
      <c r="JY25" s="257"/>
      <c r="JZ25" s="258"/>
      <c r="KA25" s="256"/>
      <c r="KB25" s="257"/>
      <c r="KC25" s="258"/>
      <c r="KD25" s="256"/>
      <c r="KE25" s="257"/>
      <c r="KF25" s="258"/>
      <c r="KG25" s="256">
        <v>1</v>
      </c>
      <c r="KH25" s="257"/>
      <c r="KI25" s="258"/>
      <c r="KJ25" s="256"/>
      <c r="KK25" s="257"/>
      <c r="KL25" s="258"/>
      <c r="KM25" s="256"/>
      <c r="KN25" s="257"/>
      <c r="KO25" s="258"/>
      <c r="KP25" s="256">
        <v>1</v>
      </c>
      <c r="KQ25" s="257"/>
      <c r="KR25" s="258"/>
      <c r="KS25" s="256"/>
      <c r="KT25" s="257"/>
      <c r="KU25" s="258"/>
      <c r="KV25" s="256"/>
      <c r="KW25" s="257"/>
      <c r="KX25" s="258"/>
      <c r="KY25" s="256"/>
      <c r="KZ25" s="257"/>
      <c r="LA25" s="258"/>
      <c r="LB25" s="256"/>
      <c r="LC25" s="257"/>
      <c r="LD25" s="258"/>
      <c r="LE25" s="256"/>
      <c r="LF25" s="257"/>
      <c r="LG25" s="258"/>
      <c r="LH25" s="256"/>
      <c r="LI25" s="257"/>
      <c r="LJ25" s="258"/>
      <c r="LK25" s="256"/>
      <c r="LL25" s="257"/>
      <c r="LM25" s="258"/>
      <c r="LN25" s="256"/>
      <c r="LO25" s="257"/>
      <c r="LP25" s="258"/>
      <c r="LQ25" s="256"/>
      <c r="LR25" s="257"/>
      <c r="LS25" s="258"/>
      <c r="LT25" s="256"/>
      <c r="LU25" s="257"/>
      <c r="LV25" s="258"/>
      <c r="LW25" s="256"/>
      <c r="LX25" s="257"/>
      <c r="LY25" s="258"/>
      <c r="LZ25" s="256"/>
      <c r="MA25" s="257"/>
      <c r="MB25" s="258"/>
      <c r="MC25" s="256"/>
      <c r="MD25" s="257"/>
      <c r="ME25" s="258"/>
      <c r="MF25" s="256"/>
      <c r="MG25" s="257"/>
      <c r="MH25" s="258"/>
      <c r="MI25" s="256"/>
      <c r="MJ25" s="257"/>
      <c r="MK25" s="258"/>
      <c r="ML25" s="256"/>
      <c r="MM25" s="257"/>
      <c r="MN25" s="258"/>
      <c r="MO25" s="256"/>
      <c r="MP25" s="257"/>
      <c r="MQ25" s="258"/>
      <c r="MR25" s="256"/>
      <c r="MS25" s="257"/>
      <c r="MT25" s="258"/>
      <c r="MU25" s="256"/>
      <c r="MV25" s="257"/>
      <c r="MW25" s="258"/>
      <c r="MX25" s="256"/>
      <c r="MY25" s="257"/>
      <c r="MZ25" s="258"/>
      <c r="NA25" s="256"/>
      <c r="NB25" s="257"/>
      <c r="NC25" s="258"/>
      <c r="ND25" s="256"/>
      <c r="NE25" s="257"/>
      <c r="NF25" s="258"/>
      <c r="NG25" s="256"/>
      <c r="NH25" s="257"/>
      <c r="NI25" s="258"/>
      <c r="NJ25" s="256"/>
      <c r="NK25" s="257"/>
      <c r="NL25" s="258"/>
      <c r="NM25" s="256"/>
      <c r="NN25" s="257"/>
      <c r="NO25" s="258"/>
      <c r="NP25" s="256"/>
      <c r="NQ25" s="257"/>
      <c r="NR25" s="258"/>
      <c r="NS25" s="256"/>
      <c r="NT25" s="257"/>
      <c r="NU25" s="258"/>
      <c r="NV25" s="256"/>
      <c r="NW25" s="257"/>
      <c r="NX25" s="258"/>
      <c r="NY25" s="256"/>
      <c r="NZ25" s="257"/>
      <c r="OA25" s="258"/>
      <c r="OB25" s="256"/>
      <c r="OC25" s="257"/>
      <c r="OD25" s="258"/>
      <c r="OE25" s="256"/>
      <c r="OF25" s="257"/>
      <c r="OG25" s="258"/>
      <c r="OH25" s="256"/>
      <c r="OI25" s="257"/>
      <c r="OJ25" s="258"/>
      <c r="OK25" s="256"/>
      <c r="OL25" s="257"/>
      <c r="OM25" s="258"/>
      <c r="ON25" s="256"/>
      <c r="OO25" s="257"/>
      <c r="OP25" s="258"/>
      <c r="OQ25" s="256"/>
      <c r="OR25" s="257"/>
      <c r="OS25" s="258"/>
      <c r="OT25" s="256"/>
      <c r="OU25" s="257"/>
      <c r="OV25" s="258"/>
      <c r="OW25" s="256">
        <v>1</v>
      </c>
      <c r="OX25" s="257"/>
      <c r="OY25" s="258"/>
      <c r="OZ25" s="256"/>
      <c r="PA25" s="257"/>
      <c r="PB25" s="258"/>
      <c r="PC25" s="256"/>
      <c r="PD25" s="257"/>
      <c r="PE25" s="258"/>
      <c r="PF25" s="256"/>
      <c r="PG25" s="257"/>
      <c r="PH25" s="258"/>
      <c r="PI25" s="256"/>
      <c r="PJ25" s="257"/>
      <c r="PK25" s="258"/>
      <c r="PL25" s="256"/>
      <c r="PM25" s="257"/>
      <c r="PN25" s="258"/>
      <c r="PO25" s="256"/>
      <c r="PP25" s="257"/>
      <c r="PQ25" s="258"/>
      <c r="PR25" s="256"/>
      <c r="PS25" s="257"/>
      <c r="PT25" s="258"/>
      <c r="PU25" s="256"/>
      <c r="PV25" s="257"/>
      <c r="PW25" s="258"/>
      <c r="PX25" s="256"/>
      <c r="PY25" s="257"/>
      <c r="PZ25" s="258"/>
      <c r="QA25" s="256"/>
      <c r="QB25" s="257"/>
      <c r="QC25" s="258"/>
      <c r="QD25" s="256"/>
      <c r="QE25" s="257"/>
      <c r="QF25" s="258"/>
      <c r="QG25" s="256">
        <v>1</v>
      </c>
      <c r="QH25" s="257"/>
      <c r="QI25" s="258"/>
      <c r="QJ25" s="256">
        <v>1</v>
      </c>
      <c r="QK25" s="257"/>
      <c r="QL25" s="258"/>
      <c r="QM25" s="256">
        <v>1</v>
      </c>
      <c r="QN25" s="257"/>
      <c r="QO25" s="258"/>
      <c r="QP25" s="256"/>
      <c r="QQ25" s="257"/>
      <c r="QR25" s="258"/>
      <c r="QS25" s="256"/>
      <c r="QT25" s="257"/>
      <c r="QU25" s="258"/>
      <c r="QV25" s="256"/>
      <c r="QW25" s="257"/>
      <c r="QX25" s="258"/>
      <c r="QY25" s="256">
        <v>1</v>
      </c>
      <c r="QZ25" s="257"/>
      <c r="RA25" s="258"/>
      <c r="RB25" s="256"/>
      <c r="RC25" s="257"/>
      <c r="RD25" s="258"/>
      <c r="RE25" s="256"/>
      <c r="RF25" s="257"/>
      <c r="RG25" s="258"/>
      <c r="RH25" s="256"/>
      <c r="RI25" s="257"/>
      <c r="RJ25" s="258"/>
      <c r="RK25" s="256"/>
      <c r="RL25" s="257"/>
      <c r="RM25" s="258"/>
      <c r="RN25" s="256"/>
      <c r="RO25" s="257"/>
      <c r="RP25" s="258"/>
      <c r="RQ25" s="256"/>
      <c r="RR25" s="257"/>
      <c r="RS25" s="258"/>
      <c r="RT25" s="256"/>
      <c r="RU25" s="257"/>
      <c r="RV25" s="258"/>
      <c r="RW25" s="256"/>
      <c r="RX25" s="257"/>
      <c r="RY25" s="258"/>
      <c r="RZ25" s="256"/>
      <c r="SA25" s="257"/>
      <c r="SB25" s="258"/>
      <c r="SC25" s="256"/>
      <c r="SD25" s="257"/>
      <c r="SE25" s="258"/>
      <c r="SF25" s="256"/>
      <c r="SG25" s="257"/>
      <c r="SH25" s="258"/>
      <c r="SI25" s="256">
        <v>1</v>
      </c>
      <c r="SJ25" s="257"/>
      <c r="SK25" s="258"/>
      <c r="SL25" s="256"/>
      <c r="SM25" s="257"/>
      <c r="SN25" s="258"/>
      <c r="SO25" s="256"/>
      <c r="SP25" s="257"/>
      <c r="SQ25" s="258"/>
      <c r="SR25" s="256"/>
      <c r="SS25" s="257"/>
      <c r="ST25" s="258"/>
      <c r="SU25" s="256"/>
      <c r="SV25" s="257"/>
      <c r="SW25" s="258"/>
      <c r="SX25" s="256"/>
      <c r="SY25" s="257"/>
      <c r="SZ25" s="258"/>
      <c r="TA25" s="256"/>
      <c r="TB25" s="257"/>
      <c r="TC25" s="258"/>
      <c r="TD25" s="256"/>
      <c r="TE25" s="257"/>
      <c r="TF25" s="258"/>
      <c r="TG25" s="256"/>
      <c r="TH25" s="257"/>
      <c r="TI25" s="258"/>
      <c r="TJ25" s="256"/>
      <c r="TK25" s="257"/>
      <c r="TL25" s="258"/>
      <c r="TM25" s="256"/>
      <c r="TN25" s="257"/>
      <c r="TO25" s="258"/>
      <c r="TP25" s="256"/>
      <c r="TQ25" s="257"/>
      <c r="TR25" s="258"/>
      <c r="TS25" s="256"/>
      <c r="TT25" s="257"/>
      <c r="TU25" s="258"/>
      <c r="TV25" s="256"/>
      <c r="TW25" s="257"/>
      <c r="TX25" s="258"/>
      <c r="TY25" s="256">
        <v>2</v>
      </c>
      <c r="TZ25" s="257"/>
      <c r="UA25" s="258"/>
      <c r="UB25" s="256"/>
      <c r="UC25" s="257"/>
      <c r="UD25" s="258"/>
      <c r="UE25" s="256"/>
      <c r="UF25" s="257"/>
      <c r="UG25" s="258"/>
      <c r="UH25" s="256">
        <v>1</v>
      </c>
      <c r="UI25" s="257"/>
      <c r="UJ25" s="258"/>
      <c r="UK25" s="256">
        <v>1</v>
      </c>
      <c r="UL25" s="257"/>
      <c r="UM25" s="258"/>
      <c r="UN25" s="256"/>
      <c r="UO25" s="257"/>
      <c r="UP25" s="258"/>
      <c r="UQ25" s="256"/>
      <c r="UR25" s="257"/>
      <c r="US25" s="258"/>
      <c r="UT25" s="256">
        <v>1</v>
      </c>
      <c r="UU25" s="257"/>
      <c r="UV25" s="258"/>
      <c r="UW25" s="256"/>
      <c r="UX25" s="257"/>
      <c r="UY25" s="258"/>
      <c r="UZ25" s="256"/>
      <c r="VA25" s="257"/>
      <c r="VB25" s="258"/>
      <c r="VC25" s="256"/>
      <c r="VD25" s="257"/>
      <c r="VE25" s="258"/>
      <c r="VF25" s="256"/>
      <c r="VG25" s="257"/>
      <c r="VH25" s="258"/>
      <c r="VI25" s="256">
        <v>1</v>
      </c>
      <c r="VJ25" s="257"/>
      <c r="VK25" s="258"/>
      <c r="VL25" s="256">
        <v>1</v>
      </c>
      <c r="VM25" s="257"/>
      <c r="VN25" s="258"/>
      <c r="VO25" s="256"/>
      <c r="VP25" s="257"/>
      <c r="VQ25" s="258"/>
      <c r="VR25" s="256"/>
      <c r="VS25" s="257"/>
      <c r="VT25" s="258"/>
      <c r="VU25" s="256"/>
      <c r="VV25" s="257"/>
      <c r="VW25" s="258"/>
      <c r="VX25" s="256"/>
      <c r="VY25" s="257"/>
      <c r="VZ25" s="258"/>
      <c r="WA25" s="256"/>
      <c r="WB25" s="257"/>
      <c r="WC25" s="258"/>
      <c r="WD25" s="256"/>
      <c r="WE25" s="257"/>
      <c r="WF25" s="258"/>
      <c r="WG25" s="256"/>
      <c r="WH25" s="257"/>
      <c r="WI25" s="258"/>
      <c r="WJ25" s="256">
        <v>1</v>
      </c>
      <c r="WK25" s="257"/>
      <c r="WL25" s="258"/>
      <c r="WM25" s="256"/>
      <c r="WN25" s="257"/>
      <c r="WO25" s="258"/>
      <c r="WP25" s="256"/>
      <c r="WQ25" s="257"/>
      <c r="WR25" s="258"/>
      <c r="WS25" s="256"/>
      <c r="WT25" s="257"/>
      <c r="WU25" s="258"/>
      <c r="WV25" s="256"/>
      <c r="WW25" s="257"/>
      <c r="WX25" s="258"/>
      <c r="WY25" s="256"/>
      <c r="WZ25" s="257"/>
      <c r="XA25" s="257"/>
      <c r="XB25" s="256"/>
      <c r="XC25" s="257"/>
      <c r="XD25" s="258"/>
      <c r="XE25" s="256"/>
      <c r="XF25" s="257"/>
      <c r="XG25" s="257"/>
      <c r="XH25" s="256"/>
      <c r="XI25" s="257"/>
      <c r="XJ25" s="258"/>
      <c r="XK25" s="256"/>
      <c r="XL25" s="257"/>
      <c r="XM25" s="257"/>
      <c r="XN25" s="98">
        <f t="shared" si="0"/>
        <v>25</v>
      </c>
    </row>
    <row r="26" spans="1:638" x14ac:dyDescent="0.2">
      <c r="A26" s="1">
        <v>584</v>
      </c>
      <c r="B26" s="256"/>
      <c r="C26" s="257"/>
      <c r="D26" s="258">
        <v>1</v>
      </c>
      <c r="E26" s="256"/>
      <c r="F26" s="257"/>
      <c r="G26" s="258"/>
      <c r="H26" s="256">
        <v>1</v>
      </c>
      <c r="I26" s="257"/>
      <c r="J26" s="258"/>
      <c r="K26" s="256"/>
      <c r="L26" s="257"/>
      <c r="M26" s="258"/>
      <c r="N26" s="256"/>
      <c r="O26" s="257">
        <v>1</v>
      </c>
      <c r="P26" s="258"/>
      <c r="Q26" s="256">
        <v>1</v>
      </c>
      <c r="R26" s="257"/>
      <c r="S26" s="258">
        <v>1</v>
      </c>
      <c r="T26" s="256">
        <v>1</v>
      </c>
      <c r="U26" s="257"/>
      <c r="V26" s="258"/>
      <c r="W26" s="256">
        <v>1</v>
      </c>
      <c r="X26" s="257"/>
      <c r="Y26" s="258"/>
      <c r="Z26" s="256">
        <v>1</v>
      </c>
      <c r="AA26" s="257"/>
      <c r="AB26" s="258"/>
      <c r="AC26" s="256">
        <v>2</v>
      </c>
      <c r="AD26" s="257"/>
      <c r="AE26" s="258"/>
      <c r="AF26" s="256">
        <v>1</v>
      </c>
      <c r="AG26" s="257"/>
      <c r="AH26" s="258">
        <v>1</v>
      </c>
      <c r="AI26" s="256"/>
      <c r="AJ26" s="257"/>
      <c r="AK26" s="258"/>
      <c r="AL26" s="256"/>
      <c r="AM26" s="257"/>
      <c r="AN26" s="258"/>
      <c r="AO26" s="256">
        <v>1</v>
      </c>
      <c r="AP26" s="257"/>
      <c r="AQ26" s="258"/>
      <c r="AR26" s="256">
        <v>1</v>
      </c>
      <c r="AS26" s="257"/>
      <c r="AT26" s="258"/>
      <c r="AU26" s="256"/>
      <c r="AV26" s="257"/>
      <c r="AW26" s="258"/>
      <c r="AX26" s="256">
        <v>1</v>
      </c>
      <c r="AY26" s="257"/>
      <c r="AZ26" s="258"/>
      <c r="BA26" s="256">
        <v>1</v>
      </c>
      <c r="BB26" s="257"/>
      <c r="BC26" s="258"/>
      <c r="BD26" s="256"/>
      <c r="BE26" s="257"/>
      <c r="BF26" s="258"/>
      <c r="BG26" s="256">
        <v>4</v>
      </c>
      <c r="BH26" s="257"/>
      <c r="BI26" s="258"/>
      <c r="BJ26" s="256">
        <v>2</v>
      </c>
      <c r="BK26" s="257"/>
      <c r="BL26" s="258"/>
      <c r="BM26" s="256">
        <v>1</v>
      </c>
      <c r="BN26" s="257"/>
      <c r="BO26" s="258"/>
      <c r="BP26" s="256">
        <v>1</v>
      </c>
      <c r="BQ26" s="257"/>
      <c r="BR26" s="258"/>
      <c r="BS26" s="256">
        <v>1</v>
      </c>
      <c r="BT26" s="257"/>
      <c r="BU26" s="258"/>
      <c r="BV26" s="256">
        <v>1</v>
      </c>
      <c r="BW26" s="257"/>
      <c r="BX26" s="258"/>
      <c r="BY26" s="256"/>
      <c r="BZ26" s="257"/>
      <c r="CA26" s="258"/>
      <c r="CB26" s="256">
        <v>1</v>
      </c>
      <c r="CC26" s="257"/>
      <c r="CD26" s="258"/>
      <c r="CE26" s="256"/>
      <c r="CF26" s="257"/>
      <c r="CG26" s="258"/>
      <c r="CH26" s="256"/>
      <c r="CI26" s="257"/>
      <c r="CJ26" s="258"/>
      <c r="CK26" s="256">
        <v>1</v>
      </c>
      <c r="CL26" s="257"/>
      <c r="CM26" s="258"/>
      <c r="CN26" s="256"/>
      <c r="CO26" s="257">
        <v>1</v>
      </c>
      <c r="CP26" s="258"/>
      <c r="CQ26" s="256">
        <v>2</v>
      </c>
      <c r="CR26" s="257"/>
      <c r="CS26" s="258"/>
      <c r="CT26" s="256">
        <v>1</v>
      </c>
      <c r="CU26" s="257"/>
      <c r="CV26" s="258"/>
      <c r="CW26" s="256">
        <v>3</v>
      </c>
      <c r="CX26" s="257"/>
      <c r="CY26" s="258"/>
      <c r="CZ26" s="256"/>
      <c r="DA26" s="257"/>
      <c r="DB26" s="258">
        <v>1</v>
      </c>
      <c r="DC26" s="256">
        <v>1</v>
      </c>
      <c r="DD26" s="257"/>
      <c r="DE26" s="258"/>
      <c r="DF26" s="256"/>
      <c r="DG26" s="257"/>
      <c r="DH26" s="258"/>
      <c r="DI26" s="256">
        <v>1</v>
      </c>
      <c r="DJ26" s="257"/>
      <c r="DK26" s="258"/>
      <c r="DL26" s="256">
        <v>1</v>
      </c>
      <c r="DM26" s="257"/>
      <c r="DN26" s="258">
        <v>1</v>
      </c>
      <c r="DO26" s="256"/>
      <c r="DP26" s="257"/>
      <c r="DQ26" s="258">
        <v>1</v>
      </c>
      <c r="DR26" s="256"/>
      <c r="DS26" s="257"/>
      <c r="DT26" s="258"/>
      <c r="DU26" s="256">
        <v>1</v>
      </c>
      <c r="DV26" s="257"/>
      <c r="DW26" s="258"/>
      <c r="DX26" s="256">
        <v>1</v>
      </c>
      <c r="DY26" s="257"/>
      <c r="DZ26" s="258">
        <v>1</v>
      </c>
      <c r="EA26" s="256"/>
      <c r="EB26" s="257"/>
      <c r="EC26" s="258"/>
      <c r="ED26" s="256"/>
      <c r="EE26" s="257"/>
      <c r="EF26" s="258"/>
      <c r="EG26" s="256">
        <v>1</v>
      </c>
      <c r="EH26" s="257"/>
      <c r="EI26" s="258"/>
      <c r="EJ26" s="256">
        <v>1</v>
      </c>
      <c r="EK26" s="257"/>
      <c r="EL26" s="258"/>
      <c r="EM26" s="256">
        <v>1</v>
      </c>
      <c r="EN26" s="257"/>
      <c r="EO26" s="258"/>
      <c r="EP26" s="256">
        <v>1</v>
      </c>
      <c r="EQ26" s="257"/>
      <c r="ER26" s="258"/>
      <c r="ES26" s="256"/>
      <c r="ET26" s="257"/>
      <c r="EU26" s="258"/>
      <c r="EV26" s="256">
        <v>1</v>
      </c>
      <c r="EW26" s="257"/>
      <c r="EX26" s="258"/>
      <c r="EY26" s="256">
        <v>2</v>
      </c>
      <c r="EZ26" s="257"/>
      <c r="FA26" s="258"/>
      <c r="FB26" s="256">
        <v>1</v>
      </c>
      <c r="FC26" s="257"/>
      <c r="FD26" s="258"/>
      <c r="FE26" s="256"/>
      <c r="FF26" s="257"/>
      <c r="FG26" s="258"/>
      <c r="FH26" s="256"/>
      <c r="FI26" s="257"/>
      <c r="FJ26" s="258"/>
      <c r="FK26" s="256"/>
      <c r="FL26" s="257"/>
      <c r="FM26" s="258"/>
      <c r="FN26" s="256"/>
      <c r="FO26" s="257"/>
      <c r="FP26" s="258"/>
      <c r="FQ26" s="256"/>
      <c r="FR26" s="257"/>
      <c r="FS26" s="258"/>
      <c r="FT26" s="256">
        <v>1</v>
      </c>
      <c r="FU26" s="257"/>
      <c r="FV26" s="258"/>
      <c r="FW26" s="256"/>
      <c r="FX26" s="257"/>
      <c r="FY26" s="258"/>
      <c r="FZ26" s="256">
        <v>1</v>
      </c>
      <c r="GA26" s="257"/>
      <c r="GB26" s="258"/>
      <c r="GC26" s="256">
        <v>2</v>
      </c>
      <c r="GD26" s="257"/>
      <c r="GE26" s="258"/>
      <c r="GF26" s="256"/>
      <c r="GG26" s="257"/>
      <c r="GH26" s="258"/>
      <c r="GI26" s="256"/>
      <c r="GJ26" s="257"/>
      <c r="GK26" s="258"/>
      <c r="GL26" s="256"/>
      <c r="GM26" s="257"/>
      <c r="GN26" s="258"/>
      <c r="GO26" s="256">
        <v>2</v>
      </c>
      <c r="GP26" s="257"/>
      <c r="GQ26" s="258"/>
      <c r="GR26" s="256">
        <v>1</v>
      </c>
      <c r="GS26" s="257"/>
      <c r="GT26" s="258"/>
      <c r="GU26" s="256">
        <v>1</v>
      </c>
      <c r="GV26" s="257"/>
      <c r="GW26" s="258"/>
      <c r="GX26" s="256"/>
      <c r="GY26" s="257"/>
      <c r="GZ26" s="258"/>
      <c r="HA26" s="256"/>
      <c r="HB26" s="257"/>
      <c r="HC26" s="258"/>
      <c r="HD26" s="256"/>
      <c r="HE26" s="257"/>
      <c r="HF26" s="258"/>
      <c r="HG26" s="256"/>
      <c r="HH26" s="257"/>
      <c r="HI26" s="258"/>
      <c r="HJ26" s="256"/>
      <c r="HK26" s="257"/>
      <c r="HL26" s="258"/>
      <c r="HM26" s="256"/>
      <c r="HN26" s="257">
        <v>1</v>
      </c>
      <c r="HO26" s="258"/>
      <c r="HP26" s="256"/>
      <c r="HQ26" s="257"/>
      <c r="HR26" s="258"/>
      <c r="HS26" s="256">
        <v>1</v>
      </c>
      <c r="HT26" s="257"/>
      <c r="HU26" s="258"/>
      <c r="HV26" s="256"/>
      <c r="HW26" s="257"/>
      <c r="HX26" s="258"/>
      <c r="HY26" s="256"/>
      <c r="HZ26" s="257"/>
      <c r="IA26" s="258"/>
      <c r="IB26" s="256"/>
      <c r="IC26" s="257"/>
      <c r="ID26" s="258"/>
      <c r="IE26" s="256">
        <v>1</v>
      </c>
      <c r="IF26" s="257"/>
      <c r="IG26" s="258"/>
      <c r="IH26" s="256"/>
      <c r="II26" s="257"/>
      <c r="IJ26" s="258"/>
      <c r="IK26" s="256">
        <v>1</v>
      </c>
      <c r="IL26" s="257"/>
      <c r="IM26" s="258"/>
      <c r="IN26" s="256"/>
      <c r="IO26" s="257"/>
      <c r="IP26" s="258"/>
      <c r="IQ26" s="256">
        <v>1</v>
      </c>
      <c r="IR26" s="257">
        <v>1</v>
      </c>
      <c r="IS26" s="258"/>
      <c r="IT26" s="256"/>
      <c r="IU26" s="257">
        <v>2</v>
      </c>
      <c r="IV26" s="258"/>
      <c r="IW26" s="256"/>
      <c r="IX26" s="257">
        <v>1</v>
      </c>
      <c r="IY26" s="258"/>
      <c r="IZ26" s="256"/>
      <c r="JA26" s="257"/>
      <c r="JB26" s="258"/>
      <c r="JC26" s="256"/>
      <c r="JD26" s="257"/>
      <c r="JE26" s="258"/>
      <c r="JF26" s="256">
        <v>1</v>
      </c>
      <c r="JG26" s="257"/>
      <c r="JH26" s="258"/>
      <c r="JI26" s="256"/>
      <c r="JJ26" s="257"/>
      <c r="JK26" s="258"/>
      <c r="JL26" s="256"/>
      <c r="JM26" s="257">
        <v>1</v>
      </c>
      <c r="JN26" s="258"/>
      <c r="JO26" s="256"/>
      <c r="JP26" s="257"/>
      <c r="JQ26" s="258"/>
      <c r="JR26" s="256"/>
      <c r="JS26" s="257"/>
      <c r="JT26" s="258"/>
      <c r="JU26" s="256"/>
      <c r="JV26" s="257"/>
      <c r="JW26" s="258"/>
      <c r="JX26" s="256">
        <v>1</v>
      </c>
      <c r="JY26" s="257">
        <v>1</v>
      </c>
      <c r="JZ26" s="258"/>
      <c r="KA26" s="256"/>
      <c r="KB26" s="257"/>
      <c r="KC26" s="258"/>
      <c r="KD26" s="256"/>
      <c r="KE26" s="257"/>
      <c r="KF26" s="258"/>
      <c r="KG26" s="256"/>
      <c r="KH26" s="257"/>
      <c r="KI26" s="258"/>
      <c r="KJ26" s="256"/>
      <c r="KK26" s="257"/>
      <c r="KL26" s="258"/>
      <c r="KM26" s="256"/>
      <c r="KN26" s="257"/>
      <c r="KO26" s="258"/>
      <c r="KP26" s="256"/>
      <c r="KQ26" s="257">
        <v>1</v>
      </c>
      <c r="KR26" s="258"/>
      <c r="KS26" s="256"/>
      <c r="KT26" s="257"/>
      <c r="KU26" s="258"/>
      <c r="KV26" s="256"/>
      <c r="KW26" s="257"/>
      <c r="KX26" s="258"/>
      <c r="KY26" s="256">
        <v>1</v>
      </c>
      <c r="KZ26" s="257"/>
      <c r="LA26" s="258"/>
      <c r="LB26" s="256"/>
      <c r="LC26" s="257"/>
      <c r="LD26" s="258"/>
      <c r="LE26" s="256"/>
      <c r="LF26" s="257"/>
      <c r="LG26" s="258"/>
      <c r="LH26" s="256">
        <v>3</v>
      </c>
      <c r="LI26" s="257"/>
      <c r="LJ26" s="258"/>
      <c r="LK26" s="256">
        <v>1</v>
      </c>
      <c r="LL26" s="257"/>
      <c r="LM26" s="258"/>
      <c r="LN26" s="256"/>
      <c r="LO26" s="257"/>
      <c r="LP26" s="258"/>
      <c r="LQ26" s="256"/>
      <c r="LR26" s="257"/>
      <c r="LS26" s="258"/>
      <c r="LT26" s="256"/>
      <c r="LU26" s="257"/>
      <c r="LV26" s="258"/>
      <c r="LW26" s="256">
        <v>2</v>
      </c>
      <c r="LX26" s="257"/>
      <c r="LY26" s="258"/>
      <c r="LZ26" s="256"/>
      <c r="MA26" s="257"/>
      <c r="MB26" s="258"/>
      <c r="MC26" s="256"/>
      <c r="MD26" s="257"/>
      <c r="ME26" s="258"/>
      <c r="MF26" s="256"/>
      <c r="MG26" s="257"/>
      <c r="MH26" s="258"/>
      <c r="MI26" s="256"/>
      <c r="MJ26" s="257"/>
      <c r="MK26" s="258"/>
      <c r="ML26" s="256">
        <v>2</v>
      </c>
      <c r="MM26" s="257"/>
      <c r="MN26" s="258"/>
      <c r="MO26" s="256">
        <v>1</v>
      </c>
      <c r="MP26" s="257"/>
      <c r="MQ26" s="258"/>
      <c r="MR26" s="256">
        <v>1</v>
      </c>
      <c r="MS26" s="257"/>
      <c r="MT26" s="258"/>
      <c r="MU26" s="256">
        <v>1</v>
      </c>
      <c r="MV26" s="257"/>
      <c r="MW26" s="258"/>
      <c r="MX26" s="256">
        <v>2</v>
      </c>
      <c r="MY26" s="257"/>
      <c r="MZ26" s="258"/>
      <c r="NA26" s="256"/>
      <c r="NB26" s="257"/>
      <c r="NC26" s="258"/>
      <c r="ND26" s="256"/>
      <c r="NE26" s="257"/>
      <c r="NF26" s="258"/>
      <c r="NG26" s="256"/>
      <c r="NH26" s="257"/>
      <c r="NI26" s="258"/>
      <c r="NJ26" s="256">
        <v>3</v>
      </c>
      <c r="NK26" s="257"/>
      <c r="NL26" s="258"/>
      <c r="NM26" s="256"/>
      <c r="NN26" s="257"/>
      <c r="NO26" s="258"/>
      <c r="NP26" s="256"/>
      <c r="NQ26" s="257"/>
      <c r="NR26" s="258"/>
      <c r="NS26" s="256">
        <v>2</v>
      </c>
      <c r="NT26" s="257"/>
      <c r="NU26" s="258"/>
      <c r="NV26" s="256">
        <v>2</v>
      </c>
      <c r="NW26" s="257"/>
      <c r="NX26" s="258"/>
      <c r="NY26" s="256">
        <v>1</v>
      </c>
      <c r="NZ26" s="257"/>
      <c r="OA26" s="258"/>
      <c r="OB26" s="256">
        <v>1</v>
      </c>
      <c r="OC26" s="257"/>
      <c r="OD26" s="258"/>
      <c r="OE26" s="256">
        <v>1</v>
      </c>
      <c r="OF26" s="257"/>
      <c r="OG26" s="258"/>
      <c r="OH26" s="256">
        <v>2</v>
      </c>
      <c r="OI26" s="257"/>
      <c r="OJ26" s="258"/>
      <c r="OK26" s="256"/>
      <c r="OL26" s="257"/>
      <c r="OM26" s="258"/>
      <c r="ON26" s="256"/>
      <c r="OO26" s="257"/>
      <c r="OP26" s="258"/>
      <c r="OQ26" s="256"/>
      <c r="OR26" s="257"/>
      <c r="OS26" s="258"/>
      <c r="OT26" s="256"/>
      <c r="OU26" s="257"/>
      <c r="OV26" s="258"/>
      <c r="OW26" s="256">
        <v>2</v>
      </c>
      <c r="OX26" s="257"/>
      <c r="OY26" s="258"/>
      <c r="OZ26" s="256">
        <v>1</v>
      </c>
      <c r="PA26" s="257"/>
      <c r="PB26" s="258"/>
      <c r="PC26" s="256">
        <v>1</v>
      </c>
      <c r="PD26" s="257"/>
      <c r="PE26" s="258"/>
      <c r="PF26" s="256"/>
      <c r="PG26" s="257"/>
      <c r="PH26" s="258"/>
      <c r="PI26" s="256"/>
      <c r="PJ26" s="257"/>
      <c r="PK26" s="258"/>
      <c r="PL26" s="256">
        <v>3</v>
      </c>
      <c r="PM26" s="257"/>
      <c r="PN26" s="258"/>
      <c r="PO26" s="256"/>
      <c r="PP26" s="257"/>
      <c r="PQ26" s="258"/>
      <c r="PR26" s="256"/>
      <c r="PS26" s="257"/>
      <c r="PT26" s="258"/>
      <c r="PU26" s="256">
        <v>2</v>
      </c>
      <c r="PV26" s="257"/>
      <c r="PW26" s="258"/>
      <c r="PX26" s="256">
        <v>1</v>
      </c>
      <c r="PY26" s="257"/>
      <c r="PZ26" s="258"/>
      <c r="QA26" s="256"/>
      <c r="QB26" s="257"/>
      <c r="QC26" s="258"/>
      <c r="QD26" s="256"/>
      <c r="QE26" s="257"/>
      <c r="QF26" s="258"/>
      <c r="QG26" s="256"/>
      <c r="QH26" s="257"/>
      <c r="QI26" s="258"/>
      <c r="QJ26" s="256"/>
      <c r="QK26" s="257"/>
      <c r="QL26" s="258"/>
      <c r="QM26" s="256"/>
      <c r="QN26" s="257"/>
      <c r="QO26" s="258"/>
      <c r="QP26" s="256">
        <v>3</v>
      </c>
      <c r="QQ26" s="257"/>
      <c r="QR26" s="258"/>
      <c r="QS26" s="256"/>
      <c r="QT26" s="257"/>
      <c r="QU26" s="258"/>
      <c r="QV26" s="256"/>
      <c r="QW26" s="257"/>
      <c r="QX26" s="258"/>
      <c r="QY26" s="256"/>
      <c r="QZ26" s="257"/>
      <c r="RA26" s="258"/>
      <c r="RB26" s="256">
        <v>3</v>
      </c>
      <c r="RC26" s="257"/>
      <c r="RD26" s="258"/>
      <c r="RE26" s="256"/>
      <c r="RF26" s="257"/>
      <c r="RG26" s="258"/>
      <c r="RH26" s="256"/>
      <c r="RI26" s="257"/>
      <c r="RJ26" s="258"/>
      <c r="RK26" s="256"/>
      <c r="RL26" s="257"/>
      <c r="RM26" s="258"/>
      <c r="RN26" s="256"/>
      <c r="RO26" s="257"/>
      <c r="RP26" s="258"/>
      <c r="RQ26" s="256"/>
      <c r="RR26" s="257"/>
      <c r="RS26" s="258"/>
      <c r="RT26" s="256"/>
      <c r="RU26" s="257"/>
      <c r="RV26" s="258"/>
      <c r="RW26" s="256">
        <v>3</v>
      </c>
      <c r="RX26" s="257"/>
      <c r="RY26" s="258"/>
      <c r="RZ26" s="256"/>
      <c r="SA26" s="257"/>
      <c r="SB26" s="258"/>
      <c r="SC26" s="256"/>
      <c r="SD26" s="257"/>
      <c r="SE26" s="258"/>
      <c r="SF26" s="256"/>
      <c r="SG26" s="257"/>
      <c r="SH26" s="258"/>
      <c r="SI26" s="256"/>
      <c r="SJ26" s="257"/>
      <c r="SK26" s="258"/>
      <c r="SL26" s="256">
        <v>3</v>
      </c>
      <c r="SM26" s="257"/>
      <c r="SN26" s="258"/>
      <c r="SO26" s="256"/>
      <c r="SP26" s="257"/>
      <c r="SQ26" s="258"/>
      <c r="SR26" s="256">
        <v>1</v>
      </c>
      <c r="SS26" s="257"/>
      <c r="ST26" s="258"/>
      <c r="SU26" s="256"/>
      <c r="SV26" s="257"/>
      <c r="SW26" s="258"/>
      <c r="SX26" s="256"/>
      <c r="SY26" s="257"/>
      <c r="SZ26" s="258"/>
      <c r="TA26" s="256">
        <v>1</v>
      </c>
      <c r="TB26" s="257">
        <v>1</v>
      </c>
      <c r="TC26" s="258"/>
      <c r="TD26" s="256">
        <v>1</v>
      </c>
      <c r="TE26" s="257"/>
      <c r="TF26" s="258"/>
      <c r="TG26" s="256"/>
      <c r="TH26" s="257"/>
      <c r="TI26" s="258"/>
      <c r="TJ26" s="256"/>
      <c r="TK26" s="257"/>
      <c r="TL26" s="258"/>
      <c r="TM26" s="256">
        <v>1</v>
      </c>
      <c r="TN26" s="257"/>
      <c r="TO26" s="258"/>
      <c r="TP26" s="256">
        <v>4</v>
      </c>
      <c r="TQ26" s="257"/>
      <c r="TR26" s="258"/>
      <c r="TS26" s="256"/>
      <c r="TT26" s="257"/>
      <c r="TU26" s="258"/>
      <c r="TV26" s="256"/>
      <c r="TW26" s="257"/>
      <c r="TX26" s="258"/>
      <c r="TY26" s="256"/>
      <c r="TZ26" s="257"/>
      <c r="UA26" s="258"/>
      <c r="UB26" s="256"/>
      <c r="UC26" s="257"/>
      <c r="UD26" s="258"/>
      <c r="UE26" s="256"/>
      <c r="UF26" s="257"/>
      <c r="UG26" s="258"/>
      <c r="UH26" s="256"/>
      <c r="UI26" s="257"/>
      <c r="UJ26" s="258"/>
      <c r="UK26" s="256">
        <v>2</v>
      </c>
      <c r="UL26" s="257"/>
      <c r="UM26" s="258"/>
      <c r="UN26" s="256">
        <v>1</v>
      </c>
      <c r="UO26" s="257"/>
      <c r="UP26" s="258"/>
      <c r="UQ26" s="256"/>
      <c r="UR26" s="257"/>
      <c r="US26" s="258"/>
      <c r="UT26" s="256"/>
      <c r="UU26" s="257"/>
      <c r="UV26" s="258"/>
      <c r="UW26" s="256"/>
      <c r="UX26" s="257"/>
      <c r="UY26" s="258"/>
      <c r="UZ26" s="256"/>
      <c r="VA26" s="257"/>
      <c r="VB26" s="258"/>
      <c r="VC26" s="256"/>
      <c r="VD26" s="257"/>
      <c r="VE26" s="258"/>
      <c r="VF26" s="256"/>
      <c r="VG26" s="257"/>
      <c r="VH26" s="258"/>
      <c r="VI26" s="256">
        <v>2</v>
      </c>
      <c r="VJ26" s="257"/>
      <c r="VK26" s="258"/>
      <c r="VL26" s="256"/>
      <c r="VM26" s="257"/>
      <c r="VN26" s="258"/>
      <c r="VO26" s="256"/>
      <c r="VP26" s="257"/>
      <c r="VQ26" s="258"/>
      <c r="VR26" s="256"/>
      <c r="VS26" s="257"/>
      <c r="VT26" s="258"/>
      <c r="VU26" s="256"/>
      <c r="VV26" s="257"/>
      <c r="VW26" s="258"/>
      <c r="VX26" s="256"/>
      <c r="VY26" s="257"/>
      <c r="VZ26" s="258"/>
      <c r="WA26" s="256"/>
      <c r="WB26" s="257"/>
      <c r="WC26" s="258"/>
      <c r="WD26" s="256"/>
      <c r="WE26" s="257"/>
      <c r="WF26" s="258"/>
      <c r="WG26" s="256"/>
      <c r="WH26" s="257"/>
      <c r="WI26" s="258"/>
      <c r="WJ26" s="256">
        <v>3</v>
      </c>
      <c r="WK26" s="257"/>
      <c r="WL26" s="258"/>
      <c r="WM26" s="256"/>
      <c r="WN26" s="257"/>
      <c r="WO26" s="258"/>
      <c r="WP26" s="256"/>
      <c r="WQ26" s="257"/>
      <c r="WR26" s="258"/>
      <c r="WS26" s="256"/>
      <c r="WT26" s="257"/>
      <c r="WU26" s="258"/>
      <c r="WV26" s="256"/>
      <c r="WW26" s="257"/>
      <c r="WX26" s="258"/>
      <c r="WY26" s="256"/>
      <c r="WZ26" s="257"/>
      <c r="XA26" s="257"/>
      <c r="XB26" s="256"/>
      <c r="XC26" s="257"/>
      <c r="XD26" s="258"/>
      <c r="XE26" s="256"/>
      <c r="XF26" s="257"/>
      <c r="XG26" s="257"/>
      <c r="XH26" s="256"/>
      <c r="XI26" s="257"/>
      <c r="XJ26" s="258"/>
      <c r="XK26" s="256"/>
      <c r="XL26" s="257"/>
      <c r="XM26" s="257"/>
      <c r="XN26" s="98">
        <f t="shared" si="0"/>
        <v>139</v>
      </c>
    </row>
    <row r="27" spans="1:638" ht="12.75" customHeight="1" x14ac:dyDescent="0.2">
      <c r="A27" s="84">
        <v>801</v>
      </c>
      <c r="B27" s="256"/>
      <c r="C27" s="257"/>
      <c r="D27" s="258"/>
      <c r="E27" s="256"/>
      <c r="F27" s="257"/>
      <c r="G27" s="258"/>
      <c r="H27" s="256"/>
      <c r="I27" s="257"/>
      <c r="J27" s="258"/>
      <c r="K27" s="256"/>
      <c r="L27" s="257"/>
      <c r="M27" s="258"/>
      <c r="N27" s="256"/>
      <c r="O27" s="257"/>
      <c r="P27" s="258"/>
      <c r="Q27" s="256"/>
      <c r="R27" s="257"/>
      <c r="S27" s="258"/>
      <c r="T27" s="256"/>
      <c r="U27" s="257"/>
      <c r="V27" s="258"/>
      <c r="W27" s="256"/>
      <c r="X27" s="257"/>
      <c r="Y27" s="258"/>
      <c r="Z27" s="256"/>
      <c r="AA27" s="257"/>
      <c r="AB27" s="258"/>
      <c r="AC27" s="256"/>
      <c r="AD27" s="257"/>
      <c r="AE27" s="258"/>
      <c r="AF27" s="256"/>
      <c r="AG27" s="257"/>
      <c r="AH27" s="258"/>
      <c r="AI27" s="256"/>
      <c r="AJ27" s="257"/>
      <c r="AK27" s="258"/>
      <c r="AL27" s="256"/>
      <c r="AM27" s="257"/>
      <c r="AN27" s="258"/>
      <c r="AO27" s="256"/>
      <c r="AP27" s="257"/>
      <c r="AQ27" s="258"/>
      <c r="AR27" s="256"/>
      <c r="AS27" s="257"/>
      <c r="AT27" s="258"/>
      <c r="AU27" s="256"/>
      <c r="AV27" s="257"/>
      <c r="AW27" s="258"/>
      <c r="AX27" s="256"/>
      <c r="AY27" s="257"/>
      <c r="AZ27" s="258"/>
      <c r="BA27" s="256"/>
      <c r="BB27" s="257"/>
      <c r="BC27" s="258"/>
      <c r="BD27" s="256"/>
      <c r="BE27" s="257"/>
      <c r="BF27" s="258"/>
      <c r="BG27" s="256"/>
      <c r="BH27" s="257"/>
      <c r="BI27" s="258"/>
      <c r="BJ27" s="256">
        <v>1</v>
      </c>
      <c r="BK27" s="257"/>
      <c r="BL27" s="258"/>
      <c r="BM27" s="256"/>
      <c r="BN27" s="257"/>
      <c r="BO27" s="258"/>
      <c r="BP27" s="256"/>
      <c r="BQ27" s="257"/>
      <c r="BR27" s="258"/>
      <c r="BS27" s="256"/>
      <c r="BT27" s="257"/>
      <c r="BU27" s="258"/>
      <c r="BV27" s="256"/>
      <c r="BW27" s="257"/>
      <c r="BX27" s="258"/>
      <c r="BY27" s="256">
        <v>1</v>
      </c>
      <c r="BZ27" s="257"/>
      <c r="CA27" s="258"/>
      <c r="CB27" s="256"/>
      <c r="CC27" s="257"/>
      <c r="CD27" s="258"/>
      <c r="CE27" s="256"/>
      <c r="CF27" s="257"/>
      <c r="CG27" s="258"/>
      <c r="CH27" s="256"/>
      <c r="CI27" s="257"/>
      <c r="CJ27" s="258"/>
      <c r="CK27" s="256"/>
      <c r="CL27" s="257"/>
      <c r="CM27" s="258"/>
      <c r="CN27" s="256"/>
      <c r="CO27" s="257"/>
      <c r="CP27" s="258"/>
      <c r="CQ27" s="256"/>
      <c r="CR27" s="257"/>
      <c r="CS27" s="258"/>
      <c r="CT27" s="256"/>
      <c r="CU27" s="257"/>
      <c r="CV27" s="258"/>
      <c r="CW27" s="256"/>
      <c r="CX27" s="257"/>
      <c r="CY27" s="258"/>
      <c r="CZ27" s="256"/>
      <c r="DA27" s="257"/>
      <c r="DB27" s="258"/>
      <c r="DC27" s="256"/>
      <c r="DD27" s="257"/>
      <c r="DE27" s="258"/>
      <c r="DF27" s="256"/>
      <c r="DG27" s="257"/>
      <c r="DH27" s="258"/>
      <c r="DI27" s="256">
        <v>1</v>
      </c>
      <c r="DJ27" s="257"/>
      <c r="DK27" s="258"/>
      <c r="DL27" s="256"/>
      <c r="DM27" s="257"/>
      <c r="DN27" s="258"/>
      <c r="DO27" s="256">
        <v>1</v>
      </c>
      <c r="DP27" s="257"/>
      <c r="DQ27" s="258"/>
      <c r="DR27" s="256">
        <v>1</v>
      </c>
      <c r="DS27" s="257"/>
      <c r="DT27" s="258"/>
      <c r="DU27" s="256"/>
      <c r="DV27" s="257"/>
      <c r="DW27" s="258"/>
      <c r="DX27" s="256">
        <v>1</v>
      </c>
      <c r="DY27" s="257"/>
      <c r="DZ27" s="258"/>
      <c r="EA27" s="256"/>
      <c r="EB27" s="257"/>
      <c r="EC27" s="258"/>
      <c r="ED27" s="256"/>
      <c r="EE27" s="257"/>
      <c r="EF27" s="258"/>
      <c r="EG27" s="256">
        <v>1</v>
      </c>
      <c r="EH27" s="257"/>
      <c r="EI27" s="258"/>
      <c r="EJ27" s="256"/>
      <c r="EK27" s="257"/>
      <c r="EL27" s="258"/>
      <c r="EM27" s="256"/>
      <c r="EN27" s="257"/>
      <c r="EO27" s="258"/>
      <c r="EP27" s="256"/>
      <c r="EQ27" s="257"/>
      <c r="ER27" s="258"/>
      <c r="ES27" s="256">
        <v>1</v>
      </c>
      <c r="ET27" s="257"/>
      <c r="EU27" s="258"/>
      <c r="EV27" s="256"/>
      <c r="EW27" s="257"/>
      <c r="EX27" s="258"/>
      <c r="EY27" s="256"/>
      <c r="EZ27" s="257"/>
      <c r="FA27" s="258"/>
      <c r="FB27" s="256"/>
      <c r="FC27" s="257"/>
      <c r="FD27" s="258"/>
      <c r="FE27" s="256"/>
      <c r="FF27" s="257"/>
      <c r="FG27" s="258"/>
      <c r="FH27" s="256"/>
      <c r="FI27" s="257"/>
      <c r="FJ27" s="258"/>
      <c r="FK27" s="256"/>
      <c r="FL27" s="257"/>
      <c r="FM27" s="258"/>
      <c r="FN27" s="256"/>
      <c r="FO27" s="257"/>
      <c r="FP27" s="258"/>
      <c r="FQ27" s="256"/>
      <c r="FR27" s="257"/>
      <c r="FS27" s="258"/>
      <c r="FT27" s="256"/>
      <c r="FU27" s="257"/>
      <c r="FV27" s="258"/>
      <c r="FW27" s="256">
        <v>1</v>
      </c>
      <c r="FX27" s="257"/>
      <c r="FY27" s="258"/>
      <c r="FZ27" s="256">
        <v>1</v>
      </c>
      <c r="GA27" s="257">
        <v>1</v>
      </c>
      <c r="GB27" s="258"/>
      <c r="GC27" s="256"/>
      <c r="GD27" s="257"/>
      <c r="GE27" s="258"/>
      <c r="GF27" s="256"/>
      <c r="GG27" s="257"/>
      <c r="GH27" s="258"/>
      <c r="GI27" s="256"/>
      <c r="GJ27" s="257"/>
      <c r="GK27" s="258"/>
      <c r="GL27" s="256"/>
      <c r="GM27" s="257"/>
      <c r="GN27" s="258"/>
      <c r="GO27" s="256"/>
      <c r="GP27" s="257"/>
      <c r="GQ27" s="258"/>
      <c r="GR27" s="256"/>
      <c r="GS27" s="257"/>
      <c r="GT27" s="258"/>
      <c r="GU27" s="256"/>
      <c r="GV27" s="257"/>
      <c r="GW27" s="258"/>
      <c r="GX27" s="256"/>
      <c r="GY27" s="257"/>
      <c r="GZ27" s="258"/>
      <c r="HA27" s="256"/>
      <c r="HB27" s="257"/>
      <c r="HC27" s="258"/>
      <c r="HD27" s="256"/>
      <c r="HE27" s="257"/>
      <c r="HF27" s="258"/>
      <c r="HG27" s="256"/>
      <c r="HH27" s="257"/>
      <c r="HI27" s="258"/>
      <c r="HJ27" s="256"/>
      <c r="HK27" s="257"/>
      <c r="HL27" s="258"/>
      <c r="HM27" s="256"/>
      <c r="HN27" s="257"/>
      <c r="HO27" s="258"/>
      <c r="HP27" s="256"/>
      <c r="HQ27" s="257"/>
      <c r="HR27" s="258"/>
      <c r="HS27" s="256"/>
      <c r="HT27" s="257"/>
      <c r="HU27" s="258"/>
      <c r="HV27" s="256"/>
      <c r="HW27" s="257"/>
      <c r="HX27" s="258"/>
      <c r="HY27" s="256"/>
      <c r="HZ27" s="257"/>
      <c r="IA27" s="258"/>
      <c r="IB27" s="256"/>
      <c r="IC27" s="257"/>
      <c r="ID27" s="258"/>
      <c r="IE27" s="256">
        <v>1</v>
      </c>
      <c r="IF27" s="257"/>
      <c r="IG27" s="258"/>
      <c r="IH27" s="256"/>
      <c r="II27" s="257"/>
      <c r="IJ27" s="258"/>
      <c r="IK27" s="256">
        <v>1</v>
      </c>
      <c r="IL27" s="257"/>
      <c r="IM27" s="258"/>
      <c r="IN27" s="256"/>
      <c r="IO27" s="257"/>
      <c r="IP27" s="258"/>
      <c r="IQ27" s="256"/>
      <c r="IR27" s="257"/>
      <c r="IS27" s="258"/>
      <c r="IT27" s="256"/>
      <c r="IU27" s="257"/>
      <c r="IV27" s="258"/>
      <c r="IW27" s="256"/>
      <c r="IX27" s="257"/>
      <c r="IY27" s="258"/>
      <c r="IZ27" s="256"/>
      <c r="JA27" s="257">
        <v>1</v>
      </c>
      <c r="JB27" s="258"/>
      <c r="JC27" s="256"/>
      <c r="JD27" s="257"/>
      <c r="JE27" s="258"/>
      <c r="JF27" s="256">
        <v>2</v>
      </c>
      <c r="JG27" s="257"/>
      <c r="JH27" s="258"/>
      <c r="JI27" s="256">
        <v>1</v>
      </c>
      <c r="JJ27" s="257"/>
      <c r="JK27" s="258"/>
      <c r="JL27" s="256"/>
      <c r="JM27" s="257"/>
      <c r="JN27" s="258"/>
      <c r="JO27" s="256"/>
      <c r="JP27" s="257"/>
      <c r="JQ27" s="258"/>
      <c r="JR27" s="256"/>
      <c r="JS27" s="257"/>
      <c r="JT27" s="258"/>
      <c r="JU27" s="256"/>
      <c r="JV27" s="257"/>
      <c r="JW27" s="258"/>
      <c r="JX27" s="256"/>
      <c r="JY27" s="257"/>
      <c r="JZ27" s="258"/>
      <c r="KA27" s="256"/>
      <c r="KB27" s="257"/>
      <c r="KC27" s="258"/>
      <c r="KD27" s="256"/>
      <c r="KE27" s="257"/>
      <c r="KF27" s="258"/>
      <c r="KG27" s="256"/>
      <c r="KH27" s="257"/>
      <c r="KI27" s="258"/>
      <c r="KJ27" s="256"/>
      <c r="KK27" s="257"/>
      <c r="KL27" s="258"/>
      <c r="KM27" s="256"/>
      <c r="KN27" s="257"/>
      <c r="KO27" s="258"/>
      <c r="KP27" s="256"/>
      <c r="KQ27" s="257"/>
      <c r="KR27" s="258"/>
      <c r="KS27" s="256"/>
      <c r="KT27" s="257"/>
      <c r="KU27" s="258"/>
      <c r="KV27" s="256"/>
      <c r="KW27" s="257"/>
      <c r="KX27" s="258"/>
      <c r="KY27" s="256"/>
      <c r="KZ27" s="257"/>
      <c r="LA27" s="258"/>
      <c r="LB27" s="256"/>
      <c r="LC27" s="257"/>
      <c r="LD27" s="258"/>
      <c r="LE27" s="256"/>
      <c r="LF27" s="257"/>
      <c r="LG27" s="258"/>
      <c r="LH27" s="256"/>
      <c r="LI27" s="257"/>
      <c r="LJ27" s="258"/>
      <c r="LK27" s="256"/>
      <c r="LL27" s="257"/>
      <c r="LM27" s="258"/>
      <c r="LN27" s="256"/>
      <c r="LO27" s="257"/>
      <c r="LP27" s="258"/>
      <c r="LQ27" s="256"/>
      <c r="LR27" s="257"/>
      <c r="LS27" s="258"/>
      <c r="LT27" s="256"/>
      <c r="LU27" s="257"/>
      <c r="LV27" s="258"/>
      <c r="LW27" s="256"/>
      <c r="LX27" s="257"/>
      <c r="LY27" s="258"/>
      <c r="LZ27" s="256"/>
      <c r="MA27" s="257"/>
      <c r="MB27" s="258"/>
      <c r="MC27" s="256"/>
      <c r="MD27" s="257"/>
      <c r="ME27" s="258"/>
      <c r="MF27" s="256"/>
      <c r="MG27" s="257"/>
      <c r="MH27" s="258"/>
      <c r="MI27" s="256">
        <v>1</v>
      </c>
      <c r="MJ27" s="257"/>
      <c r="MK27" s="258"/>
      <c r="ML27" s="256"/>
      <c r="MM27" s="257"/>
      <c r="MN27" s="258"/>
      <c r="MO27" s="256"/>
      <c r="MP27" s="257"/>
      <c r="MQ27" s="258"/>
      <c r="MR27" s="256"/>
      <c r="MS27" s="257"/>
      <c r="MT27" s="258"/>
      <c r="MU27" s="256"/>
      <c r="MV27" s="257"/>
      <c r="MW27" s="258"/>
      <c r="MX27" s="256"/>
      <c r="MY27" s="257"/>
      <c r="MZ27" s="258"/>
      <c r="NA27" s="256"/>
      <c r="NB27" s="257"/>
      <c r="NC27" s="258"/>
      <c r="ND27" s="256"/>
      <c r="NE27" s="257"/>
      <c r="NF27" s="258"/>
      <c r="NG27" s="256"/>
      <c r="NH27" s="257"/>
      <c r="NI27" s="258"/>
      <c r="NJ27" s="256"/>
      <c r="NK27" s="257"/>
      <c r="NL27" s="258"/>
      <c r="NM27" s="256"/>
      <c r="NN27" s="257"/>
      <c r="NO27" s="258"/>
      <c r="NP27" s="256"/>
      <c r="NQ27" s="257"/>
      <c r="NR27" s="258"/>
      <c r="NS27" s="256"/>
      <c r="NT27" s="257"/>
      <c r="NU27" s="258"/>
      <c r="NV27" s="256"/>
      <c r="NW27" s="257"/>
      <c r="NX27" s="258"/>
      <c r="NY27" s="256"/>
      <c r="NZ27" s="257"/>
      <c r="OA27" s="258"/>
      <c r="OB27" s="256"/>
      <c r="OC27" s="257"/>
      <c r="OD27" s="258"/>
      <c r="OE27" s="256"/>
      <c r="OF27" s="257"/>
      <c r="OG27" s="258"/>
      <c r="OH27" s="256"/>
      <c r="OI27" s="257"/>
      <c r="OJ27" s="258"/>
      <c r="OK27" s="256"/>
      <c r="OL27" s="257"/>
      <c r="OM27" s="258"/>
      <c r="ON27" s="256"/>
      <c r="OO27" s="257"/>
      <c r="OP27" s="258"/>
      <c r="OQ27" s="256"/>
      <c r="OR27" s="257"/>
      <c r="OS27" s="258"/>
      <c r="OT27" s="256"/>
      <c r="OU27" s="257"/>
      <c r="OV27" s="258"/>
      <c r="OW27" s="256"/>
      <c r="OX27" s="257"/>
      <c r="OY27" s="258"/>
      <c r="OZ27" s="256"/>
      <c r="PA27" s="257"/>
      <c r="PB27" s="258"/>
      <c r="PC27" s="256">
        <v>1</v>
      </c>
      <c r="PD27" s="257"/>
      <c r="PE27" s="258"/>
      <c r="PF27" s="256"/>
      <c r="PG27" s="257"/>
      <c r="PH27" s="258"/>
      <c r="PI27" s="256"/>
      <c r="PJ27" s="257"/>
      <c r="PK27" s="258"/>
      <c r="PL27" s="256"/>
      <c r="PM27" s="257"/>
      <c r="PN27" s="258"/>
      <c r="PO27" s="256"/>
      <c r="PP27" s="257"/>
      <c r="PQ27" s="258"/>
      <c r="PR27" s="256"/>
      <c r="PS27" s="257"/>
      <c r="PT27" s="258"/>
      <c r="PU27" s="256"/>
      <c r="PV27" s="257"/>
      <c r="PW27" s="258"/>
      <c r="PX27" s="256">
        <v>1</v>
      </c>
      <c r="PY27" s="257"/>
      <c r="PZ27" s="258"/>
      <c r="QA27" s="256"/>
      <c r="QB27" s="257"/>
      <c r="QC27" s="258"/>
      <c r="QD27" s="256"/>
      <c r="QE27" s="257"/>
      <c r="QF27" s="258"/>
      <c r="QG27" s="256"/>
      <c r="QH27" s="257"/>
      <c r="QI27" s="258"/>
      <c r="QJ27" s="256"/>
      <c r="QK27" s="257"/>
      <c r="QL27" s="258"/>
      <c r="QM27" s="256"/>
      <c r="QN27" s="257"/>
      <c r="QO27" s="258"/>
      <c r="QP27" s="256"/>
      <c r="QQ27" s="257"/>
      <c r="QR27" s="258"/>
      <c r="QS27" s="256"/>
      <c r="QT27" s="257"/>
      <c r="QU27" s="258"/>
      <c r="QV27" s="256"/>
      <c r="QW27" s="257"/>
      <c r="QX27" s="258"/>
      <c r="QY27" s="256"/>
      <c r="QZ27" s="257"/>
      <c r="RA27" s="258"/>
      <c r="RB27" s="256"/>
      <c r="RC27" s="257"/>
      <c r="RD27" s="258"/>
      <c r="RE27" s="256"/>
      <c r="RF27" s="257"/>
      <c r="RG27" s="258"/>
      <c r="RH27" s="256"/>
      <c r="RI27" s="257"/>
      <c r="RJ27" s="258"/>
      <c r="RK27" s="256"/>
      <c r="RL27" s="257"/>
      <c r="RM27" s="258"/>
      <c r="RN27" s="256"/>
      <c r="RO27" s="257"/>
      <c r="RP27" s="258"/>
      <c r="RQ27" s="256"/>
      <c r="RR27" s="257"/>
      <c r="RS27" s="258"/>
      <c r="RT27" s="256"/>
      <c r="RU27" s="257"/>
      <c r="RV27" s="258"/>
      <c r="RW27" s="256"/>
      <c r="RX27" s="257"/>
      <c r="RY27" s="258"/>
      <c r="RZ27" s="256"/>
      <c r="SA27" s="257"/>
      <c r="SB27" s="258"/>
      <c r="SC27" s="256"/>
      <c r="SD27" s="257"/>
      <c r="SE27" s="258"/>
      <c r="SF27" s="256">
        <v>1</v>
      </c>
      <c r="SG27" s="257"/>
      <c r="SH27" s="258"/>
      <c r="SI27" s="256"/>
      <c r="SJ27" s="257"/>
      <c r="SK27" s="258"/>
      <c r="SL27" s="256"/>
      <c r="SM27" s="257"/>
      <c r="SN27" s="258"/>
      <c r="SO27" s="256"/>
      <c r="SP27" s="257"/>
      <c r="SQ27" s="258"/>
      <c r="SR27" s="256"/>
      <c r="SS27" s="257"/>
      <c r="ST27" s="258"/>
      <c r="SU27" s="256"/>
      <c r="SV27" s="257"/>
      <c r="SW27" s="258"/>
      <c r="SX27" s="256"/>
      <c r="SY27" s="257"/>
      <c r="SZ27" s="258"/>
      <c r="TA27" s="256"/>
      <c r="TB27" s="257"/>
      <c r="TC27" s="258"/>
      <c r="TD27" s="256"/>
      <c r="TE27" s="257"/>
      <c r="TF27" s="258"/>
      <c r="TG27" s="256"/>
      <c r="TH27" s="257"/>
      <c r="TI27" s="258"/>
      <c r="TJ27" s="256"/>
      <c r="TK27" s="257"/>
      <c r="TL27" s="258"/>
      <c r="TM27" s="256"/>
      <c r="TN27" s="257"/>
      <c r="TO27" s="258"/>
      <c r="TP27" s="256">
        <v>1</v>
      </c>
      <c r="TQ27" s="257"/>
      <c r="TR27" s="258"/>
      <c r="TS27" s="256"/>
      <c r="TT27" s="257"/>
      <c r="TU27" s="258"/>
      <c r="TV27" s="256"/>
      <c r="TW27" s="257"/>
      <c r="TX27" s="258"/>
      <c r="TY27" s="256"/>
      <c r="TZ27" s="257"/>
      <c r="UA27" s="258"/>
      <c r="UB27" s="256"/>
      <c r="UC27" s="257"/>
      <c r="UD27" s="258"/>
      <c r="UE27" s="256"/>
      <c r="UF27" s="257"/>
      <c r="UG27" s="258"/>
      <c r="UH27" s="256"/>
      <c r="UI27" s="257"/>
      <c r="UJ27" s="258"/>
      <c r="UK27" s="256"/>
      <c r="UL27" s="257"/>
      <c r="UM27" s="258"/>
      <c r="UN27" s="256"/>
      <c r="UO27" s="257"/>
      <c r="UP27" s="258"/>
      <c r="UQ27" s="256"/>
      <c r="UR27" s="257"/>
      <c r="US27" s="258"/>
      <c r="UT27" s="256">
        <v>1</v>
      </c>
      <c r="UU27" s="257"/>
      <c r="UV27" s="258"/>
      <c r="UW27" s="256"/>
      <c r="UX27" s="257"/>
      <c r="UY27" s="258"/>
      <c r="UZ27" s="256"/>
      <c r="VA27" s="257"/>
      <c r="VB27" s="258"/>
      <c r="VC27" s="256">
        <v>1</v>
      </c>
      <c r="VD27" s="257"/>
      <c r="VE27" s="258"/>
      <c r="VF27" s="256"/>
      <c r="VG27" s="257"/>
      <c r="VH27" s="258"/>
      <c r="VI27" s="256"/>
      <c r="VJ27" s="257"/>
      <c r="VK27" s="258"/>
      <c r="VL27" s="256"/>
      <c r="VM27" s="257"/>
      <c r="VN27" s="258"/>
      <c r="VO27" s="256"/>
      <c r="VP27" s="257"/>
      <c r="VQ27" s="258"/>
      <c r="VR27" s="256"/>
      <c r="VS27" s="257"/>
      <c r="VT27" s="258"/>
      <c r="VU27" s="256">
        <v>1</v>
      </c>
      <c r="VV27" s="257"/>
      <c r="VW27" s="258"/>
      <c r="VX27" s="256"/>
      <c r="VY27" s="257"/>
      <c r="VZ27" s="258"/>
      <c r="WA27" s="256"/>
      <c r="WB27" s="257"/>
      <c r="WC27" s="258"/>
      <c r="WD27" s="256"/>
      <c r="WE27" s="257"/>
      <c r="WF27" s="258"/>
      <c r="WG27" s="256"/>
      <c r="WH27" s="257"/>
      <c r="WI27" s="258"/>
      <c r="WJ27" s="256">
        <v>1</v>
      </c>
      <c r="WK27" s="257"/>
      <c r="WL27" s="258"/>
      <c r="WM27" s="256"/>
      <c r="WN27" s="257"/>
      <c r="WO27" s="258"/>
      <c r="WP27" s="256"/>
      <c r="WQ27" s="257"/>
      <c r="WR27" s="258"/>
      <c r="WS27" s="256"/>
      <c r="WT27" s="257"/>
      <c r="WU27" s="258"/>
      <c r="WV27" s="256">
        <v>1</v>
      </c>
      <c r="WW27" s="257"/>
      <c r="WX27" s="258"/>
      <c r="WY27" s="256"/>
      <c r="WZ27" s="257"/>
      <c r="XA27" s="257"/>
      <c r="XB27" s="256"/>
      <c r="XC27" s="257"/>
      <c r="XD27" s="258"/>
      <c r="XE27" s="256"/>
      <c r="XF27" s="257"/>
      <c r="XG27" s="257"/>
      <c r="XH27" s="256"/>
      <c r="XI27" s="257"/>
      <c r="XJ27" s="258"/>
      <c r="XK27" s="256"/>
      <c r="XL27" s="257"/>
      <c r="XM27" s="257"/>
      <c r="XN27" s="98">
        <f t="shared" si="0"/>
        <v>27</v>
      </c>
    </row>
    <row r="28" spans="1:638" ht="12.75" customHeight="1" x14ac:dyDescent="0.2">
      <c r="A28" s="84">
        <v>805</v>
      </c>
      <c r="B28" s="256"/>
      <c r="C28" s="257"/>
      <c r="D28" s="258"/>
      <c r="E28" s="256"/>
      <c r="F28" s="257"/>
      <c r="G28" s="258"/>
      <c r="H28" s="256">
        <v>1</v>
      </c>
      <c r="I28" s="257"/>
      <c r="J28" s="258"/>
      <c r="K28" s="256"/>
      <c r="L28" s="257"/>
      <c r="M28" s="258"/>
      <c r="N28" s="256"/>
      <c r="O28" s="257"/>
      <c r="P28" s="258"/>
      <c r="Q28" s="256"/>
      <c r="R28" s="257"/>
      <c r="S28" s="258"/>
      <c r="T28" s="256"/>
      <c r="U28" s="257"/>
      <c r="V28" s="258"/>
      <c r="W28" s="256"/>
      <c r="X28" s="257"/>
      <c r="Y28" s="258"/>
      <c r="Z28" s="256"/>
      <c r="AA28" s="257"/>
      <c r="AB28" s="258"/>
      <c r="AC28" s="256"/>
      <c r="AD28" s="257"/>
      <c r="AE28" s="258"/>
      <c r="AF28" s="256"/>
      <c r="AG28" s="257"/>
      <c r="AH28" s="258"/>
      <c r="AI28" s="256"/>
      <c r="AJ28" s="257"/>
      <c r="AK28" s="258"/>
      <c r="AL28" s="256"/>
      <c r="AM28" s="257"/>
      <c r="AN28" s="258"/>
      <c r="AO28" s="256"/>
      <c r="AP28" s="257"/>
      <c r="AQ28" s="258"/>
      <c r="AR28" s="256"/>
      <c r="AS28" s="257"/>
      <c r="AT28" s="258"/>
      <c r="AU28" s="256"/>
      <c r="AV28" s="257"/>
      <c r="AW28" s="258"/>
      <c r="AX28" s="256"/>
      <c r="AY28" s="257"/>
      <c r="AZ28" s="258"/>
      <c r="BA28" s="256"/>
      <c r="BB28" s="257"/>
      <c r="BC28" s="258"/>
      <c r="BD28" s="256"/>
      <c r="BE28" s="257"/>
      <c r="BF28" s="258"/>
      <c r="BG28" s="256"/>
      <c r="BH28" s="257"/>
      <c r="BI28" s="258"/>
      <c r="BJ28" s="256"/>
      <c r="BK28" s="257"/>
      <c r="BL28" s="258"/>
      <c r="BM28" s="256"/>
      <c r="BN28" s="257"/>
      <c r="BO28" s="258"/>
      <c r="BP28" s="256"/>
      <c r="BQ28" s="257"/>
      <c r="BR28" s="258"/>
      <c r="BS28" s="256"/>
      <c r="BT28" s="257"/>
      <c r="BU28" s="258"/>
      <c r="BV28" s="256">
        <v>1</v>
      </c>
      <c r="BW28" s="257"/>
      <c r="BX28" s="258"/>
      <c r="BY28" s="256"/>
      <c r="BZ28" s="257"/>
      <c r="CA28" s="258"/>
      <c r="CB28" s="256"/>
      <c r="CC28" s="257"/>
      <c r="CD28" s="258"/>
      <c r="CE28" s="256"/>
      <c r="CF28" s="257"/>
      <c r="CG28" s="258"/>
      <c r="CH28" s="256"/>
      <c r="CI28" s="257"/>
      <c r="CJ28" s="258"/>
      <c r="CK28" s="256"/>
      <c r="CL28" s="257"/>
      <c r="CM28" s="258"/>
      <c r="CN28" s="256"/>
      <c r="CO28" s="257"/>
      <c r="CP28" s="258"/>
      <c r="CQ28" s="256"/>
      <c r="CR28" s="257"/>
      <c r="CS28" s="258"/>
      <c r="CT28" s="256"/>
      <c r="CU28" s="257"/>
      <c r="CV28" s="258"/>
      <c r="CW28" s="256"/>
      <c r="CX28" s="257"/>
      <c r="CY28" s="258"/>
      <c r="CZ28" s="256"/>
      <c r="DA28" s="257"/>
      <c r="DB28" s="258"/>
      <c r="DC28" s="256"/>
      <c r="DD28" s="257"/>
      <c r="DE28" s="258"/>
      <c r="DF28" s="256"/>
      <c r="DG28" s="257"/>
      <c r="DH28" s="258"/>
      <c r="DI28" s="256"/>
      <c r="DJ28" s="257"/>
      <c r="DK28" s="258"/>
      <c r="DL28" s="256"/>
      <c r="DM28" s="257"/>
      <c r="DN28" s="258"/>
      <c r="DO28" s="256"/>
      <c r="DP28" s="257"/>
      <c r="DQ28" s="258"/>
      <c r="DR28" s="256"/>
      <c r="DS28" s="257"/>
      <c r="DT28" s="258"/>
      <c r="DU28" s="256"/>
      <c r="DV28" s="257"/>
      <c r="DW28" s="258"/>
      <c r="DX28" s="256"/>
      <c r="DY28" s="257"/>
      <c r="DZ28" s="258"/>
      <c r="EA28" s="256"/>
      <c r="EB28" s="257"/>
      <c r="EC28" s="258"/>
      <c r="ED28" s="256"/>
      <c r="EE28" s="257"/>
      <c r="EF28" s="258"/>
      <c r="EG28" s="256"/>
      <c r="EH28" s="257"/>
      <c r="EI28" s="258"/>
      <c r="EJ28" s="256"/>
      <c r="EK28" s="257"/>
      <c r="EL28" s="258"/>
      <c r="EM28" s="256"/>
      <c r="EN28" s="257"/>
      <c r="EO28" s="258"/>
      <c r="EP28" s="256"/>
      <c r="EQ28" s="257"/>
      <c r="ER28" s="258"/>
      <c r="ES28" s="256"/>
      <c r="ET28" s="257"/>
      <c r="EU28" s="258"/>
      <c r="EV28" s="256"/>
      <c r="EW28" s="257"/>
      <c r="EX28" s="258"/>
      <c r="EY28" s="256"/>
      <c r="EZ28" s="257"/>
      <c r="FA28" s="258"/>
      <c r="FB28" s="256"/>
      <c r="FC28" s="257"/>
      <c r="FD28" s="258"/>
      <c r="FE28" s="256"/>
      <c r="FF28" s="257"/>
      <c r="FG28" s="258"/>
      <c r="FH28" s="256"/>
      <c r="FI28" s="257"/>
      <c r="FJ28" s="258"/>
      <c r="FK28" s="256"/>
      <c r="FL28" s="257"/>
      <c r="FM28" s="258"/>
      <c r="FN28" s="256"/>
      <c r="FO28" s="257"/>
      <c r="FP28" s="258"/>
      <c r="FQ28" s="256"/>
      <c r="FR28" s="257"/>
      <c r="FS28" s="258"/>
      <c r="FT28" s="256"/>
      <c r="FU28" s="257"/>
      <c r="FV28" s="258"/>
      <c r="FW28" s="256"/>
      <c r="FX28" s="257"/>
      <c r="FY28" s="258"/>
      <c r="FZ28" s="256"/>
      <c r="GA28" s="257"/>
      <c r="GB28" s="258"/>
      <c r="GC28" s="256"/>
      <c r="GD28" s="257"/>
      <c r="GE28" s="258"/>
      <c r="GF28" s="256"/>
      <c r="GG28" s="257"/>
      <c r="GH28" s="258"/>
      <c r="GI28" s="256"/>
      <c r="GJ28" s="257"/>
      <c r="GK28" s="258"/>
      <c r="GL28" s="256"/>
      <c r="GM28" s="257"/>
      <c r="GN28" s="258"/>
      <c r="GO28" s="256"/>
      <c r="GP28" s="257"/>
      <c r="GQ28" s="258"/>
      <c r="GR28" s="256"/>
      <c r="GS28" s="257"/>
      <c r="GT28" s="258"/>
      <c r="GU28" s="256"/>
      <c r="GV28" s="257"/>
      <c r="GW28" s="258"/>
      <c r="GX28" s="256"/>
      <c r="GY28" s="257"/>
      <c r="GZ28" s="258"/>
      <c r="HA28" s="256"/>
      <c r="HB28" s="257"/>
      <c r="HC28" s="258"/>
      <c r="HD28" s="256"/>
      <c r="HE28" s="257"/>
      <c r="HF28" s="258"/>
      <c r="HG28" s="256"/>
      <c r="HH28" s="257"/>
      <c r="HI28" s="258"/>
      <c r="HJ28" s="256"/>
      <c r="HK28" s="257"/>
      <c r="HL28" s="258"/>
      <c r="HM28" s="256"/>
      <c r="HN28" s="257"/>
      <c r="HO28" s="258"/>
      <c r="HP28" s="256"/>
      <c r="HQ28" s="257"/>
      <c r="HR28" s="258"/>
      <c r="HS28" s="256"/>
      <c r="HT28" s="257"/>
      <c r="HU28" s="258"/>
      <c r="HV28" s="256"/>
      <c r="HW28" s="257"/>
      <c r="HX28" s="258"/>
      <c r="HY28" s="256"/>
      <c r="HZ28" s="257"/>
      <c r="IA28" s="258"/>
      <c r="IB28" s="256"/>
      <c r="IC28" s="257"/>
      <c r="ID28" s="258"/>
      <c r="IE28" s="256"/>
      <c r="IF28" s="257"/>
      <c r="IG28" s="258"/>
      <c r="IH28" s="256"/>
      <c r="II28" s="257"/>
      <c r="IJ28" s="258"/>
      <c r="IK28" s="256"/>
      <c r="IL28" s="257"/>
      <c r="IM28" s="258"/>
      <c r="IN28" s="256"/>
      <c r="IO28" s="257"/>
      <c r="IP28" s="258"/>
      <c r="IQ28" s="256"/>
      <c r="IR28" s="257"/>
      <c r="IS28" s="258"/>
      <c r="IT28" s="256"/>
      <c r="IU28" s="257"/>
      <c r="IV28" s="258"/>
      <c r="IW28" s="256"/>
      <c r="IX28" s="257"/>
      <c r="IY28" s="258"/>
      <c r="IZ28" s="256"/>
      <c r="JA28" s="257"/>
      <c r="JB28" s="258"/>
      <c r="JC28" s="256"/>
      <c r="JD28" s="257"/>
      <c r="JE28" s="258"/>
      <c r="JF28" s="256"/>
      <c r="JG28" s="257"/>
      <c r="JH28" s="258"/>
      <c r="JI28" s="256"/>
      <c r="JJ28" s="257"/>
      <c r="JK28" s="258"/>
      <c r="JL28" s="256"/>
      <c r="JM28" s="257"/>
      <c r="JN28" s="258"/>
      <c r="JO28" s="256"/>
      <c r="JP28" s="257"/>
      <c r="JQ28" s="258"/>
      <c r="JR28" s="256"/>
      <c r="JS28" s="257"/>
      <c r="JT28" s="258"/>
      <c r="JU28" s="256"/>
      <c r="JV28" s="257"/>
      <c r="JW28" s="258"/>
      <c r="JX28" s="256"/>
      <c r="JY28" s="257"/>
      <c r="JZ28" s="258"/>
      <c r="KA28" s="256"/>
      <c r="KB28" s="257"/>
      <c r="KC28" s="258"/>
      <c r="KD28" s="256"/>
      <c r="KE28" s="257"/>
      <c r="KF28" s="258"/>
      <c r="KG28" s="256"/>
      <c r="KH28" s="257"/>
      <c r="KI28" s="258"/>
      <c r="KJ28" s="256"/>
      <c r="KK28" s="257"/>
      <c r="KL28" s="258"/>
      <c r="KM28" s="256"/>
      <c r="KN28" s="257"/>
      <c r="KO28" s="258"/>
      <c r="KP28" s="256"/>
      <c r="KQ28" s="257"/>
      <c r="KR28" s="258"/>
      <c r="KS28" s="256"/>
      <c r="KT28" s="257"/>
      <c r="KU28" s="258"/>
      <c r="KV28" s="256"/>
      <c r="KW28" s="257"/>
      <c r="KX28" s="258"/>
      <c r="KY28" s="256"/>
      <c r="KZ28" s="257"/>
      <c r="LA28" s="258"/>
      <c r="LB28" s="256"/>
      <c r="LC28" s="257"/>
      <c r="LD28" s="258"/>
      <c r="LE28" s="256"/>
      <c r="LF28" s="257"/>
      <c r="LG28" s="258"/>
      <c r="LH28" s="256"/>
      <c r="LI28" s="257"/>
      <c r="LJ28" s="258"/>
      <c r="LK28" s="256"/>
      <c r="LL28" s="257"/>
      <c r="LM28" s="258"/>
      <c r="LN28" s="256"/>
      <c r="LO28" s="257"/>
      <c r="LP28" s="258"/>
      <c r="LQ28" s="256"/>
      <c r="LR28" s="257"/>
      <c r="LS28" s="258"/>
      <c r="LT28" s="256"/>
      <c r="LU28" s="257"/>
      <c r="LV28" s="258"/>
      <c r="LW28" s="256"/>
      <c r="LX28" s="257"/>
      <c r="LY28" s="258"/>
      <c r="LZ28" s="256"/>
      <c r="MA28" s="257"/>
      <c r="MB28" s="258"/>
      <c r="MC28" s="256"/>
      <c r="MD28" s="257"/>
      <c r="ME28" s="258"/>
      <c r="MF28" s="256"/>
      <c r="MG28" s="257"/>
      <c r="MH28" s="258"/>
      <c r="MI28" s="256"/>
      <c r="MJ28" s="257"/>
      <c r="MK28" s="258"/>
      <c r="ML28" s="256"/>
      <c r="MM28" s="257"/>
      <c r="MN28" s="258"/>
      <c r="MO28" s="256"/>
      <c r="MP28" s="257"/>
      <c r="MQ28" s="258"/>
      <c r="MR28" s="256">
        <v>1</v>
      </c>
      <c r="MS28" s="257"/>
      <c r="MT28" s="258"/>
      <c r="MU28" s="256"/>
      <c r="MV28" s="257"/>
      <c r="MW28" s="258"/>
      <c r="MX28" s="256">
        <v>1</v>
      </c>
      <c r="MY28" s="257"/>
      <c r="MZ28" s="258"/>
      <c r="NA28" s="256"/>
      <c r="NB28" s="257"/>
      <c r="NC28" s="258"/>
      <c r="ND28" s="256"/>
      <c r="NE28" s="257"/>
      <c r="NF28" s="258"/>
      <c r="NG28" s="256"/>
      <c r="NH28" s="257"/>
      <c r="NI28" s="258"/>
      <c r="NJ28" s="256"/>
      <c r="NK28" s="257"/>
      <c r="NL28" s="258"/>
      <c r="NM28" s="256"/>
      <c r="NN28" s="257"/>
      <c r="NO28" s="258"/>
      <c r="NP28" s="256"/>
      <c r="NQ28" s="257"/>
      <c r="NR28" s="258"/>
      <c r="NS28" s="256"/>
      <c r="NT28" s="257"/>
      <c r="NU28" s="258"/>
      <c r="NV28" s="256"/>
      <c r="NW28" s="257"/>
      <c r="NX28" s="258"/>
      <c r="NY28" s="256"/>
      <c r="NZ28" s="257"/>
      <c r="OA28" s="258"/>
      <c r="OB28" s="256"/>
      <c r="OC28" s="257"/>
      <c r="OD28" s="258"/>
      <c r="OE28" s="256"/>
      <c r="OF28" s="257"/>
      <c r="OG28" s="258"/>
      <c r="OH28" s="256"/>
      <c r="OI28" s="257"/>
      <c r="OJ28" s="258"/>
      <c r="OK28" s="256"/>
      <c r="OL28" s="257"/>
      <c r="OM28" s="258"/>
      <c r="ON28" s="256"/>
      <c r="OO28" s="257"/>
      <c r="OP28" s="258"/>
      <c r="OQ28" s="256"/>
      <c r="OR28" s="257"/>
      <c r="OS28" s="258"/>
      <c r="OT28" s="256"/>
      <c r="OU28" s="257"/>
      <c r="OV28" s="258"/>
      <c r="OW28" s="256"/>
      <c r="OX28" s="257"/>
      <c r="OY28" s="258"/>
      <c r="OZ28" s="256"/>
      <c r="PA28" s="257"/>
      <c r="PB28" s="258"/>
      <c r="PC28" s="256"/>
      <c r="PD28" s="257"/>
      <c r="PE28" s="258"/>
      <c r="PF28" s="256"/>
      <c r="PG28" s="257"/>
      <c r="PH28" s="258"/>
      <c r="PI28" s="256"/>
      <c r="PJ28" s="257"/>
      <c r="PK28" s="258"/>
      <c r="PL28" s="256"/>
      <c r="PM28" s="257"/>
      <c r="PN28" s="258"/>
      <c r="PO28" s="256"/>
      <c r="PP28" s="257"/>
      <c r="PQ28" s="258"/>
      <c r="PR28" s="256"/>
      <c r="PS28" s="257"/>
      <c r="PT28" s="258"/>
      <c r="PU28" s="256"/>
      <c r="PV28" s="257"/>
      <c r="PW28" s="258"/>
      <c r="PX28" s="256"/>
      <c r="PY28" s="257"/>
      <c r="PZ28" s="258"/>
      <c r="QA28" s="256"/>
      <c r="QB28" s="257"/>
      <c r="QC28" s="258"/>
      <c r="QD28" s="256"/>
      <c r="QE28" s="257"/>
      <c r="QF28" s="258"/>
      <c r="QG28" s="256"/>
      <c r="QH28" s="257"/>
      <c r="QI28" s="258"/>
      <c r="QJ28" s="256"/>
      <c r="QK28" s="257"/>
      <c r="QL28" s="258"/>
      <c r="QM28" s="256"/>
      <c r="QN28" s="257"/>
      <c r="QO28" s="258"/>
      <c r="QP28" s="256"/>
      <c r="QQ28" s="257"/>
      <c r="QR28" s="258"/>
      <c r="QS28" s="256"/>
      <c r="QT28" s="257"/>
      <c r="QU28" s="258"/>
      <c r="QV28" s="256"/>
      <c r="QW28" s="257"/>
      <c r="QX28" s="258"/>
      <c r="QY28" s="256"/>
      <c r="QZ28" s="257"/>
      <c r="RA28" s="258"/>
      <c r="RB28" s="256"/>
      <c r="RC28" s="257"/>
      <c r="RD28" s="258"/>
      <c r="RE28" s="256"/>
      <c r="RF28" s="257"/>
      <c r="RG28" s="258"/>
      <c r="RH28" s="256"/>
      <c r="RI28" s="257"/>
      <c r="RJ28" s="258"/>
      <c r="RK28" s="256"/>
      <c r="RL28" s="257"/>
      <c r="RM28" s="258"/>
      <c r="RN28" s="256"/>
      <c r="RO28" s="257"/>
      <c r="RP28" s="258"/>
      <c r="RQ28" s="256"/>
      <c r="RR28" s="257"/>
      <c r="RS28" s="258"/>
      <c r="RT28" s="256"/>
      <c r="RU28" s="257"/>
      <c r="RV28" s="258"/>
      <c r="RW28" s="256"/>
      <c r="RX28" s="257"/>
      <c r="RY28" s="258"/>
      <c r="RZ28" s="256"/>
      <c r="SA28" s="257"/>
      <c r="SB28" s="258"/>
      <c r="SC28" s="256"/>
      <c r="SD28" s="257"/>
      <c r="SE28" s="258"/>
      <c r="SF28" s="256"/>
      <c r="SG28" s="257"/>
      <c r="SH28" s="258"/>
      <c r="SI28" s="256"/>
      <c r="SJ28" s="257"/>
      <c r="SK28" s="258"/>
      <c r="SL28" s="256"/>
      <c r="SM28" s="257"/>
      <c r="SN28" s="258"/>
      <c r="SO28" s="256"/>
      <c r="SP28" s="257"/>
      <c r="SQ28" s="258"/>
      <c r="SR28" s="256"/>
      <c r="SS28" s="257"/>
      <c r="ST28" s="258"/>
      <c r="SU28" s="256"/>
      <c r="SV28" s="257"/>
      <c r="SW28" s="258"/>
      <c r="SX28" s="256"/>
      <c r="SY28" s="257"/>
      <c r="SZ28" s="258"/>
      <c r="TA28" s="256"/>
      <c r="TB28" s="257"/>
      <c r="TC28" s="258"/>
      <c r="TD28" s="256"/>
      <c r="TE28" s="257"/>
      <c r="TF28" s="258"/>
      <c r="TG28" s="256">
        <v>1</v>
      </c>
      <c r="TH28" s="257"/>
      <c r="TI28" s="258"/>
      <c r="TJ28" s="256"/>
      <c r="TK28" s="257"/>
      <c r="TL28" s="258"/>
      <c r="TM28" s="256"/>
      <c r="TN28" s="257"/>
      <c r="TO28" s="258"/>
      <c r="TP28" s="256"/>
      <c r="TQ28" s="257"/>
      <c r="TR28" s="258"/>
      <c r="TS28" s="256"/>
      <c r="TT28" s="257"/>
      <c r="TU28" s="258"/>
      <c r="TV28" s="256"/>
      <c r="TW28" s="257"/>
      <c r="TX28" s="258"/>
      <c r="TY28" s="256"/>
      <c r="TZ28" s="257"/>
      <c r="UA28" s="258"/>
      <c r="UB28" s="256"/>
      <c r="UC28" s="257"/>
      <c r="UD28" s="258"/>
      <c r="UE28" s="256"/>
      <c r="UF28" s="257"/>
      <c r="UG28" s="258"/>
      <c r="UH28" s="256"/>
      <c r="UI28" s="257"/>
      <c r="UJ28" s="258"/>
      <c r="UK28" s="256"/>
      <c r="UL28" s="257"/>
      <c r="UM28" s="258"/>
      <c r="UN28" s="256"/>
      <c r="UO28" s="257"/>
      <c r="UP28" s="258"/>
      <c r="UQ28" s="256"/>
      <c r="UR28" s="257"/>
      <c r="US28" s="258"/>
      <c r="UT28" s="256"/>
      <c r="UU28" s="257"/>
      <c r="UV28" s="258"/>
      <c r="UW28" s="256"/>
      <c r="UX28" s="257"/>
      <c r="UY28" s="258"/>
      <c r="UZ28" s="256"/>
      <c r="VA28" s="257"/>
      <c r="VB28" s="258"/>
      <c r="VC28" s="256"/>
      <c r="VD28" s="257"/>
      <c r="VE28" s="258"/>
      <c r="VF28" s="256"/>
      <c r="VG28" s="257"/>
      <c r="VH28" s="258"/>
      <c r="VI28" s="256"/>
      <c r="VJ28" s="257"/>
      <c r="VK28" s="258"/>
      <c r="VL28" s="256"/>
      <c r="VM28" s="257"/>
      <c r="VN28" s="258"/>
      <c r="VO28" s="256"/>
      <c r="VP28" s="257"/>
      <c r="VQ28" s="258"/>
      <c r="VR28" s="256"/>
      <c r="VS28" s="257"/>
      <c r="VT28" s="258"/>
      <c r="VU28" s="256"/>
      <c r="VV28" s="257"/>
      <c r="VW28" s="258"/>
      <c r="VX28" s="256"/>
      <c r="VY28" s="257"/>
      <c r="VZ28" s="258"/>
      <c r="WA28" s="256"/>
      <c r="WB28" s="257"/>
      <c r="WC28" s="258"/>
      <c r="WD28" s="256"/>
      <c r="WE28" s="257"/>
      <c r="WF28" s="258"/>
      <c r="WG28" s="256"/>
      <c r="WH28" s="257"/>
      <c r="WI28" s="258"/>
      <c r="WJ28" s="256"/>
      <c r="WK28" s="257"/>
      <c r="WL28" s="258"/>
      <c r="WM28" s="256"/>
      <c r="WN28" s="257"/>
      <c r="WO28" s="258"/>
      <c r="WP28" s="256"/>
      <c r="WQ28" s="257"/>
      <c r="WR28" s="258"/>
      <c r="WS28" s="256"/>
      <c r="WT28" s="257"/>
      <c r="WU28" s="258"/>
      <c r="WV28" s="256"/>
      <c r="WW28" s="257"/>
      <c r="WX28" s="258"/>
      <c r="WY28" s="256">
        <v>1</v>
      </c>
      <c r="WZ28" s="257"/>
      <c r="XA28" s="257"/>
      <c r="XB28" s="256"/>
      <c r="XC28" s="257"/>
      <c r="XD28" s="258"/>
      <c r="XE28" s="256"/>
      <c r="XF28" s="257"/>
      <c r="XG28" s="257"/>
      <c r="XH28" s="256"/>
      <c r="XI28" s="257"/>
      <c r="XJ28" s="258"/>
      <c r="XK28" s="256"/>
      <c r="XL28" s="257"/>
      <c r="XM28" s="257"/>
      <c r="XN28" s="98">
        <f t="shared" si="0"/>
        <v>6</v>
      </c>
    </row>
    <row r="29" spans="1:638" ht="12.75" customHeight="1" x14ac:dyDescent="0.2">
      <c r="A29" s="79">
        <v>871</v>
      </c>
      <c r="B29" s="256"/>
      <c r="C29" s="257"/>
      <c r="D29" s="258"/>
      <c r="E29" s="256"/>
      <c r="F29" s="257"/>
      <c r="G29" s="258"/>
      <c r="H29" s="256"/>
      <c r="I29" s="257"/>
      <c r="J29" s="258"/>
      <c r="K29" s="256"/>
      <c r="L29" s="257"/>
      <c r="M29" s="258"/>
      <c r="N29" s="256"/>
      <c r="O29" s="257"/>
      <c r="P29" s="258"/>
      <c r="Q29" s="256"/>
      <c r="R29" s="257"/>
      <c r="S29" s="258"/>
      <c r="T29" s="256"/>
      <c r="U29" s="257"/>
      <c r="V29" s="258"/>
      <c r="W29" s="256"/>
      <c r="X29" s="257"/>
      <c r="Y29" s="258"/>
      <c r="Z29" s="256"/>
      <c r="AA29" s="257"/>
      <c r="AB29" s="258"/>
      <c r="AC29" s="256"/>
      <c r="AD29" s="257"/>
      <c r="AE29" s="258"/>
      <c r="AF29" s="256"/>
      <c r="AG29" s="257"/>
      <c r="AH29" s="258"/>
      <c r="AI29" s="256"/>
      <c r="AJ29" s="257"/>
      <c r="AK29" s="258"/>
      <c r="AL29" s="256"/>
      <c r="AM29" s="257"/>
      <c r="AN29" s="258"/>
      <c r="AO29" s="256"/>
      <c r="AP29" s="257"/>
      <c r="AQ29" s="258"/>
      <c r="AR29" s="256"/>
      <c r="AS29" s="257"/>
      <c r="AT29" s="258"/>
      <c r="AU29" s="256"/>
      <c r="AV29" s="257"/>
      <c r="AW29" s="258"/>
      <c r="AX29" s="256"/>
      <c r="AY29" s="257"/>
      <c r="AZ29" s="258"/>
      <c r="BA29" s="256"/>
      <c r="BB29" s="257"/>
      <c r="BC29" s="258"/>
      <c r="BD29" s="256"/>
      <c r="BE29" s="257"/>
      <c r="BF29" s="258"/>
      <c r="BG29" s="256"/>
      <c r="BH29" s="257"/>
      <c r="BI29" s="258"/>
      <c r="BJ29" s="256"/>
      <c r="BK29" s="257"/>
      <c r="BL29" s="258"/>
      <c r="BM29" s="256"/>
      <c r="BN29" s="257"/>
      <c r="BO29" s="258"/>
      <c r="BP29" s="256"/>
      <c r="BQ29" s="257"/>
      <c r="BR29" s="258"/>
      <c r="BS29" s="256"/>
      <c r="BT29" s="257"/>
      <c r="BU29" s="258"/>
      <c r="BV29" s="256"/>
      <c r="BW29" s="257"/>
      <c r="BX29" s="258"/>
      <c r="BY29" s="256"/>
      <c r="BZ29" s="257"/>
      <c r="CA29" s="258"/>
      <c r="CB29" s="256"/>
      <c r="CC29" s="257"/>
      <c r="CD29" s="258"/>
      <c r="CE29" s="256"/>
      <c r="CF29" s="257"/>
      <c r="CG29" s="258"/>
      <c r="CH29" s="256"/>
      <c r="CI29" s="257"/>
      <c r="CJ29" s="258"/>
      <c r="CK29" s="256"/>
      <c r="CL29" s="257"/>
      <c r="CM29" s="258"/>
      <c r="CN29" s="256"/>
      <c r="CO29" s="257"/>
      <c r="CP29" s="258"/>
      <c r="CQ29" s="256"/>
      <c r="CR29" s="257"/>
      <c r="CS29" s="258"/>
      <c r="CT29" s="256"/>
      <c r="CU29" s="257"/>
      <c r="CV29" s="258"/>
      <c r="CW29" s="256"/>
      <c r="CX29" s="257"/>
      <c r="CY29" s="258"/>
      <c r="CZ29" s="256"/>
      <c r="DA29" s="257"/>
      <c r="DB29" s="258"/>
      <c r="DC29" s="256"/>
      <c r="DD29" s="257"/>
      <c r="DE29" s="258"/>
      <c r="DF29" s="256"/>
      <c r="DG29" s="257"/>
      <c r="DH29" s="258"/>
      <c r="DI29" s="256"/>
      <c r="DJ29" s="257"/>
      <c r="DK29" s="258"/>
      <c r="DL29" s="256"/>
      <c r="DM29" s="257"/>
      <c r="DN29" s="258"/>
      <c r="DO29" s="256"/>
      <c r="DP29" s="257"/>
      <c r="DQ29" s="258"/>
      <c r="DR29" s="256"/>
      <c r="DS29" s="257"/>
      <c r="DT29" s="258"/>
      <c r="DU29" s="256"/>
      <c r="DV29" s="257"/>
      <c r="DW29" s="258"/>
      <c r="DX29" s="256"/>
      <c r="DY29" s="257"/>
      <c r="DZ29" s="258"/>
      <c r="EA29" s="256"/>
      <c r="EB29" s="257"/>
      <c r="EC29" s="258"/>
      <c r="ED29" s="256"/>
      <c r="EE29" s="257"/>
      <c r="EF29" s="258"/>
      <c r="EG29" s="256"/>
      <c r="EH29" s="257"/>
      <c r="EI29" s="258"/>
      <c r="EJ29" s="256"/>
      <c r="EK29" s="257"/>
      <c r="EL29" s="258"/>
      <c r="EM29" s="256"/>
      <c r="EN29" s="257"/>
      <c r="EO29" s="258"/>
      <c r="EP29" s="256"/>
      <c r="EQ29" s="257"/>
      <c r="ER29" s="258"/>
      <c r="ES29" s="256"/>
      <c r="ET29" s="257"/>
      <c r="EU29" s="258"/>
      <c r="EV29" s="256"/>
      <c r="EW29" s="257"/>
      <c r="EX29" s="258"/>
      <c r="EY29" s="256"/>
      <c r="EZ29" s="257"/>
      <c r="FA29" s="258"/>
      <c r="FB29" s="256"/>
      <c r="FC29" s="257"/>
      <c r="FD29" s="258"/>
      <c r="FE29" s="256"/>
      <c r="FF29" s="257"/>
      <c r="FG29" s="258"/>
      <c r="FH29" s="256"/>
      <c r="FI29" s="257"/>
      <c r="FJ29" s="258"/>
      <c r="FK29" s="256"/>
      <c r="FL29" s="257"/>
      <c r="FM29" s="258"/>
      <c r="FN29" s="256"/>
      <c r="FO29" s="257"/>
      <c r="FP29" s="258"/>
      <c r="FQ29" s="256"/>
      <c r="FR29" s="257"/>
      <c r="FS29" s="258"/>
      <c r="FT29" s="256"/>
      <c r="FU29" s="257"/>
      <c r="FV29" s="258"/>
      <c r="FW29" s="256"/>
      <c r="FX29" s="257"/>
      <c r="FY29" s="258"/>
      <c r="FZ29" s="256"/>
      <c r="GA29" s="257"/>
      <c r="GB29" s="258"/>
      <c r="GC29" s="256"/>
      <c r="GD29" s="257"/>
      <c r="GE29" s="258"/>
      <c r="GF29" s="256"/>
      <c r="GG29" s="257"/>
      <c r="GH29" s="258"/>
      <c r="GI29" s="256"/>
      <c r="GJ29" s="257"/>
      <c r="GK29" s="258"/>
      <c r="GL29" s="256"/>
      <c r="GM29" s="257"/>
      <c r="GN29" s="258"/>
      <c r="GO29" s="256"/>
      <c r="GP29" s="257"/>
      <c r="GQ29" s="258"/>
      <c r="GR29" s="256"/>
      <c r="GS29" s="257"/>
      <c r="GT29" s="258"/>
      <c r="GU29" s="256"/>
      <c r="GV29" s="257"/>
      <c r="GW29" s="258"/>
      <c r="GX29" s="256"/>
      <c r="GY29" s="257"/>
      <c r="GZ29" s="258"/>
      <c r="HA29" s="256"/>
      <c r="HB29" s="257"/>
      <c r="HC29" s="258"/>
      <c r="HD29" s="256"/>
      <c r="HE29" s="257"/>
      <c r="HF29" s="258"/>
      <c r="HG29" s="256"/>
      <c r="HH29" s="257"/>
      <c r="HI29" s="258"/>
      <c r="HJ29" s="256"/>
      <c r="HK29" s="257"/>
      <c r="HL29" s="258"/>
      <c r="HM29" s="256"/>
      <c r="HN29" s="257"/>
      <c r="HO29" s="258"/>
      <c r="HP29" s="256"/>
      <c r="HQ29" s="257"/>
      <c r="HR29" s="258"/>
      <c r="HS29" s="256"/>
      <c r="HT29" s="257"/>
      <c r="HU29" s="258"/>
      <c r="HV29" s="256"/>
      <c r="HW29" s="257"/>
      <c r="HX29" s="258"/>
      <c r="HY29" s="256"/>
      <c r="HZ29" s="257"/>
      <c r="IA29" s="258"/>
      <c r="IB29" s="256"/>
      <c r="IC29" s="257"/>
      <c r="ID29" s="258"/>
      <c r="IE29" s="256"/>
      <c r="IF29" s="257"/>
      <c r="IG29" s="258"/>
      <c r="IH29" s="256"/>
      <c r="II29" s="257"/>
      <c r="IJ29" s="258"/>
      <c r="IK29" s="256"/>
      <c r="IL29" s="257"/>
      <c r="IM29" s="258"/>
      <c r="IN29" s="256"/>
      <c r="IO29" s="257"/>
      <c r="IP29" s="258"/>
      <c r="IQ29" s="256"/>
      <c r="IR29" s="257"/>
      <c r="IS29" s="258"/>
      <c r="IT29" s="256"/>
      <c r="IU29" s="257"/>
      <c r="IV29" s="258"/>
      <c r="IW29" s="256"/>
      <c r="IX29" s="257"/>
      <c r="IY29" s="258"/>
      <c r="IZ29" s="256"/>
      <c r="JA29" s="257"/>
      <c r="JB29" s="258"/>
      <c r="JC29" s="256"/>
      <c r="JD29" s="257"/>
      <c r="JE29" s="258"/>
      <c r="JF29" s="256"/>
      <c r="JG29" s="257"/>
      <c r="JH29" s="258"/>
      <c r="JI29" s="256"/>
      <c r="JJ29" s="257"/>
      <c r="JK29" s="258"/>
      <c r="JL29" s="256"/>
      <c r="JM29" s="257"/>
      <c r="JN29" s="258"/>
      <c r="JO29" s="256"/>
      <c r="JP29" s="257"/>
      <c r="JQ29" s="258"/>
      <c r="JR29" s="256"/>
      <c r="JS29" s="257"/>
      <c r="JT29" s="258"/>
      <c r="JU29" s="256"/>
      <c r="JV29" s="257"/>
      <c r="JW29" s="258"/>
      <c r="JX29" s="256"/>
      <c r="JY29" s="257"/>
      <c r="JZ29" s="258"/>
      <c r="KA29" s="256"/>
      <c r="KB29" s="257"/>
      <c r="KC29" s="258"/>
      <c r="KD29" s="256"/>
      <c r="KE29" s="257"/>
      <c r="KF29" s="258"/>
      <c r="KG29" s="256"/>
      <c r="KH29" s="257"/>
      <c r="KI29" s="258"/>
      <c r="KJ29" s="256"/>
      <c r="KK29" s="257"/>
      <c r="KL29" s="258"/>
      <c r="KM29" s="256"/>
      <c r="KN29" s="257"/>
      <c r="KO29" s="258"/>
      <c r="KP29" s="256"/>
      <c r="KQ29" s="257"/>
      <c r="KR29" s="258"/>
      <c r="KS29" s="256"/>
      <c r="KT29" s="257"/>
      <c r="KU29" s="258"/>
      <c r="KV29" s="256"/>
      <c r="KW29" s="257"/>
      <c r="KX29" s="258"/>
      <c r="KY29" s="256"/>
      <c r="KZ29" s="257"/>
      <c r="LA29" s="258"/>
      <c r="LB29" s="256"/>
      <c r="LC29" s="257"/>
      <c r="LD29" s="258"/>
      <c r="LE29" s="256"/>
      <c r="LF29" s="257"/>
      <c r="LG29" s="258"/>
      <c r="LH29" s="256"/>
      <c r="LI29" s="257"/>
      <c r="LJ29" s="258"/>
      <c r="LK29" s="256"/>
      <c r="LL29" s="257"/>
      <c r="LM29" s="258"/>
      <c r="LN29" s="256"/>
      <c r="LO29" s="257"/>
      <c r="LP29" s="258"/>
      <c r="LQ29" s="256"/>
      <c r="LR29" s="257"/>
      <c r="LS29" s="258"/>
      <c r="LT29" s="256"/>
      <c r="LU29" s="257"/>
      <c r="LV29" s="258"/>
      <c r="LW29" s="256"/>
      <c r="LX29" s="257"/>
      <c r="LY29" s="258"/>
      <c r="LZ29" s="256"/>
      <c r="MA29" s="257"/>
      <c r="MB29" s="258"/>
      <c r="MC29" s="256"/>
      <c r="MD29" s="257"/>
      <c r="ME29" s="258"/>
      <c r="MF29" s="256"/>
      <c r="MG29" s="257"/>
      <c r="MH29" s="258"/>
      <c r="MI29" s="256"/>
      <c r="MJ29" s="257"/>
      <c r="MK29" s="258"/>
      <c r="ML29" s="256"/>
      <c r="MM29" s="257"/>
      <c r="MN29" s="258"/>
      <c r="MO29" s="256"/>
      <c r="MP29" s="257"/>
      <c r="MQ29" s="258"/>
      <c r="MR29" s="256"/>
      <c r="MS29" s="257"/>
      <c r="MT29" s="258"/>
      <c r="MU29" s="256"/>
      <c r="MV29" s="257"/>
      <c r="MW29" s="258"/>
      <c r="MX29" s="256"/>
      <c r="MY29" s="257"/>
      <c r="MZ29" s="258"/>
      <c r="NA29" s="256"/>
      <c r="NB29" s="257"/>
      <c r="NC29" s="258"/>
      <c r="ND29" s="256"/>
      <c r="NE29" s="257"/>
      <c r="NF29" s="258"/>
      <c r="NG29" s="256"/>
      <c r="NH29" s="257"/>
      <c r="NI29" s="258"/>
      <c r="NJ29" s="256"/>
      <c r="NK29" s="257"/>
      <c r="NL29" s="258"/>
      <c r="NM29" s="256"/>
      <c r="NN29" s="257"/>
      <c r="NO29" s="258"/>
      <c r="NP29" s="256"/>
      <c r="NQ29" s="257"/>
      <c r="NR29" s="258"/>
      <c r="NS29" s="256"/>
      <c r="NT29" s="257"/>
      <c r="NU29" s="258"/>
      <c r="NV29" s="256"/>
      <c r="NW29" s="257"/>
      <c r="NX29" s="258"/>
      <c r="NY29" s="256"/>
      <c r="NZ29" s="257"/>
      <c r="OA29" s="258"/>
      <c r="OB29" s="256"/>
      <c r="OC29" s="257"/>
      <c r="OD29" s="258"/>
      <c r="OE29" s="256"/>
      <c r="OF29" s="257"/>
      <c r="OG29" s="258"/>
      <c r="OH29" s="256"/>
      <c r="OI29" s="257"/>
      <c r="OJ29" s="258"/>
      <c r="OK29" s="256"/>
      <c r="OL29" s="257"/>
      <c r="OM29" s="258"/>
      <c r="ON29" s="256"/>
      <c r="OO29" s="257"/>
      <c r="OP29" s="258"/>
      <c r="OQ29" s="256"/>
      <c r="OR29" s="257"/>
      <c r="OS29" s="258"/>
      <c r="OT29" s="256"/>
      <c r="OU29" s="257"/>
      <c r="OV29" s="258"/>
      <c r="OW29" s="256"/>
      <c r="OX29" s="257"/>
      <c r="OY29" s="258"/>
      <c r="OZ29" s="256"/>
      <c r="PA29" s="257"/>
      <c r="PB29" s="258"/>
      <c r="PC29" s="256"/>
      <c r="PD29" s="257"/>
      <c r="PE29" s="258"/>
      <c r="PF29" s="256"/>
      <c r="PG29" s="257"/>
      <c r="PH29" s="258"/>
      <c r="PI29" s="256"/>
      <c r="PJ29" s="257">
        <v>1</v>
      </c>
      <c r="PK29" s="258"/>
      <c r="PL29" s="256"/>
      <c r="PM29" s="257"/>
      <c r="PN29" s="258"/>
      <c r="PO29" s="256"/>
      <c r="PP29" s="257"/>
      <c r="PQ29" s="258"/>
      <c r="PR29" s="256"/>
      <c r="PS29" s="257"/>
      <c r="PT29" s="258"/>
      <c r="PU29" s="256"/>
      <c r="PV29" s="257"/>
      <c r="PW29" s="258"/>
      <c r="PX29" s="256"/>
      <c r="PY29" s="257"/>
      <c r="PZ29" s="258"/>
      <c r="QA29" s="256"/>
      <c r="QB29" s="257"/>
      <c r="QC29" s="258"/>
      <c r="QD29" s="256"/>
      <c r="QE29" s="257"/>
      <c r="QF29" s="258"/>
      <c r="QG29" s="256"/>
      <c r="QH29" s="257"/>
      <c r="QI29" s="258"/>
      <c r="QJ29" s="256"/>
      <c r="QK29" s="257"/>
      <c r="QL29" s="258"/>
      <c r="QM29" s="256"/>
      <c r="QN29" s="257"/>
      <c r="QO29" s="258"/>
      <c r="QP29" s="256"/>
      <c r="QQ29" s="257"/>
      <c r="QR29" s="258"/>
      <c r="QS29" s="256"/>
      <c r="QT29" s="257"/>
      <c r="QU29" s="258"/>
      <c r="QV29" s="256"/>
      <c r="QW29" s="257"/>
      <c r="QX29" s="258"/>
      <c r="QY29" s="256"/>
      <c r="QZ29" s="257"/>
      <c r="RA29" s="258"/>
      <c r="RB29" s="256"/>
      <c r="RC29" s="257"/>
      <c r="RD29" s="258"/>
      <c r="RE29" s="256"/>
      <c r="RF29" s="257"/>
      <c r="RG29" s="258"/>
      <c r="RH29" s="256"/>
      <c r="RI29" s="257"/>
      <c r="RJ29" s="258"/>
      <c r="RK29" s="256"/>
      <c r="RL29" s="257"/>
      <c r="RM29" s="258"/>
      <c r="RN29" s="256"/>
      <c r="RO29" s="257"/>
      <c r="RP29" s="258"/>
      <c r="RQ29" s="256"/>
      <c r="RR29" s="257"/>
      <c r="RS29" s="258"/>
      <c r="RT29" s="256"/>
      <c r="RU29" s="257"/>
      <c r="RV29" s="258"/>
      <c r="RW29" s="256"/>
      <c r="RX29" s="257"/>
      <c r="RY29" s="258"/>
      <c r="RZ29" s="256"/>
      <c r="SA29" s="257">
        <v>1</v>
      </c>
      <c r="SB29" s="258"/>
      <c r="SC29" s="256"/>
      <c r="SD29" s="257"/>
      <c r="SE29" s="258"/>
      <c r="SF29" s="256"/>
      <c r="SG29" s="257"/>
      <c r="SH29" s="258"/>
      <c r="SI29" s="256"/>
      <c r="SJ29" s="257"/>
      <c r="SK29" s="258"/>
      <c r="SL29" s="256"/>
      <c r="SM29" s="257"/>
      <c r="SN29" s="258"/>
      <c r="SO29" s="256"/>
      <c r="SP29" s="257"/>
      <c r="SQ29" s="258"/>
      <c r="SR29" s="256"/>
      <c r="SS29" s="257"/>
      <c r="ST29" s="258"/>
      <c r="SU29" s="256"/>
      <c r="SV29" s="257"/>
      <c r="SW29" s="258"/>
      <c r="SX29" s="256"/>
      <c r="SY29" s="257"/>
      <c r="SZ29" s="258"/>
      <c r="TA29" s="256"/>
      <c r="TB29" s="257"/>
      <c r="TC29" s="258"/>
      <c r="TD29" s="256"/>
      <c r="TE29" s="257"/>
      <c r="TF29" s="258"/>
      <c r="TG29" s="256"/>
      <c r="TH29" s="257"/>
      <c r="TI29" s="258"/>
      <c r="TJ29" s="256"/>
      <c r="TK29" s="257"/>
      <c r="TL29" s="258"/>
      <c r="TM29" s="256">
        <v>1</v>
      </c>
      <c r="TN29" s="257"/>
      <c r="TO29" s="258"/>
      <c r="TP29" s="256"/>
      <c r="TQ29" s="257"/>
      <c r="TR29" s="258"/>
      <c r="TS29" s="256"/>
      <c r="TT29" s="257"/>
      <c r="TU29" s="258"/>
      <c r="TV29" s="256"/>
      <c r="TW29" s="257"/>
      <c r="TX29" s="258"/>
      <c r="TY29" s="256"/>
      <c r="TZ29" s="257"/>
      <c r="UA29" s="258"/>
      <c r="UB29" s="256"/>
      <c r="UC29" s="257"/>
      <c r="UD29" s="258"/>
      <c r="UE29" s="256"/>
      <c r="UF29" s="257"/>
      <c r="UG29" s="258"/>
      <c r="UH29" s="256"/>
      <c r="UI29" s="257"/>
      <c r="UJ29" s="258"/>
      <c r="UK29" s="256"/>
      <c r="UL29" s="257"/>
      <c r="UM29" s="258"/>
      <c r="UN29" s="256"/>
      <c r="UO29" s="257"/>
      <c r="UP29" s="258"/>
      <c r="UQ29" s="256"/>
      <c r="UR29" s="257"/>
      <c r="US29" s="258"/>
      <c r="UT29" s="256"/>
      <c r="UU29" s="257"/>
      <c r="UV29" s="258"/>
      <c r="UW29" s="256"/>
      <c r="UX29" s="257"/>
      <c r="UY29" s="258"/>
      <c r="UZ29" s="256"/>
      <c r="VA29" s="257"/>
      <c r="VB29" s="258"/>
      <c r="VC29" s="256"/>
      <c r="VD29" s="257"/>
      <c r="VE29" s="258"/>
      <c r="VF29" s="256"/>
      <c r="VG29" s="257"/>
      <c r="VH29" s="258"/>
      <c r="VI29" s="256"/>
      <c r="VJ29" s="257"/>
      <c r="VK29" s="258"/>
      <c r="VL29" s="256"/>
      <c r="VM29" s="257"/>
      <c r="VN29" s="258"/>
      <c r="VO29" s="256"/>
      <c r="VP29" s="257"/>
      <c r="VQ29" s="258"/>
      <c r="VR29" s="256"/>
      <c r="VS29" s="257"/>
      <c r="VT29" s="258"/>
      <c r="VU29" s="256"/>
      <c r="VV29" s="257"/>
      <c r="VW29" s="258"/>
      <c r="VX29" s="256"/>
      <c r="VY29" s="257"/>
      <c r="VZ29" s="258"/>
      <c r="WA29" s="256"/>
      <c r="WB29" s="257"/>
      <c r="WC29" s="258"/>
      <c r="WD29" s="256"/>
      <c r="WE29" s="257"/>
      <c r="WF29" s="258"/>
      <c r="WG29" s="256"/>
      <c r="WH29" s="257"/>
      <c r="WI29" s="258"/>
      <c r="WJ29" s="256"/>
      <c r="WK29" s="257"/>
      <c r="WL29" s="258"/>
      <c r="WM29" s="256"/>
      <c r="WN29" s="257"/>
      <c r="WO29" s="258"/>
      <c r="WP29" s="256"/>
      <c r="WQ29" s="257"/>
      <c r="WR29" s="258"/>
      <c r="WS29" s="256"/>
      <c r="WT29" s="257"/>
      <c r="WU29" s="258"/>
      <c r="WV29" s="256"/>
      <c r="WW29" s="257"/>
      <c r="WX29" s="258"/>
      <c r="WY29" s="256"/>
      <c r="WZ29" s="257"/>
      <c r="XA29" s="257"/>
      <c r="XB29" s="256"/>
      <c r="XC29" s="257"/>
      <c r="XD29" s="258"/>
      <c r="XE29" s="256"/>
      <c r="XF29" s="257"/>
      <c r="XG29" s="257"/>
      <c r="XH29" s="256"/>
      <c r="XI29" s="257"/>
      <c r="XJ29" s="258"/>
      <c r="XK29" s="256"/>
      <c r="XL29" s="257"/>
      <c r="XM29" s="257"/>
      <c r="XN29" s="98">
        <f t="shared" si="0"/>
        <v>3</v>
      </c>
    </row>
    <row r="30" spans="1:638" ht="12.75" customHeight="1" x14ac:dyDescent="0.2">
      <c r="A30" s="79">
        <v>873</v>
      </c>
      <c r="B30" s="256"/>
      <c r="C30" s="257"/>
      <c r="D30" s="258"/>
      <c r="E30" s="256"/>
      <c r="F30" s="257"/>
      <c r="G30" s="258"/>
      <c r="H30" s="256"/>
      <c r="I30" s="257"/>
      <c r="J30" s="258"/>
      <c r="K30" s="256"/>
      <c r="L30" s="257"/>
      <c r="M30" s="258"/>
      <c r="N30" s="256"/>
      <c r="O30" s="257"/>
      <c r="P30" s="258"/>
      <c r="Q30" s="256"/>
      <c r="R30" s="257"/>
      <c r="S30" s="258"/>
      <c r="T30" s="256"/>
      <c r="U30" s="257"/>
      <c r="V30" s="258"/>
      <c r="W30" s="256"/>
      <c r="X30" s="257"/>
      <c r="Y30" s="258"/>
      <c r="Z30" s="256"/>
      <c r="AA30" s="257"/>
      <c r="AB30" s="258"/>
      <c r="AC30" s="256"/>
      <c r="AD30" s="257"/>
      <c r="AE30" s="258"/>
      <c r="AF30" s="256"/>
      <c r="AG30" s="257"/>
      <c r="AH30" s="258"/>
      <c r="AI30" s="256"/>
      <c r="AJ30" s="257"/>
      <c r="AK30" s="258"/>
      <c r="AL30" s="256"/>
      <c r="AM30" s="257"/>
      <c r="AN30" s="258"/>
      <c r="AO30" s="256"/>
      <c r="AP30" s="257"/>
      <c r="AQ30" s="258"/>
      <c r="AR30" s="256"/>
      <c r="AS30" s="257"/>
      <c r="AT30" s="258"/>
      <c r="AU30" s="256"/>
      <c r="AV30" s="257"/>
      <c r="AW30" s="258"/>
      <c r="AX30" s="256"/>
      <c r="AY30" s="257"/>
      <c r="AZ30" s="258"/>
      <c r="BA30" s="256"/>
      <c r="BB30" s="257"/>
      <c r="BC30" s="258"/>
      <c r="BD30" s="256"/>
      <c r="BE30" s="257"/>
      <c r="BF30" s="258"/>
      <c r="BG30" s="256"/>
      <c r="BH30" s="257"/>
      <c r="BI30" s="258"/>
      <c r="BJ30" s="256"/>
      <c r="BK30" s="257"/>
      <c r="BL30" s="258"/>
      <c r="BM30" s="256"/>
      <c r="BN30" s="257"/>
      <c r="BO30" s="258"/>
      <c r="BP30" s="256"/>
      <c r="BQ30" s="257"/>
      <c r="BR30" s="258"/>
      <c r="BS30" s="256"/>
      <c r="BT30" s="257"/>
      <c r="BU30" s="258"/>
      <c r="BV30" s="256"/>
      <c r="BW30" s="257"/>
      <c r="BX30" s="258"/>
      <c r="BY30" s="256"/>
      <c r="BZ30" s="257"/>
      <c r="CA30" s="258"/>
      <c r="CB30" s="256"/>
      <c r="CC30" s="257"/>
      <c r="CD30" s="258"/>
      <c r="CE30" s="256"/>
      <c r="CF30" s="257"/>
      <c r="CG30" s="258"/>
      <c r="CH30" s="256"/>
      <c r="CI30" s="257"/>
      <c r="CJ30" s="258"/>
      <c r="CK30" s="256"/>
      <c r="CL30" s="257"/>
      <c r="CM30" s="258"/>
      <c r="CN30" s="256"/>
      <c r="CO30" s="257"/>
      <c r="CP30" s="258"/>
      <c r="CQ30" s="256"/>
      <c r="CR30" s="257"/>
      <c r="CS30" s="258"/>
      <c r="CT30" s="256"/>
      <c r="CU30" s="257"/>
      <c r="CV30" s="258"/>
      <c r="CW30" s="256"/>
      <c r="CX30" s="257"/>
      <c r="CY30" s="258"/>
      <c r="CZ30" s="256"/>
      <c r="DA30" s="257"/>
      <c r="DB30" s="258"/>
      <c r="DC30" s="256"/>
      <c r="DD30" s="257"/>
      <c r="DE30" s="258"/>
      <c r="DF30" s="256"/>
      <c r="DG30" s="257"/>
      <c r="DH30" s="258"/>
      <c r="DI30" s="256"/>
      <c r="DJ30" s="257"/>
      <c r="DK30" s="258"/>
      <c r="DL30" s="256"/>
      <c r="DM30" s="257"/>
      <c r="DN30" s="258"/>
      <c r="DO30" s="256"/>
      <c r="DP30" s="257"/>
      <c r="DQ30" s="258"/>
      <c r="DR30" s="256"/>
      <c r="DS30" s="257"/>
      <c r="DT30" s="258"/>
      <c r="DU30" s="256"/>
      <c r="DV30" s="257"/>
      <c r="DW30" s="258"/>
      <c r="DX30" s="256"/>
      <c r="DY30" s="257"/>
      <c r="DZ30" s="258"/>
      <c r="EA30" s="256"/>
      <c r="EB30" s="257"/>
      <c r="EC30" s="258"/>
      <c r="ED30" s="256"/>
      <c r="EE30" s="257"/>
      <c r="EF30" s="258"/>
      <c r="EG30" s="256"/>
      <c r="EH30" s="257"/>
      <c r="EI30" s="258"/>
      <c r="EJ30" s="256"/>
      <c r="EK30" s="257"/>
      <c r="EL30" s="258"/>
      <c r="EM30" s="256"/>
      <c r="EN30" s="257"/>
      <c r="EO30" s="258"/>
      <c r="EP30" s="256"/>
      <c r="EQ30" s="257"/>
      <c r="ER30" s="258"/>
      <c r="ES30" s="256"/>
      <c r="ET30" s="257"/>
      <c r="EU30" s="258"/>
      <c r="EV30" s="256"/>
      <c r="EW30" s="257"/>
      <c r="EX30" s="258"/>
      <c r="EY30" s="256"/>
      <c r="EZ30" s="257"/>
      <c r="FA30" s="258"/>
      <c r="FB30" s="256"/>
      <c r="FC30" s="257"/>
      <c r="FD30" s="258"/>
      <c r="FE30" s="256"/>
      <c r="FF30" s="257"/>
      <c r="FG30" s="258"/>
      <c r="FH30" s="256"/>
      <c r="FI30" s="257"/>
      <c r="FJ30" s="258"/>
      <c r="FK30" s="256"/>
      <c r="FL30" s="257"/>
      <c r="FM30" s="258"/>
      <c r="FN30" s="256"/>
      <c r="FO30" s="257"/>
      <c r="FP30" s="258"/>
      <c r="FQ30" s="256"/>
      <c r="FR30" s="257"/>
      <c r="FS30" s="258"/>
      <c r="FT30" s="256"/>
      <c r="FU30" s="257"/>
      <c r="FV30" s="258"/>
      <c r="FW30" s="256"/>
      <c r="FX30" s="257"/>
      <c r="FY30" s="258"/>
      <c r="FZ30" s="256"/>
      <c r="GA30" s="257"/>
      <c r="GB30" s="258"/>
      <c r="GC30" s="256"/>
      <c r="GD30" s="257"/>
      <c r="GE30" s="258"/>
      <c r="GF30" s="256"/>
      <c r="GG30" s="257"/>
      <c r="GH30" s="258"/>
      <c r="GI30" s="256"/>
      <c r="GJ30" s="257"/>
      <c r="GK30" s="258"/>
      <c r="GL30" s="256"/>
      <c r="GM30" s="257"/>
      <c r="GN30" s="258"/>
      <c r="GO30" s="256"/>
      <c r="GP30" s="257"/>
      <c r="GQ30" s="258"/>
      <c r="GR30" s="256"/>
      <c r="GS30" s="257"/>
      <c r="GT30" s="258"/>
      <c r="GU30" s="256"/>
      <c r="GV30" s="257"/>
      <c r="GW30" s="258"/>
      <c r="GX30" s="256"/>
      <c r="GY30" s="257"/>
      <c r="GZ30" s="258"/>
      <c r="HA30" s="256"/>
      <c r="HB30" s="257"/>
      <c r="HC30" s="258"/>
      <c r="HD30" s="256"/>
      <c r="HE30" s="257"/>
      <c r="HF30" s="258"/>
      <c r="HG30" s="256"/>
      <c r="HH30" s="257"/>
      <c r="HI30" s="258"/>
      <c r="HJ30" s="256"/>
      <c r="HK30" s="257"/>
      <c r="HL30" s="258"/>
      <c r="HM30" s="256"/>
      <c r="HN30" s="257"/>
      <c r="HO30" s="258"/>
      <c r="HP30" s="256"/>
      <c r="HQ30" s="257"/>
      <c r="HR30" s="258"/>
      <c r="HS30" s="256"/>
      <c r="HT30" s="257"/>
      <c r="HU30" s="258"/>
      <c r="HV30" s="256"/>
      <c r="HW30" s="257"/>
      <c r="HX30" s="258"/>
      <c r="HY30" s="256"/>
      <c r="HZ30" s="257"/>
      <c r="IA30" s="258"/>
      <c r="IB30" s="256"/>
      <c r="IC30" s="257"/>
      <c r="ID30" s="258"/>
      <c r="IE30" s="256"/>
      <c r="IF30" s="257"/>
      <c r="IG30" s="258"/>
      <c r="IH30" s="256"/>
      <c r="II30" s="257"/>
      <c r="IJ30" s="258"/>
      <c r="IK30" s="256"/>
      <c r="IL30" s="257"/>
      <c r="IM30" s="258"/>
      <c r="IN30" s="256"/>
      <c r="IO30" s="257"/>
      <c r="IP30" s="258"/>
      <c r="IQ30" s="256"/>
      <c r="IR30" s="257"/>
      <c r="IS30" s="258"/>
      <c r="IT30" s="256"/>
      <c r="IU30" s="257"/>
      <c r="IV30" s="258"/>
      <c r="IW30" s="256"/>
      <c r="IX30" s="257"/>
      <c r="IY30" s="258"/>
      <c r="IZ30" s="256"/>
      <c r="JA30" s="257"/>
      <c r="JB30" s="258"/>
      <c r="JC30" s="256"/>
      <c r="JD30" s="257"/>
      <c r="JE30" s="258"/>
      <c r="JF30" s="256"/>
      <c r="JG30" s="257"/>
      <c r="JH30" s="258"/>
      <c r="JI30" s="256"/>
      <c r="JJ30" s="257"/>
      <c r="JK30" s="258"/>
      <c r="JL30" s="256"/>
      <c r="JM30" s="257"/>
      <c r="JN30" s="258"/>
      <c r="JO30" s="256"/>
      <c r="JP30" s="257"/>
      <c r="JQ30" s="258"/>
      <c r="JR30" s="256"/>
      <c r="JS30" s="257"/>
      <c r="JT30" s="258"/>
      <c r="JU30" s="256"/>
      <c r="JV30" s="257"/>
      <c r="JW30" s="258"/>
      <c r="JX30" s="256"/>
      <c r="JY30" s="257"/>
      <c r="JZ30" s="258"/>
      <c r="KA30" s="256"/>
      <c r="KB30" s="257"/>
      <c r="KC30" s="258"/>
      <c r="KD30" s="256"/>
      <c r="KE30" s="257"/>
      <c r="KF30" s="258"/>
      <c r="KG30" s="256"/>
      <c r="KH30" s="257"/>
      <c r="KI30" s="258"/>
      <c r="KJ30" s="256"/>
      <c r="KK30" s="257"/>
      <c r="KL30" s="258"/>
      <c r="KM30" s="256"/>
      <c r="KN30" s="257"/>
      <c r="KO30" s="258"/>
      <c r="KP30" s="256"/>
      <c r="KQ30" s="257"/>
      <c r="KR30" s="258"/>
      <c r="KS30" s="256"/>
      <c r="KT30" s="257"/>
      <c r="KU30" s="258"/>
      <c r="KV30" s="256"/>
      <c r="KW30" s="257"/>
      <c r="KX30" s="258"/>
      <c r="KY30" s="256"/>
      <c r="KZ30" s="257"/>
      <c r="LA30" s="258"/>
      <c r="LB30" s="256"/>
      <c r="LC30" s="257"/>
      <c r="LD30" s="258"/>
      <c r="LE30" s="256"/>
      <c r="LF30" s="257"/>
      <c r="LG30" s="258"/>
      <c r="LH30" s="256"/>
      <c r="LI30" s="257"/>
      <c r="LJ30" s="258"/>
      <c r="LK30" s="256"/>
      <c r="LL30" s="257"/>
      <c r="LM30" s="258"/>
      <c r="LN30" s="256"/>
      <c r="LO30" s="257"/>
      <c r="LP30" s="258"/>
      <c r="LQ30" s="256"/>
      <c r="LR30" s="257"/>
      <c r="LS30" s="258"/>
      <c r="LT30" s="256"/>
      <c r="LU30" s="257"/>
      <c r="LV30" s="258"/>
      <c r="LW30" s="256"/>
      <c r="LX30" s="257"/>
      <c r="LY30" s="258"/>
      <c r="LZ30" s="256"/>
      <c r="MA30" s="257"/>
      <c r="MB30" s="258"/>
      <c r="MC30" s="256"/>
      <c r="MD30" s="257"/>
      <c r="ME30" s="258"/>
      <c r="MF30" s="256"/>
      <c r="MG30" s="257"/>
      <c r="MH30" s="258"/>
      <c r="MI30" s="256"/>
      <c r="MJ30" s="257"/>
      <c r="MK30" s="258"/>
      <c r="ML30" s="256"/>
      <c r="MM30" s="257"/>
      <c r="MN30" s="258"/>
      <c r="MO30" s="256"/>
      <c r="MP30" s="257"/>
      <c r="MQ30" s="258"/>
      <c r="MR30" s="256"/>
      <c r="MS30" s="257"/>
      <c r="MT30" s="258"/>
      <c r="MU30" s="256"/>
      <c r="MV30" s="257"/>
      <c r="MW30" s="258"/>
      <c r="MX30" s="256"/>
      <c r="MY30" s="257"/>
      <c r="MZ30" s="258"/>
      <c r="NA30" s="256"/>
      <c r="NB30" s="257"/>
      <c r="NC30" s="258"/>
      <c r="ND30" s="256"/>
      <c r="NE30" s="257"/>
      <c r="NF30" s="258"/>
      <c r="NG30" s="256"/>
      <c r="NH30" s="257"/>
      <c r="NI30" s="258"/>
      <c r="NJ30" s="256">
        <v>1</v>
      </c>
      <c r="NK30" s="257"/>
      <c r="NL30" s="258"/>
      <c r="NM30" s="256"/>
      <c r="NN30" s="257"/>
      <c r="NO30" s="258"/>
      <c r="NP30" s="256"/>
      <c r="NQ30" s="257"/>
      <c r="NR30" s="258"/>
      <c r="NS30" s="256"/>
      <c r="NT30" s="257"/>
      <c r="NU30" s="258"/>
      <c r="NV30" s="256"/>
      <c r="NW30" s="257"/>
      <c r="NX30" s="258"/>
      <c r="NY30" s="256"/>
      <c r="NZ30" s="257"/>
      <c r="OA30" s="258"/>
      <c r="OB30" s="256"/>
      <c r="OC30" s="257"/>
      <c r="OD30" s="258"/>
      <c r="OE30" s="256"/>
      <c r="OF30" s="257"/>
      <c r="OG30" s="258"/>
      <c r="OH30" s="256">
        <v>1</v>
      </c>
      <c r="OI30" s="257"/>
      <c r="OJ30" s="258"/>
      <c r="OK30" s="256"/>
      <c r="OL30" s="257"/>
      <c r="OM30" s="258"/>
      <c r="ON30" s="256"/>
      <c r="OO30" s="257"/>
      <c r="OP30" s="258"/>
      <c r="OQ30" s="256"/>
      <c r="OR30" s="257"/>
      <c r="OS30" s="258"/>
      <c r="OT30" s="256"/>
      <c r="OU30" s="257"/>
      <c r="OV30" s="258"/>
      <c r="OW30" s="256"/>
      <c r="OX30" s="257"/>
      <c r="OY30" s="258"/>
      <c r="OZ30" s="256"/>
      <c r="PA30" s="257"/>
      <c r="PB30" s="258"/>
      <c r="PC30" s="256"/>
      <c r="PD30" s="257"/>
      <c r="PE30" s="258"/>
      <c r="PF30" s="256"/>
      <c r="PG30" s="257"/>
      <c r="PH30" s="258"/>
      <c r="PI30" s="256"/>
      <c r="PJ30" s="257"/>
      <c r="PK30" s="258"/>
      <c r="PL30" s="256"/>
      <c r="PM30" s="257"/>
      <c r="PN30" s="258"/>
      <c r="PO30" s="256"/>
      <c r="PP30" s="257"/>
      <c r="PQ30" s="258"/>
      <c r="PR30" s="256"/>
      <c r="PS30" s="257"/>
      <c r="PT30" s="258"/>
      <c r="PU30" s="256"/>
      <c r="PV30" s="257"/>
      <c r="PW30" s="258"/>
      <c r="PX30" s="256"/>
      <c r="PY30" s="257"/>
      <c r="PZ30" s="258"/>
      <c r="QA30" s="256"/>
      <c r="QB30" s="257"/>
      <c r="QC30" s="258"/>
      <c r="QD30" s="256"/>
      <c r="QE30" s="257"/>
      <c r="QF30" s="258"/>
      <c r="QG30" s="256"/>
      <c r="QH30" s="257"/>
      <c r="QI30" s="258"/>
      <c r="QJ30" s="256"/>
      <c r="QK30" s="257"/>
      <c r="QL30" s="258"/>
      <c r="QM30" s="256"/>
      <c r="QN30" s="257"/>
      <c r="QO30" s="258"/>
      <c r="QP30" s="256">
        <v>1</v>
      </c>
      <c r="QQ30" s="257"/>
      <c r="QR30" s="258"/>
      <c r="QS30" s="256"/>
      <c r="QT30" s="257"/>
      <c r="QU30" s="258"/>
      <c r="QV30" s="256"/>
      <c r="QW30" s="257"/>
      <c r="QX30" s="258"/>
      <c r="QY30" s="256"/>
      <c r="QZ30" s="257"/>
      <c r="RA30" s="258"/>
      <c r="RB30" s="256"/>
      <c r="RC30" s="257"/>
      <c r="RD30" s="258"/>
      <c r="RE30" s="256"/>
      <c r="RF30" s="257"/>
      <c r="RG30" s="258"/>
      <c r="RH30" s="256"/>
      <c r="RI30" s="257"/>
      <c r="RJ30" s="258"/>
      <c r="RK30" s="256"/>
      <c r="RL30" s="257"/>
      <c r="RM30" s="258"/>
      <c r="RN30" s="256"/>
      <c r="RO30" s="257"/>
      <c r="RP30" s="258"/>
      <c r="RQ30" s="256"/>
      <c r="RR30" s="257"/>
      <c r="RS30" s="258"/>
      <c r="RT30" s="256"/>
      <c r="RU30" s="257"/>
      <c r="RV30" s="258"/>
      <c r="RW30" s="256">
        <v>1</v>
      </c>
      <c r="RX30" s="257"/>
      <c r="RY30" s="258"/>
      <c r="RZ30" s="256"/>
      <c r="SA30" s="257"/>
      <c r="SB30" s="258"/>
      <c r="SC30" s="256"/>
      <c r="SD30" s="257"/>
      <c r="SE30" s="258"/>
      <c r="SF30" s="256"/>
      <c r="SG30" s="257"/>
      <c r="SH30" s="258"/>
      <c r="SI30" s="256"/>
      <c r="SJ30" s="257"/>
      <c r="SK30" s="258"/>
      <c r="SL30" s="256"/>
      <c r="SM30" s="257"/>
      <c r="SN30" s="258"/>
      <c r="SO30" s="256"/>
      <c r="SP30" s="257"/>
      <c r="SQ30" s="258"/>
      <c r="SR30" s="256"/>
      <c r="SS30" s="257"/>
      <c r="ST30" s="258"/>
      <c r="SU30" s="256"/>
      <c r="SV30" s="257"/>
      <c r="SW30" s="258"/>
      <c r="SX30" s="256"/>
      <c r="SY30" s="257"/>
      <c r="SZ30" s="258"/>
      <c r="TA30" s="256"/>
      <c r="TB30" s="257"/>
      <c r="TC30" s="258"/>
      <c r="TD30" s="256"/>
      <c r="TE30" s="257"/>
      <c r="TF30" s="258"/>
      <c r="TG30" s="256"/>
      <c r="TH30" s="257"/>
      <c r="TI30" s="258"/>
      <c r="TJ30" s="256"/>
      <c r="TK30" s="257"/>
      <c r="TL30" s="258"/>
      <c r="TM30" s="256"/>
      <c r="TN30" s="257"/>
      <c r="TO30" s="258"/>
      <c r="TP30" s="256"/>
      <c r="TQ30" s="257"/>
      <c r="TR30" s="258"/>
      <c r="TS30" s="256">
        <v>2</v>
      </c>
      <c r="TT30" s="257"/>
      <c r="TU30" s="258"/>
      <c r="TV30" s="256"/>
      <c r="TW30" s="257"/>
      <c r="TX30" s="258"/>
      <c r="TY30" s="256"/>
      <c r="TZ30" s="257"/>
      <c r="UA30" s="258"/>
      <c r="UB30" s="256"/>
      <c r="UC30" s="257"/>
      <c r="UD30" s="258"/>
      <c r="UE30" s="256"/>
      <c r="UF30" s="257"/>
      <c r="UG30" s="258"/>
      <c r="UH30" s="256"/>
      <c r="UI30" s="257"/>
      <c r="UJ30" s="258"/>
      <c r="UK30" s="256"/>
      <c r="UL30" s="257"/>
      <c r="UM30" s="258"/>
      <c r="UN30" s="256"/>
      <c r="UO30" s="257"/>
      <c r="UP30" s="258"/>
      <c r="UQ30" s="256"/>
      <c r="UR30" s="257"/>
      <c r="US30" s="258"/>
      <c r="UT30" s="256"/>
      <c r="UU30" s="257"/>
      <c r="UV30" s="258"/>
      <c r="UW30" s="256"/>
      <c r="UX30" s="257"/>
      <c r="UY30" s="258"/>
      <c r="UZ30" s="256"/>
      <c r="VA30" s="257"/>
      <c r="VB30" s="258"/>
      <c r="VC30" s="256"/>
      <c r="VD30" s="257"/>
      <c r="VE30" s="258"/>
      <c r="VF30" s="256"/>
      <c r="VG30" s="257"/>
      <c r="VH30" s="258"/>
      <c r="VI30" s="256"/>
      <c r="VJ30" s="257"/>
      <c r="VK30" s="258"/>
      <c r="VL30" s="256"/>
      <c r="VM30" s="257"/>
      <c r="VN30" s="258"/>
      <c r="VO30" s="256"/>
      <c r="VP30" s="257"/>
      <c r="VQ30" s="258"/>
      <c r="VR30" s="256"/>
      <c r="VS30" s="257"/>
      <c r="VT30" s="258"/>
      <c r="VU30" s="256"/>
      <c r="VV30" s="257"/>
      <c r="VW30" s="258"/>
      <c r="VX30" s="256"/>
      <c r="VY30" s="257"/>
      <c r="VZ30" s="258"/>
      <c r="WA30" s="256"/>
      <c r="WB30" s="257"/>
      <c r="WC30" s="258"/>
      <c r="WD30" s="256"/>
      <c r="WE30" s="257"/>
      <c r="WF30" s="258"/>
      <c r="WG30" s="256"/>
      <c r="WH30" s="257"/>
      <c r="WI30" s="258"/>
      <c r="WJ30" s="256"/>
      <c r="WK30" s="257"/>
      <c r="WL30" s="258"/>
      <c r="WM30" s="256"/>
      <c r="WN30" s="257"/>
      <c r="WO30" s="258"/>
      <c r="WP30" s="256"/>
      <c r="WQ30" s="257"/>
      <c r="WR30" s="258"/>
      <c r="WS30" s="256"/>
      <c r="WT30" s="257"/>
      <c r="WU30" s="258"/>
      <c r="WV30" s="256"/>
      <c r="WW30" s="257"/>
      <c r="WX30" s="258"/>
      <c r="WY30" s="256"/>
      <c r="WZ30" s="257"/>
      <c r="XA30" s="257"/>
      <c r="XB30" s="256"/>
      <c r="XC30" s="257"/>
      <c r="XD30" s="258"/>
      <c r="XE30" s="256"/>
      <c r="XF30" s="257"/>
      <c r="XG30" s="257"/>
      <c r="XH30" s="256"/>
      <c r="XI30" s="257"/>
      <c r="XJ30" s="258"/>
      <c r="XK30" s="256"/>
      <c r="XL30" s="257"/>
      <c r="XM30" s="257"/>
      <c r="XN30" s="98">
        <f t="shared" si="0"/>
        <v>6</v>
      </c>
    </row>
    <row r="31" spans="1:638" ht="12.75" customHeight="1" x14ac:dyDescent="0.2">
      <c r="A31" s="189">
        <v>876</v>
      </c>
      <c r="B31" s="256"/>
      <c r="C31" s="257"/>
      <c r="D31" s="258"/>
      <c r="E31" s="256"/>
      <c r="F31" s="257"/>
      <c r="G31" s="258"/>
      <c r="H31" s="256"/>
      <c r="I31" s="257"/>
      <c r="J31" s="258"/>
      <c r="K31" s="256"/>
      <c r="L31" s="257"/>
      <c r="M31" s="258"/>
      <c r="N31" s="256"/>
      <c r="O31" s="257"/>
      <c r="P31" s="258"/>
      <c r="Q31" s="256"/>
      <c r="R31" s="257"/>
      <c r="S31" s="258"/>
      <c r="T31" s="256"/>
      <c r="U31" s="257"/>
      <c r="V31" s="258"/>
      <c r="W31" s="256"/>
      <c r="X31" s="257"/>
      <c r="Y31" s="258"/>
      <c r="Z31" s="256"/>
      <c r="AA31" s="257"/>
      <c r="AB31" s="258"/>
      <c r="AC31" s="256"/>
      <c r="AD31" s="257"/>
      <c r="AE31" s="258"/>
      <c r="AF31" s="256"/>
      <c r="AG31" s="257"/>
      <c r="AH31" s="258"/>
      <c r="AI31" s="256"/>
      <c r="AJ31" s="257"/>
      <c r="AK31" s="258"/>
      <c r="AL31" s="256"/>
      <c r="AM31" s="257"/>
      <c r="AN31" s="258"/>
      <c r="AO31" s="256"/>
      <c r="AP31" s="257"/>
      <c r="AQ31" s="258"/>
      <c r="AR31" s="256"/>
      <c r="AS31" s="257"/>
      <c r="AT31" s="258"/>
      <c r="AU31" s="256"/>
      <c r="AV31" s="257"/>
      <c r="AW31" s="258"/>
      <c r="AX31" s="256"/>
      <c r="AY31" s="257"/>
      <c r="AZ31" s="258"/>
      <c r="BA31" s="256"/>
      <c r="BB31" s="257"/>
      <c r="BC31" s="258"/>
      <c r="BD31" s="256"/>
      <c r="BE31" s="257"/>
      <c r="BF31" s="258"/>
      <c r="BG31" s="256"/>
      <c r="BH31" s="257"/>
      <c r="BI31" s="258"/>
      <c r="BJ31" s="256"/>
      <c r="BK31" s="257"/>
      <c r="BL31" s="258"/>
      <c r="BM31" s="256"/>
      <c r="BN31" s="257"/>
      <c r="BO31" s="258"/>
      <c r="BP31" s="256"/>
      <c r="BQ31" s="257"/>
      <c r="BR31" s="258"/>
      <c r="BS31" s="256"/>
      <c r="BT31" s="257"/>
      <c r="BU31" s="258"/>
      <c r="BV31" s="256"/>
      <c r="BW31" s="257"/>
      <c r="BX31" s="258"/>
      <c r="BY31" s="256"/>
      <c r="BZ31" s="257"/>
      <c r="CA31" s="258"/>
      <c r="CB31" s="256"/>
      <c r="CC31" s="257"/>
      <c r="CD31" s="258"/>
      <c r="CE31" s="256"/>
      <c r="CF31" s="257"/>
      <c r="CG31" s="258"/>
      <c r="CH31" s="256"/>
      <c r="CI31" s="257"/>
      <c r="CJ31" s="258"/>
      <c r="CK31" s="256"/>
      <c r="CL31" s="257"/>
      <c r="CM31" s="258"/>
      <c r="CN31" s="256"/>
      <c r="CO31" s="257"/>
      <c r="CP31" s="258"/>
      <c r="CQ31" s="256"/>
      <c r="CR31" s="257"/>
      <c r="CS31" s="258"/>
      <c r="CT31" s="256"/>
      <c r="CU31" s="257"/>
      <c r="CV31" s="258"/>
      <c r="CW31" s="256"/>
      <c r="CX31" s="257"/>
      <c r="CY31" s="258"/>
      <c r="CZ31" s="256"/>
      <c r="DA31" s="257"/>
      <c r="DB31" s="258"/>
      <c r="DC31" s="256"/>
      <c r="DD31" s="257"/>
      <c r="DE31" s="258"/>
      <c r="DF31" s="256"/>
      <c r="DG31" s="257"/>
      <c r="DH31" s="258"/>
      <c r="DI31" s="256"/>
      <c r="DJ31" s="257"/>
      <c r="DK31" s="258"/>
      <c r="DL31" s="256"/>
      <c r="DM31" s="257"/>
      <c r="DN31" s="258"/>
      <c r="DO31" s="256"/>
      <c r="DP31" s="257"/>
      <c r="DQ31" s="258"/>
      <c r="DR31" s="256"/>
      <c r="DS31" s="257"/>
      <c r="DT31" s="258"/>
      <c r="DU31" s="256"/>
      <c r="DV31" s="257"/>
      <c r="DW31" s="258"/>
      <c r="DX31" s="256"/>
      <c r="DY31" s="257"/>
      <c r="DZ31" s="258"/>
      <c r="EA31" s="256"/>
      <c r="EB31" s="257"/>
      <c r="EC31" s="258"/>
      <c r="ED31" s="256"/>
      <c r="EE31" s="257"/>
      <c r="EF31" s="258"/>
      <c r="EG31" s="256"/>
      <c r="EH31" s="257"/>
      <c r="EI31" s="258"/>
      <c r="EJ31" s="256"/>
      <c r="EK31" s="257"/>
      <c r="EL31" s="258"/>
      <c r="EM31" s="256"/>
      <c r="EN31" s="257"/>
      <c r="EO31" s="258"/>
      <c r="EP31" s="256"/>
      <c r="EQ31" s="257"/>
      <c r="ER31" s="258"/>
      <c r="ES31" s="256"/>
      <c r="ET31" s="257"/>
      <c r="EU31" s="258"/>
      <c r="EV31" s="256"/>
      <c r="EW31" s="257"/>
      <c r="EX31" s="258"/>
      <c r="EY31" s="256"/>
      <c r="EZ31" s="257"/>
      <c r="FA31" s="258"/>
      <c r="FB31" s="256"/>
      <c r="FC31" s="257"/>
      <c r="FD31" s="258"/>
      <c r="FE31" s="256"/>
      <c r="FF31" s="257"/>
      <c r="FG31" s="258"/>
      <c r="FH31" s="256"/>
      <c r="FI31" s="257"/>
      <c r="FJ31" s="258"/>
      <c r="FK31" s="256"/>
      <c r="FL31" s="257"/>
      <c r="FM31" s="258"/>
      <c r="FN31" s="256"/>
      <c r="FO31" s="257"/>
      <c r="FP31" s="258"/>
      <c r="FQ31" s="256"/>
      <c r="FR31" s="257"/>
      <c r="FS31" s="258"/>
      <c r="FT31" s="256"/>
      <c r="FU31" s="257"/>
      <c r="FV31" s="258"/>
      <c r="FW31" s="256"/>
      <c r="FX31" s="257"/>
      <c r="FY31" s="258"/>
      <c r="FZ31" s="256"/>
      <c r="GA31" s="257"/>
      <c r="GB31" s="258"/>
      <c r="GC31" s="256"/>
      <c r="GD31" s="257"/>
      <c r="GE31" s="258"/>
      <c r="GF31" s="256"/>
      <c r="GG31" s="257"/>
      <c r="GH31" s="258"/>
      <c r="GI31" s="256"/>
      <c r="GJ31" s="257"/>
      <c r="GK31" s="258"/>
      <c r="GL31" s="256"/>
      <c r="GM31" s="257"/>
      <c r="GN31" s="258"/>
      <c r="GO31" s="256"/>
      <c r="GP31" s="257"/>
      <c r="GQ31" s="258"/>
      <c r="GR31" s="256"/>
      <c r="GS31" s="257"/>
      <c r="GT31" s="258"/>
      <c r="GU31" s="256"/>
      <c r="GV31" s="257"/>
      <c r="GW31" s="258"/>
      <c r="GX31" s="256"/>
      <c r="GY31" s="257"/>
      <c r="GZ31" s="258"/>
      <c r="HA31" s="256"/>
      <c r="HB31" s="257"/>
      <c r="HC31" s="258"/>
      <c r="HD31" s="256"/>
      <c r="HE31" s="257"/>
      <c r="HF31" s="258"/>
      <c r="HG31" s="256"/>
      <c r="HH31" s="257"/>
      <c r="HI31" s="258"/>
      <c r="HJ31" s="256"/>
      <c r="HK31" s="257"/>
      <c r="HL31" s="258"/>
      <c r="HM31" s="256"/>
      <c r="HN31" s="257"/>
      <c r="HO31" s="258"/>
      <c r="HP31" s="256"/>
      <c r="HQ31" s="257"/>
      <c r="HR31" s="258"/>
      <c r="HS31" s="256"/>
      <c r="HT31" s="257"/>
      <c r="HU31" s="258"/>
      <c r="HV31" s="256"/>
      <c r="HW31" s="257"/>
      <c r="HX31" s="258"/>
      <c r="HY31" s="256"/>
      <c r="HZ31" s="257"/>
      <c r="IA31" s="258"/>
      <c r="IB31" s="256"/>
      <c r="IC31" s="257"/>
      <c r="ID31" s="258"/>
      <c r="IE31" s="256"/>
      <c r="IF31" s="257"/>
      <c r="IG31" s="258"/>
      <c r="IH31" s="256"/>
      <c r="II31" s="257"/>
      <c r="IJ31" s="258"/>
      <c r="IK31" s="256"/>
      <c r="IL31" s="257"/>
      <c r="IM31" s="258"/>
      <c r="IN31" s="256"/>
      <c r="IO31" s="257"/>
      <c r="IP31" s="258"/>
      <c r="IQ31" s="256"/>
      <c r="IR31" s="257"/>
      <c r="IS31" s="258"/>
      <c r="IT31" s="256"/>
      <c r="IU31" s="257"/>
      <c r="IV31" s="258"/>
      <c r="IW31" s="256"/>
      <c r="IX31" s="257"/>
      <c r="IY31" s="258"/>
      <c r="IZ31" s="256"/>
      <c r="JA31" s="257"/>
      <c r="JB31" s="258"/>
      <c r="JC31" s="256"/>
      <c r="JD31" s="257"/>
      <c r="JE31" s="258"/>
      <c r="JF31" s="256"/>
      <c r="JG31" s="257"/>
      <c r="JH31" s="258"/>
      <c r="JI31" s="256"/>
      <c r="JJ31" s="257"/>
      <c r="JK31" s="258"/>
      <c r="JL31" s="256"/>
      <c r="JM31" s="257"/>
      <c r="JN31" s="258"/>
      <c r="JO31" s="256"/>
      <c r="JP31" s="257"/>
      <c r="JQ31" s="258"/>
      <c r="JR31" s="256"/>
      <c r="JS31" s="257"/>
      <c r="JT31" s="258"/>
      <c r="JU31" s="256"/>
      <c r="JV31" s="257"/>
      <c r="JW31" s="258"/>
      <c r="JX31" s="256"/>
      <c r="JY31" s="257"/>
      <c r="JZ31" s="258"/>
      <c r="KA31" s="256"/>
      <c r="KB31" s="257"/>
      <c r="KC31" s="258"/>
      <c r="KD31" s="256"/>
      <c r="KE31" s="257"/>
      <c r="KF31" s="258"/>
      <c r="KG31" s="256"/>
      <c r="KH31" s="257"/>
      <c r="KI31" s="258"/>
      <c r="KJ31" s="256"/>
      <c r="KK31" s="257"/>
      <c r="KL31" s="258"/>
      <c r="KM31" s="256"/>
      <c r="KN31" s="257"/>
      <c r="KO31" s="258"/>
      <c r="KP31" s="256"/>
      <c r="KQ31" s="257"/>
      <c r="KR31" s="258"/>
      <c r="KS31" s="256"/>
      <c r="KT31" s="257"/>
      <c r="KU31" s="258"/>
      <c r="KV31" s="256"/>
      <c r="KW31" s="257"/>
      <c r="KX31" s="258"/>
      <c r="KY31" s="256"/>
      <c r="KZ31" s="257"/>
      <c r="LA31" s="258"/>
      <c r="LB31" s="256"/>
      <c r="LC31" s="257"/>
      <c r="LD31" s="258"/>
      <c r="LE31" s="256"/>
      <c r="LF31" s="257"/>
      <c r="LG31" s="258"/>
      <c r="LH31" s="256"/>
      <c r="LI31" s="257"/>
      <c r="LJ31" s="258"/>
      <c r="LK31" s="256"/>
      <c r="LL31" s="257"/>
      <c r="LM31" s="258"/>
      <c r="LN31" s="256"/>
      <c r="LO31" s="257"/>
      <c r="LP31" s="258"/>
      <c r="LQ31" s="256"/>
      <c r="LR31" s="257"/>
      <c r="LS31" s="258"/>
      <c r="LT31" s="256"/>
      <c r="LU31" s="257"/>
      <c r="LV31" s="258"/>
      <c r="LW31" s="256"/>
      <c r="LX31" s="257"/>
      <c r="LY31" s="258"/>
      <c r="LZ31" s="256"/>
      <c r="MA31" s="257"/>
      <c r="MB31" s="258"/>
      <c r="MC31" s="256"/>
      <c r="MD31" s="257"/>
      <c r="ME31" s="258"/>
      <c r="MF31" s="256"/>
      <c r="MG31" s="257"/>
      <c r="MH31" s="258"/>
      <c r="MI31" s="256"/>
      <c r="MJ31" s="257"/>
      <c r="MK31" s="258"/>
      <c r="ML31" s="256"/>
      <c r="MM31" s="257"/>
      <c r="MN31" s="258"/>
      <c r="MO31" s="256"/>
      <c r="MP31" s="257"/>
      <c r="MQ31" s="258"/>
      <c r="MR31" s="256"/>
      <c r="MS31" s="257"/>
      <c r="MT31" s="258"/>
      <c r="MU31" s="256"/>
      <c r="MV31" s="257"/>
      <c r="MW31" s="258"/>
      <c r="MX31" s="256"/>
      <c r="MY31" s="257"/>
      <c r="MZ31" s="258"/>
      <c r="NA31" s="256"/>
      <c r="NB31" s="257"/>
      <c r="NC31" s="258"/>
      <c r="ND31" s="256"/>
      <c r="NE31" s="257"/>
      <c r="NF31" s="258"/>
      <c r="NG31" s="256"/>
      <c r="NH31" s="257"/>
      <c r="NI31" s="258"/>
      <c r="NJ31" s="256"/>
      <c r="NK31" s="257"/>
      <c r="NL31" s="258"/>
      <c r="NM31" s="256"/>
      <c r="NN31" s="257"/>
      <c r="NO31" s="258"/>
      <c r="NP31" s="256"/>
      <c r="NQ31" s="257"/>
      <c r="NR31" s="258"/>
      <c r="NS31" s="256"/>
      <c r="NT31" s="257"/>
      <c r="NU31" s="258"/>
      <c r="NV31" s="256"/>
      <c r="NW31" s="257"/>
      <c r="NX31" s="258"/>
      <c r="NY31" s="256"/>
      <c r="NZ31" s="257"/>
      <c r="OA31" s="258"/>
      <c r="OB31" s="256"/>
      <c r="OC31" s="257"/>
      <c r="OD31" s="258"/>
      <c r="OE31" s="256"/>
      <c r="OF31" s="257"/>
      <c r="OG31" s="258"/>
      <c r="OH31" s="256"/>
      <c r="OI31" s="257"/>
      <c r="OJ31" s="258"/>
      <c r="OK31" s="256"/>
      <c r="OL31" s="257"/>
      <c r="OM31" s="258"/>
      <c r="ON31" s="256"/>
      <c r="OO31" s="257"/>
      <c r="OP31" s="258"/>
      <c r="OQ31" s="256"/>
      <c r="OR31" s="257"/>
      <c r="OS31" s="258"/>
      <c r="OT31" s="256"/>
      <c r="OU31" s="257"/>
      <c r="OV31" s="258"/>
      <c r="OW31" s="256"/>
      <c r="OX31" s="257"/>
      <c r="OY31" s="258"/>
      <c r="OZ31" s="256"/>
      <c r="PA31" s="257"/>
      <c r="PB31" s="258"/>
      <c r="PC31" s="256"/>
      <c r="PD31" s="257"/>
      <c r="PE31" s="258"/>
      <c r="PF31" s="256"/>
      <c r="PG31" s="257"/>
      <c r="PH31" s="258"/>
      <c r="PI31" s="256"/>
      <c r="PJ31" s="257"/>
      <c r="PK31" s="258"/>
      <c r="PL31" s="256"/>
      <c r="PM31" s="257"/>
      <c r="PN31" s="258"/>
      <c r="PO31" s="256"/>
      <c r="PP31" s="257"/>
      <c r="PQ31" s="258"/>
      <c r="PR31" s="256"/>
      <c r="PS31" s="257"/>
      <c r="PT31" s="258"/>
      <c r="PU31" s="256"/>
      <c r="PV31" s="257"/>
      <c r="PW31" s="258"/>
      <c r="PX31" s="256"/>
      <c r="PY31" s="257"/>
      <c r="PZ31" s="258"/>
      <c r="QA31" s="256"/>
      <c r="QB31" s="257"/>
      <c r="QC31" s="258"/>
      <c r="QD31" s="256"/>
      <c r="QE31" s="257"/>
      <c r="QF31" s="258"/>
      <c r="QG31" s="256"/>
      <c r="QH31" s="257"/>
      <c r="QI31" s="258"/>
      <c r="QJ31" s="256"/>
      <c r="QK31" s="257"/>
      <c r="QL31" s="258"/>
      <c r="QM31" s="256"/>
      <c r="QN31" s="257"/>
      <c r="QO31" s="258"/>
      <c r="QP31" s="256"/>
      <c r="QQ31" s="257"/>
      <c r="QR31" s="258"/>
      <c r="QS31" s="256"/>
      <c r="QT31" s="257"/>
      <c r="QU31" s="258"/>
      <c r="QV31" s="256"/>
      <c r="QW31" s="257"/>
      <c r="QX31" s="258"/>
      <c r="QY31" s="256"/>
      <c r="QZ31" s="257"/>
      <c r="RA31" s="258"/>
      <c r="RB31" s="256">
        <v>1</v>
      </c>
      <c r="RC31" s="257"/>
      <c r="RD31" s="258"/>
      <c r="RE31" s="256"/>
      <c r="RF31" s="257"/>
      <c r="RG31" s="258"/>
      <c r="RH31" s="256"/>
      <c r="RI31" s="257"/>
      <c r="RJ31" s="258"/>
      <c r="RK31" s="256"/>
      <c r="RL31" s="257"/>
      <c r="RM31" s="258"/>
      <c r="RN31" s="256">
        <v>1</v>
      </c>
      <c r="RO31" s="257"/>
      <c r="RP31" s="258"/>
      <c r="RQ31" s="256"/>
      <c r="RR31" s="257"/>
      <c r="RS31" s="258"/>
      <c r="RT31" s="256"/>
      <c r="RU31" s="257"/>
      <c r="RV31" s="258"/>
      <c r="RW31" s="256"/>
      <c r="RX31" s="257"/>
      <c r="RY31" s="258"/>
      <c r="RZ31" s="256"/>
      <c r="SA31" s="257"/>
      <c r="SB31" s="258"/>
      <c r="SC31" s="256"/>
      <c r="SD31" s="257"/>
      <c r="SE31" s="258"/>
      <c r="SF31" s="256"/>
      <c r="SG31" s="257"/>
      <c r="SH31" s="258"/>
      <c r="SI31" s="256"/>
      <c r="SJ31" s="257"/>
      <c r="SK31" s="258"/>
      <c r="SL31" s="256"/>
      <c r="SM31" s="257"/>
      <c r="SN31" s="258"/>
      <c r="SO31" s="256"/>
      <c r="SP31" s="257"/>
      <c r="SQ31" s="258"/>
      <c r="SR31" s="256"/>
      <c r="SS31" s="257"/>
      <c r="ST31" s="258"/>
      <c r="SU31" s="256">
        <v>1</v>
      </c>
      <c r="SV31" s="257"/>
      <c r="SW31" s="258"/>
      <c r="SX31" s="256">
        <v>1</v>
      </c>
      <c r="SY31" s="257"/>
      <c r="SZ31" s="258"/>
      <c r="TA31" s="256"/>
      <c r="TB31" s="257"/>
      <c r="TC31" s="258"/>
      <c r="TD31" s="256"/>
      <c r="TE31" s="257"/>
      <c r="TF31" s="258"/>
      <c r="TG31" s="256"/>
      <c r="TH31" s="257"/>
      <c r="TI31" s="258"/>
      <c r="TJ31" s="256"/>
      <c r="TK31" s="257"/>
      <c r="TL31" s="258"/>
      <c r="TM31" s="256"/>
      <c r="TN31" s="257"/>
      <c r="TO31" s="258"/>
      <c r="TP31" s="256"/>
      <c r="TQ31" s="257"/>
      <c r="TR31" s="258"/>
      <c r="TS31" s="256"/>
      <c r="TT31" s="257"/>
      <c r="TU31" s="258"/>
      <c r="TV31" s="256"/>
      <c r="TW31" s="257"/>
      <c r="TX31" s="258"/>
      <c r="TY31" s="256"/>
      <c r="TZ31" s="257"/>
      <c r="UA31" s="258"/>
      <c r="UB31" s="256"/>
      <c r="UC31" s="257"/>
      <c r="UD31" s="258"/>
      <c r="UE31" s="256"/>
      <c r="UF31" s="257"/>
      <c r="UG31" s="258"/>
      <c r="UH31" s="256"/>
      <c r="UI31" s="257"/>
      <c r="UJ31" s="258"/>
      <c r="UK31" s="256"/>
      <c r="UL31" s="257"/>
      <c r="UM31" s="258"/>
      <c r="UN31" s="256"/>
      <c r="UO31" s="257"/>
      <c r="UP31" s="258"/>
      <c r="UQ31" s="256"/>
      <c r="UR31" s="257"/>
      <c r="US31" s="258"/>
      <c r="UT31" s="256"/>
      <c r="UU31" s="257"/>
      <c r="UV31" s="258"/>
      <c r="UW31" s="256"/>
      <c r="UX31" s="257"/>
      <c r="UY31" s="258"/>
      <c r="UZ31" s="256"/>
      <c r="VA31" s="257"/>
      <c r="VB31" s="258"/>
      <c r="VC31" s="256"/>
      <c r="VD31" s="257"/>
      <c r="VE31" s="258"/>
      <c r="VF31" s="256"/>
      <c r="VG31" s="257"/>
      <c r="VH31" s="258"/>
      <c r="VI31" s="256"/>
      <c r="VJ31" s="257"/>
      <c r="VK31" s="258"/>
      <c r="VL31" s="256"/>
      <c r="VM31" s="257"/>
      <c r="VN31" s="258"/>
      <c r="VO31" s="256"/>
      <c r="VP31" s="257"/>
      <c r="VQ31" s="258"/>
      <c r="VR31" s="256"/>
      <c r="VS31" s="257"/>
      <c r="VT31" s="258"/>
      <c r="VU31" s="256"/>
      <c r="VV31" s="257"/>
      <c r="VW31" s="258"/>
      <c r="VX31" s="256"/>
      <c r="VY31" s="257"/>
      <c r="VZ31" s="258"/>
      <c r="WA31" s="256"/>
      <c r="WB31" s="257"/>
      <c r="WC31" s="258"/>
      <c r="WD31" s="256">
        <v>1</v>
      </c>
      <c r="WE31" s="257"/>
      <c r="WF31" s="258"/>
      <c r="WG31" s="256"/>
      <c r="WH31" s="257"/>
      <c r="WI31" s="258"/>
      <c r="WJ31" s="256"/>
      <c r="WK31" s="257"/>
      <c r="WL31" s="258"/>
      <c r="WM31" s="256"/>
      <c r="WN31" s="257"/>
      <c r="WO31" s="258"/>
      <c r="WP31" s="256"/>
      <c r="WQ31" s="257"/>
      <c r="WR31" s="258"/>
      <c r="WS31" s="256"/>
      <c r="WT31" s="257"/>
      <c r="WU31" s="258"/>
      <c r="WV31" s="256"/>
      <c r="WW31" s="257"/>
      <c r="WX31" s="258"/>
      <c r="WY31" s="256"/>
      <c r="WZ31" s="257"/>
      <c r="XA31" s="257"/>
      <c r="XB31" s="256"/>
      <c r="XC31" s="257"/>
      <c r="XD31" s="258"/>
      <c r="XE31" s="256"/>
      <c r="XF31" s="257"/>
      <c r="XG31" s="257"/>
      <c r="XH31" s="256"/>
      <c r="XI31" s="257"/>
      <c r="XJ31" s="258"/>
      <c r="XK31" s="256"/>
      <c r="XL31" s="257"/>
      <c r="XM31" s="257"/>
      <c r="XN31" s="98">
        <f t="shared" si="0"/>
        <v>5</v>
      </c>
    </row>
    <row r="32" spans="1:638" ht="12.75" customHeight="1" thickBot="1" x14ac:dyDescent="0.25">
      <c r="A32" s="79">
        <v>878</v>
      </c>
      <c r="B32" s="256"/>
      <c r="C32" s="257"/>
      <c r="D32" s="258"/>
      <c r="E32" s="256"/>
      <c r="F32" s="257"/>
      <c r="G32" s="258"/>
      <c r="H32" s="256"/>
      <c r="I32" s="257"/>
      <c r="J32" s="258"/>
      <c r="K32" s="256"/>
      <c r="L32" s="257"/>
      <c r="M32" s="258"/>
      <c r="N32" s="256"/>
      <c r="O32" s="257"/>
      <c r="P32" s="258"/>
      <c r="Q32" s="256"/>
      <c r="R32" s="257"/>
      <c r="S32" s="258"/>
      <c r="T32" s="256"/>
      <c r="U32" s="257"/>
      <c r="V32" s="258"/>
      <c r="W32" s="256"/>
      <c r="X32" s="257"/>
      <c r="Y32" s="258"/>
      <c r="Z32" s="256"/>
      <c r="AA32" s="257"/>
      <c r="AB32" s="258"/>
      <c r="AC32" s="256"/>
      <c r="AD32" s="257"/>
      <c r="AE32" s="258"/>
      <c r="AF32" s="256"/>
      <c r="AG32" s="257"/>
      <c r="AH32" s="258"/>
      <c r="AI32" s="256"/>
      <c r="AJ32" s="257"/>
      <c r="AK32" s="258"/>
      <c r="AL32" s="256"/>
      <c r="AM32" s="257"/>
      <c r="AN32" s="258"/>
      <c r="AO32" s="256"/>
      <c r="AP32" s="257"/>
      <c r="AQ32" s="258"/>
      <c r="AR32" s="256"/>
      <c r="AS32" s="257"/>
      <c r="AT32" s="258"/>
      <c r="AU32" s="256"/>
      <c r="AV32" s="257"/>
      <c r="AW32" s="258"/>
      <c r="AX32" s="256"/>
      <c r="AY32" s="257"/>
      <c r="AZ32" s="258"/>
      <c r="BA32" s="256"/>
      <c r="BB32" s="257"/>
      <c r="BC32" s="258"/>
      <c r="BD32" s="256"/>
      <c r="BE32" s="257"/>
      <c r="BF32" s="258"/>
      <c r="BG32" s="256"/>
      <c r="BH32" s="257"/>
      <c r="BI32" s="258"/>
      <c r="BJ32" s="256"/>
      <c r="BK32" s="257"/>
      <c r="BL32" s="258"/>
      <c r="BM32" s="256"/>
      <c r="BN32" s="257"/>
      <c r="BO32" s="258"/>
      <c r="BP32" s="256"/>
      <c r="BQ32" s="257"/>
      <c r="BR32" s="258"/>
      <c r="BS32" s="256"/>
      <c r="BT32" s="257"/>
      <c r="BU32" s="258"/>
      <c r="BV32" s="256"/>
      <c r="BW32" s="257"/>
      <c r="BX32" s="258"/>
      <c r="BY32" s="256"/>
      <c r="BZ32" s="257"/>
      <c r="CA32" s="258"/>
      <c r="CB32" s="256"/>
      <c r="CC32" s="257"/>
      <c r="CD32" s="258"/>
      <c r="CE32" s="256"/>
      <c r="CF32" s="257"/>
      <c r="CG32" s="258"/>
      <c r="CH32" s="256"/>
      <c r="CI32" s="257"/>
      <c r="CJ32" s="258"/>
      <c r="CK32" s="256"/>
      <c r="CL32" s="257"/>
      <c r="CM32" s="258"/>
      <c r="CN32" s="256"/>
      <c r="CO32" s="257"/>
      <c r="CP32" s="258"/>
      <c r="CQ32" s="256"/>
      <c r="CR32" s="257"/>
      <c r="CS32" s="258"/>
      <c r="CT32" s="256"/>
      <c r="CU32" s="257"/>
      <c r="CV32" s="258"/>
      <c r="CW32" s="256"/>
      <c r="CX32" s="257"/>
      <c r="CY32" s="258"/>
      <c r="CZ32" s="256"/>
      <c r="DA32" s="257"/>
      <c r="DB32" s="258"/>
      <c r="DC32" s="256"/>
      <c r="DD32" s="257"/>
      <c r="DE32" s="258"/>
      <c r="DF32" s="256"/>
      <c r="DG32" s="257"/>
      <c r="DH32" s="258"/>
      <c r="DI32" s="256"/>
      <c r="DJ32" s="257"/>
      <c r="DK32" s="258"/>
      <c r="DL32" s="256"/>
      <c r="DM32" s="257"/>
      <c r="DN32" s="258"/>
      <c r="DO32" s="256"/>
      <c r="DP32" s="257"/>
      <c r="DQ32" s="258"/>
      <c r="DR32" s="256"/>
      <c r="DS32" s="257"/>
      <c r="DT32" s="258"/>
      <c r="DU32" s="256"/>
      <c r="DV32" s="257"/>
      <c r="DW32" s="258"/>
      <c r="DX32" s="256"/>
      <c r="DY32" s="257"/>
      <c r="DZ32" s="258"/>
      <c r="EA32" s="256"/>
      <c r="EB32" s="257"/>
      <c r="EC32" s="258"/>
      <c r="ED32" s="256"/>
      <c r="EE32" s="257"/>
      <c r="EF32" s="258"/>
      <c r="EG32" s="256"/>
      <c r="EH32" s="257"/>
      <c r="EI32" s="258"/>
      <c r="EJ32" s="256"/>
      <c r="EK32" s="257"/>
      <c r="EL32" s="258"/>
      <c r="EM32" s="256"/>
      <c r="EN32" s="257"/>
      <c r="EO32" s="258"/>
      <c r="EP32" s="256"/>
      <c r="EQ32" s="257"/>
      <c r="ER32" s="258"/>
      <c r="ES32" s="256"/>
      <c r="ET32" s="257"/>
      <c r="EU32" s="258"/>
      <c r="EV32" s="256"/>
      <c r="EW32" s="257"/>
      <c r="EX32" s="258"/>
      <c r="EY32" s="256"/>
      <c r="EZ32" s="257"/>
      <c r="FA32" s="258"/>
      <c r="FB32" s="256"/>
      <c r="FC32" s="257"/>
      <c r="FD32" s="258"/>
      <c r="FE32" s="256"/>
      <c r="FF32" s="257"/>
      <c r="FG32" s="258"/>
      <c r="FH32" s="256"/>
      <c r="FI32" s="257"/>
      <c r="FJ32" s="258"/>
      <c r="FK32" s="256"/>
      <c r="FL32" s="257"/>
      <c r="FM32" s="258"/>
      <c r="FN32" s="256"/>
      <c r="FO32" s="257"/>
      <c r="FP32" s="258"/>
      <c r="FQ32" s="256"/>
      <c r="FR32" s="257"/>
      <c r="FS32" s="258"/>
      <c r="FT32" s="256"/>
      <c r="FU32" s="257"/>
      <c r="FV32" s="258"/>
      <c r="FW32" s="256"/>
      <c r="FX32" s="257"/>
      <c r="FY32" s="258"/>
      <c r="FZ32" s="256"/>
      <c r="GA32" s="257"/>
      <c r="GB32" s="258"/>
      <c r="GC32" s="256"/>
      <c r="GD32" s="257"/>
      <c r="GE32" s="258"/>
      <c r="GF32" s="256"/>
      <c r="GG32" s="257"/>
      <c r="GH32" s="258"/>
      <c r="GI32" s="256"/>
      <c r="GJ32" s="257"/>
      <c r="GK32" s="258"/>
      <c r="GL32" s="256"/>
      <c r="GM32" s="257"/>
      <c r="GN32" s="258"/>
      <c r="GO32" s="256"/>
      <c r="GP32" s="257"/>
      <c r="GQ32" s="258"/>
      <c r="GR32" s="256"/>
      <c r="GS32" s="257"/>
      <c r="GT32" s="258"/>
      <c r="GU32" s="256"/>
      <c r="GV32" s="257"/>
      <c r="GW32" s="258"/>
      <c r="GX32" s="256"/>
      <c r="GY32" s="257"/>
      <c r="GZ32" s="258"/>
      <c r="HA32" s="256"/>
      <c r="HB32" s="257"/>
      <c r="HC32" s="258"/>
      <c r="HD32" s="256"/>
      <c r="HE32" s="257"/>
      <c r="HF32" s="258"/>
      <c r="HG32" s="256"/>
      <c r="HH32" s="257"/>
      <c r="HI32" s="258"/>
      <c r="HJ32" s="256"/>
      <c r="HK32" s="257"/>
      <c r="HL32" s="258"/>
      <c r="HM32" s="256"/>
      <c r="HN32" s="257"/>
      <c r="HO32" s="258"/>
      <c r="HP32" s="256"/>
      <c r="HQ32" s="257"/>
      <c r="HR32" s="258"/>
      <c r="HS32" s="256"/>
      <c r="HT32" s="257"/>
      <c r="HU32" s="258"/>
      <c r="HV32" s="256"/>
      <c r="HW32" s="257"/>
      <c r="HX32" s="258"/>
      <c r="HY32" s="256"/>
      <c r="HZ32" s="257"/>
      <c r="IA32" s="258"/>
      <c r="IB32" s="256"/>
      <c r="IC32" s="257"/>
      <c r="ID32" s="258"/>
      <c r="IE32" s="256"/>
      <c r="IF32" s="257"/>
      <c r="IG32" s="258"/>
      <c r="IH32" s="256"/>
      <c r="II32" s="257"/>
      <c r="IJ32" s="258"/>
      <c r="IK32" s="256"/>
      <c r="IL32" s="257"/>
      <c r="IM32" s="258"/>
      <c r="IN32" s="256"/>
      <c r="IO32" s="257"/>
      <c r="IP32" s="258"/>
      <c r="IQ32" s="256"/>
      <c r="IR32" s="257"/>
      <c r="IS32" s="258"/>
      <c r="IT32" s="256"/>
      <c r="IU32" s="257"/>
      <c r="IV32" s="258"/>
      <c r="IW32" s="256"/>
      <c r="IX32" s="257"/>
      <c r="IY32" s="258"/>
      <c r="IZ32" s="256"/>
      <c r="JA32" s="257"/>
      <c r="JB32" s="258"/>
      <c r="JC32" s="256"/>
      <c r="JD32" s="257"/>
      <c r="JE32" s="258"/>
      <c r="JF32" s="256"/>
      <c r="JG32" s="257"/>
      <c r="JH32" s="258"/>
      <c r="JI32" s="256"/>
      <c r="JJ32" s="257"/>
      <c r="JK32" s="258"/>
      <c r="JL32" s="256"/>
      <c r="JM32" s="257"/>
      <c r="JN32" s="258"/>
      <c r="JO32" s="256"/>
      <c r="JP32" s="257"/>
      <c r="JQ32" s="258"/>
      <c r="JR32" s="256"/>
      <c r="JS32" s="257"/>
      <c r="JT32" s="258"/>
      <c r="JU32" s="256"/>
      <c r="JV32" s="257"/>
      <c r="JW32" s="258"/>
      <c r="JX32" s="256"/>
      <c r="JY32" s="257"/>
      <c r="JZ32" s="258"/>
      <c r="KA32" s="256"/>
      <c r="KB32" s="257"/>
      <c r="KC32" s="258"/>
      <c r="KD32" s="256"/>
      <c r="KE32" s="257"/>
      <c r="KF32" s="258"/>
      <c r="KG32" s="256"/>
      <c r="KH32" s="257"/>
      <c r="KI32" s="258"/>
      <c r="KJ32" s="256"/>
      <c r="KK32" s="257"/>
      <c r="KL32" s="258"/>
      <c r="KM32" s="256"/>
      <c r="KN32" s="257"/>
      <c r="KO32" s="258"/>
      <c r="KP32" s="256"/>
      <c r="KQ32" s="257"/>
      <c r="KR32" s="258"/>
      <c r="KS32" s="256"/>
      <c r="KT32" s="257"/>
      <c r="KU32" s="258"/>
      <c r="KV32" s="256"/>
      <c r="KW32" s="257"/>
      <c r="KX32" s="258"/>
      <c r="KY32" s="256"/>
      <c r="KZ32" s="257"/>
      <c r="LA32" s="258"/>
      <c r="LB32" s="256"/>
      <c r="LC32" s="257"/>
      <c r="LD32" s="258"/>
      <c r="LE32" s="256"/>
      <c r="LF32" s="257"/>
      <c r="LG32" s="258"/>
      <c r="LH32" s="256"/>
      <c r="LI32" s="257"/>
      <c r="LJ32" s="258"/>
      <c r="LK32" s="256"/>
      <c r="LL32" s="257"/>
      <c r="LM32" s="258"/>
      <c r="LN32" s="256"/>
      <c r="LO32" s="257"/>
      <c r="LP32" s="258"/>
      <c r="LQ32" s="256"/>
      <c r="LR32" s="257"/>
      <c r="LS32" s="258"/>
      <c r="LT32" s="256"/>
      <c r="LU32" s="257"/>
      <c r="LV32" s="258"/>
      <c r="LW32" s="256"/>
      <c r="LX32" s="257"/>
      <c r="LY32" s="258"/>
      <c r="LZ32" s="256"/>
      <c r="MA32" s="257"/>
      <c r="MB32" s="258"/>
      <c r="MC32" s="256"/>
      <c r="MD32" s="257"/>
      <c r="ME32" s="258"/>
      <c r="MF32" s="256"/>
      <c r="MG32" s="257"/>
      <c r="MH32" s="258"/>
      <c r="MI32" s="256"/>
      <c r="MJ32" s="257"/>
      <c r="MK32" s="258"/>
      <c r="ML32" s="256"/>
      <c r="MM32" s="257"/>
      <c r="MN32" s="258"/>
      <c r="MO32" s="256"/>
      <c r="MP32" s="257"/>
      <c r="MQ32" s="258"/>
      <c r="MR32" s="256"/>
      <c r="MS32" s="257"/>
      <c r="MT32" s="258"/>
      <c r="MU32" s="256"/>
      <c r="MV32" s="257"/>
      <c r="MW32" s="258"/>
      <c r="MX32" s="256"/>
      <c r="MY32" s="257"/>
      <c r="MZ32" s="258"/>
      <c r="NA32" s="256"/>
      <c r="NB32" s="257"/>
      <c r="NC32" s="258"/>
      <c r="ND32" s="256"/>
      <c r="NE32" s="257"/>
      <c r="NF32" s="258"/>
      <c r="NG32" s="256"/>
      <c r="NH32" s="257"/>
      <c r="NI32" s="258"/>
      <c r="NJ32" s="256"/>
      <c r="NK32" s="257"/>
      <c r="NL32" s="258"/>
      <c r="NM32" s="256"/>
      <c r="NN32" s="257"/>
      <c r="NO32" s="258"/>
      <c r="NP32" s="256"/>
      <c r="NQ32" s="257"/>
      <c r="NR32" s="258"/>
      <c r="NS32" s="256"/>
      <c r="NT32" s="257"/>
      <c r="NU32" s="258"/>
      <c r="NV32" s="256"/>
      <c r="NW32" s="257"/>
      <c r="NX32" s="258"/>
      <c r="NY32" s="256"/>
      <c r="NZ32" s="257"/>
      <c r="OA32" s="258"/>
      <c r="OB32" s="256"/>
      <c r="OC32" s="257"/>
      <c r="OD32" s="258"/>
      <c r="OE32" s="256"/>
      <c r="OF32" s="257"/>
      <c r="OG32" s="258"/>
      <c r="OH32" s="256"/>
      <c r="OI32" s="257"/>
      <c r="OJ32" s="258"/>
      <c r="OK32" s="256"/>
      <c r="OL32" s="257"/>
      <c r="OM32" s="258"/>
      <c r="ON32" s="256"/>
      <c r="OO32" s="257"/>
      <c r="OP32" s="258"/>
      <c r="OQ32" s="256"/>
      <c r="OR32" s="257"/>
      <c r="OS32" s="258"/>
      <c r="OT32" s="256"/>
      <c r="OU32" s="257"/>
      <c r="OV32" s="258"/>
      <c r="OW32" s="256"/>
      <c r="OX32" s="257"/>
      <c r="OY32" s="258"/>
      <c r="OZ32" s="256"/>
      <c r="PA32" s="257"/>
      <c r="PB32" s="258"/>
      <c r="PC32" s="256"/>
      <c r="PD32" s="257"/>
      <c r="PE32" s="258"/>
      <c r="PF32" s="256"/>
      <c r="PG32" s="257"/>
      <c r="PH32" s="258"/>
      <c r="PI32" s="256"/>
      <c r="PJ32" s="257"/>
      <c r="PK32" s="258"/>
      <c r="PL32" s="256"/>
      <c r="PM32" s="257"/>
      <c r="PN32" s="258"/>
      <c r="PO32" s="256"/>
      <c r="PP32" s="257"/>
      <c r="PQ32" s="258"/>
      <c r="PR32" s="256"/>
      <c r="PS32" s="257"/>
      <c r="PT32" s="258"/>
      <c r="PU32" s="256"/>
      <c r="PV32" s="257"/>
      <c r="PW32" s="258"/>
      <c r="PX32" s="256"/>
      <c r="PY32" s="257"/>
      <c r="PZ32" s="258"/>
      <c r="QA32" s="256"/>
      <c r="QB32" s="257"/>
      <c r="QC32" s="258"/>
      <c r="QD32" s="256"/>
      <c r="QE32" s="257"/>
      <c r="QF32" s="258"/>
      <c r="QG32" s="256"/>
      <c r="QH32" s="257"/>
      <c r="QI32" s="258"/>
      <c r="QJ32" s="256"/>
      <c r="QK32" s="257"/>
      <c r="QL32" s="258"/>
      <c r="QM32" s="256"/>
      <c r="QN32" s="257"/>
      <c r="QO32" s="258"/>
      <c r="QP32" s="256"/>
      <c r="QQ32" s="257"/>
      <c r="QR32" s="258"/>
      <c r="QS32" s="256"/>
      <c r="QT32" s="257"/>
      <c r="QU32" s="258"/>
      <c r="QV32" s="256"/>
      <c r="QW32" s="257"/>
      <c r="QX32" s="258"/>
      <c r="QY32" s="256"/>
      <c r="QZ32" s="257"/>
      <c r="RA32" s="258"/>
      <c r="RB32" s="256"/>
      <c r="RC32" s="257"/>
      <c r="RD32" s="258"/>
      <c r="RE32" s="256"/>
      <c r="RF32" s="257"/>
      <c r="RG32" s="258"/>
      <c r="RH32" s="256"/>
      <c r="RI32" s="257"/>
      <c r="RJ32" s="258"/>
      <c r="RK32" s="256"/>
      <c r="RL32" s="257"/>
      <c r="RM32" s="258"/>
      <c r="RN32" s="256"/>
      <c r="RO32" s="257"/>
      <c r="RP32" s="258"/>
      <c r="RQ32" s="256"/>
      <c r="RR32" s="257"/>
      <c r="RS32" s="258"/>
      <c r="RT32" s="256"/>
      <c r="RU32" s="257"/>
      <c r="RV32" s="258"/>
      <c r="RW32" s="256"/>
      <c r="RX32" s="257"/>
      <c r="RY32" s="258"/>
      <c r="RZ32" s="256"/>
      <c r="SA32" s="257"/>
      <c r="SB32" s="258"/>
      <c r="SC32" s="256"/>
      <c r="SD32" s="257"/>
      <c r="SE32" s="258"/>
      <c r="SF32" s="256"/>
      <c r="SG32" s="257"/>
      <c r="SH32" s="258"/>
      <c r="SI32" s="256"/>
      <c r="SJ32" s="257"/>
      <c r="SK32" s="258"/>
      <c r="SL32" s="256"/>
      <c r="SM32" s="257"/>
      <c r="SN32" s="258"/>
      <c r="SO32" s="256"/>
      <c r="SP32" s="257"/>
      <c r="SQ32" s="258"/>
      <c r="SR32" s="256"/>
      <c r="SS32" s="257"/>
      <c r="ST32" s="258"/>
      <c r="SU32" s="256"/>
      <c r="SV32" s="257"/>
      <c r="SW32" s="258"/>
      <c r="SX32" s="256">
        <v>1</v>
      </c>
      <c r="SY32" s="257"/>
      <c r="SZ32" s="258"/>
      <c r="TA32" s="256"/>
      <c r="TB32" s="257"/>
      <c r="TC32" s="258"/>
      <c r="TD32" s="256"/>
      <c r="TE32" s="257"/>
      <c r="TF32" s="258"/>
      <c r="TG32" s="256"/>
      <c r="TH32" s="257"/>
      <c r="TI32" s="258"/>
      <c r="TJ32" s="256"/>
      <c r="TK32" s="257"/>
      <c r="TL32" s="258"/>
      <c r="TM32" s="256"/>
      <c r="TN32" s="257"/>
      <c r="TO32" s="258"/>
      <c r="TP32" s="256"/>
      <c r="TQ32" s="257"/>
      <c r="TR32" s="258"/>
      <c r="TS32" s="256"/>
      <c r="TT32" s="257"/>
      <c r="TU32" s="258"/>
      <c r="TV32" s="256"/>
      <c r="TW32" s="257"/>
      <c r="TX32" s="258"/>
      <c r="TY32" s="256"/>
      <c r="TZ32" s="257"/>
      <c r="UA32" s="258"/>
      <c r="UB32" s="256">
        <v>1</v>
      </c>
      <c r="UC32" s="257"/>
      <c r="UD32" s="258"/>
      <c r="UE32" s="256"/>
      <c r="UF32" s="257"/>
      <c r="UG32" s="258"/>
      <c r="UH32" s="256"/>
      <c r="UI32" s="257"/>
      <c r="UJ32" s="258"/>
      <c r="UK32" s="256"/>
      <c r="UL32" s="257"/>
      <c r="UM32" s="258"/>
      <c r="UN32" s="256"/>
      <c r="UO32" s="257"/>
      <c r="UP32" s="258"/>
      <c r="UQ32" s="256"/>
      <c r="UR32" s="257"/>
      <c r="US32" s="258"/>
      <c r="UT32" s="256">
        <v>1</v>
      </c>
      <c r="UU32" s="257"/>
      <c r="UV32" s="258"/>
      <c r="UW32" s="256"/>
      <c r="UX32" s="257"/>
      <c r="UY32" s="258"/>
      <c r="UZ32" s="256"/>
      <c r="VA32" s="257"/>
      <c r="VB32" s="258"/>
      <c r="VC32" s="256"/>
      <c r="VD32" s="257"/>
      <c r="VE32" s="258"/>
      <c r="VF32" s="256">
        <v>1</v>
      </c>
      <c r="VG32" s="257"/>
      <c r="VH32" s="258"/>
      <c r="VI32" s="256"/>
      <c r="VJ32" s="257"/>
      <c r="VK32" s="258"/>
      <c r="VL32" s="256"/>
      <c r="VM32" s="257"/>
      <c r="VN32" s="258"/>
      <c r="VO32" s="256"/>
      <c r="VP32" s="257"/>
      <c r="VQ32" s="258"/>
      <c r="VR32" s="256"/>
      <c r="VS32" s="257"/>
      <c r="VT32" s="258"/>
      <c r="VU32" s="256"/>
      <c r="VV32" s="257"/>
      <c r="VW32" s="258"/>
      <c r="VX32" s="256"/>
      <c r="VY32" s="257"/>
      <c r="VZ32" s="258"/>
      <c r="WA32" s="256"/>
      <c r="WB32" s="257"/>
      <c r="WC32" s="258"/>
      <c r="WD32" s="256"/>
      <c r="WE32" s="257"/>
      <c r="WF32" s="258"/>
      <c r="WG32" s="256"/>
      <c r="WH32" s="257"/>
      <c r="WI32" s="258"/>
      <c r="WJ32" s="256"/>
      <c r="WK32" s="257"/>
      <c r="WL32" s="258"/>
      <c r="WM32" s="256"/>
      <c r="WN32" s="257"/>
      <c r="WO32" s="258"/>
      <c r="WP32" s="256"/>
      <c r="WQ32" s="257"/>
      <c r="WR32" s="258"/>
      <c r="WS32" s="256"/>
      <c r="WT32" s="257"/>
      <c r="WU32" s="258"/>
      <c r="WV32" s="256"/>
      <c r="WW32" s="257"/>
      <c r="WX32" s="258"/>
      <c r="WY32" s="256"/>
      <c r="WZ32" s="257"/>
      <c r="XA32" s="257"/>
      <c r="XB32" s="256"/>
      <c r="XC32" s="257"/>
      <c r="XD32" s="258"/>
      <c r="XE32" s="256"/>
      <c r="XF32" s="257"/>
      <c r="XG32" s="257"/>
      <c r="XH32" s="256"/>
      <c r="XI32" s="257"/>
      <c r="XJ32" s="258"/>
      <c r="XK32" s="256"/>
      <c r="XL32" s="257"/>
      <c r="XM32" s="257"/>
      <c r="XN32" s="99">
        <f t="shared" si="0"/>
        <v>4</v>
      </c>
    </row>
    <row r="33" spans="1:638" ht="12.75" customHeight="1" x14ac:dyDescent="0.2">
      <c r="B33" s="256"/>
      <c r="C33" s="257"/>
      <c r="D33" s="258"/>
      <c r="E33" s="256"/>
      <c r="F33" s="257"/>
      <c r="G33" s="258"/>
      <c r="H33" s="256"/>
      <c r="I33" s="257"/>
      <c r="J33" s="258"/>
      <c r="K33" s="256"/>
      <c r="L33" s="257"/>
      <c r="M33" s="258"/>
      <c r="N33" s="256"/>
      <c r="O33" s="257"/>
      <c r="P33" s="258"/>
      <c r="Q33" s="256"/>
      <c r="R33" s="257"/>
      <c r="S33" s="258"/>
      <c r="T33" s="256"/>
      <c r="U33" s="257"/>
      <c r="V33" s="258"/>
      <c r="W33" s="256"/>
      <c r="X33" s="257"/>
      <c r="Y33" s="258"/>
      <c r="Z33" s="256"/>
      <c r="AA33" s="257"/>
      <c r="AB33" s="258"/>
      <c r="AC33" s="256"/>
      <c r="AD33" s="257"/>
      <c r="AE33" s="258"/>
      <c r="AF33" s="256"/>
      <c r="AG33" s="257"/>
      <c r="AH33" s="258"/>
      <c r="AI33" s="256"/>
      <c r="AJ33" s="257"/>
      <c r="AK33" s="258"/>
      <c r="AL33" s="256"/>
      <c r="AM33" s="257"/>
      <c r="AN33" s="258"/>
      <c r="AO33" s="256"/>
      <c r="AP33" s="257"/>
      <c r="AQ33" s="258"/>
      <c r="AR33" s="256"/>
      <c r="AS33" s="257"/>
      <c r="AT33" s="258"/>
      <c r="AU33" s="256"/>
      <c r="AV33" s="257"/>
      <c r="AW33" s="258"/>
      <c r="AX33" s="256"/>
      <c r="AY33" s="257"/>
      <c r="AZ33" s="258"/>
      <c r="BA33" s="256"/>
      <c r="BB33" s="257"/>
      <c r="BC33" s="258"/>
      <c r="BD33" s="256"/>
      <c r="BE33" s="257"/>
      <c r="BF33" s="258"/>
      <c r="BG33" s="256"/>
      <c r="BH33" s="257"/>
      <c r="BI33" s="258"/>
      <c r="BJ33" s="256"/>
      <c r="BK33" s="257"/>
      <c r="BL33" s="258"/>
      <c r="BM33" s="256"/>
      <c r="BN33" s="257"/>
      <c r="BO33" s="258"/>
      <c r="BP33" s="256"/>
      <c r="BQ33" s="257"/>
      <c r="BR33" s="258"/>
      <c r="BS33" s="256"/>
      <c r="BT33" s="257"/>
      <c r="BU33" s="258"/>
      <c r="BV33" s="256"/>
      <c r="BW33" s="257"/>
      <c r="BX33" s="258"/>
      <c r="BY33" s="256"/>
      <c r="BZ33" s="257"/>
      <c r="CA33" s="258"/>
      <c r="CB33" s="256"/>
      <c r="CC33" s="257"/>
      <c r="CD33" s="258"/>
      <c r="CE33" s="256"/>
      <c r="CF33" s="257"/>
      <c r="CG33" s="258"/>
      <c r="CH33" s="256"/>
      <c r="CI33" s="257"/>
      <c r="CJ33" s="258"/>
      <c r="CK33" s="256"/>
      <c r="CL33" s="257"/>
      <c r="CM33" s="258"/>
      <c r="CN33" s="256"/>
      <c r="CO33" s="257"/>
      <c r="CP33" s="258"/>
      <c r="CQ33" s="256"/>
      <c r="CR33" s="257"/>
      <c r="CS33" s="258"/>
      <c r="CT33" s="256"/>
      <c r="CU33" s="257"/>
      <c r="CV33" s="258"/>
      <c r="CW33" s="256"/>
      <c r="CX33" s="257"/>
      <c r="CY33" s="258"/>
      <c r="CZ33" s="256"/>
      <c r="DA33" s="257"/>
      <c r="DB33" s="258"/>
      <c r="DC33" s="256"/>
      <c r="DD33" s="257"/>
      <c r="DE33" s="258"/>
      <c r="DF33" s="256"/>
      <c r="DG33" s="257"/>
      <c r="DH33" s="258"/>
      <c r="DI33" s="256"/>
      <c r="DJ33" s="257"/>
      <c r="DK33" s="258"/>
      <c r="DL33" s="256"/>
      <c r="DM33" s="257"/>
      <c r="DN33" s="258"/>
      <c r="DO33" s="256"/>
      <c r="DP33" s="257"/>
      <c r="DQ33" s="258"/>
      <c r="DR33" s="256"/>
      <c r="DS33" s="257"/>
      <c r="DT33" s="258"/>
      <c r="DU33" s="256"/>
      <c r="DV33" s="257"/>
      <c r="DW33" s="258"/>
      <c r="DX33" s="256"/>
      <c r="DY33" s="257"/>
      <c r="DZ33" s="258"/>
      <c r="EA33" s="256"/>
      <c r="EB33" s="257"/>
      <c r="EC33" s="258"/>
      <c r="ED33" s="256"/>
      <c r="EE33" s="257"/>
      <c r="EF33" s="258"/>
      <c r="EG33" s="256"/>
      <c r="EH33" s="257"/>
      <c r="EI33" s="258"/>
      <c r="EJ33" s="256"/>
      <c r="EK33" s="257"/>
      <c r="EL33" s="258"/>
      <c r="EM33" s="256"/>
      <c r="EN33" s="257"/>
      <c r="EO33" s="258"/>
      <c r="EP33" s="256"/>
      <c r="EQ33" s="257"/>
      <c r="ER33" s="258"/>
      <c r="ES33" s="256"/>
      <c r="ET33" s="257"/>
      <c r="EU33" s="258"/>
      <c r="EV33" s="256"/>
      <c r="EW33" s="257"/>
      <c r="EX33" s="258"/>
      <c r="EY33" s="256"/>
      <c r="EZ33" s="257"/>
      <c r="FA33" s="258"/>
      <c r="FB33" s="256"/>
      <c r="FC33" s="257"/>
      <c r="FD33" s="258"/>
      <c r="FE33" s="256"/>
      <c r="FF33" s="257"/>
      <c r="FG33" s="258"/>
      <c r="FH33" s="256"/>
      <c r="FI33" s="257"/>
      <c r="FJ33" s="258"/>
      <c r="FK33" s="256"/>
      <c r="FL33" s="257"/>
      <c r="FM33" s="258"/>
      <c r="FN33" s="256"/>
      <c r="FO33" s="257"/>
      <c r="FP33" s="258"/>
      <c r="FQ33" s="256"/>
      <c r="FR33" s="257"/>
      <c r="FS33" s="258"/>
      <c r="FT33" s="256"/>
      <c r="FU33" s="257"/>
      <c r="FV33" s="258"/>
      <c r="FW33" s="256"/>
      <c r="FX33" s="257"/>
      <c r="FY33" s="258"/>
      <c r="FZ33" s="256"/>
      <c r="GA33" s="257"/>
      <c r="GB33" s="258"/>
      <c r="GC33" s="256"/>
      <c r="GD33" s="257"/>
      <c r="GE33" s="258"/>
      <c r="GF33" s="256"/>
      <c r="GG33" s="257"/>
      <c r="GH33" s="258"/>
      <c r="GI33" s="256"/>
      <c r="GJ33" s="257"/>
      <c r="GK33" s="258"/>
      <c r="GL33" s="256"/>
      <c r="GM33" s="257"/>
      <c r="GN33" s="258"/>
      <c r="GO33" s="256"/>
      <c r="GP33" s="257"/>
      <c r="GQ33" s="258"/>
      <c r="GR33" s="256"/>
      <c r="GS33" s="257"/>
      <c r="GT33" s="258"/>
      <c r="GU33" s="256"/>
      <c r="GV33" s="257"/>
      <c r="GW33" s="258"/>
      <c r="GX33" s="256"/>
      <c r="GY33" s="257"/>
      <c r="GZ33" s="258"/>
      <c r="HA33" s="256"/>
      <c r="HB33" s="257"/>
      <c r="HC33" s="258"/>
      <c r="HD33" s="256"/>
      <c r="HE33" s="257"/>
      <c r="HF33" s="258"/>
      <c r="HG33" s="256"/>
      <c r="HH33" s="257"/>
      <c r="HI33" s="258"/>
      <c r="HJ33" s="256"/>
      <c r="HK33" s="257"/>
      <c r="HL33" s="258"/>
      <c r="HM33" s="256"/>
      <c r="HN33" s="257"/>
      <c r="HO33" s="258"/>
      <c r="HP33" s="256"/>
      <c r="HQ33" s="257"/>
      <c r="HR33" s="258"/>
      <c r="HS33" s="256"/>
      <c r="HT33" s="257"/>
      <c r="HU33" s="258"/>
      <c r="HV33" s="256"/>
      <c r="HW33" s="257"/>
      <c r="HX33" s="258"/>
      <c r="HY33" s="256"/>
      <c r="HZ33" s="257"/>
      <c r="IA33" s="258"/>
      <c r="IB33" s="256"/>
      <c r="IC33" s="257"/>
      <c r="ID33" s="258"/>
      <c r="IE33" s="256"/>
      <c r="IF33" s="257"/>
      <c r="IG33" s="258"/>
      <c r="IH33" s="256"/>
      <c r="II33" s="257"/>
      <c r="IJ33" s="258"/>
      <c r="IK33" s="256"/>
      <c r="IL33" s="257"/>
      <c r="IM33" s="258"/>
      <c r="IN33" s="256"/>
      <c r="IO33" s="257"/>
      <c r="IP33" s="258"/>
      <c r="IQ33" s="256"/>
      <c r="IR33" s="257"/>
      <c r="IS33" s="258"/>
      <c r="IT33" s="256"/>
      <c r="IU33" s="257"/>
      <c r="IV33" s="258"/>
      <c r="IW33" s="256"/>
      <c r="IX33" s="257"/>
      <c r="IY33" s="258"/>
      <c r="IZ33" s="256"/>
      <c r="JA33" s="257"/>
      <c r="JB33" s="258"/>
      <c r="JC33" s="256"/>
      <c r="JD33" s="257"/>
      <c r="JE33" s="258"/>
      <c r="JF33" s="256"/>
      <c r="JG33" s="257"/>
      <c r="JH33" s="258"/>
      <c r="JI33" s="256"/>
      <c r="JJ33" s="257"/>
      <c r="JK33" s="258"/>
      <c r="JL33" s="256"/>
      <c r="JM33" s="257"/>
      <c r="JN33" s="258"/>
      <c r="JO33" s="256"/>
      <c r="JP33" s="257"/>
      <c r="JQ33" s="258"/>
      <c r="JR33" s="256"/>
      <c r="JS33" s="257"/>
      <c r="JT33" s="258"/>
      <c r="JU33" s="256"/>
      <c r="JV33" s="257"/>
      <c r="JW33" s="258"/>
      <c r="JX33" s="256"/>
      <c r="JY33" s="257"/>
      <c r="JZ33" s="258"/>
      <c r="KA33" s="256"/>
      <c r="KB33" s="257"/>
      <c r="KC33" s="258"/>
      <c r="KD33" s="256"/>
      <c r="KE33" s="257"/>
      <c r="KF33" s="258"/>
      <c r="KG33" s="256"/>
      <c r="KH33" s="257"/>
      <c r="KI33" s="258"/>
      <c r="KJ33" s="256"/>
      <c r="KK33" s="257"/>
      <c r="KL33" s="258"/>
      <c r="KM33" s="256"/>
      <c r="KN33" s="257"/>
      <c r="KO33" s="258"/>
      <c r="KP33" s="256"/>
      <c r="KQ33" s="257"/>
      <c r="KR33" s="258"/>
      <c r="KS33" s="256"/>
      <c r="KT33" s="257"/>
      <c r="KU33" s="258"/>
      <c r="KV33" s="256"/>
      <c r="KW33" s="257"/>
      <c r="KX33" s="258"/>
      <c r="KY33" s="256"/>
      <c r="KZ33" s="257"/>
      <c r="LA33" s="258"/>
      <c r="LB33" s="256"/>
      <c r="LC33" s="257"/>
      <c r="LD33" s="258"/>
      <c r="LE33" s="256"/>
      <c r="LF33" s="257"/>
      <c r="LG33" s="258"/>
      <c r="LH33" s="256"/>
      <c r="LI33" s="257"/>
      <c r="LJ33" s="258"/>
      <c r="LK33" s="256"/>
      <c r="LL33" s="257"/>
      <c r="LM33" s="258"/>
      <c r="LN33" s="256"/>
      <c r="LO33" s="257"/>
      <c r="LP33" s="258"/>
      <c r="LQ33" s="256"/>
      <c r="LR33" s="257"/>
      <c r="LS33" s="258"/>
      <c r="LT33" s="256"/>
      <c r="LU33" s="257"/>
      <c r="LV33" s="258"/>
      <c r="LW33" s="256"/>
      <c r="LX33" s="257"/>
      <c r="LY33" s="258"/>
      <c r="LZ33" s="256"/>
      <c r="MA33" s="257"/>
      <c r="MB33" s="258"/>
      <c r="MC33" s="256"/>
      <c r="MD33" s="257"/>
      <c r="ME33" s="258"/>
      <c r="MF33" s="256"/>
      <c r="MG33" s="257"/>
      <c r="MH33" s="258"/>
      <c r="MI33" s="256"/>
      <c r="MJ33" s="257"/>
      <c r="MK33" s="258"/>
      <c r="ML33" s="256"/>
      <c r="MM33" s="257"/>
      <c r="MN33" s="258"/>
      <c r="MO33" s="256"/>
      <c r="MP33" s="257"/>
      <c r="MQ33" s="258"/>
      <c r="MR33" s="256"/>
      <c r="MS33" s="257"/>
      <c r="MT33" s="258"/>
      <c r="MU33" s="256"/>
      <c r="MV33" s="257"/>
      <c r="MW33" s="258"/>
      <c r="MX33" s="256"/>
      <c r="MY33" s="257"/>
      <c r="MZ33" s="258"/>
      <c r="NA33" s="256"/>
      <c r="NB33" s="257"/>
      <c r="NC33" s="258"/>
      <c r="ND33" s="256"/>
      <c r="NE33" s="257"/>
      <c r="NF33" s="258"/>
      <c r="NG33" s="256"/>
      <c r="NH33" s="257"/>
      <c r="NI33" s="258"/>
      <c r="NJ33" s="256"/>
      <c r="NK33" s="257"/>
      <c r="NL33" s="258"/>
      <c r="NM33" s="256"/>
      <c r="NN33" s="257"/>
      <c r="NO33" s="258"/>
      <c r="NP33" s="256"/>
      <c r="NQ33" s="257"/>
      <c r="NR33" s="258"/>
      <c r="NS33" s="256"/>
      <c r="NT33" s="257"/>
      <c r="NU33" s="258"/>
      <c r="NV33" s="256"/>
      <c r="NW33" s="257"/>
      <c r="NX33" s="258"/>
      <c r="NY33" s="256"/>
      <c r="NZ33" s="257"/>
      <c r="OA33" s="258"/>
      <c r="OB33" s="256"/>
      <c r="OC33" s="257"/>
      <c r="OD33" s="258"/>
      <c r="OE33" s="256"/>
      <c r="OF33" s="257"/>
      <c r="OG33" s="258"/>
      <c r="OH33" s="256"/>
      <c r="OI33" s="257"/>
      <c r="OJ33" s="258"/>
      <c r="OK33" s="256"/>
      <c r="OL33" s="257"/>
      <c r="OM33" s="258"/>
      <c r="ON33" s="256"/>
      <c r="OO33" s="257"/>
      <c r="OP33" s="258"/>
      <c r="OQ33" s="256"/>
      <c r="OR33" s="257"/>
      <c r="OS33" s="258"/>
      <c r="OT33" s="256"/>
      <c r="OU33" s="257"/>
      <c r="OV33" s="258"/>
      <c r="OW33" s="256"/>
      <c r="OX33" s="257"/>
      <c r="OY33" s="258"/>
      <c r="OZ33" s="256"/>
      <c r="PA33" s="257"/>
      <c r="PB33" s="258"/>
      <c r="PC33" s="256"/>
      <c r="PD33" s="257"/>
      <c r="PE33" s="258"/>
      <c r="PF33" s="256"/>
      <c r="PG33" s="257"/>
      <c r="PH33" s="258"/>
      <c r="PI33" s="256"/>
      <c r="PJ33" s="257"/>
      <c r="PK33" s="258"/>
      <c r="PL33" s="256"/>
      <c r="PM33" s="257"/>
      <c r="PN33" s="258"/>
      <c r="PO33" s="256"/>
      <c r="PP33" s="257"/>
      <c r="PQ33" s="258"/>
      <c r="PR33" s="256"/>
      <c r="PS33" s="257"/>
      <c r="PT33" s="258"/>
      <c r="PU33" s="256"/>
      <c r="PV33" s="257"/>
      <c r="PW33" s="258"/>
      <c r="PX33" s="256"/>
      <c r="PY33" s="257"/>
      <c r="PZ33" s="258"/>
      <c r="QA33" s="256"/>
      <c r="QB33" s="257"/>
      <c r="QC33" s="258"/>
      <c r="QD33" s="256"/>
      <c r="QE33" s="257"/>
      <c r="QF33" s="258"/>
      <c r="QG33" s="256"/>
      <c r="QH33" s="257"/>
      <c r="QI33" s="258"/>
      <c r="QJ33" s="256"/>
      <c r="QK33" s="257"/>
      <c r="QL33" s="258"/>
      <c r="QM33" s="256"/>
      <c r="QN33" s="257"/>
      <c r="QO33" s="258"/>
      <c r="QP33" s="256"/>
      <c r="QQ33" s="257"/>
      <c r="QR33" s="258"/>
      <c r="QS33" s="256"/>
      <c r="QT33" s="257"/>
      <c r="QU33" s="258"/>
      <c r="QV33" s="256"/>
      <c r="QW33" s="257"/>
      <c r="QX33" s="258"/>
      <c r="QY33" s="256"/>
      <c r="QZ33" s="257"/>
      <c r="RA33" s="258"/>
      <c r="RB33" s="256"/>
      <c r="RC33" s="257"/>
      <c r="RD33" s="258"/>
      <c r="RE33" s="256"/>
      <c r="RF33" s="257"/>
      <c r="RG33" s="258"/>
      <c r="RH33" s="256"/>
      <c r="RI33" s="257"/>
      <c r="RJ33" s="258"/>
      <c r="RK33" s="256"/>
      <c r="RL33" s="257"/>
      <c r="RM33" s="258"/>
      <c r="RN33" s="256"/>
      <c r="RO33" s="257"/>
      <c r="RP33" s="258"/>
      <c r="RQ33" s="256"/>
      <c r="RR33" s="257"/>
      <c r="RS33" s="258"/>
      <c r="RT33" s="256"/>
      <c r="RU33" s="257"/>
      <c r="RV33" s="258"/>
      <c r="RW33" s="256"/>
      <c r="RX33" s="257"/>
      <c r="RY33" s="258"/>
      <c r="RZ33" s="256"/>
      <c r="SA33" s="257"/>
      <c r="SB33" s="258"/>
      <c r="SC33" s="256"/>
      <c r="SD33" s="257"/>
      <c r="SE33" s="258"/>
      <c r="SF33" s="256"/>
      <c r="SG33" s="257"/>
      <c r="SH33" s="258"/>
      <c r="SI33" s="256"/>
      <c r="SJ33" s="257"/>
      <c r="SK33" s="258"/>
      <c r="SL33" s="256"/>
      <c r="SM33" s="257"/>
      <c r="SN33" s="258"/>
      <c r="SO33" s="256"/>
      <c r="SP33" s="257"/>
      <c r="SQ33" s="258"/>
      <c r="SR33" s="256"/>
      <c r="SS33" s="257"/>
      <c r="ST33" s="258"/>
      <c r="SU33" s="256"/>
      <c r="SV33" s="257"/>
      <c r="SW33" s="258"/>
      <c r="SX33" s="256"/>
      <c r="SY33" s="257"/>
      <c r="SZ33" s="258"/>
      <c r="TA33" s="256"/>
      <c r="TB33" s="257"/>
      <c r="TC33" s="258"/>
      <c r="TD33" s="256"/>
      <c r="TE33" s="257"/>
      <c r="TF33" s="258"/>
      <c r="TG33" s="256"/>
      <c r="TH33" s="257"/>
      <c r="TI33" s="258"/>
      <c r="TJ33" s="256"/>
      <c r="TK33" s="257"/>
      <c r="TL33" s="258"/>
      <c r="TM33" s="256"/>
      <c r="TN33" s="257"/>
      <c r="TO33" s="258"/>
      <c r="TP33" s="256"/>
      <c r="TQ33" s="257"/>
      <c r="TR33" s="258"/>
      <c r="TS33" s="256"/>
      <c r="TT33" s="257"/>
      <c r="TU33" s="258"/>
      <c r="TV33" s="256"/>
      <c r="TW33" s="257"/>
      <c r="TX33" s="258"/>
      <c r="TY33" s="256"/>
      <c r="TZ33" s="257"/>
      <c r="UA33" s="258"/>
      <c r="UB33" s="256"/>
      <c r="UC33" s="257"/>
      <c r="UD33" s="258"/>
      <c r="UE33" s="256"/>
      <c r="UF33" s="257"/>
      <c r="UG33" s="258"/>
      <c r="UH33" s="256"/>
      <c r="UI33" s="257"/>
      <c r="UJ33" s="258"/>
      <c r="UK33" s="256"/>
      <c r="UL33" s="257"/>
      <c r="UM33" s="258"/>
      <c r="UN33" s="256"/>
      <c r="UO33" s="257"/>
      <c r="UP33" s="258"/>
      <c r="UQ33" s="256"/>
      <c r="UR33" s="257"/>
      <c r="US33" s="258"/>
      <c r="UT33" s="256"/>
      <c r="UU33" s="257"/>
      <c r="UV33" s="258"/>
      <c r="UW33" s="256"/>
      <c r="UX33" s="257"/>
      <c r="UY33" s="258"/>
      <c r="UZ33" s="256"/>
      <c r="VA33" s="257"/>
      <c r="VB33" s="258"/>
      <c r="VC33" s="256"/>
      <c r="VD33" s="257"/>
      <c r="VE33" s="258"/>
      <c r="VF33" s="256"/>
      <c r="VG33" s="257"/>
      <c r="VH33" s="258"/>
      <c r="VI33" s="256"/>
      <c r="VJ33" s="257"/>
      <c r="VK33" s="258"/>
      <c r="VL33" s="256"/>
      <c r="VM33" s="257"/>
      <c r="VN33" s="258"/>
      <c r="VO33" s="256"/>
      <c r="VP33" s="257"/>
      <c r="VQ33" s="258"/>
      <c r="VR33" s="256"/>
      <c r="VS33" s="257"/>
      <c r="VT33" s="258"/>
      <c r="VU33" s="256"/>
      <c r="VV33" s="257"/>
      <c r="VW33" s="258"/>
      <c r="VX33" s="256"/>
      <c r="VY33" s="257"/>
      <c r="VZ33" s="258"/>
      <c r="WA33" s="256"/>
      <c r="WB33" s="257"/>
      <c r="WC33" s="258"/>
      <c r="WD33" s="256"/>
      <c r="WE33" s="257"/>
      <c r="WF33" s="258"/>
      <c r="WG33" s="256"/>
      <c r="WH33" s="257"/>
      <c r="WI33" s="258"/>
      <c r="WJ33" s="256"/>
      <c r="WK33" s="257"/>
      <c r="WL33" s="258"/>
      <c r="WM33" s="256"/>
      <c r="WN33" s="257"/>
      <c r="WO33" s="258"/>
      <c r="WP33" s="256"/>
      <c r="WQ33" s="257"/>
      <c r="WR33" s="258"/>
      <c r="WS33" s="256"/>
      <c r="WT33" s="257"/>
      <c r="WU33" s="258"/>
      <c r="WV33" s="256"/>
      <c r="WW33" s="257"/>
      <c r="WX33" s="258"/>
      <c r="WY33" s="256"/>
      <c r="WZ33" s="257"/>
      <c r="XA33" s="257"/>
      <c r="XB33" s="256"/>
      <c r="XC33" s="257"/>
      <c r="XD33" s="258"/>
      <c r="XE33" s="256"/>
      <c r="XF33" s="257"/>
      <c r="XG33" s="257"/>
      <c r="XH33" s="256"/>
      <c r="XI33" s="257"/>
      <c r="XJ33" s="258"/>
      <c r="XK33" s="256"/>
      <c r="XL33" s="257"/>
      <c r="XM33" s="257"/>
      <c r="XN33" s="123">
        <f t="shared" ref="XN33:XN45" si="1">SUM(B33:IA33)</f>
        <v>0</v>
      </c>
    </row>
    <row r="34" spans="1:638" ht="12.75" customHeight="1" x14ac:dyDescent="0.2">
      <c r="B34" s="256"/>
      <c r="C34" s="257"/>
      <c r="D34" s="258"/>
      <c r="E34" s="256"/>
      <c r="F34" s="257"/>
      <c r="G34" s="258"/>
      <c r="H34" s="256"/>
      <c r="I34" s="257"/>
      <c r="J34" s="258"/>
      <c r="K34" s="256"/>
      <c r="L34" s="257"/>
      <c r="M34" s="258"/>
      <c r="N34" s="256"/>
      <c r="O34" s="257"/>
      <c r="P34" s="258"/>
      <c r="Q34" s="256"/>
      <c r="R34" s="257"/>
      <c r="S34" s="258"/>
      <c r="T34" s="256"/>
      <c r="U34" s="257"/>
      <c r="V34" s="258"/>
      <c r="W34" s="256"/>
      <c r="X34" s="257"/>
      <c r="Y34" s="258"/>
      <c r="Z34" s="256"/>
      <c r="AA34" s="257"/>
      <c r="AB34" s="258"/>
      <c r="AC34" s="256"/>
      <c r="AD34" s="257"/>
      <c r="AE34" s="258"/>
      <c r="AF34" s="256"/>
      <c r="AG34" s="257"/>
      <c r="AH34" s="258"/>
      <c r="AI34" s="256"/>
      <c r="AJ34" s="257"/>
      <c r="AK34" s="258"/>
      <c r="AL34" s="256"/>
      <c r="AM34" s="257"/>
      <c r="AN34" s="258"/>
      <c r="AO34" s="256"/>
      <c r="AP34" s="257"/>
      <c r="AQ34" s="258"/>
      <c r="AR34" s="256"/>
      <c r="AS34" s="257"/>
      <c r="AT34" s="258"/>
      <c r="AU34" s="256"/>
      <c r="AV34" s="257"/>
      <c r="AW34" s="258"/>
      <c r="AX34" s="256"/>
      <c r="AY34" s="257"/>
      <c r="AZ34" s="258"/>
      <c r="BA34" s="256"/>
      <c r="BB34" s="257"/>
      <c r="BC34" s="258"/>
      <c r="BD34" s="256"/>
      <c r="BE34" s="257"/>
      <c r="BF34" s="258"/>
      <c r="BG34" s="256"/>
      <c r="BH34" s="257"/>
      <c r="BI34" s="258"/>
      <c r="BJ34" s="256"/>
      <c r="BK34" s="257"/>
      <c r="BL34" s="258"/>
      <c r="BM34" s="256"/>
      <c r="BN34" s="257"/>
      <c r="BO34" s="258"/>
      <c r="BP34" s="256"/>
      <c r="BQ34" s="257"/>
      <c r="BR34" s="258"/>
      <c r="BS34" s="256"/>
      <c r="BT34" s="257"/>
      <c r="BU34" s="258"/>
      <c r="BV34" s="256"/>
      <c r="BW34" s="257"/>
      <c r="BX34" s="258"/>
      <c r="BY34" s="256"/>
      <c r="BZ34" s="257"/>
      <c r="CA34" s="258"/>
      <c r="CB34" s="256"/>
      <c r="CC34" s="257"/>
      <c r="CD34" s="258"/>
      <c r="CE34" s="256"/>
      <c r="CF34" s="257"/>
      <c r="CG34" s="258"/>
      <c r="CH34" s="256"/>
      <c r="CI34" s="257"/>
      <c r="CJ34" s="258"/>
      <c r="CK34" s="256"/>
      <c r="CL34" s="257"/>
      <c r="CM34" s="258"/>
      <c r="CN34" s="256"/>
      <c r="CO34" s="257"/>
      <c r="CP34" s="258"/>
      <c r="CQ34" s="256"/>
      <c r="CR34" s="257"/>
      <c r="CS34" s="258"/>
      <c r="CT34" s="256"/>
      <c r="CU34" s="257"/>
      <c r="CV34" s="258"/>
      <c r="CW34" s="256"/>
      <c r="CX34" s="257"/>
      <c r="CY34" s="258"/>
      <c r="CZ34" s="256"/>
      <c r="DA34" s="257"/>
      <c r="DB34" s="258"/>
      <c r="DC34" s="256"/>
      <c r="DD34" s="257"/>
      <c r="DE34" s="258"/>
      <c r="DF34" s="256"/>
      <c r="DG34" s="257"/>
      <c r="DH34" s="258"/>
      <c r="DI34" s="256"/>
      <c r="DJ34" s="257"/>
      <c r="DK34" s="258"/>
      <c r="DL34" s="256"/>
      <c r="DM34" s="257"/>
      <c r="DN34" s="258"/>
      <c r="DO34" s="256"/>
      <c r="DP34" s="257"/>
      <c r="DQ34" s="258"/>
      <c r="DR34" s="256"/>
      <c r="DS34" s="257"/>
      <c r="DT34" s="258"/>
      <c r="DU34" s="256"/>
      <c r="DV34" s="257"/>
      <c r="DW34" s="258"/>
      <c r="DX34" s="256"/>
      <c r="DY34" s="257"/>
      <c r="DZ34" s="258"/>
      <c r="EA34" s="256"/>
      <c r="EB34" s="257"/>
      <c r="EC34" s="258"/>
      <c r="ED34" s="256"/>
      <c r="EE34" s="257"/>
      <c r="EF34" s="258"/>
      <c r="EG34" s="256"/>
      <c r="EH34" s="257"/>
      <c r="EI34" s="258"/>
      <c r="EJ34" s="256"/>
      <c r="EK34" s="257"/>
      <c r="EL34" s="258"/>
      <c r="EM34" s="256"/>
      <c r="EN34" s="257"/>
      <c r="EO34" s="258"/>
      <c r="EP34" s="256"/>
      <c r="EQ34" s="257"/>
      <c r="ER34" s="258"/>
      <c r="ES34" s="256"/>
      <c r="ET34" s="257"/>
      <c r="EU34" s="258"/>
      <c r="EV34" s="256"/>
      <c r="EW34" s="257"/>
      <c r="EX34" s="258"/>
      <c r="EY34" s="256"/>
      <c r="EZ34" s="257"/>
      <c r="FA34" s="258"/>
      <c r="FB34" s="256"/>
      <c r="FC34" s="257"/>
      <c r="FD34" s="258"/>
      <c r="FE34" s="256"/>
      <c r="FF34" s="257"/>
      <c r="FG34" s="258"/>
      <c r="FH34" s="256"/>
      <c r="FI34" s="257"/>
      <c r="FJ34" s="258"/>
      <c r="FK34" s="256"/>
      <c r="FL34" s="257"/>
      <c r="FM34" s="258"/>
      <c r="FN34" s="256"/>
      <c r="FO34" s="257"/>
      <c r="FP34" s="258"/>
      <c r="FQ34" s="256"/>
      <c r="FR34" s="257"/>
      <c r="FS34" s="258"/>
      <c r="FT34" s="256"/>
      <c r="FU34" s="257"/>
      <c r="FV34" s="258"/>
      <c r="FW34" s="256"/>
      <c r="FX34" s="257"/>
      <c r="FY34" s="258"/>
      <c r="FZ34" s="256"/>
      <c r="GA34" s="257"/>
      <c r="GB34" s="258"/>
      <c r="GC34" s="256"/>
      <c r="GD34" s="257"/>
      <c r="GE34" s="258"/>
      <c r="GF34" s="256"/>
      <c r="GG34" s="257"/>
      <c r="GH34" s="258"/>
      <c r="GI34" s="256"/>
      <c r="GJ34" s="257"/>
      <c r="GK34" s="258"/>
      <c r="GL34" s="256"/>
      <c r="GM34" s="257"/>
      <c r="GN34" s="258"/>
      <c r="GO34" s="256"/>
      <c r="GP34" s="257"/>
      <c r="GQ34" s="258"/>
      <c r="GR34" s="256"/>
      <c r="GS34" s="257"/>
      <c r="GT34" s="258"/>
      <c r="GU34" s="256"/>
      <c r="GV34" s="257"/>
      <c r="GW34" s="258"/>
      <c r="GX34" s="256"/>
      <c r="GY34" s="257"/>
      <c r="GZ34" s="258"/>
      <c r="HA34" s="256"/>
      <c r="HB34" s="257"/>
      <c r="HC34" s="258"/>
      <c r="HD34" s="256"/>
      <c r="HE34" s="257"/>
      <c r="HF34" s="258"/>
      <c r="HG34" s="256"/>
      <c r="HH34" s="257"/>
      <c r="HI34" s="258"/>
      <c r="HJ34" s="256"/>
      <c r="HK34" s="257"/>
      <c r="HL34" s="258"/>
      <c r="HM34" s="256"/>
      <c r="HN34" s="257"/>
      <c r="HO34" s="258"/>
      <c r="HP34" s="256"/>
      <c r="HQ34" s="257"/>
      <c r="HR34" s="258"/>
      <c r="HS34" s="256"/>
      <c r="HT34" s="257"/>
      <c r="HU34" s="258"/>
      <c r="HV34" s="256"/>
      <c r="HW34" s="257"/>
      <c r="HX34" s="258"/>
      <c r="HY34" s="256"/>
      <c r="HZ34" s="257"/>
      <c r="IA34" s="258"/>
      <c r="IB34" s="256"/>
      <c r="IC34" s="257"/>
      <c r="ID34" s="258"/>
      <c r="IE34" s="256"/>
      <c r="IF34" s="257"/>
      <c r="IG34" s="258"/>
      <c r="IH34" s="256"/>
      <c r="II34" s="257"/>
      <c r="IJ34" s="258"/>
      <c r="IK34" s="256"/>
      <c r="IL34" s="257"/>
      <c r="IM34" s="258"/>
      <c r="IN34" s="256"/>
      <c r="IO34" s="257"/>
      <c r="IP34" s="258"/>
      <c r="IQ34" s="256"/>
      <c r="IR34" s="257"/>
      <c r="IS34" s="258"/>
      <c r="IT34" s="256"/>
      <c r="IU34" s="257"/>
      <c r="IV34" s="258"/>
      <c r="IW34" s="256"/>
      <c r="IX34" s="257"/>
      <c r="IY34" s="258"/>
      <c r="IZ34" s="256"/>
      <c r="JA34" s="257"/>
      <c r="JB34" s="258"/>
      <c r="JC34" s="256"/>
      <c r="JD34" s="257"/>
      <c r="JE34" s="258"/>
      <c r="JF34" s="256"/>
      <c r="JG34" s="257"/>
      <c r="JH34" s="258"/>
      <c r="JI34" s="256"/>
      <c r="JJ34" s="257"/>
      <c r="JK34" s="258"/>
      <c r="JL34" s="256"/>
      <c r="JM34" s="257"/>
      <c r="JN34" s="258"/>
      <c r="JO34" s="256"/>
      <c r="JP34" s="257"/>
      <c r="JQ34" s="258"/>
      <c r="JR34" s="256"/>
      <c r="JS34" s="257"/>
      <c r="JT34" s="258"/>
      <c r="JU34" s="256"/>
      <c r="JV34" s="257"/>
      <c r="JW34" s="258"/>
      <c r="JX34" s="256"/>
      <c r="JY34" s="257"/>
      <c r="JZ34" s="258"/>
      <c r="KA34" s="256"/>
      <c r="KB34" s="257"/>
      <c r="KC34" s="258"/>
      <c r="KD34" s="256"/>
      <c r="KE34" s="257"/>
      <c r="KF34" s="258"/>
      <c r="KG34" s="256"/>
      <c r="KH34" s="257"/>
      <c r="KI34" s="258"/>
      <c r="KJ34" s="256"/>
      <c r="KK34" s="257"/>
      <c r="KL34" s="258"/>
      <c r="KM34" s="256"/>
      <c r="KN34" s="257"/>
      <c r="KO34" s="258"/>
      <c r="KP34" s="256"/>
      <c r="KQ34" s="257"/>
      <c r="KR34" s="258"/>
      <c r="KS34" s="256"/>
      <c r="KT34" s="257"/>
      <c r="KU34" s="258"/>
      <c r="KV34" s="256"/>
      <c r="KW34" s="257"/>
      <c r="KX34" s="258"/>
      <c r="KY34" s="256"/>
      <c r="KZ34" s="257"/>
      <c r="LA34" s="258"/>
      <c r="LB34" s="256"/>
      <c r="LC34" s="257"/>
      <c r="LD34" s="258"/>
      <c r="LE34" s="256"/>
      <c r="LF34" s="257"/>
      <c r="LG34" s="258"/>
      <c r="LH34" s="256"/>
      <c r="LI34" s="257"/>
      <c r="LJ34" s="258"/>
      <c r="LK34" s="256"/>
      <c r="LL34" s="257"/>
      <c r="LM34" s="258"/>
      <c r="LN34" s="256"/>
      <c r="LO34" s="257"/>
      <c r="LP34" s="258"/>
      <c r="LQ34" s="256"/>
      <c r="LR34" s="257"/>
      <c r="LS34" s="258"/>
      <c r="LT34" s="256"/>
      <c r="LU34" s="257"/>
      <c r="LV34" s="258"/>
      <c r="LW34" s="256"/>
      <c r="LX34" s="257"/>
      <c r="LY34" s="258"/>
      <c r="LZ34" s="256"/>
      <c r="MA34" s="257"/>
      <c r="MB34" s="258"/>
      <c r="MC34" s="256"/>
      <c r="MD34" s="257"/>
      <c r="ME34" s="258"/>
      <c r="MF34" s="256"/>
      <c r="MG34" s="257"/>
      <c r="MH34" s="258"/>
      <c r="MI34" s="256"/>
      <c r="MJ34" s="257"/>
      <c r="MK34" s="258"/>
      <c r="ML34" s="256"/>
      <c r="MM34" s="257"/>
      <c r="MN34" s="258"/>
      <c r="MO34" s="256"/>
      <c r="MP34" s="257"/>
      <c r="MQ34" s="258"/>
      <c r="MR34" s="256"/>
      <c r="MS34" s="257"/>
      <c r="MT34" s="258"/>
      <c r="MU34" s="256"/>
      <c r="MV34" s="257"/>
      <c r="MW34" s="258"/>
      <c r="MX34" s="256"/>
      <c r="MY34" s="257"/>
      <c r="MZ34" s="258"/>
      <c r="NA34" s="256"/>
      <c r="NB34" s="257"/>
      <c r="NC34" s="258"/>
      <c r="ND34" s="256"/>
      <c r="NE34" s="257"/>
      <c r="NF34" s="258"/>
      <c r="NG34" s="256"/>
      <c r="NH34" s="257"/>
      <c r="NI34" s="258"/>
      <c r="NJ34" s="256"/>
      <c r="NK34" s="257"/>
      <c r="NL34" s="258"/>
      <c r="NM34" s="256"/>
      <c r="NN34" s="257"/>
      <c r="NO34" s="258"/>
      <c r="NP34" s="256"/>
      <c r="NQ34" s="257"/>
      <c r="NR34" s="258"/>
      <c r="NS34" s="256"/>
      <c r="NT34" s="257"/>
      <c r="NU34" s="258"/>
      <c r="NV34" s="256"/>
      <c r="NW34" s="257"/>
      <c r="NX34" s="258"/>
      <c r="NY34" s="256"/>
      <c r="NZ34" s="257"/>
      <c r="OA34" s="258"/>
      <c r="OB34" s="256"/>
      <c r="OC34" s="257"/>
      <c r="OD34" s="258"/>
      <c r="OE34" s="256"/>
      <c r="OF34" s="257"/>
      <c r="OG34" s="258"/>
      <c r="OH34" s="256"/>
      <c r="OI34" s="257"/>
      <c r="OJ34" s="258"/>
      <c r="OK34" s="256"/>
      <c r="OL34" s="257"/>
      <c r="OM34" s="258"/>
      <c r="ON34" s="256"/>
      <c r="OO34" s="257"/>
      <c r="OP34" s="258"/>
      <c r="OQ34" s="256"/>
      <c r="OR34" s="257"/>
      <c r="OS34" s="258"/>
      <c r="OT34" s="256"/>
      <c r="OU34" s="257"/>
      <c r="OV34" s="258"/>
      <c r="OW34" s="256"/>
      <c r="OX34" s="257"/>
      <c r="OY34" s="258"/>
      <c r="OZ34" s="256"/>
      <c r="PA34" s="257"/>
      <c r="PB34" s="258"/>
      <c r="PC34" s="256"/>
      <c r="PD34" s="257"/>
      <c r="PE34" s="258"/>
      <c r="PF34" s="256"/>
      <c r="PG34" s="257"/>
      <c r="PH34" s="258"/>
      <c r="PI34" s="256"/>
      <c r="PJ34" s="257"/>
      <c r="PK34" s="258"/>
      <c r="PL34" s="256"/>
      <c r="PM34" s="257"/>
      <c r="PN34" s="258"/>
      <c r="PO34" s="256"/>
      <c r="PP34" s="257"/>
      <c r="PQ34" s="258"/>
      <c r="PR34" s="256"/>
      <c r="PS34" s="257"/>
      <c r="PT34" s="258"/>
      <c r="PU34" s="256"/>
      <c r="PV34" s="257"/>
      <c r="PW34" s="258"/>
      <c r="PX34" s="256"/>
      <c r="PY34" s="257"/>
      <c r="PZ34" s="258"/>
      <c r="QA34" s="256"/>
      <c r="QB34" s="257"/>
      <c r="QC34" s="258"/>
      <c r="QD34" s="256"/>
      <c r="QE34" s="257"/>
      <c r="QF34" s="258"/>
      <c r="QG34" s="256"/>
      <c r="QH34" s="257"/>
      <c r="QI34" s="258"/>
      <c r="QJ34" s="256"/>
      <c r="QK34" s="257"/>
      <c r="QL34" s="258"/>
      <c r="QM34" s="256"/>
      <c r="QN34" s="257"/>
      <c r="QO34" s="258"/>
      <c r="QP34" s="256"/>
      <c r="QQ34" s="257"/>
      <c r="QR34" s="258"/>
      <c r="QS34" s="256"/>
      <c r="QT34" s="257"/>
      <c r="QU34" s="258"/>
      <c r="QV34" s="256"/>
      <c r="QW34" s="257"/>
      <c r="QX34" s="258"/>
      <c r="QY34" s="256"/>
      <c r="QZ34" s="257"/>
      <c r="RA34" s="258"/>
      <c r="RB34" s="256"/>
      <c r="RC34" s="257"/>
      <c r="RD34" s="258"/>
      <c r="RE34" s="256"/>
      <c r="RF34" s="257"/>
      <c r="RG34" s="258"/>
      <c r="RH34" s="256"/>
      <c r="RI34" s="257"/>
      <c r="RJ34" s="258"/>
      <c r="RK34" s="256"/>
      <c r="RL34" s="257"/>
      <c r="RM34" s="258"/>
      <c r="RN34" s="256"/>
      <c r="RO34" s="257"/>
      <c r="RP34" s="258"/>
      <c r="RQ34" s="256"/>
      <c r="RR34" s="257"/>
      <c r="RS34" s="258"/>
      <c r="RT34" s="256"/>
      <c r="RU34" s="257"/>
      <c r="RV34" s="258"/>
      <c r="RW34" s="256"/>
      <c r="RX34" s="257"/>
      <c r="RY34" s="258"/>
      <c r="RZ34" s="256"/>
      <c r="SA34" s="257"/>
      <c r="SB34" s="258"/>
      <c r="SC34" s="256"/>
      <c r="SD34" s="257"/>
      <c r="SE34" s="258"/>
      <c r="SF34" s="256"/>
      <c r="SG34" s="257"/>
      <c r="SH34" s="258"/>
      <c r="SI34" s="256"/>
      <c r="SJ34" s="257"/>
      <c r="SK34" s="258"/>
      <c r="SL34" s="256"/>
      <c r="SM34" s="257"/>
      <c r="SN34" s="258"/>
      <c r="SO34" s="256"/>
      <c r="SP34" s="257"/>
      <c r="SQ34" s="258"/>
      <c r="SR34" s="256"/>
      <c r="SS34" s="257"/>
      <c r="ST34" s="258"/>
      <c r="SU34" s="256"/>
      <c r="SV34" s="257"/>
      <c r="SW34" s="258"/>
      <c r="SX34" s="256"/>
      <c r="SY34" s="257"/>
      <c r="SZ34" s="258"/>
      <c r="TA34" s="256"/>
      <c r="TB34" s="257"/>
      <c r="TC34" s="258"/>
      <c r="TD34" s="256"/>
      <c r="TE34" s="257"/>
      <c r="TF34" s="258"/>
      <c r="TG34" s="256"/>
      <c r="TH34" s="257"/>
      <c r="TI34" s="258"/>
      <c r="TJ34" s="256"/>
      <c r="TK34" s="257"/>
      <c r="TL34" s="258"/>
      <c r="TM34" s="256"/>
      <c r="TN34" s="257"/>
      <c r="TO34" s="258"/>
      <c r="TP34" s="256"/>
      <c r="TQ34" s="257"/>
      <c r="TR34" s="258"/>
      <c r="TS34" s="256"/>
      <c r="TT34" s="257"/>
      <c r="TU34" s="258"/>
      <c r="TV34" s="256"/>
      <c r="TW34" s="257"/>
      <c r="TX34" s="258"/>
      <c r="TY34" s="256"/>
      <c r="TZ34" s="257"/>
      <c r="UA34" s="258"/>
      <c r="UB34" s="256"/>
      <c r="UC34" s="257"/>
      <c r="UD34" s="258"/>
      <c r="UE34" s="256"/>
      <c r="UF34" s="257"/>
      <c r="UG34" s="258"/>
      <c r="UH34" s="256"/>
      <c r="UI34" s="257"/>
      <c r="UJ34" s="258"/>
      <c r="UK34" s="256"/>
      <c r="UL34" s="257"/>
      <c r="UM34" s="258"/>
      <c r="UN34" s="256"/>
      <c r="UO34" s="257"/>
      <c r="UP34" s="258"/>
      <c r="UQ34" s="256"/>
      <c r="UR34" s="257"/>
      <c r="US34" s="258"/>
      <c r="UT34" s="256"/>
      <c r="UU34" s="257"/>
      <c r="UV34" s="258"/>
      <c r="UW34" s="256"/>
      <c r="UX34" s="257"/>
      <c r="UY34" s="258"/>
      <c r="UZ34" s="256"/>
      <c r="VA34" s="257"/>
      <c r="VB34" s="258"/>
      <c r="VC34" s="256"/>
      <c r="VD34" s="257"/>
      <c r="VE34" s="258"/>
      <c r="VF34" s="256"/>
      <c r="VG34" s="257"/>
      <c r="VH34" s="258"/>
      <c r="VI34" s="256"/>
      <c r="VJ34" s="257"/>
      <c r="VK34" s="258"/>
      <c r="VL34" s="256"/>
      <c r="VM34" s="257"/>
      <c r="VN34" s="258"/>
      <c r="VO34" s="256"/>
      <c r="VP34" s="257"/>
      <c r="VQ34" s="258"/>
      <c r="VR34" s="256"/>
      <c r="VS34" s="257"/>
      <c r="VT34" s="258"/>
      <c r="VU34" s="256"/>
      <c r="VV34" s="257"/>
      <c r="VW34" s="258"/>
      <c r="VX34" s="256"/>
      <c r="VY34" s="257"/>
      <c r="VZ34" s="258"/>
      <c r="WA34" s="256"/>
      <c r="WB34" s="257"/>
      <c r="WC34" s="258"/>
      <c r="WD34" s="256"/>
      <c r="WE34" s="257"/>
      <c r="WF34" s="258"/>
      <c r="WG34" s="256"/>
      <c r="WH34" s="257"/>
      <c r="WI34" s="258"/>
      <c r="WJ34" s="256"/>
      <c r="WK34" s="257"/>
      <c r="WL34" s="258"/>
      <c r="WM34" s="256"/>
      <c r="WN34" s="257"/>
      <c r="WO34" s="258"/>
      <c r="WP34" s="256"/>
      <c r="WQ34" s="257"/>
      <c r="WR34" s="258"/>
      <c r="WS34" s="256"/>
      <c r="WT34" s="257"/>
      <c r="WU34" s="258"/>
      <c r="WV34" s="256"/>
      <c r="WW34" s="257"/>
      <c r="WX34" s="258"/>
      <c r="WY34" s="256"/>
      <c r="WZ34" s="257"/>
      <c r="XA34" s="257"/>
      <c r="XB34" s="256"/>
      <c r="XC34" s="257"/>
      <c r="XD34" s="258"/>
      <c r="XE34" s="256"/>
      <c r="XF34" s="257"/>
      <c r="XG34" s="257"/>
      <c r="XH34" s="256"/>
      <c r="XI34" s="257"/>
      <c r="XJ34" s="258"/>
      <c r="XK34" s="256"/>
      <c r="XL34" s="257"/>
      <c r="XM34" s="257"/>
      <c r="XN34" s="98">
        <f t="shared" si="1"/>
        <v>0</v>
      </c>
    </row>
    <row r="35" spans="1:638" ht="12.75" customHeight="1" x14ac:dyDescent="0.2">
      <c r="B35" s="256"/>
      <c r="C35" s="257"/>
      <c r="D35" s="258"/>
      <c r="E35" s="256"/>
      <c r="F35" s="257"/>
      <c r="G35" s="258"/>
      <c r="H35" s="256"/>
      <c r="I35" s="257"/>
      <c r="J35" s="258"/>
      <c r="K35" s="256"/>
      <c r="L35" s="257"/>
      <c r="M35" s="258"/>
      <c r="N35" s="256"/>
      <c r="O35" s="257"/>
      <c r="P35" s="258"/>
      <c r="Q35" s="256"/>
      <c r="R35" s="257"/>
      <c r="S35" s="258"/>
      <c r="T35" s="256"/>
      <c r="U35" s="257"/>
      <c r="V35" s="258"/>
      <c r="W35" s="256"/>
      <c r="X35" s="257"/>
      <c r="Y35" s="258"/>
      <c r="Z35" s="256"/>
      <c r="AA35" s="257"/>
      <c r="AB35" s="258"/>
      <c r="AC35" s="256"/>
      <c r="AD35" s="257"/>
      <c r="AE35" s="258"/>
      <c r="AF35" s="256"/>
      <c r="AG35" s="257"/>
      <c r="AH35" s="258"/>
      <c r="AI35" s="256"/>
      <c r="AJ35" s="257"/>
      <c r="AK35" s="258"/>
      <c r="AL35" s="256"/>
      <c r="AM35" s="257"/>
      <c r="AN35" s="258"/>
      <c r="AO35" s="256"/>
      <c r="AP35" s="257"/>
      <c r="AQ35" s="258"/>
      <c r="AR35" s="256"/>
      <c r="AS35" s="257"/>
      <c r="AT35" s="258"/>
      <c r="AU35" s="256"/>
      <c r="AV35" s="257"/>
      <c r="AW35" s="258"/>
      <c r="AX35" s="256"/>
      <c r="AY35" s="257"/>
      <c r="AZ35" s="258"/>
      <c r="BA35" s="256"/>
      <c r="BB35" s="257"/>
      <c r="BC35" s="258"/>
      <c r="BD35" s="256"/>
      <c r="BE35" s="257"/>
      <c r="BF35" s="258"/>
      <c r="BG35" s="256"/>
      <c r="BH35" s="257"/>
      <c r="BI35" s="258"/>
      <c r="BJ35" s="256"/>
      <c r="BK35" s="257"/>
      <c r="BL35" s="258"/>
      <c r="BM35" s="256"/>
      <c r="BN35" s="257"/>
      <c r="BO35" s="258"/>
      <c r="BP35" s="256"/>
      <c r="BQ35" s="257"/>
      <c r="BR35" s="258"/>
      <c r="BS35" s="256"/>
      <c r="BT35" s="257"/>
      <c r="BU35" s="258"/>
      <c r="BV35" s="256"/>
      <c r="BW35" s="257"/>
      <c r="BX35" s="258"/>
      <c r="BY35" s="256"/>
      <c r="BZ35" s="257"/>
      <c r="CA35" s="258"/>
      <c r="CB35" s="256"/>
      <c r="CC35" s="257"/>
      <c r="CD35" s="258"/>
      <c r="CE35" s="256"/>
      <c r="CF35" s="257"/>
      <c r="CG35" s="258"/>
      <c r="CH35" s="256"/>
      <c r="CI35" s="257"/>
      <c r="CJ35" s="258"/>
      <c r="CK35" s="256"/>
      <c r="CL35" s="257"/>
      <c r="CM35" s="258"/>
      <c r="CN35" s="256"/>
      <c r="CO35" s="257"/>
      <c r="CP35" s="258"/>
      <c r="CQ35" s="256"/>
      <c r="CR35" s="257"/>
      <c r="CS35" s="258"/>
      <c r="CT35" s="256"/>
      <c r="CU35" s="257"/>
      <c r="CV35" s="258"/>
      <c r="CW35" s="256"/>
      <c r="CX35" s="257"/>
      <c r="CY35" s="258"/>
      <c r="CZ35" s="256"/>
      <c r="DA35" s="257"/>
      <c r="DB35" s="258"/>
      <c r="DC35" s="256"/>
      <c r="DD35" s="257"/>
      <c r="DE35" s="258"/>
      <c r="DF35" s="256"/>
      <c r="DG35" s="257"/>
      <c r="DH35" s="258"/>
      <c r="DI35" s="256"/>
      <c r="DJ35" s="257"/>
      <c r="DK35" s="258"/>
      <c r="DL35" s="256"/>
      <c r="DM35" s="257"/>
      <c r="DN35" s="258"/>
      <c r="DO35" s="256"/>
      <c r="DP35" s="257"/>
      <c r="DQ35" s="258"/>
      <c r="DR35" s="256"/>
      <c r="DS35" s="257"/>
      <c r="DT35" s="258"/>
      <c r="DU35" s="256"/>
      <c r="DV35" s="257"/>
      <c r="DW35" s="258"/>
      <c r="DX35" s="256"/>
      <c r="DY35" s="257"/>
      <c r="DZ35" s="258"/>
      <c r="EA35" s="256"/>
      <c r="EB35" s="257"/>
      <c r="EC35" s="258"/>
      <c r="ED35" s="256"/>
      <c r="EE35" s="257"/>
      <c r="EF35" s="258"/>
      <c r="EG35" s="256"/>
      <c r="EH35" s="257"/>
      <c r="EI35" s="258"/>
      <c r="EJ35" s="256"/>
      <c r="EK35" s="257"/>
      <c r="EL35" s="258"/>
      <c r="EM35" s="256"/>
      <c r="EN35" s="257"/>
      <c r="EO35" s="258"/>
      <c r="EP35" s="256"/>
      <c r="EQ35" s="257"/>
      <c r="ER35" s="258"/>
      <c r="ES35" s="256"/>
      <c r="ET35" s="257"/>
      <c r="EU35" s="258"/>
      <c r="EV35" s="256"/>
      <c r="EW35" s="257"/>
      <c r="EX35" s="258"/>
      <c r="EY35" s="256"/>
      <c r="EZ35" s="257"/>
      <c r="FA35" s="258"/>
      <c r="FB35" s="256"/>
      <c r="FC35" s="257"/>
      <c r="FD35" s="258"/>
      <c r="FE35" s="256"/>
      <c r="FF35" s="257"/>
      <c r="FG35" s="258"/>
      <c r="FH35" s="256"/>
      <c r="FI35" s="257"/>
      <c r="FJ35" s="258"/>
      <c r="FK35" s="256"/>
      <c r="FL35" s="257"/>
      <c r="FM35" s="258"/>
      <c r="FN35" s="256"/>
      <c r="FO35" s="257"/>
      <c r="FP35" s="258"/>
      <c r="FQ35" s="256"/>
      <c r="FR35" s="257"/>
      <c r="FS35" s="258"/>
      <c r="FT35" s="256"/>
      <c r="FU35" s="257"/>
      <c r="FV35" s="258"/>
      <c r="FW35" s="256"/>
      <c r="FX35" s="257"/>
      <c r="FY35" s="258"/>
      <c r="FZ35" s="256"/>
      <c r="GA35" s="257"/>
      <c r="GB35" s="258"/>
      <c r="GC35" s="256"/>
      <c r="GD35" s="257"/>
      <c r="GE35" s="258"/>
      <c r="GF35" s="256"/>
      <c r="GG35" s="257"/>
      <c r="GH35" s="258"/>
      <c r="GI35" s="256"/>
      <c r="GJ35" s="257"/>
      <c r="GK35" s="258"/>
      <c r="GL35" s="256"/>
      <c r="GM35" s="257"/>
      <c r="GN35" s="258"/>
      <c r="GO35" s="256"/>
      <c r="GP35" s="257"/>
      <c r="GQ35" s="258"/>
      <c r="GR35" s="256"/>
      <c r="GS35" s="257"/>
      <c r="GT35" s="258"/>
      <c r="GU35" s="256"/>
      <c r="GV35" s="257"/>
      <c r="GW35" s="258"/>
      <c r="GX35" s="256"/>
      <c r="GY35" s="257"/>
      <c r="GZ35" s="258"/>
      <c r="HA35" s="256"/>
      <c r="HB35" s="257"/>
      <c r="HC35" s="258"/>
      <c r="HD35" s="256"/>
      <c r="HE35" s="257"/>
      <c r="HF35" s="258"/>
      <c r="HG35" s="256"/>
      <c r="HH35" s="257"/>
      <c r="HI35" s="258"/>
      <c r="HJ35" s="256"/>
      <c r="HK35" s="257"/>
      <c r="HL35" s="258"/>
      <c r="HM35" s="256"/>
      <c r="HN35" s="257"/>
      <c r="HO35" s="258"/>
      <c r="HP35" s="256"/>
      <c r="HQ35" s="257"/>
      <c r="HR35" s="258"/>
      <c r="HS35" s="256"/>
      <c r="HT35" s="257"/>
      <c r="HU35" s="258"/>
      <c r="HV35" s="256"/>
      <c r="HW35" s="257"/>
      <c r="HX35" s="258"/>
      <c r="HY35" s="256"/>
      <c r="HZ35" s="257"/>
      <c r="IA35" s="258"/>
      <c r="IB35" s="256"/>
      <c r="IC35" s="257"/>
      <c r="ID35" s="258"/>
      <c r="IE35" s="256"/>
      <c r="IF35" s="257"/>
      <c r="IG35" s="258"/>
      <c r="IH35" s="256"/>
      <c r="II35" s="257"/>
      <c r="IJ35" s="258"/>
      <c r="IK35" s="256"/>
      <c r="IL35" s="257"/>
      <c r="IM35" s="258"/>
      <c r="IN35" s="256"/>
      <c r="IO35" s="257"/>
      <c r="IP35" s="258"/>
      <c r="IQ35" s="256"/>
      <c r="IR35" s="257"/>
      <c r="IS35" s="258"/>
      <c r="IT35" s="256"/>
      <c r="IU35" s="257"/>
      <c r="IV35" s="258"/>
      <c r="IW35" s="256"/>
      <c r="IX35" s="257"/>
      <c r="IY35" s="258"/>
      <c r="IZ35" s="256"/>
      <c r="JA35" s="257"/>
      <c r="JB35" s="258"/>
      <c r="JC35" s="256"/>
      <c r="JD35" s="257"/>
      <c r="JE35" s="258"/>
      <c r="JF35" s="256"/>
      <c r="JG35" s="257"/>
      <c r="JH35" s="258"/>
      <c r="JI35" s="256"/>
      <c r="JJ35" s="257"/>
      <c r="JK35" s="258"/>
      <c r="JL35" s="256"/>
      <c r="JM35" s="257"/>
      <c r="JN35" s="258"/>
      <c r="JO35" s="256"/>
      <c r="JP35" s="257"/>
      <c r="JQ35" s="258"/>
      <c r="JR35" s="256"/>
      <c r="JS35" s="257"/>
      <c r="JT35" s="258"/>
      <c r="JU35" s="256"/>
      <c r="JV35" s="257"/>
      <c r="JW35" s="258"/>
      <c r="JX35" s="256"/>
      <c r="JY35" s="257"/>
      <c r="JZ35" s="258"/>
      <c r="KA35" s="256"/>
      <c r="KB35" s="257"/>
      <c r="KC35" s="258"/>
      <c r="KD35" s="256"/>
      <c r="KE35" s="257"/>
      <c r="KF35" s="258"/>
      <c r="KG35" s="256"/>
      <c r="KH35" s="257"/>
      <c r="KI35" s="258"/>
      <c r="KJ35" s="256"/>
      <c r="KK35" s="257"/>
      <c r="KL35" s="258"/>
      <c r="KM35" s="256"/>
      <c r="KN35" s="257"/>
      <c r="KO35" s="258"/>
      <c r="KP35" s="256"/>
      <c r="KQ35" s="257"/>
      <c r="KR35" s="258"/>
      <c r="KS35" s="256"/>
      <c r="KT35" s="257"/>
      <c r="KU35" s="258"/>
      <c r="KV35" s="256"/>
      <c r="KW35" s="257"/>
      <c r="KX35" s="258"/>
      <c r="KY35" s="256"/>
      <c r="KZ35" s="257"/>
      <c r="LA35" s="258"/>
      <c r="LB35" s="256"/>
      <c r="LC35" s="257"/>
      <c r="LD35" s="258"/>
      <c r="LE35" s="256"/>
      <c r="LF35" s="257"/>
      <c r="LG35" s="258"/>
      <c r="LH35" s="256"/>
      <c r="LI35" s="257"/>
      <c r="LJ35" s="258"/>
      <c r="LK35" s="256"/>
      <c r="LL35" s="257"/>
      <c r="LM35" s="258"/>
      <c r="LN35" s="256"/>
      <c r="LO35" s="257"/>
      <c r="LP35" s="258"/>
      <c r="LQ35" s="256"/>
      <c r="LR35" s="257"/>
      <c r="LS35" s="258"/>
      <c r="LT35" s="256"/>
      <c r="LU35" s="257"/>
      <c r="LV35" s="258"/>
      <c r="LW35" s="256"/>
      <c r="LX35" s="257"/>
      <c r="LY35" s="258"/>
      <c r="LZ35" s="256"/>
      <c r="MA35" s="257"/>
      <c r="MB35" s="258"/>
      <c r="MC35" s="256"/>
      <c r="MD35" s="257"/>
      <c r="ME35" s="258"/>
      <c r="MF35" s="256"/>
      <c r="MG35" s="257"/>
      <c r="MH35" s="258"/>
      <c r="MI35" s="256"/>
      <c r="MJ35" s="257"/>
      <c r="MK35" s="258"/>
      <c r="ML35" s="256"/>
      <c r="MM35" s="257"/>
      <c r="MN35" s="258"/>
      <c r="MO35" s="256"/>
      <c r="MP35" s="257"/>
      <c r="MQ35" s="258"/>
      <c r="MR35" s="256"/>
      <c r="MS35" s="257"/>
      <c r="MT35" s="258"/>
      <c r="MU35" s="256"/>
      <c r="MV35" s="257"/>
      <c r="MW35" s="258"/>
      <c r="MX35" s="256"/>
      <c r="MY35" s="257"/>
      <c r="MZ35" s="258"/>
      <c r="NA35" s="256"/>
      <c r="NB35" s="257"/>
      <c r="NC35" s="258"/>
      <c r="ND35" s="256"/>
      <c r="NE35" s="257"/>
      <c r="NF35" s="258"/>
      <c r="NG35" s="256"/>
      <c r="NH35" s="257"/>
      <c r="NI35" s="258"/>
      <c r="NJ35" s="256"/>
      <c r="NK35" s="257"/>
      <c r="NL35" s="258"/>
      <c r="NM35" s="256"/>
      <c r="NN35" s="257"/>
      <c r="NO35" s="258"/>
      <c r="NP35" s="256"/>
      <c r="NQ35" s="257"/>
      <c r="NR35" s="258"/>
      <c r="NS35" s="256"/>
      <c r="NT35" s="257"/>
      <c r="NU35" s="258"/>
      <c r="NV35" s="256"/>
      <c r="NW35" s="257"/>
      <c r="NX35" s="258"/>
      <c r="NY35" s="256"/>
      <c r="NZ35" s="257"/>
      <c r="OA35" s="258"/>
      <c r="OB35" s="256"/>
      <c r="OC35" s="257"/>
      <c r="OD35" s="258"/>
      <c r="OE35" s="256"/>
      <c r="OF35" s="257"/>
      <c r="OG35" s="258"/>
      <c r="OH35" s="256"/>
      <c r="OI35" s="257"/>
      <c r="OJ35" s="258"/>
      <c r="OK35" s="256"/>
      <c r="OL35" s="257"/>
      <c r="OM35" s="258"/>
      <c r="ON35" s="256"/>
      <c r="OO35" s="257"/>
      <c r="OP35" s="258"/>
      <c r="OQ35" s="256"/>
      <c r="OR35" s="257"/>
      <c r="OS35" s="258"/>
      <c r="OT35" s="256"/>
      <c r="OU35" s="257"/>
      <c r="OV35" s="258"/>
      <c r="OW35" s="256"/>
      <c r="OX35" s="257"/>
      <c r="OY35" s="258"/>
      <c r="OZ35" s="256"/>
      <c r="PA35" s="257"/>
      <c r="PB35" s="258"/>
      <c r="PC35" s="256"/>
      <c r="PD35" s="257"/>
      <c r="PE35" s="258"/>
      <c r="PF35" s="256"/>
      <c r="PG35" s="257"/>
      <c r="PH35" s="258"/>
      <c r="PI35" s="256"/>
      <c r="PJ35" s="257"/>
      <c r="PK35" s="258"/>
      <c r="PL35" s="256"/>
      <c r="PM35" s="257"/>
      <c r="PN35" s="258"/>
      <c r="PO35" s="256"/>
      <c r="PP35" s="257"/>
      <c r="PQ35" s="258"/>
      <c r="PR35" s="256"/>
      <c r="PS35" s="257"/>
      <c r="PT35" s="258"/>
      <c r="PU35" s="256"/>
      <c r="PV35" s="257"/>
      <c r="PW35" s="258"/>
      <c r="PX35" s="256"/>
      <c r="PY35" s="257"/>
      <c r="PZ35" s="258"/>
      <c r="QA35" s="256"/>
      <c r="QB35" s="257"/>
      <c r="QC35" s="258"/>
      <c r="QD35" s="256"/>
      <c r="QE35" s="257"/>
      <c r="QF35" s="258"/>
      <c r="QG35" s="256"/>
      <c r="QH35" s="257"/>
      <c r="QI35" s="258"/>
      <c r="QJ35" s="256"/>
      <c r="QK35" s="257"/>
      <c r="QL35" s="258"/>
      <c r="QM35" s="256"/>
      <c r="QN35" s="257"/>
      <c r="QO35" s="258"/>
      <c r="QP35" s="256"/>
      <c r="QQ35" s="257"/>
      <c r="QR35" s="258"/>
      <c r="QS35" s="256"/>
      <c r="QT35" s="257"/>
      <c r="QU35" s="258"/>
      <c r="QV35" s="256"/>
      <c r="QW35" s="257"/>
      <c r="QX35" s="258"/>
      <c r="QY35" s="256"/>
      <c r="QZ35" s="257"/>
      <c r="RA35" s="258"/>
      <c r="RB35" s="256"/>
      <c r="RC35" s="257"/>
      <c r="RD35" s="258"/>
      <c r="RE35" s="256"/>
      <c r="RF35" s="257"/>
      <c r="RG35" s="258"/>
      <c r="RH35" s="256"/>
      <c r="RI35" s="257"/>
      <c r="RJ35" s="258"/>
      <c r="RK35" s="256"/>
      <c r="RL35" s="257"/>
      <c r="RM35" s="258"/>
      <c r="RN35" s="256"/>
      <c r="RO35" s="257"/>
      <c r="RP35" s="258"/>
      <c r="RQ35" s="256"/>
      <c r="RR35" s="257"/>
      <c r="RS35" s="258"/>
      <c r="RT35" s="256"/>
      <c r="RU35" s="257"/>
      <c r="RV35" s="258"/>
      <c r="RW35" s="256"/>
      <c r="RX35" s="257"/>
      <c r="RY35" s="258"/>
      <c r="RZ35" s="256"/>
      <c r="SA35" s="257"/>
      <c r="SB35" s="258"/>
      <c r="SC35" s="256"/>
      <c r="SD35" s="257"/>
      <c r="SE35" s="258"/>
      <c r="SF35" s="256"/>
      <c r="SG35" s="257"/>
      <c r="SH35" s="258"/>
      <c r="SI35" s="256"/>
      <c r="SJ35" s="257"/>
      <c r="SK35" s="258"/>
      <c r="SL35" s="256"/>
      <c r="SM35" s="257"/>
      <c r="SN35" s="258"/>
      <c r="SO35" s="256"/>
      <c r="SP35" s="257"/>
      <c r="SQ35" s="258"/>
      <c r="SR35" s="256"/>
      <c r="SS35" s="257"/>
      <c r="ST35" s="258"/>
      <c r="SU35" s="256"/>
      <c r="SV35" s="257"/>
      <c r="SW35" s="258"/>
      <c r="SX35" s="256"/>
      <c r="SY35" s="257"/>
      <c r="SZ35" s="258"/>
      <c r="TA35" s="256"/>
      <c r="TB35" s="257"/>
      <c r="TC35" s="258"/>
      <c r="TD35" s="256"/>
      <c r="TE35" s="257"/>
      <c r="TF35" s="258"/>
      <c r="TG35" s="256"/>
      <c r="TH35" s="257"/>
      <c r="TI35" s="258"/>
      <c r="TJ35" s="256"/>
      <c r="TK35" s="257"/>
      <c r="TL35" s="258"/>
      <c r="TM35" s="256"/>
      <c r="TN35" s="257"/>
      <c r="TO35" s="258"/>
      <c r="TP35" s="256"/>
      <c r="TQ35" s="257"/>
      <c r="TR35" s="258"/>
      <c r="TS35" s="256"/>
      <c r="TT35" s="257"/>
      <c r="TU35" s="258"/>
      <c r="TV35" s="256"/>
      <c r="TW35" s="257"/>
      <c r="TX35" s="258"/>
      <c r="TY35" s="256"/>
      <c r="TZ35" s="257"/>
      <c r="UA35" s="258"/>
      <c r="UB35" s="256"/>
      <c r="UC35" s="257"/>
      <c r="UD35" s="258"/>
      <c r="UE35" s="256"/>
      <c r="UF35" s="257"/>
      <c r="UG35" s="258"/>
      <c r="UH35" s="256"/>
      <c r="UI35" s="257"/>
      <c r="UJ35" s="258"/>
      <c r="UK35" s="256"/>
      <c r="UL35" s="257"/>
      <c r="UM35" s="258"/>
      <c r="UN35" s="256"/>
      <c r="UO35" s="257"/>
      <c r="UP35" s="258"/>
      <c r="UQ35" s="256"/>
      <c r="UR35" s="257"/>
      <c r="US35" s="258"/>
      <c r="UT35" s="256"/>
      <c r="UU35" s="257"/>
      <c r="UV35" s="258"/>
      <c r="UW35" s="256"/>
      <c r="UX35" s="257"/>
      <c r="UY35" s="258"/>
      <c r="UZ35" s="256"/>
      <c r="VA35" s="257"/>
      <c r="VB35" s="258"/>
      <c r="VC35" s="256"/>
      <c r="VD35" s="257"/>
      <c r="VE35" s="258"/>
      <c r="VF35" s="256"/>
      <c r="VG35" s="257"/>
      <c r="VH35" s="258"/>
      <c r="VI35" s="256"/>
      <c r="VJ35" s="257"/>
      <c r="VK35" s="258"/>
      <c r="VL35" s="256"/>
      <c r="VM35" s="257"/>
      <c r="VN35" s="258"/>
      <c r="VO35" s="256"/>
      <c r="VP35" s="257"/>
      <c r="VQ35" s="258"/>
      <c r="VR35" s="256"/>
      <c r="VS35" s="257"/>
      <c r="VT35" s="258"/>
      <c r="VU35" s="256"/>
      <c r="VV35" s="257"/>
      <c r="VW35" s="258"/>
      <c r="VX35" s="256"/>
      <c r="VY35" s="257"/>
      <c r="VZ35" s="258"/>
      <c r="WA35" s="256"/>
      <c r="WB35" s="257"/>
      <c r="WC35" s="258"/>
      <c r="WD35" s="256"/>
      <c r="WE35" s="257"/>
      <c r="WF35" s="258"/>
      <c r="WG35" s="256"/>
      <c r="WH35" s="257"/>
      <c r="WI35" s="258"/>
      <c r="WJ35" s="256"/>
      <c r="WK35" s="257"/>
      <c r="WL35" s="258"/>
      <c r="WM35" s="256"/>
      <c r="WN35" s="257"/>
      <c r="WO35" s="258"/>
      <c r="WP35" s="256"/>
      <c r="WQ35" s="257"/>
      <c r="WR35" s="258"/>
      <c r="WS35" s="256"/>
      <c r="WT35" s="257"/>
      <c r="WU35" s="258"/>
      <c r="WV35" s="256"/>
      <c r="WW35" s="257"/>
      <c r="WX35" s="258"/>
      <c r="WY35" s="256"/>
      <c r="WZ35" s="257"/>
      <c r="XA35" s="257"/>
      <c r="XB35" s="256"/>
      <c r="XC35" s="257"/>
      <c r="XD35" s="258"/>
      <c r="XE35" s="256"/>
      <c r="XF35" s="257"/>
      <c r="XG35" s="257"/>
      <c r="XH35" s="256"/>
      <c r="XI35" s="257"/>
      <c r="XJ35" s="258"/>
      <c r="XK35" s="256"/>
      <c r="XL35" s="257"/>
      <c r="XM35" s="257"/>
      <c r="XN35" s="98">
        <f t="shared" si="1"/>
        <v>0</v>
      </c>
    </row>
    <row r="36" spans="1:638" ht="12.75" customHeight="1" x14ac:dyDescent="0.2">
      <c r="B36" s="256"/>
      <c r="C36" s="257"/>
      <c r="D36" s="258"/>
      <c r="E36" s="256"/>
      <c r="F36" s="257"/>
      <c r="G36" s="258"/>
      <c r="H36" s="256"/>
      <c r="I36" s="257"/>
      <c r="J36" s="258"/>
      <c r="K36" s="256"/>
      <c r="L36" s="257"/>
      <c r="M36" s="258"/>
      <c r="N36" s="256"/>
      <c r="O36" s="257"/>
      <c r="P36" s="258"/>
      <c r="Q36" s="256"/>
      <c r="R36" s="257"/>
      <c r="S36" s="258"/>
      <c r="T36" s="256"/>
      <c r="U36" s="257"/>
      <c r="V36" s="258"/>
      <c r="W36" s="256"/>
      <c r="X36" s="257"/>
      <c r="Y36" s="258"/>
      <c r="Z36" s="256"/>
      <c r="AA36" s="257"/>
      <c r="AB36" s="258"/>
      <c r="AC36" s="256"/>
      <c r="AD36" s="257"/>
      <c r="AE36" s="258"/>
      <c r="AF36" s="256"/>
      <c r="AG36" s="257"/>
      <c r="AH36" s="258"/>
      <c r="AI36" s="256"/>
      <c r="AJ36" s="257"/>
      <c r="AK36" s="258"/>
      <c r="AL36" s="256"/>
      <c r="AM36" s="257"/>
      <c r="AN36" s="258"/>
      <c r="AO36" s="256"/>
      <c r="AP36" s="257"/>
      <c r="AQ36" s="258"/>
      <c r="AR36" s="256"/>
      <c r="AS36" s="257"/>
      <c r="AT36" s="258"/>
      <c r="AU36" s="256"/>
      <c r="AV36" s="257"/>
      <c r="AW36" s="258"/>
      <c r="AX36" s="256"/>
      <c r="AY36" s="257"/>
      <c r="AZ36" s="258"/>
      <c r="BA36" s="256"/>
      <c r="BB36" s="257"/>
      <c r="BC36" s="258"/>
      <c r="BD36" s="256"/>
      <c r="BE36" s="257"/>
      <c r="BF36" s="258"/>
      <c r="BG36" s="256"/>
      <c r="BH36" s="257"/>
      <c r="BI36" s="258"/>
      <c r="BJ36" s="256"/>
      <c r="BK36" s="257"/>
      <c r="BL36" s="258"/>
      <c r="BM36" s="256"/>
      <c r="BN36" s="257"/>
      <c r="BO36" s="258"/>
      <c r="BP36" s="256"/>
      <c r="BQ36" s="257"/>
      <c r="BR36" s="258"/>
      <c r="BS36" s="256"/>
      <c r="BT36" s="257"/>
      <c r="BU36" s="258"/>
      <c r="BV36" s="256"/>
      <c r="BW36" s="257"/>
      <c r="BX36" s="258"/>
      <c r="BY36" s="256"/>
      <c r="BZ36" s="257"/>
      <c r="CA36" s="258"/>
      <c r="CB36" s="256"/>
      <c r="CC36" s="257"/>
      <c r="CD36" s="258"/>
      <c r="CE36" s="256"/>
      <c r="CF36" s="257"/>
      <c r="CG36" s="258"/>
      <c r="CH36" s="256"/>
      <c r="CI36" s="257"/>
      <c r="CJ36" s="258"/>
      <c r="CK36" s="256"/>
      <c r="CL36" s="257"/>
      <c r="CM36" s="258"/>
      <c r="CN36" s="256"/>
      <c r="CO36" s="257"/>
      <c r="CP36" s="258"/>
      <c r="CQ36" s="256"/>
      <c r="CR36" s="257"/>
      <c r="CS36" s="258"/>
      <c r="CT36" s="256"/>
      <c r="CU36" s="257"/>
      <c r="CV36" s="258"/>
      <c r="CW36" s="256"/>
      <c r="CX36" s="257"/>
      <c r="CY36" s="258"/>
      <c r="CZ36" s="256"/>
      <c r="DA36" s="257"/>
      <c r="DB36" s="258"/>
      <c r="DC36" s="256"/>
      <c r="DD36" s="257"/>
      <c r="DE36" s="258"/>
      <c r="DF36" s="256"/>
      <c r="DG36" s="257"/>
      <c r="DH36" s="258"/>
      <c r="DI36" s="256"/>
      <c r="DJ36" s="257"/>
      <c r="DK36" s="258"/>
      <c r="DL36" s="256"/>
      <c r="DM36" s="257"/>
      <c r="DN36" s="258"/>
      <c r="DO36" s="256"/>
      <c r="DP36" s="257"/>
      <c r="DQ36" s="258"/>
      <c r="DR36" s="256"/>
      <c r="DS36" s="257"/>
      <c r="DT36" s="258"/>
      <c r="DU36" s="256"/>
      <c r="DV36" s="257"/>
      <c r="DW36" s="258"/>
      <c r="DX36" s="256"/>
      <c r="DY36" s="257"/>
      <c r="DZ36" s="258"/>
      <c r="EA36" s="256"/>
      <c r="EB36" s="257"/>
      <c r="EC36" s="258"/>
      <c r="ED36" s="256"/>
      <c r="EE36" s="257"/>
      <c r="EF36" s="258"/>
      <c r="EG36" s="256"/>
      <c r="EH36" s="257"/>
      <c r="EI36" s="258"/>
      <c r="EJ36" s="256"/>
      <c r="EK36" s="257"/>
      <c r="EL36" s="258"/>
      <c r="EM36" s="256"/>
      <c r="EN36" s="257"/>
      <c r="EO36" s="258"/>
      <c r="EP36" s="256"/>
      <c r="EQ36" s="257"/>
      <c r="ER36" s="258"/>
      <c r="ES36" s="256"/>
      <c r="ET36" s="257"/>
      <c r="EU36" s="258"/>
      <c r="EV36" s="256"/>
      <c r="EW36" s="257"/>
      <c r="EX36" s="258"/>
      <c r="EY36" s="256"/>
      <c r="EZ36" s="257"/>
      <c r="FA36" s="258"/>
      <c r="FB36" s="256"/>
      <c r="FC36" s="257"/>
      <c r="FD36" s="258"/>
      <c r="FE36" s="256"/>
      <c r="FF36" s="257"/>
      <c r="FG36" s="258"/>
      <c r="FH36" s="256"/>
      <c r="FI36" s="257"/>
      <c r="FJ36" s="258"/>
      <c r="FK36" s="256"/>
      <c r="FL36" s="257"/>
      <c r="FM36" s="258"/>
      <c r="FN36" s="256"/>
      <c r="FO36" s="257"/>
      <c r="FP36" s="258"/>
      <c r="FQ36" s="256"/>
      <c r="FR36" s="257"/>
      <c r="FS36" s="258"/>
      <c r="FT36" s="256"/>
      <c r="FU36" s="257"/>
      <c r="FV36" s="258"/>
      <c r="FW36" s="256"/>
      <c r="FX36" s="257"/>
      <c r="FY36" s="258"/>
      <c r="FZ36" s="256"/>
      <c r="GA36" s="257"/>
      <c r="GB36" s="258"/>
      <c r="GC36" s="256"/>
      <c r="GD36" s="257"/>
      <c r="GE36" s="258"/>
      <c r="GF36" s="256"/>
      <c r="GG36" s="257"/>
      <c r="GH36" s="258"/>
      <c r="GI36" s="256"/>
      <c r="GJ36" s="257"/>
      <c r="GK36" s="258"/>
      <c r="GL36" s="256"/>
      <c r="GM36" s="257"/>
      <c r="GN36" s="258"/>
      <c r="GO36" s="256"/>
      <c r="GP36" s="257"/>
      <c r="GQ36" s="258"/>
      <c r="GR36" s="256"/>
      <c r="GS36" s="257"/>
      <c r="GT36" s="258"/>
      <c r="GU36" s="256"/>
      <c r="GV36" s="257"/>
      <c r="GW36" s="258"/>
      <c r="GX36" s="256"/>
      <c r="GY36" s="257"/>
      <c r="GZ36" s="258"/>
      <c r="HA36" s="256"/>
      <c r="HB36" s="257"/>
      <c r="HC36" s="258"/>
      <c r="HD36" s="256"/>
      <c r="HE36" s="257"/>
      <c r="HF36" s="258"/>
      <c r="HG36" s="256"/>
      <c r="HH36" s="257"/>
      <c r="HI36" s="258"/>
      <c r="HJ36" s="256"/>
      <c r="HK36" s="257"/>
      <c r="HL36" s="258"/>
      <c r="HM36" s="256"/>
      <c r="HN36" s="257"/>
      <c r="HO36" s="258"/>
      <c r="HP36" s="256"/>
      <c r="HQ36" s="257"/>
      <c r="HR36" s="258"/>
      <c r="HS36" s="256"/>
      <c r="HT36" s="257"/>
      <c r="HU36" s="258"/>
      <c r="HV36" s="256"/>
      <c r="HW36" s="257"/>
      <c r="HX36" s="258"/>
      <c r="HY36" s="256"/>
      <c r="HZ36" s="257"/>
      <c r="IA36" s="258"/>
      <c r="IB36" s="256"/>
      <c r="IC36" s="257"/>
      <c r="ID36" s="258"/>
      <c r="IE36" s="256"/>
      <c r="IF36" s="257"/>
      <c r="IG36" s="258"/>
      <c r="IH36" s="256"/>
      <c r="II36" s="257"/>
      <c r="IJ36" s="258"/>
      <c r="IK36" s="256"/>
      <c r="IL36" s="257"/>
      <c r="IM36" s="258"/>
      <c r="IN36" s="256"/>
      <c r="IO36" s="257"/>
      <c r="IP36" s="258"/>
      <c r="IQ36" s="256"/>
      <c r="IR36" s="257"/>
      <c r="IS36" s="258"/>
      <c r="IT36" s="256"/>
      <c r="IU36" s="257"/>
      <c r="IV36" s="258"/>
      <c r="IW36" s="256"/>
      <c r="IX36" s="257"/>
      <c r="IY36" s="258"/>
      <c r="IZ36" s="256"/>
      <c r="JA36" s="257"/>
      <c r="JB36" s="258"/>
      <c r="JC36" s="256"/>
      <c r="JD36" s="257"/>
      <c r="JE36" s="258"/>
      <c r="JF36" s="256"/>
      <c r="JG36" s="257"/>
      <c r="JH36" s="258"/>
      <c r="JI36" s="256"/>
      <c r="JJ36" s="257"/>
      <c r="JK36" s="258"/>
      <c r="JL36" s="256"/>
      <c r="JM36" s="257"/>
      <c r="JN36" s="258"/>
      <c r="JO36" s="256"/>
      <c r="JP36" s="257"/>
      <c r="JQ36" s="258"/>
      <c r="JR36" s="256"/>
      <c r="JS36" s="257"/>
      <c r="JT36" s="258"/>
      <c r="JU36" s="256"/>
      <c r="JV36" s="257"/>
      <c r="JW36" s="258"/>
      <c r="JX36" s="256"/>
      <c r="JY36" s="257"/>
      <c r="JZ36" s="258"/>
      <c r="KA36" s="256"/>
      <c r="KB36" s="257"/>
      <c r="KC36" s="258"/>
      <c r="KD36" s="256"/>
      <c r="KE36" s="257"/>
      <c r="KF36" s="258"/>
      <c r="KG36" s="256"/>
      <c r="KH36" s="257"/>
      <c r="KI36" s="258"/>
      <c r="KJ36" s="256"/>
      <c r="KK36" s="257"/>
      <c r="KL36" s="258"/>
      <c r="KM36" s="256"/>
      <c r="KN36" s="257"/>
      <c r="KO36" s="258"/>
      <c r="KP36" s="256"/>
      <c r="KQ36" s="257"/>
      <c r="KR36" s="258"/>
      <c r="KS36" s="256"/>
      <c r="KT36" s="257"/>
      <c r="KU36" s="258"/>
      <c r="KV36" s="256"/>
      <c r="KW36" s="257"/>
      <c r="KX36" s="258"/>
      <c r="KY36" s="256"/>
      <c r="KZ36" s="257"/>
      <c r="LA36" s="258"/>
      <c r="LB36" s="256"/>
      <c r="LC36" s="257"/>
      <c r="LD36" s="258"/>
      <c r="LE36" s="256"/>
      <c r="LF36" s="257"/>
      <c r="LG36" s="258"/>
      <c r="LH36" s="256"/>
      <c r="LI36" s="257"/>
      <c r="LJ36" s="258"/>
      <c r="LK36" s="256"/>
      <c r="LL36" s="257"/>
      <c r="LM36" s="258"/>
      <c r="LN36" s="256"/>
      <c r="LO36" s="257"/>
      <c r="LP36" s="258"/>
      <c r="LQ36" s="256"/>
      <c r="LR36" s="257"/>
      <c r="LS36" s="258"/>
      <c r="LT36" s="256"/>
      <c r="LU36" s="257"/>
      <c r="LV36" s="258"/>
      <c r="LW36" s="256"/>
      <c r="LX36" s="257"/>
      <c r="LY36" s="258"/>
      <c r="LZ36" s="256"/>
      <c r="MA36" s="257"/>
      <c r="MB36" s="258"/>
      <c r="MC36" s="256"/>
      <c r="MD36" s="257"/>
      <c r="ME36" s="258"/>
      <c r="MF36" s="256"/>
      <c r="MG36" s="257"/>
      <c r="MH36" s="258"/>
      <c r="MI36" s="256"/>
      <c r="MJ36" s="257"/>
      <c r="MK36" s="258"/>
      <c r="ML36" s="256"/>
      <c r="MM36" s="257"/>
      <c r="MN36" s="258"/>
      <c r="MO36" s="256"/>
      <c r="MP36" s="257"/>
      <c r="MQ36" s="258"/>
      <c r="MR36" s="256"/>
      <c r="MS36" s="257"/>
      <c r="MT36" s="258"/>
      <c r="MU36" s="256"/>
      <c r="MV36" s="257"/>
      <c r="MW36" s="258"/>
      <c r="MX36" s="256"/>
      <c r="MY36" s="257"/>
      <c r="MZ36" s="258"/>
      <c r="NA36" s="256"/>
      <c r="NB36" s="257"/>
      <c r="NC36" s="258"/>
      <c r="ND36" s="256"/>
      <c r="NE36" s="257"/>
      <c r="NF36" s="258"/>
      <c r="NG36" s="256"/>
      <c r="NH36" s="257"/>
      <c r="NI36" s="258"/>
      <c r="NJ36" s="256"/>
      <c r="NK36" s="257"/>
      <c r="NL36" s="258"/>
      <c r="NM36" s="256"/>
      <c r="NN36" s="257"/>
      <c r="NO36" s="258"/>
      <c r="NP36" s="256"/>
      <c r="NQ36" s="257"/>
      <c r="NR36" s="258"/>
      <c r="NS36" s="256"/>
      <c r="NT36" s="257"/>
      <c r="NU36" s="258"/>
      <c r="NV36" s="256"/>
      <c r="NW36" s="257"/>
      <c r="NX36" s="258"/>
      <c r="NY36" s="256"/>
      <c r="NZ36" s="257"/>
      <c r="OA36" s="258"/>
      <c r="OB36" s="256"/>
      <c r="OC36" s="257"/>
      <c r="OD36" s="258"/>
      <c r="OE36" s="256"/>
      <c r="OF36" s="257"/>
      <c r="OG36" s="258"/>
      <c r="OH36" s="256"/>
      <c r="OI36" s="257"/>
      <c r="OJ36" s="258"/>
      <c r="OK36" s="256"/>
      <c r="OL36" s="257"/>
      <c r="OM36" s="258"/>
      <c r="ON36" s="256"/>
      <c r="OO36" s="257"/>
      <c r="OP36" s="258"/>
      <c r="OQ36" s="256"/>
      <c r="OR36" s="257"/>
      <c r="OS36" s="258"/>
      <c r="OT36" s="256"/>
      <c r="OU36" s="257"/>
      <c r="OV36" s="258"/>
      <c r="OW36" s="256"/>
      <c r="OX36" s="257"/>
      <c r="OY36" s="258"/>
      <c r="OZ36" s="256"/>
      <c r="PA36" s="257"/>
      <c r="PB36" s="258"/>
      <c r="PC36" s="256"/>
      <c r="PD36" s="257"/>
      <c r="PE36" s="258"/>
      <c r="PF36" s="256"/>
      <c r="PG36" s="257"/>
      <c r="PH36" s="258"/>
      <c r="PI36" s="256"/>
      <c r="PJ36" s="257"/>
      <c r="PK36" s="258"/>
      <c r="PL36" s="256"/>
      <c r="PM36" s="257"/>
      <c r="PN36" s="258"/>
      <c r="PO36" s="256"/>
      <c r="PP36" s="257"/>
      <c r="PQ36" s="258"/>
      <c r="PR36" s="256"/>
      <c r="PS36" s="257"/>
      <c r="PT36" s="258"/>
      <c r="PU36" s="256"/>
      <c r="PV36" s="257"/>
      <c r="PW36" s="258"/>
      <c r="PX36" s="256"/>
      <c r="PY36" s="257"/>
      <c r="PZ36" s="258"/>
      <c r="QA36" s="256"/>
      <c r="QB36" s="257"/>
      <c r="QC36" s="258"/>
      <c r="QD36" s="256"/>
      <c r="QE36" s="257"/>
      <c r="QF36" s="258"/>
      <c r="QG36" s="256"/>
      <c r="QH36" s="257"/>
      <c r="QI36" s="258"/>
      <c r="QJ36" s="256"/>
      <c r="QK36" s="257"/>
      <c r="QL36" s="258"/>
      <c r="QM36" s="256"/>
      <c r="QN36" s="257"/>
      <c r="QO36" s="258"/>
      <c r="QP36" s="256"/>
      <c r="QQ36" s="257"/>
      <c r="QR36" s="258"/>
      <c r="QS36" s="256"/>
      <c r="QT36" s="257"/>
      <c r="QU36" s="258"/>
      <c r="QV36" s="256"/>
      <c r="QW36" s="257"/>
      <c r="QX36" s="258"/>
      <c r="QY36" s="256"/>
      <c r="QZ36" s="257"/>
      <c r="RA36" s="258"/>
      <c r="RB36" s="256"/>
      <c r="RC36" s="257"/>
      <c r="RD36" s="258"/>
      <c r="RE36" s="256"/>
      <c r="RF36" s="257"/>
      <c r="RG36" s="258"/>
      <c r="RH36" s="256"/>
      <c r="RI36" s="257"/>
      <c r="RJ36" s="258"/>
      <c r="RK36" s="256"/>
      <c r="RL36" s="257"/>
      <c r="RM36" s="258"/>
      <c r="RN36" s="256"/>
      <c r="RO36" s="257"/>
      <c r="RP36" s="258"/>
      <c r="RQ36" s="256"/>
      <c r="RR36" s="257"/>
      <c r="RS36" s="258"/>
      <c r="RT36" s="256"/>
      <c r="RU36" s="257"/>
      <c r="RV36" s="258"/>
      <c r="RW36" s="256"/>
      <c r="RX36" s="257"/>
      <c r="RY36" s="258"/>
      <c r="RZ36" s="256"/>
      <c r="SA36" s="257"/>
      <c r="SB36" s="258"/>
      <c r="SC36" s="256"/>
      <c r="SD36" s="257"/>
      <c r="SE36" s="258"/>
      <c r="SF36" s="256"/>
      <c r="SG36" s="257"/>
      <c r="SH36" s="258"/>
      <c r="SI36" s="256"/>
      <c r="SJ36" s="257"/>
      <c r="SK36" s="258"/>
      <c r="SL36" s="256"/>
      <c r="SM36" s="257"/>
      <c r="SN36" s="258"/>
      <c r="SO36" s="256"/>
      <c r="SP36" s="257"/>
      <c r="SQ36" s="258"/>
      <c r="SR36" s="256"/>
      <c r="SS36" s="257"/>
      <c r="ST36" s="258"/>
      <c r="SU36" s="256"/>
      <c r="SV36" s="257"/>
      <c r="SW36" s="258"/>
      <c r="SX36" s="256"/>
      <c r="SY36" s="257"/>
      <c r="SZ36" s="258"/>
      <c r="TA36" s="256"/>
      <c r="TB36" s="257"/>
      <c r="TC36" s="258"/>
      <c r="TD36" s="256"/>
      <c r="TE36" s="257"/>
      <c r="TF36" s="258"/>
      <c r="TG36" s="256"/>
      <c r="TH36" s="257"/>
      <c r="TI36" s="258"/>
      <c r="TJ36" s="256"/>
      <c r="TK36" s="257"/>
      <c r="TL36" s="258"/>
      <c r="TM36" s="256"/>
      <c r="TN36" s="257"/>
      <c r="TO36" s="258"/>
      <c r="TP36" s="256"/>
      <c r="TQ36" s="257"/>
      <c r="TR36" s="258"/>
      <c r="TS36" s="256"/>
      <c r="TT36" s="257"/>
      <c r="TU36" s="258"/>
      <c r="TV36" s="256"/>
      <c r="TW36" s="257"/>
      <c r="TX36" s="258"/>
      <c r="TY36" s="256"/>
      <c r="TZ36" s="257"/>
      <c r="UA36" s="258"/>
      <c r="UB36" s="256"/>
      <c r="UC36" s="257"/>
      <c r="UD36" s="258"/>
      <c r="UE36" s="256"/>
      <c r="UF36" s="257"/>
      <c r="UG36" s="258"/>
      <c r="UH36" s="256"/>
      <c r="UI36" s="257"/>
      <c r="UJ36" s="258"/>
      <c r="UK36" s="256"/>
      <c r="UL36" s="257"/>
      <c r="UM36" s="258"/>
      <c r="UN36" s="256"/>
      <c r="UO36" s="257"/>
      <c r="UP36" s="258"/>
      <c r="UQ36" s="256"/>
      <c r="UR36" s="257"/>
      <c r="US36" s="258"/>
      <c r="UT36" s="256"/>
      <c r="UU36" s="257"/>
      <c r="UV36" s="258"/>
      <c r="UW36" s="256"/>
      <c r="UX36" s="257"/>
      <c r="UY36" s="258"/>
      <c r="UZ36" s="256"/>
      <c r="VA36" s="257"/>
      <c r="VB36" s="258"/>
      <c r="VC36" s="256"/>
      <c r="VD36" s="257"/>
      <c r="VE36" s="258"/>
      <c r="VF36" s="256"/>
      <c r="VG36" s="257"/>
      <c r="VH36" s="258"/>
      <c r="VI36" s="256"/>
      <c r="VJ36" s="257"/>
      <c r="VK36" s="258"/>
      <c r="VL36" s="256"/>
      <c r="VM36" s="257"/>
      <c r="VN36" s="258"/>
      <c r="VO36" s="256"/>
      <c r="VP36" s="257"/>
      <c r="VQ36" s="258"/>
      <c r="VR36" s="256"/>
      <c r="VS36" s="257"/>
      <c r="VT36" s="258"/>
      <c r="VU36" s="256"/>
      <c r="VV36" s="257"/>
      <c r="VW36" s="258"/>
      <c r="VX36" s="256"/>
      <c r="VY36" s="257"/>
      <c r="VZ36" s="258"/>
      <c r="WA36" s="256"/>
      <c r="WB36" s="257"/>
      <c r="WC36" s="258"/>
      <c r="WD36" s="256"/>
      <c r="WE36" s="257"/>
      <c r="WF36" s="258"/>
      <c r="WG36" s="256"/>
      <c r="WH36" s="257"/>
      <c r="WI36" s="258"/>
      <c r="WJ36" s="256"/>
      <c r="WK36" s="257"/>
      <c r="WL36" s="258"/>
      <c r="WM36" s="256"/>
      <c r="WN36" s="257"/>
      <c r="WO36" s="258"/>
      <c r="WP36" s="256"/>
      <c r="WQ36" s="257"/>
      <c r="WR36" s="258"/>
      <c r="WS36" s="256"/>
      <c r="WT36" s="257"/>
      <c r="WU36" s="258"/>
      <c r="WV36" s="256"/>
      <c r="WW36" s="257"/>
      <c r="WX36" s="258"/>
      <c r="WY36" s="256"/>
      <c r="WZ36" s="257"/>
      <c r="XA36" s="257"/>
      <c r="XB36" s="256"/>
      <c r="XC36" s="257"/>
      <c r="XD36" s="258"/>
      <c r="XE36" s="256"/>
      <c r="XF36" s="257"/>
      <c r="XG36" s="257"/>
      <c r="XH36" s="256"/>
      <c r="XI36" s="257"/>
      <c r="XJ36" s="258"/>
      <c r="XK36" s="256"/>
      <c r="XL36" s="257"/>
      <c r="XM36" s="257"/>
      <c r="XN36" s="98">
        <f t="shared" si="1"/>
        <v>0</v>
      </c>
    </row>
    <row r="37" spans="1:638" ht="12.75" customHeight="1" x14ac:dyDescent="0.2">
      <c r="B37" s="256"/>
      <c r="C37" s="257"/>
      <c r="D37" s="258"/>
      <c r="E37" s="256"/>
      <c r="F37" s="257"/>
      <c r="G37" s="258"/>
      <c r="H37" s="256"/>
      <c r="I37" s="257"/>
      <c r="J37" s="258"/>
      <c r="K37" s="256"/>
      <c r="L37" s="257"/>
      <c r="M37" s="258"/>
      <c r="N37" s="256"/>
      <c r="O37" s="257"/>
      <c r="P37" s="258"/>
      <c r="Q37" s="256"/>
      <c r="R37" s="257"/>
      <c r="S37" s="258"/>
      <c r="T37" s="256"/>
      <c r="U37" s="257"/>
      <c r="V37" s="258"/>
      <c r="W37" s="256"/>
      <c r="X37" s="257"/>
      <c r="Y37" s="258"/>
      <c r="Z37" s="256"/>
      <c r="AA37" s="257"/>
      <c r="AB37" s="258"/>
      <c r="AC37" s="256"/>
      <c r="AD37" s="257"/>
      <c r="AE37" s="258"/>
      <c r="AF37" s="256"/>
      <c r="AG37" s="257"/>
      <c r="AH37" s="258"/>
      <c r="AI37" s="256"/>
      <c r="AJ37" s="257"/>
      <c r="AK37" s="258"/>
      <c r="AL37" s="256"/>
      <c r="AM37" s="257"/>
      <c r="AN37" s="258"/>
      <c r="AO37" s="256"/>
      <c r="AP37" s="257"/>
      <c r="AQ37" s="258"/>
      <c r="AR37" s="256"/>
      <c r="AS37" s="257"/>
      <c r="AT37" s="258"/>
      <c r="AU37" s="256"/>
      <c r="AV37" s="257"/>
      <c r="AW37" s="258"/>
      <c r="AX37" s="256"/>
      <c r="AY37" s="257"/>
      <c r="AZ37" s="258"/>
      <c r="BA37" s="256"/>
      <c r="BB37" s="257"/>
      <c r="BC37" s="258"/>
      <c r="BD37" s="256"/>
      <c r="BE37" s="257"/>
      <c r="BF37" s="258"/>
      <c r="BG37" s="256"/>
      <c r="BH37" s="257"/>
      <c r="BI37" s="258"/>
      <c r="BJ37" s="256"/>
      <c r="BK37" s="257"/>
      <c r="BL37" s="258"/>
      <c r="BM37" s="256"/>
      <c r="BN37" s="257"/>
      <c r="BO37" s="258"/>
      <c r="BP37" s="256"/>
      <c r="BQ37" s="257"/>
      <c r="BR37" s="258"/>
      <c r="BS37" s="256"/>
      <c r="BT37" s="257"/>
      <c r="BU37" s="258"/>
      <c r="BV37" s="256"/>
      <c r="BW37" s="257"/>
      <c r="BX37" s="258"/>
      <c r="BY37" s="256"/>
      <c r="BZ37" s="257"/>
      <c r="CA37" s="258"/>
      <c r="CB37" s="256"/>
      <c r="CC37" s="257"/>
      <c r="CD37" s="258"/>
      <c r="CE37" s="256"/>
      <c r="CF37" s="257"/>
      <c r="CG37" s="258"/>
      <c r="CH37" s="256"/>
      <c r="CI37" s="257"/>
      <c r="CJ37" s="258"/>
      <c r="CK37" s="256"/>
      <c r="CL37" s="257"/>
      <c r="CM37" s="258"/>
      <c r="CN37" s="256"/>
      <c r="CO37" s="257"/>
      <c r="CP37" s="258"/>
      <c r="CQ37" s="256"/>
      <c r="CR37" s="257"/>
      <c r="CS37" s="258"/>
      <c r="CT37" s="256"/>
      <c r="CU37" s="257"/>
      <c r="CV37" s="258"/>
      <c r="CW37" s="256"/>
      <c r="CX37" s="257"/>
      <c r="CY37" s="258"/>
      <c r="CZ37" s="256"/>
      <c r="DA37" s="257"/>
      <c r="DB37" s="258"/>
      <c r="DC37" s="256"/>
      <c r="DD37" s="257"/>
      <c r="DE37" s="258"/>
      <c r="DF37" s="256"/>
      <c r="DG37" s="257"/>
      <c r="DH37" s="258"/>
      <c r="DI37" s="256"/>
      <c r="DJ37" s="257"/>
      <c r="DK37" s="258"/>
      <c r="DL37" s="256"/>
      <c r="DM37" s="257"/>
      <c r="DN37" s="258"/>
      <c r="DO37" s="256"/>
      <c r="DP37" s="257"/>
      <c r="DQ37" s="258"/>
      <c r="DR37" s="256"/>
      <c r="DS37" s="257"/>
      <c r="DT37" s="258"/>
      <c r="DU37" s="256"/>
      <c r="DV37" s="257"/>
      <c r="DW37" s="258"/>
      <c r="DX37" s="256"/>
      <c r="DY37" s="257"/>
      <c r="DZ37" s="258"/>
      <c r="EA37" s="256"/>
      <c r="EB37" s="257"/>
      <c r="EC37" s="258"/>
      <c r="ED37" s="256"/>
      <c r="EE37" s="257"/>
      <c r="EF37" s="258"/>
      <c r="EG37" s="256"/>
      <c r="EH37" s="257"/>
      <c r="EI37" s="258"/>
      <c r="EJ37" s="256"/>
      <c r="EK37" s="257"/>
      <c r="EL37" s="258"/>
      <c r="EM37" s="256"/>
      <c r="EN37" s="257"/>
      <c r="EO37" s="258"/>
      <c r="EP37" s="256"/>
      <c r="EQ37" s="257"/>
      <c r="ER37" s="258"/>
      <c r="ES37" s="256"/>
      <c r="ET37" s="257"/>
      <c r="EU37" s="258"/>
      <c r="EV37" s="256"/>
      <c r="EW37" s="257"/>
      <c r="EX37" s="258"/>
      <c r="EY37" s="256"/>
      <c r="EZ37" s="257"/>
      <c r="FA37" s="258"/>
      <c r="FB37" s="256"/>
      <c r="FC37" s="257"/>
      <c r="FD37" s="258"/>
      <c r="FE37" s="256"/>
      <c r="FF37" s="257"/>
      <c r="FG37" s="258"/>
      <c r="FH37" s="256"/>
      <c r="FI37" s="257"/>
      <c r="FJ37" s="258"/>
      <c r="FK37" s="256"/>
      <c r="FL37" s="257"/>
      <c r="FM37" s="258"/>
      <c r="FN37" s="256"/>
      <c r="FO37" s="257"/>
      <c r="FP37" s="258"/>
      <c r="FQ37" s="256"/>
      <c r="FR37" s="257"/>
      <c r="FS37" s="258"/>
      <c r="FT37" s="256"/>
      <c r="FU37" s="257"/>
      <c r="FV37" s="258"/>
      <c r="FW37" s="256"/>
      <c r="FX37" s="257"/>
      <c r="FY37" s="258"/>
      <c r="FZ37" s="256"/>
      <c r="GA37" s="257"/>
      <c r="GB37" s="258"/>
      <c r="GC37" s="256"/>
      <c r="GD37" s="257"/>
      <c r="GE37" s="258"/>
      <c r="GF37" s="256"/>
      <c r="GG37" s="257"/>
      <c r="GH37" s="258"/>
      <c r="GI37" s="256"/>
      <c r="GJ37" s="257"/>
      <c r="GK37" s="258"/>
      <c r="GL37" s="256"/>
      <c r="GM37" s="257"/>
      <c r="GN37" s="258"/>
      <c r="GO37" s="256"/>
      <c r="GP37" s="257"/>
      <c r="GQ37" s="258"/>
      <c r="GR37" s="256"/>
      <c r="GS37" s="257"/>
      <c r="GT37" s="258"/>
      <c r="GU37" s="256"/>
      <c r="GV37" s="257"/>
      <c r="GW37" s="258"/>
      <c r="GX37" s="256"/>
      <c r="GY37" s="257"/>
      <c r="GZ37" s="258"/>
      <c r="HA37" s="256"/>
      <c r="HB37" s="257"/>
      <c r="HC37" s="258"/>
      <c r="HD37" s="256"/>
      <c r="HE37" s="257"/>
      <c r="HF37" s="258"/>
      <c r="HG37" s="256"/>
      <c r="HH37" s="257"/>
      <c r="HI37" s="258"/>
      <c r="HJ37" s="256"/>
      <c r="HK37" s="257"/>
      <c r="HL37" s="258"/>
      <c r="HM37" s="256"/>
      <c r="HN37" s="257"/>
      <c r="HO37" s="258"/>
      <c r="HP37" s="256"/>
      <c r="HQ37" s="257"/>
      <c r="HR37" s="258"/>
      <c r="HS37" s="256"/>
      <c r="HT37" s="257"/>
      <c r="HU37" s="258"/>
      <c r="HV37" s="256"/>
      <c r="HW37" s="257"/>
      <c r="HX37" s="258"/>
      <c r="HY37" s="256"/>
      <c r="HZ37" s="257"/>
      <c r="IA37" s="258"/>
      <c r="IB37" s="256"/>
      <c r="IC37" s="257"/>
      <c r="ID37" s="258"/>
      <c r="IE37" s="256"/>
      <c r="IF37" s="257"/>
      <c r="IG37" s="258"/>
      <c r="IH37" s="256"/>
      <c r="II37" s="257"/>
      <c r="IJ37" s="258"/>
      <c r="IK37" s="256"/>
      <c r="IL37" s="257"/>
      <c r="IM37" s="258"/>
      <c r="IN37" s="256"/>
      <c r="IO37" s="257"/>
      <c r="IP37" s="258"/>
      <c r="IQ37" s="256"/>
      <c r="IR37" s="257"/>
      <c r="IS37" s="258"/>
      <c r="IT37" s="256"/>
      <c r="IU37" s="257"/>
      <c r="IV37" s="258"/>
      <c r="IW37" s="256"/>
      <c r="IX37" s="257"/>
      <c r="IY37" s="258"/>
      <c r="IZ37" s="256"/>
      <c r="JA37" s="257"/>
      <c r="JB37" s="258"/>
      <c r="JC37" s="256"/>
      <c r="JD37" s="257"/>
      <c r="JE37" s="258"/>
      <c r="JF37" s="256"/>
      <c r="JG37" s="257"/>
      <c r="JH37" s="258"/>
      <c r="JI37" s="256"/>
      <c r="JJ37" s="257"/>
      <c r="JK37" s="258"/>
      <c r="JL37" s="256"/>
      <c r="JM37" s="257"/>
      <c r="JN37" s="258"/>
      <c r="JO37" s="256"/>
      <c r="JP37" s="257"/>
      <c r="JQ37" s="258"/>
      <c r="JR37" s="256"/>
      <c r="JS37" s="257"/>
      <c r="JT37" s="258"/>
      <c r="JU37" s="256"/>
      <c r="JV37" s="257"/>
      <c r="JW37" s="258"/>
      <c r="JX37" s="256"/>
      <c r="JY37" s="257"/>
      <c r="JZ37" s="258"/>
      <c r="KA37" s="256"/>
      <c r="KB37" s="257"/>
      <c r="KC37" s="258"/>
      <c r="KD37" s="256"/>
      <c r="KE37" s="257"/>
      <c r="KF37" s="258"/>
      <c r="KG37" s="256"/>
      <c r="KH37" s="257"/>
      <c r="KI37" s="258"/>
      <c r="KJ37" s="256"/>
      <c r="KK37" s="257"/>
      <c r="KL37" s="258"/>
      <c r="KM37" s="256"/>
      <c r="KN37" s="257"/>
      <c r="KO37" s="258"/>
      <c r="KP37" s="256"/>
      <c r="KQ37" s="257"/>
      <c r="KR37" s="258"/>
      <c r="KS37" s="256"/>
      <c r="KT37" s="257"/>
      <c r="KU37" s="258"/>
      <c r="KV37" s="256"/>
      <c r="KW37" s="257"/>
      <c r="KX37" s="258"/>
      <c r="KY37" s="256"/>
      <c r="KZ37" s="257"/>
      <c r="LA37" s="258"/>
      <c r="LB37" s="256"/>
      <c r="LC37" s="257"/>
      <c r="LD37" s="258"/>
      <c r="LE37" s="256"/>
      <c r="LF37" s="257"/>
      <c r="LG37" s="258"/>
      <c r="LH37" s="256"/>
      <c r="LI37" s="257"/>
      <c r="LJ37" s="258"/>
      <c r="LK37" s="256"/>
      <c r="LL37" s="257"/>
      <c r="LM37" s="258"/>
      <c r="LN37" s="256"/>
      <c r="LO37" s="257"/>
      <c r="LP37" s="258"/>
      <c r="LQ37" s="256"/>
      <c r="LR37" s="257"/>
      <c r="LS37" s="258"/>
      <c r="LT37" s="256"/>
      <c r="LU37" s="257"/>
      <c r="LV37" s="258"/>
      <c r="LW37" s="256"/>
      <c r="LX37" s="257"/>
      <c r="LY37" s="258"/>
      <c r="LZ37" s="256"/>
      <c r="MA37" s="257"/>
      <c r="MB37" s="258"/>
      <c r="MC37" s="256"/>
      <c r="MD37" s="257"/>
      <c r="ME37" s="258"/>
      <c r="MF37" s="256"/>
      <c r="MG37" s="257"/>
      <c r="MH37" s="258"/>
      <c r="MI37" s="256"/>
      <c r="MJ37" s="257"/>
      <c r="MK37" s="258"/>
      <c r="ML37" s="256"/>
      <c r="MM37" s="257"/>
      <c r="MN37" s="258"/>
      <c r="MO37" s="256"/>
      <c r="MP37" s="257"/>
      <c r="MQ37" s="258"/>
      <c r="MR37" s="256"/>
      <c r="MS37" s="257"/>
      <c r="MT37" s="258"/>
      <c r="MU37" s="256"/>
      <c r="MV37" s="257"/>
      <c r="MW37" s="258"/>
      <c r="MX37" s="256"/>
      <c r="MY37" s="257"/>
      <c r="MZ37" s="258"/>
      <c r="NA37" s="256"/>
      <c r="NB37" s="257"/>
      <c r="NC37" s="258"/>
      <c r="ND37" s="256"/>
      <c r="NE37" s="257"/>
      <c r="NF37" s="258"/>
      <c r="NG37" s="256"/>
      <c r="NH37" s="257"/>
      <c r="NI37" s="258"/>
      <c r="NJ37" s="256"/>
      <c r="NK37" s="257"/>
      <c r="NL37" s="258"/>
      <c r="NM37" s="256"/>
      <c r="NN37" s="257"/>
      <c r="NO37" s="258"/>
      <c r="NP37" s="256"/>
      <c r="NQ37" s="257"/>
      <c r="NR37" s="258"/>
      <c r="NS37" s="256"/>
      <c r="NT37" s="257"/>
      <c r="NU37" s="258"/>
      <c r="NV37" s="256"/>
      <c r="NW37" s="257"/>
      <c r="NX37" s="258"/>
      <c r="NY37" s="256"/>
      <c r="NZ37" s="257"/>
      <c r="OA37" s="258"/>
      <c r="OB37" s="256"/>
      <c r="OC37" s="257"/>
      <c r="OD37" s="258"/>
      <c r="OE37" s="256"/>
      <c r="OF37" s="257"/>
      <c r="OG37" s="258"/>
      <c r="OH37" s="256"/>
      <c r="OI37" s="257"/>
      <c r="OJ37" s="258"/>
      <c r="OK37" s="256"/>
      <c r="OL37" s="257"/>
      <c r="OM37" s="258"/>
      <c r="ON37" s="256"/>
      <c r="OO37" s="257"/>
      <c r="OP37" s="258"/>
      <c r="OQ37" s="256"/>
      <c r="OR37" s="257"/>
      <c r="OS37" s="258"/>
      <c r="OT37" s="256"/>
      <c r="OU37" s="257"/>
      <c r="OV37" s="258"/>
      <c r="OW37" s="256"/>
      <c r="OX37" s="257"/>
      <c r="OY37" s="258"/>
      <c r="OZ37" s="256"/>
      <c r="PA37" s="257"/>
      <c r="PB37" s="258"/>
      <c r="PC37" s="256"/>
      <c r="PD37" s="257"/>
      <c r="PE37" s="258"/>
      <c r="PF37" s="256"/>
      <c r="PG37" s="257"/>
      <c r="PH37" s="258"/>
      <c r="PI37" s="256"/>
      <c r="PJ37" s="257"/>
      <c r="PK37" s="258"/>
      <c r="PL37" s="256"/>
      <c r="PM37" s="257"/>
      <c r="PN37" s="258"/>
      <c r="PO37" s="256"/>
      <c r="PP37" s="257"/>
      <c r="PQ37" s="258"/>
      <c r="PR37" s="256"/>
      <c r="PS37" s="257"/>
      <c r="PT37" s="258"/>
      <c r="PU37" s="256"/>
      <c r="PV37" s="257"/>
      <c r="PW37" s="258"/>
      <c r="PX37" s="256"/>
      <c r="PY37" s="257"/>
      <c r="PZ37" s="258"/>
      <c r="QA37" s="256"/>
      <c r="QB37" s="257"/>
      <c r="QC37" s="258"/>
      <c r="QD37" s="256"/>
      <c r="QE37" s="257"/>
      <c r="QF37" s="258"/>
      <c r="QG37" s="256"/>
      <c r="QH37" s="257"/>
      <c r="QI37" s="258"/>
      <c r="QJ37" s="256"/>
      <c r="QK37" s="257"/>
      <c r="QL37" s="258"/>
      <c r="QM37" s="256"/>
      <c r="QN37" s="257"/>
      <c r="QO37" s="258"/>
      <c r="QP37" s="256"/>
      <c r="QQ37" s="257"/>
      <c r="QR37" s="258"/>
      <c r="QS37" s="256"/>
      <c r="QT37" s="257"/>
      <c r="QU37" s="258"/>
      <c r="QV37" s="256"/>
      <c r="QW37" s="257"/>
      <c r="QX37" s="258"/>
      <c r="QY37" s="256"/>
      <c r="QZ37" s="257"/>
      <c r="RA37" s="258"/>
      <c r="RB37" s="256"/>
      <c r="RC37" s="257"/>
      <c r="RD37" s="258"/>
      <c r="RE37" s="256"/>
      <c r="RF37" s="257"/>
      <c r="RG37" s="258"/>
      <c r="RH37" s="256"/>
      <c r="RI37" s="257"/>
      <c r="RJ37" s="258"/>
      <c r="RK37" s="256"/>
      <c r="RL37" s="257"/>
      <c r="RM37" s="258"/>
      <c r="RN37" s="256"/>
      <c r="RO37" s="257"/>
      <c r="RP37" s="258"/>
      <c r="RQ37" s="256"/>
      <c r="RR37" s="257"/>
      <c r="RS37" s="258"/>
      <c r="RT37" s="256"/>
      <c r="RU37" s="257"/>
      <c r="RV37" s="258"/>
      <c r="RW37" s="256"/>
      <c r="RX37" s="257"/>
      <c r="RY37" s="258"/>
      <c r="RZ37" s="256"/>
      <c r="SA37" s="257"/>
      <c r="SB37" s="258"/>
      <c r="SC37" s="256"/>
      <c r="SD37" s="257"/>
      <c r="SE37" s="258"/>
      <c r="SF37" s="256"/>
      <c r="SG37" s="257"/>
      <c r="SH37" s="258"/>
      <c r="SI37" s="256"/>
      <c r="SJ37" s="257"/>
      <c r="SK37" s="258"/>
      <c r="SL37" s="256"/>
      <c r="SM37" s="257"/>
      <c r="SN37" s="258"/>
      <c r="SO37" s="256"/>
      <c r="SP37" s="257"/>
      <c r="SQ37" s="258"/>
      <c r="SR37" s="256"/>
      <c r="SS37" s="257"/>
      <c r="ST37" s="258"/>
      <c r="SU37" s="256"/>
      <c r="SV37" s="257"/>
      <c r="SW37" s="258"/>
      <c r="SX37" s="256"/>
      <c r="SY37" s="257"/>
      <c r="SZ37" s="258"/>
      <c r="TA37" s="256"/>
      <c r="TB37" s="257"/>
      <c r="TC37" s="258"/>
      <c r="TD37" s="256"/>
      <c r="TE37" s="257"/>
      <c r="TF37" s="258"/>
      <c r="TG37" s="256"/>
      <c r="TH37" s="257"/>
      <c r="TI37" s="258"/>
      <c r="TJ37" s="256"/>
      <c r="TK37" s="257"/>
      <c r="TL37" s="258"/>
      <c r="TM37" s="256"/>
      <c r="TN37" s="257"/>
      <c r="TO37" s="258"/>
      <c r="TP37" s="256"/>
      <c r="TQ37" s="257"/>
      <c r="TR37" s="258"/>
      <c r="TS37" s="256"/>
      <c r="TT37" s="257"/>
      <c r="TU37" s="258"/>
      <c r="TV37" s="256"/>
      <c r="TW37" s="257"/>
      <c r="TX37" s="258"/>
      <c r="TY37" s="256"/>
      <c r="TZ37" s="257"/>
      <c r="UA37" s="258"/>
      <c r="UB37" s="256"/>
      <c r="UC37" s="257"/>
      <c r="UD37" s="258"/>
      <c r="UE37" s="256"/>
      <c r="UF37" s="257"/>
      <c r="UG37" s="258"/>
      <c r="UH37" s="256"/>
      <c r="UI37" s="257"/>
      <c r="UJ37" s="258"/>
      <c r="UK37" s="256"/>
      <c r="UL37" s="257"/>
      <c r="UM37" s="258"/>
      <c r="UN37" s="256"/>
      <c r="UO37" s="257"/>
      <c r="UP37" s="258"/>
      <c r="UQ37" s="256"/>
      <c r="UR37" s="257"/>
      <c r="US37" s="258"/>
      <c r="UT37" s="256"/>
      <c r="UU37" s="257"/>
      <c r="UV37" s="258"/>
      <c r="UW37" s="256"/>
      <c r="UX37" s="257"/>
      <c r="UY37" s="258"/>
      <c r="UZ37" s="256"/>
      <c r="VA37" s="257"/>
      <c r="VB37" s="258"/>
      <c r="VC37" s="256"/>
      <c r="VD37" s="257"/>
      <c r="VE37" s="258"/>
      <c r="VF37" s="256"/>
      <c r="VG37" s="257"/>
      <c r="VH37" s="258"/>
      <c r="VI37" s="256"/>
      <c r="VJ37" s="257"/>
      <c r="VK37" s="258"/>
      <c r="VL37" s="256"/>
      <c r="VM37" s="257"/>
      <c r="VN37" s="258"/>
      <c r="VO37" s="256"/>
      <c r="VP37" s="257"/>
      <c r="VQ37" s="258"/>
      <c r="VR37" s="256"/>
      <c r="VS37" s="257"/>
      <c r="VT37" s="258"/>
      <c r="VU37" s="256"/>
      <c r="VV37" s="257"/>
      <c r="VW37" s="258"/>
      <c r="VX37" s="256"/>
      <c r="VY37" s="257"/>
      <c r="VZ37" s="258"/>
      <c r="WA37" s="256"/>
      <c r="WB37" s="257"/>
      <c r="WC37" s="258"/>
      <c r="WD37" s="256"/>
      <c r="WE37" s="257"/>
      <c r="WF37" s="258"/>
      <c r="WG37" s="256"/>
      <c r="WH37" s="257"/>
      <c r="WI37" s="258"/>
      <c r="WJ37" s="256"/>
      <c r="WK37" s="257"/>
      <c r="WL37" s="258"/>
      <c r="WM37" s="256"/>
      <c r="WN37" s="257"/>
      <c r="WO37" s="258"/>
      <c r="WP37" s="256"/>
      <c r="WQ37" s="257"/>
      <c r="WR37" s="258"/>
      <c r="WS37" s="256"/>
      <c r="WT37" s="257"/>
      <c r="WU37" s="258"/>
      <c r="WV37" s="256"/>
      <c r="WW37" s="257"/>
      <c r="WX37" s="258"/>
      <c r="WY37" s="256"/>
      <c r="WZ37" s="257"/>
      <c r="XA37" s="257"/>
      <c r="XB37" s="256"/>
      <c r="XC37" s="257"/>
      <c r="XD37" s="258"/>
      <c r="XE37" s="256"/>
      <c r="XF37" s="257"/>
      <c r="XG37" s="257"/>
      <c r="XH37" s="256"/>
      <c r="XI37" s="257"/>
      <c r="XJ37" s="258"/>
      <c r="XK37" s="256"/>
      <c r="XL37" s="257"/>
      <c r="XM37" s="257"/>
      <c r="XN37" s="98">
        <f t="shared" si="1"/>
        <v>0</v>
      </c>
    </row>
    <row r="38" spans="1:638" ht="12.75" customHeight="1" x14ac:dyDescent="0.2">
      <c r="B38" s="256"/>
      <c r="C38" s="257"/>
      <c r="D38" s="258"/>
      <c r="E38" s="256"/>
      <c r="F38" s="257"/>
      <c r="G38" s="258"/>
      <c r="H38" s="256"/>
      <c r="I38" s="257"/>
      <c r="J38" s="258"/>
      <c r="K38" s="256"/>
      <c r="L38" s="257"/>
      <c r="M38" s="258"/>
      <c r="N38" s="256"/>
      <c r="O38" s="257"/>
      <c r="P38" s="258"/>
      <c r="Q38" s="256"/>
      <c r="R38" s="257"/>
      <c r="S38" s="258"/>
      <c r="T38" s="256"/>
      <c r="U38" s="257"/>
      <c r="V38" s="258"/>
      <c r="W38" s="256"/>
      <c r="X38" s="257"/>
      <c r="Y38" s="258"/>
      <c r="Z38" s="256"/>
      <c r="AA38" s="257"/>
      <c r="AB38" s="258"/>
      <c r="AC38" s="256"/>
      <c r="AD38" s="257"/>
      <c r="AE38" s="258"/>
      <c r="AF38" s="256"/>
      <c r="AG38" s="257"/>
      <c r="AH38" s="258"/>
      <c r="AI38" s="256"/>
      <c r="AJ38" s="257"/>
      <c r="AK38" s="258"/>
      <c r="AL38" s="256"/>
      <c r="AM38" s="257"/>
      <c r="AN38" s="258"/>
      <c r="AO38" s="256"/>
      <c r="AP38" s="257"/>
      <c r="AQ38" s="258"/>
      <c r="AR38" s="256"/>
      <c r="AS38" s="257"/>
      <c r="AT38" s="258"/>
      <c r="AU38" s="256"/>
      <c r="AV38" s="257"/>
      <c r="AW38" s="258"/>
      <c r="AX38" s="256"/>
      <c r="AY38" s="257"/>
      <c r="AZ38" s="258"/>
      <c r="BA38" s="256"/>
      <c r="BB38" s="257"/>
      <c r="BC38" s="258"/>
      <c r="BD38" s="256"/>
      <c r="BE38" s="257"/>
      <c r="BF38" s="258"/>
      <c r="BG38" s="256"/>
      <c r="BH38" s="257"/>
      <c r="BI38" s="258"/>
      <c r="BJ38" s="256"/>
      <c r="BK38" s="257"/>
      <c r="BL38" s="258"/>
      <c r="BM38" s="256"/>
      <c r="BN38" s="257"/>
      <c r="BO38" s="258"/>
      <c r="BP38" s="256"/>
      <c r="BQ38" s="257"/>
      <c r="BR38" s="258"/>
      <c r="BS38" s="256"/>
      <c r="BT38" s="257"/>
      <c r="BU38" s="258"/>
      <c r="BV38" s="256"/>
      <c r="BW38" s="257"/>
      <c r="BX38" s="258"/>
      <c r="BY38" s="256"/>
      <c r="BZ38" s="257"/>
      <c r="CA38" s="258"/>
      <c r="CB38" s="256"/>
      <c r="CC38" s="257"/>
      <c r="CD38" s="258"/>
      <c r="CE38" s="256"/>
      <c r="CF38" s="257"/>
      <c r="CG38" s="258"/>
      <c r="CH38" s="256"/>
      <c r="CI38" s="257"/>
      <c r="CJ38" s="258"/>
      <c r="CK38" s="256"/>
      <c r="CL38" s="257"/>
      <c r="CM38" s="258"/>
      <c r="CN38" s="256"/>
      <c r="CO38" s="257"/>
      <c r="CP38" s="258"/>
      <c r="CQ38" s="256"/>
      <c r="CR38" s="257"/>
      <c r="CS38" s="258"/>
      <c r="CT38" s="256"/>
      <c r="CU38" s="257"/>
      <c r="CV38" s="258"/>
      <c r="CW38" s="256"/>
      <c r="CX38" s="257"/>
      <c r="CY38" s="258"/>
      <c r="CZ38" s="256"/>
      <c r="DA38" s="257"/>
      <c r="DB38" s="258"/>
      <c r="DC38" s="256"/>
      <c r="DD38" s="257"/>
      <c r="DE38" s="258"/>
      <c r="DF38" s="256"/>
      <c r="DG38" s="257"/>
      <c r="DH38" s="258"/>
      <c r="DI38" s="256"/>
      <c r="DJ38" s="257"/>
      <c r="DK38" s="258"/>
      <c r="DL38" s="256"/>
      <c r="DM38" s="257"/>
      <c r="DN38" s="258"/>
      <c r="DO38" s="256"/>
      <c r="DP38" s="257"/>
      <c r="DQ38" s="258"/>
      <c r="DR38" s="256"/>
      <c r="DS38" s="257"/>
      <c r="DT38" s="258"/>
      <c r="DU38" s="256"/>
      <c r="DV38" s="257"/>
      <c r="DW38" s="258"/>
      <c r="DX38" s="256"/>
      <c r="DY38" s="257"/>
      <c r="DZ38" s="258"/>
      <c r="EA38" s="256"/>
      <c r="EB38" s="257"/>
      <c r="EC38" s="258"/>
      <c r="ED38" s="256"/>
      <c r="EE38" s="257"/>
      <c r="EF38" s="258"/>
      <c r="EG38" s="256"/>
      <c r="EH38" s="257"/>
      <c r="EI38" s="258"/>
      <c r="EJ38" s="256"/>
      <c r="EK38" s="257"/>
      <c r="EL38" s="258"/>
      <c r="EM38" s="256"/>
      <c r="EN38" s="257"/>
      <c r="EO38" s="258"/>
      <c r="EP38" s="256"/>
      <c r="EQ38" s="257"/>
      <c r="ER38" s="258"/>
      <c r="ES38" s="256"/>
      <c r="ET38" s="257"/>
      <c r="EU38" s="258"/>
      <c r="EV38" s="256"/>
      <c r="EW38" s="257"/>
      <c r="EX38" s="258"/>
      <c r="EY38" s="256"/>
      <c r="EZ38" s="257"/>
      <c r="FA38" s="258"/>
      <c r="FB38" s="256"/>
      <c r="FC38" s="257"/>
      <c r="FD38" s="258"/>
      <c r="FE38" s="256"/>
      <c r="FF38" s="257"/>
      <c r="FG38" s="258"/>
      <c r="FH38" s="256"/>
      <c r="FI38" s="257"/>
      <c r="FJ38" s="258"/>
      <c r="FK38" s="256"/>
      <c r="FL38" s="257"/>
      <c r="FM38" s="258"/>
      <c r="FN38" s="256"/>
      <c r="FO38" s="257"/>
      <c r="FP38" s="258"/>
      <c r="FQ38" s="256"/>
      <c r="FR38" s="257"/>
      <c r="FS38" s="258"/>
      <c r="FT38" s="256"/>
      <c r="FU38" s="257"/>
      <c r="FV38" s="258"/>
      <c r="FW38" s="256"/>
      <c r="FX38" s="257"/>
      <c r="FY38" s="258"/>
      <c r="FZ38" s="256"/>
      <c r="GA38" s="257"/>
      <c r="GB38" s="258"/>
      <c r="GC38" s="256"/>
      <c r="GD38" s="257"/>
      <c r="GE38" s="258"/>
      <c r="GF38" s="256"/>
      <c r="GG38" s="257"/>
      <c r="GH38" s="258"/>
      <c r="GI38" s="256"/>
      <c r="GJ38" s="257"/>
      <c r="GK38" s="258"/>
      <c r="GL38" s="256"/>
      <c r="GM38" s="257"/>
      <c r="GN38" s="258"/>
      <c r="GO38" s="256"/>
      <c r="GP38" s="257"/>
      <c r="GQ38" s="258"/>
      <c r="GR38" s="256"/>
      <c r="GS38" s="257"/>
      <c r="GT38" s="258"/>
      <c r="GU38" s="256"/>
      <c r="GV38" s="257"/>
      <c r="GW38" s="258"/>
      <c r="GX38" s="256"/>
      <c r="GY38" s="257"/>
      <c r="GZ38" s="258"/>
      <c r="HA38" s="256"/>
      <c r="HB38" s="257"/>
      <c r="HC38" s="258"/>
      <c r="HD38" s="256"/>
      <c r="HE38" s="257"/>
      <c r="HF38" s="258"/>
      <c r="HG38" s="256"/>
      <c r="HH38" s="257"/>
      <c r="HI38" s="258"/>
      <c r="HJ38" s="256"/>
      <c r="HK38" s="257"/>
      <c r="HL38" s="258"/>
      <c r="HM38" s="256"/>
      <c r="HN38" s="257"/>
      <c r="HO38" s="258"/>
      <c r="HP38" s="256"/>
      <c r="HQ38" s="257"/>
      <c r="HR38" s="258"/>
      <c r="HS38" s="256"/>
      <c r="HT38" s="257"/>
      <c r="HU38" s="258"/>
      <c r="HV38" s="256"/>
      <c r="HW38" s="257"/>
      <c r="HX38" s="258"/>
      <c r="HY38" s="256"/>
      <c r="HZ38" s="257"/>
      <c r="IA38" s="258"/>
      <c r="IB38" s="256"/>
      <c r="IC38" s="257"/>
      <c r="ID38" s="258"/>
      <c r="IE38" s="256"/>
      <c r="IF38" s="257"/>
      <c r="IG38" s="258"/>
      <c r="IH38" s="256"/>
      <c r="II38" s="257"/>
      <c r="IJ38" s="258"/>
      <c r="IK38" s="256"/>
      <c r="IL38" s="257"/>
      <c r="IM38" s="258"/>
      <c r="IN38" s="256"/>
      <c r="IO38" s="257"/>
      <c r="IP38" s="258"/>
      <c r="IQ38" s="256"/>
      <c r="IR38" s="257"/>
      <c r="IS38" s="258"/>
      <c r="IT38" s="256"/>
      <c r="IU38" s="257"/>
      <c r="IV38" s="258"/>
      <c r="IW38" s="256"/>
      <c r="IX38" s="257"/>
      <c r="IY38" s="258"/>
      <c r="IZ38" s="256"/>
      <c r="JA38" s="257"/>
      <c r="JB38" s="258"/>
      <c r="JC38" s="256"/>
      <c r="JD38" s="257"/>
      <c r="JE38" s="258"/>
      <c r="JF38" s="256"/>
      <c r="JG38" s="257"/>
      <c r="JH38" s="258"/>
      <c r="JI38" s="256"/>
      <c r="JJ38" s="257"/>
      <c r="JK38" s="258"/>
      <c r="JL38" s="256"/>
      <c r="JM38" s="257"/>
      <c r="JN38" s="258"/>
      <c r="JO38" s="256"/>
      <c r="JP38" s="257"/>
      <c r="JQ38" s="258"/>
      <c r="JR38" s="256"/>
      <c r="JS38" s="257"/>
      <c r="JT38" s="258"/>
      <c r="JU38" s="256"/>
      <c r="JV38" s="257"/>
      <c r="JW38" s="258"/>
      <c r="JX38" s="256"/>
      <c r="JY38" s="257"/>
      <c r="JZ38" s="258"/>
      <c r="KA38" s="256"/>
      <c r="KB38" s="257"/>
      <c r="KC38" s="258"/>
      <c r="KD38" s="256"/>
      <c r="KE38" s="257"/>
      <c r="KF38" s="258"/>
      <c r="KG38" s="256"/>
      <c r="KH38" s="257"/>
      <c r="KI38" s="258"/>
      <c r="KJ38" s="256"/>
      <c r="KK38" s="257"/>
      <c r="KL38" s="258"/>
      <c r="KM38" s="256"/>
      <c r="KN38" s="257"/>
      <c r="KO38" s="258"/>
      <c r="KP38" s="256"/>
      <c r="KQ38" s="257"/>
      <c r="KR38" s="258"/>
      <c r="KS38" s="256"/>
      <c r="KT38" s="257"/>
      <c r="KU38" s="258"/>
      <c r="KV38" s="256"/>
      <c r="KW38" s="257"/>
      <c r="KX38" s="258"/>
      <c r="KY38" s="256"/>
      <c r="KZ38" s="257"/>
      <c r="LA38" s="258"/>
      <c r="LB38" s="256"/>
      <c r="LC38" s="257"/>
      <c r="LD38" s="258"/>
      <c r="LE38" s="256"/>
      <c r="LF38" s="257"/>
      <c r="LG38" s="258"/>
      <c r="LH38" s="256"/>
      <c r="LI38" s="257"/>
      <c r="LJ38" s="258"/>
      <c r="LK38" s="256"/>
      <c r="LL38" s="257"/>
      <c r="LM38" s="258"/>
      <c r="LN38" s="256"/>
      <c r="LO38" s="257"/>
      <c r="LP38" s="258"/>
      <c r="LQ38" s="256"/>
      <c r="LR38" s="257"/>
      <c r="LS38" s="258"/>
      <c r="LT38" s="256"/>
      <c r="LU38" s="257"/>
      <c r="LV38" s="258"/>
      <c r="LW38" s="256"/>
      <c r="LX38" s="257"/>
      <c r="LY38" s="258"/>
      <c r="LZ38" s="256"/>
      <c r="MA38" s="257"/>
      <c r="MB38" s="258"/>
      <c r="MC38" s="256"/>
      <c r="MD38" s="257"/>
      <c r="ME38" s="258"/>
      <c r="MF38" s="256"/>
      <c r="MG38" s="257"/>
      <c r="MH38" s="258"/>
      <c r="MI38" s="256"/>
      <c r="MJ38" s="257"/>
      <c r="MK38" s="258"/>
      <c r="ML38" s="256"/>
      <c r="MM38" s="257"/>
      <c r="MN38" s="258"/>
      <c r="MO38" s="256"/>
      <c r="MP38" s="257"/>
      <c r="MQ38" s="258"/>
      <c r="MR38" s="256"/>
      <c r="MS38" s="257"/>
      <c r="MT38" s="258"/>
      <c r="MU38" s="256"/>
      <c r="MV38" s="257"/>
      <c r="MW38" s="258"/>
      <c r="MX38" s="256"/>
      <c r="MY38" s="257"/>
      <c r="MZ38" s="258"/>
      <c r="NA38" s="256"/>
      <c r="NB38" s="257"/>
      <c r="NC38" s="258"/>
      <c r="ND38" s="256"/>
      <c r="NE38" s="257"/>
      <c r="NF38" s="258"/>
      <c r="NG38" s="256"/>
      <c r="NH38" s="257"/>
      <c r="NI38" s="258"/>
      <c r="NJ38" s="256"/>
      <c r="NK38" s="257"/>
      <c r="NL38" s="258"/>
      <c r="NM38" s="256"/>
      <c r="NN38" s="257"/>
      <c r="NO38" s="258"/>
      <c r="NP38" s="256"/>
      <c r="NQ38" s="257"/>
      <c r="NR38" s="258"/>
      <c r="NS38" s="256"/>
      <c r="NT38" s="257"/>
      <c r="NU38" s="258"/>
      <c r="NV38" s="256"/>
      <c r="NW38" s="257"/>
      <c r="NX38" s="258"/>
      <c r="NY38" s="256"/>
      <c r="NZ38" s="257"/>
      <c r="OA38" s="258"/>
      <c r="OB38" s="256"/>
      <c r="OC38" s="257"/>
      <c r="OD38" s="258"/>
      <c r="OE38" s="256"/>
      <c r="OF38" s="257"/>
      <c r="OG38" s="258"/>
      <c r="OH38" s="256"/>
      <c r="OI38" s="257"/>
      <c r="OJ38" s="258"/>
      <c r="OK38" s="256"/>
      <c r="OL38" s="257"/>
      <c r="OM38" s="258"/>
      <c r="ON38" s="256"/>
      <c r="OO38" s="257"/>
      <c r="OP38" s="258"/>
      <c r="OQ38" s="256"/>
      <c r="OR38" s="257"/>
      <c r="OS38" s="258"/>
      <c r="OT38" s="256"/>
      <c r="OU38" s="257"/>
      <c r="OV38" s="258"/>
      <c r="OW38" s="256"/>
      <c r="OX38" s="257"/>
      <c r="OY38" s="258"/>
      <c r="OZ38" s="256"/>
      <c r="PA38" s="257"/>
      <c r="PB38" s="258"/>
      <c r="PC38" s="256"/>
      <c r="PD38" s="257"/>
      <c r="PE38" s="258"/>
      <c r="PF38" s="256"/>
      <c r="PG38" s="257"/>
      <c r="PH38" s="258"/>
      <c r="PI38" s="256"/>
      <c r="PJ38" s="257"/>
      <c r="PK38" s="258"/>
      <c r="PL38" s="256"/>
      <c r="PM38" s="257"/>
      <c r="PN38" s="258"/>
      <c r="PO38" s="256"/>
      <c r="PP38" s="257"/>
      <c r="PQ38" s="258"/>
      <c r="PR38" s="256"/>
      <c r="PS38" s="257"/>
      <c r="PT38" s="258"/>
      <c r="PU38" s="256"/>
      <c r="PV38" s="257"/>
      <c r="PW38" s="258"/>
      <c r="PX38" s="256"/>
      <c r="PY38" s="257"/>
      <c r="PZ38" s="258"/>
      <c r="QA38" s="256"/>
      <c r="QB38" s="257"/>
      <c r="QC38" s="258"/>
      <c r="QD38" s="256"/>
      <c r="QE38" s="257"/>
      <c r="QF38" s="258"/>
      <c r="QG38" s="256"/>
      <c r="QH38" s="257"/>
      <c r="QI38" s="258"/>
      <c r="QJ38" s="256"/>
      <c r="QK38" s="257"/>
      <c r="QL38" s="258"/>
      <c r="QM38" s="256"/>
      <c r="QN38" s="257"/>
      <c r="QO38" s="258"/>
      <c r="QP38" s="256"/>
      <c r="QQ38" s="257"/>
      <c r="QR38" s="258"/>
      <c r="QS38" s="256"/>
      <c r="QT38" s="257"/>
      <c r="QU38" s="258"/>
      <c r="QV38" s="256"/>
      <c r="QW38" s="257"/>
      <c r="QX38" s="258"/>
      <c r="QY38" s="256"/>
      <c r="QZ38" s="257"/>
      <c r="RA38" s="258"/>
      <c r="RB38" s="256"/>
      <c r="RC38" s="257"/>
      <c r="RD38" s="258"/>
      <c r="RE38" s="256"/>
      <c r="RF38" s="257"/>
      <c r="RG38" s="258"/>
      <c r="RH38" s="256"/>
      <c r="RI38" s="257"/>
      <c r="RJ38" s="258"/>
      <c r="RK38" s="256"/>
      <c r="RL38" s="257"/>
      <c r="RM38" s="258"/>
      <c r="RN38" s="256"/>
      <c r="RO38" s="257"/>
      <c r="RP38" s="258"/>
      <c r="RQ38" s="256"/>
      <c r="RR38" s="257"/>
      <c r="RS38" s="258"/>
      <c r="RT38" s="256"/>
      <c r="RU38" s="257"/>
      <c r="RV38" s="258"/>
      <c r="RW38" s="256"/>
      <c r="RX38" s="257"/>
      <c r="RY38" s="258"/>
      <c r="RZ38" s="256"/>
      <c r="SA38" s="257"/>
      <c r="SB38" s="258"/>
      <c r="SC38" s="256"/>
      <c r="SD38" s="257"/>
      <c r="SE38" s="258"/>
      <c r="SF38" s="256"/>
      <c r="SG38" s="257"/>
      <c r="SH38" s="258"/>
      <c r="SI38" s="256"/>
      <c r="SJ38" s="257"/>
      <c r="SK38" s="258"/>
      <c r="SL38" s="256"/>
      <c r="SM38" s="257"/>
      <c r="SN38" s="258"/>
      <c r="SO38" s="256"/>
      <c r="SP38" s="257"/>
      <c r="SQ38" s="258"/>
      <c r="SR38" s="256"/>
      <c r="SS38" s="257"/>
      <c r="ST38" s="258"/>
      <c r="SU38" s="256"/>
      <c r="SV38" s="257"/>
      <c r="SW38" s="258"/>
      <c r="SX38" s="256"/>
      <c r="SY38" s="257"/>
      <c r="SZ38" s="258"/>
      <c r="TA38" s="256"/>
      <c r="TB38" s="257"/>
      <c r="TC38" s="258"/>
      <c r="TD38" s="256"/>
      <c r="TE38" s="257"/>
      <c r="TF38" s="258"/>
      <c r="TG38" s="256"/>
      <c r="TH38" s="257"/>
      <c r="TI38" s="258"/>
      <c r="TJ38" s="256"/>
      <c r="TK38" s="257"/>
      <c r="TL38" s="258"/>
      <c r="TM38" s="256"/>
      <c r="TN38" s="257"/>
      <c r="TO38" s="258"/>
      <c r="TP38" s="256"/>
      <c r="TQ38" s="257"/>
      <c r="TR38" s="258"/>
      <c r="TS38" s="256"/>
      <c r="TT38" s="257"/>
      <c r="TU38" s="258"/>
      <c r="TV38" s="256"/>
      <c r="TW38" s="257"/>
      <c r="TX38" s="258"/>
      <c r="TY38" s="256"/>
      <c r="TZ38" s="257"/>
      <c r="UA38" s="258"/>
      <c r="UB38" s="256"/>
      <c r="UC38" s="257"/>
      <c r="UD38" s="258"/>
      <c r="UE38" s="256"/>
      <c r="UF38" s="257"/>
      <c r="UG38" s="258"/>
      <c r="UH38" s="256"/>
      <c r="UI38" s="257"/>
      <c r="UJ38" s="258"/>
      <c r="UK38" s="256"/>
      <c r="UL38" s="257"/>
      <c r="UM38" s="258"/>
      <c r="UN38" s="256"/>
      <c r="UO38" s="257"/>
      <c r="UP38" s="258"/>
      <c r="UQ38" s="256"/>
      <c r="UR38" s="257"/>
      <c r="US38" s="258"/>
      <c r="UT38" s="256"/>
      <c r="UU38" s="257"/>
      <c r="UV38" s="258"/>
      <c r="UW38" s="256"/>
      <c r="UX38" s="257"/>
      <c r="UY38" s="258"/>
      <c r="UZ38" s="256"/>
      <c r="VA38" s="257"/>
      <c r="VB38" s="258"/>
      <c r="VC38" s="256"/>
      <c r="VD38" s="257"/>
      <c r="VE38" s="258"/>
      <c r="VF38" s="256"/>
      <c r="VG38" s="257"/>
      <c r="VH38" s="258"/>
      <c r="VI38" s="256"/>
      <c r="VJ38" s="257"/>
      <c r="VK38" s="258"/>
      <c r="VL38" s="256"/>
      <c r="VM38" s="257"/>
      <c r="VN38" s="258"/>
      <c r="VO38" s="256"/>
      <c r="VP38" s="257"/>
      <c r="VQ38" s="258"/>
      <c r="VR38" s="256"/>
      <c r="VS38" s="257"/>
      <c r="VT38" s="258"/>
      <c r="VU38" s="256"/>
      <c r="VV38" s="257"/>
      <c r="VW38" s="258"/>
      <c r="VX38" s="256"/>
      <c r="VY38" s="257"/>
      <c r="VZ38" s="258"/>
      <c r="WA38" s="256"/>
      <c r="WB38" s="257"/>
      <c r="WC38" s="258"/>
      <c r="WD38" s="256"/>
      <c r="WE38" s="257"/>
      <c r="WF38" s="258"/>
      <c r="WG38" s="256"/>
      <c r="WH38" s="257"/>
      <c r="WI38" s="258"/>
      <c r="WJ38" s="256"/>
      <c r="WK38" s="257"/>
      <c r="WL38" s="258"/>
      <c r="WM38" s="256"/>
      <c r="WN38" s="257"/>
      <c r="WO38" s="258"/>
      <c r="WP38" s="256"/>
      <c r="WQ38" s="257"/>
      <c r="WR38" s="258"/>
      <c r="WS38" s="256"/>
      <c r="WT38" s="257"/>
      <c r="WU38" s="258"/>
      <c r="WV38" s="256"/>
      <c r="WW38" s="257"/>
      <c r="WX38" s="258"/>
      <c r="WY38" s="256"/>
      <c r="WZ38" s="257"/>
      <c r="XA38" s="257"/>
      <c r="XB38" s="256"/>
      <c r="XC38" s="257"/>
      <c r="XD38" s="258"/>
      <c r="XE38" s="256"/>
      <c r="XF38" s="257"/>
      <c r="XG38" s="257"/>
      <c r="XH38" s="256"/>
      <c r="XI38" s="257"/>
      <c r="XJ38" s="258"/>
      <c r="XK38" s="256"/>
      <c r="XL38" s="257"/>
      <c r="XM38" s="257"/>
      <c r="XN38" s="98">
        <f t="shared" si="1"/>
        <v>0</v>
      </c>
    </row>
    <row r="39" spans="1:638" ht="12.75" customHeight="1" x14ac:dyDescent="0.2">
      <c r="B39" s="256"/>
      <c r="C39" s="257"/>
      <c r="D39" s="258"/>
      <c r="E39" s="256"/>
      <c r="F39" s="257"/>
      <c r="G39" s="258"/>
      <c r="H39" s="256"/>
      <c r="I39" s="257"/>
      <c r="J39" s="258"/>
      <c r="K39" s="256"/>
      <c r="L39" s="257"/>
      <c r="M39" s="258"/>
      <c r="N39" s="256"/>
      <c r="O39" s="257"/>
      <c r="P39" s="258"/>
      <c r="Q39" s="256"/>
      <c r="R39" s="257"/>
      <c r="S39" s="258"/>
      <c r="T39" s="256"/>
      <c r="U39" s="257"/>
      <c r="V39" s="258"/>
      <c r="W39" s="256"/>
      <c r="X39" s="257"/>
      <c r="Y39" s="258"/>
      <c r="Z39" s="256"/>
      <c r="AA39" s="257"/>
      <c r="AB39" s="258"/>
      <c r="AC39" s="256"/>
      <c r="AD39" s="257"/>
      <c r="AE39" s="258"/>
      <c r="AF39" s="256"/>
      <c r="AG39" s="257"/>
      <c r="AH39" s="258"/>
      <c r="AI39" s="256"/>
      <c r="AJ39" s="257"/>
      <c r="AK39" s="258"/>
      <c r="AL39" s="256"/>
      <c r="AM39" s="257"/>
      <c r="AN39" s="258"/>
      <c r="AO39" s="256"/>
      <c r="AP39" s="257"/>
      <c r="AQ39" s="258"/>
      <c r="AR39" s="256"/>
      <c r="AS39" s="257"/>
      <c r="AT39" s="258"/>
      <c r="AU39" s="256"/>
      <c r="AV39" s="257"/>
      <c r="AW39" s="258"/>
      <c r="AX39" s="256"/>
      <c r="AY39" s="257"/>
      <c r="AZ39" s="258"/>
      <c r="BA39" s="256"/>
      <c r="BB39" s="257"/>
      <c r="BC39" s="258"/>
      <c r="BD39" s="256"/>
      <c r="BE39" s="257"/>
      <c r="BF39" s="258"/>
      <c r="BG39" s="256"/>
      <c r="BH39" s="257"/>
      <c r="BI39" s="258"/>
      <c r="BJ39" s="256"/>
      <c r="BK39" s="257"/>
      <c r="BL39" s="258"/>
      <c r="BM39" s="256"/>
      <c r="BN39" s="257"/>
      <c r="BO39" s="258"/>
      <c r="BP39" s="256"/>
      <c r="BQ39" s="257"/>
      <c r="BR39" s="258"/>
      <c r="BS39" s="256"/>
      <c r="BT39" s="257"/>
      <c r="BU39" s="258"/>
      <c r="BV39" s="256"/>
      <c r="BW39" s="257"/>
      <c r="BX39" s="258"/>
      <c r="BY39" s="256"/>
      <c r="BZ39" s="257"/>
      <c r="CA39" s="258"/>
      <c r="CB39" s="256"/>
      <c r="CC39" s="257"/>
      <c r="CD39" s="258"/>
      <c r="CE39" s="256"/>
      <c r="CF39" s="257"/>
      <c r="CG39" s="258"/>
      <c r="CH39" s="256"/>
      <c r="CI39" s="257"/>
      <c r="CJ39" s="258"/>
      <c r="CK39" s="256"/>
      <c r="CL39" s="257"/>
      <c r="CM39" s="258"/>
      <c r="CN39" s="256"/>
      <c r="CO39" s="257"/>
      <c r="CP39" s="258"/>
      <c r="CQ39" s="256"/>
      <c r="CR39" s="257"/>
      <c r="CS39" s="258"/>
      <c r="CT39" s="256"/>
      <c r="CU39" s="257"/>
      <c r="CV39" s="258"/>
      <c r="CW39" s="256"/>
      <c r="CX39" s="257"/>
      <c r="CY39" s="258"/>
      <c r="CZ39" s="256"/>
      <c r="DA39" s="257"/>
      <c r="DB39" s="258"/>
      <c r="DC39" s="256"/>
      <c r="DD39" s="257"/>
      <c r="DE39" s="258"/>
      <c r="DF39" s="256"/>
      <c r="DG39" s="257"/>
      <c r="DH39" s="258"/>
      <c r="DI39" s="256"/>
      <c r="DJ39" s="257"/>
      <c r="DK39" s="258"/>
      <c r="DL39" s="256"/>
      <c r="DM39" s="257"/>
      <c r="DN39" s="258"/>
      <c r="DO39" s="256"/>
      <c r="DP39" s="257"/>
      <c r="DQ39" s="258"/>
      <c r="DR39" s="256"/>
      <c r="DS39" s="257"/>
      <c r="DT39" s="258"/>
      <c r="DU39" s="256"/>
      <c r="DV39" s="257"/>
      <c r="DW39" s="258"/>
      <c r="DX39" s="256"/>
      <c r="DY39" s="257"/>
      <c r="DZ39" s="258"/>
      <c r="EA39" s="256"/>
      <c r="EB39" s="257"/>
      <c r="EC39" s="258"/>
      <c r="ED39" s="256"/>
      <c r="EE39" s="257"/>
      <c r="EF39" s="258"/>
      <c r="EG39" s="256"/>
      <c r="EH39" s="257"/>
      <c r="EI39" s="258"/>
      <c r="EJ39" s="256"/>
      <c r="EK39" s="257"/>
      <c r="EL39" s="258"/>
      <c r="EM39" s="256"/>
      <c r="EN39" s="257"/>
      <c r="EO39" s="258"/>
      <c r="EP39" s="256"/>
      <c r="EQ39" s="257"/>
      <c r="ER39" s="258"/>
      <c r="ES39" s="256"/>
      <c r="ET39" s="257"/>
      <c r="EU39" s="258"/>
      <c r="EV39" s="256"/>
      <c r="EW39" s="257"/>
      <c r="EX39" s="258"/>
      <c r="EY39" s="256"/>
      <c r="EZ39" s="257"/>
      <c r="FA39" s="258"/>
      <c r="FB39" s="256"/>
      <c r="FC39" s="257"/>
      <c r="FD39" s="258"/>
      <c r="FE39" s="256"/>
      <c r="FF39" s="257"/>
      <c r="FG39" s="258"/>
      <c r="FH39" s="256"/>
      <c r="FI39" s="257"/>
      <c r="FJ39" s="258"/>
      <c r="FK39" s="256"/>
      <c r="FL39" s="257"/>
      <c r="FM39" s="258"/>
      <c r="FN39" s="256"/>
      <c r="FO39" s="257"/>
      <c r="FP39" s="258"/>
      <c r="FQ39" s="256"/>
      <c r="FR39" s="257"/>
      <c r="FS39" s="258"/>
      <c r="FT39" s="256"/>
      <c r="FU39" s="257"/>
      <c r="FV39" s="258"/>
      <c r="FW39" s="256"/>
      <c r="FX39" s="257"/>
      <c r="FY39" s="258"/>
      <c r="FZ39" s="256"/>
      <c r="GA39" s="257"/>
      <c r="GB39" s="258"/>
      <c r="GC39" s="256"/>
      <c r="GD39" s="257"/>
      <c r="GE39" s="258"/>
      <c r="GF39" s="256"/>
      <c r="GG39" s="257"/>
      <c r="GH39" s="258"/>
      <c r="GI39" s="256"/>
      <c r="GJ39" s="257"/>
      <c r="GK39" s="258"/>
      <c r="GL39" s="256"/>
      <c r="GM39" s="257"/>
      <c r="GN39" s="258"/>
      <c r="GO39" s="256"/>
      <c r="GP39" s="257"/>
      <c r="GQ39" s="258"/>
      <c r="GR39" s="256"/>
      <c r="GS39" s="257"/>
      <c r="GT39" s="258"/>
      <c r="GU39" s="256"/>
      <c r="GV39" s="257"/>
      <c r="GW39" s="258"/>
      <c r="GX39" s="256"/>
      <c r="GY39" s="257"/>
      <c r="GZ39" s="258"/>
      <c r="HA39" s="256"/>
      <c r="HB39" s="257"/>
      <c r="HC39" s="258"/>
      <c r="HD39" s="256"/>
      <c r="HE39" s="257"/>
      <c r="HF39" s="258"/>
      <c r="HG39" s="256"/>
      <c r="HH39" s="257"/>
      <c r="HI39" s="258"/>
      <c r="HJ39" s="256"/>
      <c r="HK39" s="257"/>
      <c r="HL39" s="258"/>
      <c r="HM39" s="256"/>
      <c r="HN39" s="257"/>
      <c r="HO39" s="258"/>
      <c r="HP39" s="256"/>
      <c r="HQ39" s="257"/>
      <c r="HR39" s="258"/>
      <c r="HS39" s="256"/>
      <c r="HT39" s="257"/>
      <c r="HU39" s="258"/>
      <c r="HV39" s="256"/>
      <c r="HW39" s="257"/>
      <c r="HX39" s="258"/>
      <c r="HY39" s="256"/>
      <c r="HZ39" s="257"/>
      <c r="IA39" s="258"/>
      <c r="IB39" s="256"/>
      <c r="IC39" s="257"/>
      <c r="ID39" s="258"/>
      <c r="IE39" s="256"/>
      <c r="IF39" s="257"/>
      <c r="IG39" s="258"/>
      <c r="IH39" s="256"/>
      <c r="II39" s="257"/>
      <c r="IJ39" s="258"/>
      <c r="IK39" s="256"/>
      <c r="IL39" s="257"/>
      <c r="IM39" s="258"/>
      <c r="IN39" s="256"/>
      <c r="IO39" s="257"/>
      <c r="IP39" s="258"/>
      <c r="IQ39" s="256"/>
      <c r="IR39" s="257"/>
      <c r="IS39" s="258"/>
      <c r="IT39" s="256"/>
      <c r="IU39" s="257"/>
      <c r="IV39" s="258"/>
      <c r="IW39" s="256"/>
      <c r="IX39" s="257"/>
      <c r="IY39" s="258"/>
      <c r="IZ39" s="256"/>
      <c r="JA39" s="257"/>
      <c r="JB39" s="258"/>
      <c r="JC39" s="256"/>
      <c r="JD39" s="257"/>
      <c r="JE39" s="258"/>
      <c r="JF39" s="256"/>
      <c r="JG39" s="257"/>
      <c r="JH39" s="258"/>
      <c r="JI39" s="256"/>
      <c r="JJ39" s="257"/>
      <c r="JK39" s="258"/>
      <c r="JL39" s="256"/>
      <c r="JM39" s="257"/>
      <c r="JN39" s="258"/>
      <c r="JO39" s="256"/>
      <c r="JP39" s="257"/>
      <c r="JQ39" s="258"/>
      <c r="JR39" s="256"/>
      <c r="JS39" s="257"/>
      <c r="JT39" s="258"/>
      <c r="JU39" s="256"/>
      <c r="JV39" s="257"/>
      <c r="JW39" s="258"/>
      <c r="JX39" s="256"/>
      <c r="JY39" s="257"/>
      <c r="JZ39" s="258"/>
      <c r="KA39" s="256"/>
      <c r="KB39" s="257"/>
      <c r="KC39" s="258"/>
      <c r="KD39" s="256"/>
      <c r="KE39" s="257"/>
      <c r="KF39" s="258"/>
      <c r="KG39" s="256"/>
      <c r="KH39" s="257"/>
      <c r="KI39" s="258"/>
      <c r="KJ39" s="256"/>
      <c r="KK39" s="257"/>
      <c r="KL39" s="258"/>
      <c r="KM39" s="256"/>
      <c r="KN39" s="257"/>
      <c r="KO39" s="258"/>
      <c r="KP39" s="256"/>
      <c r="KQ39" s="257"/>
      <c r="KR39" s="258"/>
      <c r="KS39" s="256"/>
      <c r="KT39" s="257"/>
      <c r="KU39" s="258"/>
      <c r="KV39" s="256"/>
      <c r="KW39" s="257"/>
      <c r="KX39" s="258"/>
      <c r="KY39" s="256"/>
      <c r="KZ39" s="257"/>
      <c r="LA39" s="258"/>
      <c r="LB39" s="256"/>
      <c r="LC39" s="257"/>
      <c r="LD39" s="258"/>
      <c r="LE39" s="256"/>
      <c r="LF39" s="257"/>
      <c r="LG39" s="258"/>
      <c r="LH39" s="256"/>
      <c r="LI39" s="257"/>
      <c r="LJ39" s="258"/>
      <c r="LK39" s="256"/>
      <c r="LL39" s="257"/>
      <c r="LM39" s="258"/>
      <c r="LN39" s="256"/>
      <c r="LO39" s="257"/>
      <c r="LP39" s="258"/>
      <c r="LQ39" s="256"/>
      <c r="LR39" s="257"/>
      <c r="LS39" s="258"/>
      <c r="LT39" s="256"/>
      <c r="LU39" s="257"/>
      <c r="LV39" s="258"/>
      <c r="LW39" s="256"/>
      <c r="LX39" s="257"/>
      <c r="LY39" s="258"/>
      <c r="LZ39" s="256"/>
      <c r="MA39" s="257"/>
      <c r="MB39" s="258"/>
      <c r="MC39" s="256"/>
      <c r="MD39" s="257"/>
      <c r="ME39" s="258"/>
      <c r="MF39" s="256"/>
      <c r="MG39" s="257"/>
      <c r="MH39" s="258"/>
      <c r="MI39" s="256"/>
      <c r="MJ39" s="257"/>
      <c r="MK39" s="258"/>
      <c r="ML39" s="256"/>
      <c r="MM39" s="257"/>
      <c r="MN39" s="258"/>
      <c r="MO39" s="256"/>
      <c r="MP39" s="257"/>
      <c r="MQ39" s="258"/>
      <c r="MR39" s="256"/>
      <c r="MS39" s="257"/>
      <c r="MT39" s="258"/>
      <c r="MU39" s="256"/>
      <c r="MV39" s="257"/>
      <c r="MW39" s="258"/>
      <c r="MX39" s="256"/>
      <c r="MY39" s="257"/>
      <c r="MZ39" s="258"/>
      <c r="NA39" s="256"/>
      <c r="NB39" s="257"/>
      <c r="NC39" s="258"/>
      <c r="ND39" s="256"/>
      <c r="NE39" s="257"/>
      <c r="NF39" s="258"/>
      <c r="NG39" s="256"/>
      <c r="NH39" s="257"/>
      <c r="NI39" s="258"/>
      <c r="NJ39" s="256"/>
      <c r="NK39" s="257"/>
      <c r="NL39" s="258"/>
      <c r="NM39" s="256"/>
      <c r="NN39" s="257"/>
      <c r="NO39" s="258"/>
      <c r="NP39" s="256"/>
      <c r="NQ39" s="257"/>
      <c r="NR39" s="258"/>
      <c r="NS39" s="256"/>
      <c r="NT39" s="257"/>
      <c r="NU39" s="258"/>
      <c r="NV39" s="256"/>
      <c r="NW39" s="257"/>
      <c r="NX39" s="258"/>
      <c r="NY39" s="256"/>
      <c r="NZ39" s="257"/>
      <c r="OA39" s="258"/>
      <c r="OB39" s="256"/>
      <c r="OC39" s="257"/>
      <c r="OD39" s="258"/>
      <c r="OE39" s="256"/>
      <c r="OF39" s="257"/>
      <c r="OG39" s="258"/>
      <c r="OH39" s="256"/>
      <c r="OI39" s="257"/>
      <c r="OJ39" s="258"/>
      <c r="OK39" s="256"/>
      <c r="OL39" s="257"/>
      <c r="OM39" s="258"/>
      <c r="ON39" s="256"/>
      <c r="OO39" s="257"/>
      <c r="OP39" s="258"/>
      <c r="OQ39" s="256"/>
      <c r="OR39" s="257"/>
      <c r="OS39" s="258"/>
      <c r="OT39" s="256"/>
      <c r="OU39" s="257"/>
      <c r="OV39" s="258"/>
      <c r="OW39" s="256"/>
      <c r="OX39" s="257"/>
      <c r="OY39" s="258"/>
      <c r="OZ39" s="256"/>
      <c r="PA39" s="257"/>
      <c r="PB39" s="258"/>
      <c r="PC39" s="256"/>
      <c r="PD39" s="257"/>
      <c r="PE39" s="258"/>
      <c r="PF39" s="256"/>
      <c r="PG39" s="257"/>
      <c r="PH39" s="258"/>
      <c r="PI39" s="256"/>
      <c r="PJ39" s="257"/>
      <c r="PK39" s="258"/>
      <c r="PL39" s="256"/>
      <c r="PM39" s="257"/>
      <c r="PN39" s="258"/>
      <c r="PO39" s="256"/>
      <c r="PP39" s="257"/>
      <c r="PQ39" s="258"/>
      <c r="PR39" s="256"/>
      <c r="PS39" s="257"/>
      <c r="PT39" s="258"/>
      <c r="PU39" s="256"/>
      <c r="PV39" s="257"/>
      <c r="PW39" s="258"/>
      <c r="PX39" s="256"/>
      <c r="PY39" s="257"/>
      <c r="PZ39" s="258"/>
      <c r="QA39" s="256"/>
      <c r="QB39" s="257"/>
      <c r="QC39" s="258"/>
      <c r="QD39" s="256"/>
      <c r="QE39" s="257"/>
      <c r="QF39" s="258"/>
      <c r="QG39" s="256"/>
      <c r="QH39" s="257"/>
      <c r="QI39" s="258"/>
      <c r="QJ39" s="256"/>
      <c r="QK39" s="257"/>
      <c r="QL39" s="258"/>
      <c r="QM39" s="256"/>
      <c r="QN39" s="257"/>
      <c r="QO39" s="258"/>
      <c r="QP39" s="256"/>
      <c r="QQ39" s="257"/>
      <c r="QR39" s="258"/>
      <c r="QS39" s="256"/>
      <c r="QT39" s="257"/>
      <c r="QU39" s="258"/>
      <c r="QV39" s="256"/>
      <c r="QW39" s="257"/>
      <c r="QX39" s="258"/>
      <c r="QY39" s="256"/>
      <c r="QZ39" s="257"/>
      <c r="RA39" s="258"/>
      <c r="RB39" s="256"/>
      <c r="RC39" s="257"/>
      <c r="RD39" s="258"/>
      <c r="RE39" s="256"/>
      <c r="RF39" s="257"/>
      <c r="RG39" s="258"/>
      <c r="RH39" s="256"/>
      <c r="RI39" s="257"/>
      <c r="RJ39" s="258"/>
      <c r="RK39" s="256"/>
      <c r="RL39" s="257"/>
      <c r="RM39" s="258"/>
      <c r="RN39" s="256"/>
      <c r="RO39" s="257"/>
      <c r="RP39" s="258"/>
      <c r="RQ39" s="256"/>
      <c r="RR39" s="257"/>
      <c r="RS39" s="258"/>
      <c r="RT39" s="256"/>
      <c r="RU39" s="257"/>
      <c r="RV39" s="258"/>
      <c r="RW39" s="256"/>
      <c r="RX39" s="257"/>
      <c r="RY39" s="258"/>
      <c r="RZ39" s="256"/>
      <c r="SA39" s="257"/>
      <c r="SB39" s="258"/>
      <c r="SC39" s="256"/>
      <c r="SD39" s="257"/>
      <c r="SE39" s="258"/>
      <c r="SF39" s="256"/>
      <c r="SG39" s="257"/>
      <c r="SH39" s="258"/>
      <c r="SI39" s="256"/>
      <c r="SJ39" s="257"/>
      <c r="SK39" s="258"/>
      <c r="SL39" s="256"/>
      <c r="SM39" s="257"/>
      <c r="SN39" s="258"/>
      <c r="SO39" s="256"/>
      <c r="SP39" s="257"/>
      <c r="SQ39" s="258"/>
      <c r="SR39" s="256"/>
      <c r="SS39" s="257"/>
      <c r="ST39" s="258"/>
      <c r="SU39" s="256"/>
      <c r="SV39" s="257"/>
      <c r="SW39" s="258"/>
      <c r="SX39" s="256"/>
      <c r="SY39" s="257"/>
      <c r="SZ39" s="258"/>
      <c r="TA39" s="256"/>
      <c r="TB39" s="257"/>
      <c r="TC39" s="258"/>
      <c r="TD39" s="256"/>
      <c r="TE39" s="257"/>
      <c r="TF39" s="258"/>
      <c r="TG39" s="256"/>
      <c r="TH39" s="257"/>
      <c r="TI39" s="258"/>
      <c r="TJ39" s="256"/>
      <c r="TK39" s="257"/>
      <c r="TL39" s="258"/>
      <c r="TM39" s="256"/>
      <c r="TN39" s="257"/>
      <c r="TO39" s="258"/>
      <c r="TP39" s="256"/>
      <c r="TQ39" s="257"/>
      <c r="TR39" s="258"/>
      <c r="TS39" s="256"/>
      <c r="TT39" s="257"/>
      <c r="TU39" s="258"/>
      <c r="TV39" s="256"/>
      <c r="TW39" s="257"/>
      <c r="TX39" s="258"/>
      <c r="TY39" s="256"/>
      <c r="TZ39" s="257"/>
      <c r="UA39" s="258"/>
      <c r="UB39" s="256"/>
      <c r="UC39" s="257"/>
      <c r="UD39" s="258"/>
      <c r="UE39" s="256"/>
      <c r="UF39" s="257"/>
      <c r="UG39" s="258"/>
      <c r="UH39" s="256"/>
      <c r="UI39" s="257"/>
      <c r="UJ39" s="258"/>
      <c r="UK39" s="256"/>
      <c r="UL39" s="257"/>
      <c r="UM39" s="258"/>
      <c r="UN39" s="256"/>
      <c r="UO39" s="257"/>
      <c r="UP39" s="258"/>
      <c r="UQ39" s="256"/>
      <c r="UR39" s="257"/>
      <c r="US39" s="258"/>
      <c r="UT39" s="256"/>
      <c r="UU39" s="257"/>
      <c r="UV39" s="258"/>
      <c r="UW39" s="256"/>
      <c r="UX39" s="257"/>
      <c r="UY39" s="258"/>
      <c r="UZ39" s="256"/>
      <c r="VA39" s="257"/>
      <c r="VB39" s="258"/>
      <c r="VC39" s="256"/>
      <c r="VD39" s="257"/>
      <c r="VE39" s="258"/>
      <c r="VF39" s="256"/>
      <c r="VG39" s="257"/>
      <c r="VH39" s="258"/>
      <c r="VI39" s="256"/>
      <c r="VJ39" s="257"/>
      <c r="VK39" s="258"/>
      <c r="VL39" s="256"/>
      <c r="VM39" s="257"/>
      <c r="VN39" s="258"/>
      <c r="VO39" s="256"/>
      <c r="VP39" s="257"/>
      <c r="VQ39" s="258"/>
      <c r="VR39" s="256"/>
      <c r="VS39" s="257"/>
      <c r="VT39" s="258"/>
      <c r="VU39" s="256"/>
      <c r="VV39" s="257"/>
      <c r="VW39" s="258"/>
      <c r="VX39" s="256"/>
      <c r="VY39" s="257"/>
      <c r="VZ39" s="258"/>
      <c r="WA39" s="256"/>
      <c r="WB39" s="257"/>
      <c r="WC39" s="258"/>
      <c r="WD39" s="256"/>
      <c r="WE39" s="257"/>
      <c r="WF39" s="258"/>
      <c r="WG39" s="256"/>
      <c r="WH39" s="257"/>
      <c r="WI39" s="258"/>
      <c r="WJ39" s="256"/>
      <c r="WK39" s="257"/>
      <c r="WL39" s="258"/>
      <c r="WM39" s="256"/>
      <c r="WN39" s="257"/>
      <c r="WO39" s="258"/>
      <c r="WP39" s="256"/>
      <c r="WQ39" s="257"/>
      <c r="WR39" s="258"/>
      <c r="WS39" s="256"/>
      <c r="WT39" s="257"/>
      <c r="WU39" s="258"/>
      <c r="WV39" s="256"/>
      <c r="WW39" s="257"/>
      <c r="WX39" s="258"/>
      <c r="WY39" s="256"/>
      <c r="WZ39" s="257"/>
      <c r="XA39" s="257"/>
      <c r="XB39" s="256"/>
      <c r="XC39" s="257"/>
      <c r="XD39" s="258"/>
      <c r="XE39" s="256"/>
      <c r="XF39" s="257"/>
      <c r="XG39" s="257"/>
      <c r="XH39" s="256"/>
      <c r="XI39" s="257"/>
      <c r="XJ39" s="258"/>
      <c r="XK39" s="256"/>
      <c r="XL39" s="257"/>
      <c r="XM39" s="257"/>
      <c r="XN39" s="98">
        <f t="shared" si="1"/>
        <v>0</v>
      </c>
    </row>
    <row r="40" spans="1:638" ht="12.75" customHeight="1" x14ac:dyDescent="0.2">
      <c r="B40" s="256"/>
      <c r="C40" s="257"/>
      <c r="D40" s="258"/>
      <c r="E40" s="256"/>
      <c r="F40" s="257"/>
      <c r="G40" s="258"/>
      <c r="H40" s="256"/>
      <c r="I40" s="257"/>
      <c r="J40" s="258"/>
      <c r="K40" s="256"/>
      <c r="L40" s="257"/>
      <c r="M40" s="258"/>
      <c r="N40" s="256"/>
      <c r="O40" s="257"/>
      <c r="P40" s="258"/>
      <c r="Q40" s="256"/>
      <c r="R40" s="257"/>
      <c r="S40" s="258"/>
      <c r="T40" s="256"/>
      <c r="U40" s="257"/>
      <c r="V40" s="258"/>
      <c r="W40" s="256"/>
      <c r="X40" s="257"/>
      <c r="Y40" s="258"/>
      <c r="Z40" s="256"/>
      <c r="AA40" s="257"/>
      <c r="AB40" s="258"/>
      <c r="AC40" s="256"/>
      <c r="AD40" s="257"/>
      <c r="AE40" s="258"/>
      <c r="AF40" s="256"/>
      <c r="AG40" s="257"/>
      <c r="AH40" s="258"/>
      <c r="AI40" s="256"/>
      <c r="AJ40" s="257"/>
      <c r="AK40" s="258"/>
      <c r="AL40" s="256"/>
      <c r="AM40" s="257"/>
      <c r="AN40" s="258"/>
      <c r="AO40" s="256"/>
      <c r="AP40" s="257"/>
      <c r="AQ40" s="258"/>
      <c r="AR40" s="256"/>
      <c r="AS40" s="257"/>
      <c r="AT40" s="258"/>
      <c r="AU40" s="256"/>
      <c r="AV40" s="257"/>
      <c r="AW40" s="258"/>
      <c r="AX40" s="256"/>
      <c r="AY40" s="257"/>
      <c r="AZ40" s="258"/>
      <c r="BA40" s="256"/>
      <c r="BB40" s="257"/>
      <c r="BC40" s="258"/>
      <c r="BD40" s="256"/>
      <c r="BE40" s="257"/>
      <c r="BF40" s="258"/>
      <c r="BG40" s="256"/>
      <c r="BH40" s="257"/>
      <c r="BI40" s="258"/>
      <c r="BJ40" s="256"/>
      <c r="BK40" s="257"/>
      <c r="BL40" s="258"/>
      <c r="BM40" s="256"/>
      <c r="BN40" s="257"/>
      <c r="BO40" s="258"/>
      <c r="BP40" s="256"/>
      <c r="BQ40" s="257"/>
      <c r="BR40" s="258"/>
      <c r="BS40" s="256"/>
      <c r="BT40" s="257"/>
      <c r="BU40" s="258"/>
      <c r="BV40" s="256"/>
      <c r="BW40" s="257"/>
      <c r="BX40" s="258"/>
      <c r="BY40" s="256"/>
      <c r="BZ40" s="257"/>
      <c r="CA40" s="258"/>
      <c r="CB40" s="256"/>
      <c r="CC40" s="257"/>
      <c r="CD40" s="258"/>
      <c r="CE40" s="256"/>
      <c r="CF40" s="257"/>
      <c r="CG40" s="258"/>
      <c r="CH40" s="256"/>
      <c r="CI40" s="257"/>
      <c r="CJ40" s="258"/>
      <c r="CK40" s="256"/>
      <c r="CL40" s="257"/>
      <c r="CM40" s="258"/>
      <c r="CN40" s="256"/>
      <c r="CO40" s="257"/>
      <c r="CP40" s="258"/>
      <c r="CQ40" s="256"/>
      <c r="CR40" s="257"/>
      <c r="CS40" s="258"/>
      <c r="CT40" s="256"/>
      <c r="CU40" s="257"/>
      <c r="CV40" s="258"/>
      <c r="CW40" s="256"/>
      <c r="CX40" s="257"/>
      <c r="CY40" s="258"/>
      <c r="CZ40" s="256"/>
      <c r="DA40" s="257"/>
      <c r="DB40" s="258"/>
      <c r="DC40" s="256"/>
      <c r="DD40" s="257"/>
      <c r="DE40" s="258"/>
      <c r="DF40" s="256"/>
      <c r="DG40" s="257"/>
      <c r="DH40" s="258"/>
      <c r="DI40" s="256"/>
      <c r="DJ40" s="257"/>
      <c r="DK40" s="258"/>
      <c r="DL40" s="256"/>
      <c r="DM40" s="257"/>
      <c r="DN40" s="258"/>
      <c r="DO40" s="256"/>
      <c r="DP40" s="257"/>
      <c r="DQ40" s="258"/>
      <c r="DR40" s="256"/>
      <c r="DS40" s="257"/>
      <c r="DT40" s="258"/>
      <c r="DU40" s="256"/>
      <c r="DV40" s="257"/>
      <c r="DW40" s="258"/>
      <c r="DX40" s="256"/>
      <c r="DY40" s="257"/>
      <c r="DZ40" s="258"/>
      <c r="EA40" s="256"/>
      <c r="EB40" s="257"/>
      <c r="EC40" s="258"/>
      <c r="ED40" s="256"/>
      <c r="EE40" s="257"/>
      <c r="EF40" s="258"/>
      <c r="EG40" s="256"/>
      <c r="EH40" s="257"/>
      <c r="EI40" s="258"/>
      <c r="EJ40" s="256"/>
      <c r="EK40" s="257"/>
      <c r="EL40" s="258"/>
      <c r="EM40" s="256"/>
      <c r="EN40" s="257"/>
      <c r="EO40" s="258"/>
      <c r="EP40" s="256"/>
      <c r="EQ40" s="257"/>
      <c r="ER40" s="258"/>
      <c r="ES40" s="256"/>
      <c r="ET40" s="257"/>
      <c r="EU40" s="258"/>
      <c r="EV40" s="256"/>
      <c r="EW40" s="257"/>
      <c r="EX40" s="258"/>
      <c r="EY40" s="256"/>
      <c r="EZ40" s="257"/>
      <c r="FA40" s="258"/>
      <c r="FB40" s="256"/>
      <c r="FC40" s="257"/>
      <c r="FD40" s="258"/>
      <c r="FE40" s="256"/>
      <c r="FF40" s="257"/>
      <c r="FG40" s="258"/>
      <c r="FH40" s="256"/>
      <c r="FI40" s="257"/>
      <c r="FJ40" s="258"/>
      <c r="FK40" s="256"/>
      <c r="FL40" s="257"/>
      <c r="FM40" s="258"/>
      <c r="FN40" s="256"/>
      <c r="FO40" s="257"/>
      <c r="FP40" s="258"/>
      <c r="FQ40" s="256"/>
      <c r="FR40" s="257"/>
      <c r="FS40" s="258"/>
      <c r="FT40" s="256"/>
      <c r="FU40" s="257"/>
      <c r="FV40" s="258"/>
      <c r="FW40" s="256"/>
      <c r="FX40" s="257"/>
      <c r="FY40" s="258"/>
      <c r="FZ40" s="256"/>
      <c r="GA40" s="257"/>
      <c r="GB40" s="258"/>
      <c r="GC40" s="256"/>
      <c r="GD40" s="257"/>
      <c r="GE40" s="258"/>
      <c r="GF40" s="256"/>
      <c r="GG40" s="257"/>
      <c r="GH40" s="258"/>
      <c r="GI40" s="256"/>
      <c r="GJ40" s="257"/>
      <c r="GK40" s="258"/>
      <c r="GL40" s="256"/>
      <c r="GM40" s="257"/>
      <c r="GN40" s="258"/>
      <c r="GO40" s="256"/>
      <c r="GP40" s="257"/>
      <c r="GQ40" s="258"/>
      <c r="GR40" s="256"/>
      <c r="GS40" s="257"/>
      <c r="GT40" s="258"/>
      <c r="GU40" s="256"/>
      <c r="GV40" s="257"/>
      <c r="GW40" s="258"/>
      <c r="GX40" s="256"/>
      <c r="GY40" s="257"/>
      <c r="GZ40" s="258"/>
      <c r="HA40" s="256"/>
      <c r="HB40" s="257"/>
      <c r="HC40" s="258"/>
      <c r="HD40" s="256"/>
      <c r="HE40" s="257"/>
      <c r="HF40" s="258"/>
      <c r="HG40" s="256"/>
      <c r="HH40" s="257"/>
      <c r="HI40" s="258"/>
      <c r="HJ40" s="256"/>
      <c r="HK40" s="257"/>
      <c r="HL40" s="258"/>
      <c r="HM40" s="256"/>
      <c r="HN40" s="257"/>
      <c r="HO40" s="258"/>
      <c r="HP40" s="256"/>
      <c r="HQ40" s="257"/>
      <c r="HR40" s="258"/>
      <c r="HS40" s="256"/>
      <c r="HT40" s="257"/>
      <c r="HU40" s="258"/>
      <c r="HV40" s="256"/>
      <c r="HW40" s="257"/>
      <c r="HX40" s="258"/>
      <c r="HY40" s="256"/>
      <c r="HZ40" s="257"/>
      <c r="IA40" s="258"/>
      <c r="IB40" s="256"/>
      <c r="IC40" s="257"/>
      <c r="ID40" s="258"/>
      <c r="IE40" s="256"/>
      <c r="IF40" s="257"/>
      <c r="IG40" s="258"/>
      <c r="IH40" s="256"/>
      <c r="II40" s="257"/>
      <c r="IJ40" s="258"/>
      <c r="IK40" s="256"/>
      <c r="IL40" s="257"/>
      <c r="IM40" s="258"/>
      <c r="IN40" s="256"/>
      <c r="IO40" s="257"/>
      <c r="IP40" s="258"/>
      <c r="IQ40" s="256"/>
      <c r="IR40" s="257"/>
      <c r="IS40" s="258"/>
      <c r="IT40" s="256"/>
      <c r="IU40" s="257"/>
      <c r="IV40" s="258"/>
      <c r="IW40" s="256"/>
      <c r="IX40" s="257"/>
      <c r="IY40" s="258"/>
      <c r="IZ40" s="256"/>
      <c r="JA40" s="257"/>
      <c r="JB40" s="258"/>
      <c r="JC40" s="256"/>
      <c r="JD40" s="257"/>
      <c r="JE40" s="258"/>
      <c r="JF40" s="256"/>
      <c r="JG40" s="257"/>
      <c r="JH40" s="258"/>
      <c r="JI40" s="256"/>
      <c r="JJ40" s="257"/>
      <c r="JK40" s="258"/>
      <c r="JL40" s="256"/>
      <c r="JM40" s="257"/>
      <c r="JN40" s="258"/>
      <c r="JO40" s="256"/>
      <c r="JP40" s="257"/>
      <c r="JQ40" s="258"/>
      <c r="JR40" s="256"/>
      <c r="JS40" s="257"/>
      <c r="JT40" s="258"/>
      <c r="JU40" s="256"/>
      <c r="JV40" s="257"/>
      <c r="JW40" s="258"/>
      <c r="JX40" s="256"/>
      <c r="JY40" s="257"/>
      <c r="JZ40" s="258"/>
      <c r="KA40" s="256"/>
      <c r="KB40" s="257"/>
      <c r="KC40" s="258"/>
      <c r="KD40" s="256"/>
      <c r="KE40" s="257"/>
      <c r="KF40" s="258"/>
      <c r="KG40" s="256"/>
      <c r="KH40" s="257"/>
      <c r="KI40" s="258"/>
      <c r="KJ40" s="256"/>
      <c r="KK40" s="257"/>
      <c r="KL40" s="258"/>
      <c r="KM40" s="256"/>
      <c r="KN40" s="257"/>
      <c r="KO40" s="258"/>
      <c r="KP40" s="256"/>
      <c r="KQ40" s="257"/>
      <c r="KR40" s="258"/>
      <c r="KS40" s="256"/>
      <c r="KT40" s="257"/>
      <c r="KU40" s="258"/>
      <c r="KV40" s="256"/>
      <c r="KW40" s="257"/>
      <c r="KX40" s="258"/>
      <c r="KY40" s="256"/>
      <c r="KZ40" s="257"/>
      <c r="LA40" s="258"/>
      <c r="LB40" s="256"/>
      <c r="LC40" s="257"/>
      <c r="LD40" s="258"/>
      <c r="LE40" s="256"/>
      <c r="LF40" s="257"/>
      <c r="LG40" s="258"/>
      <c r="LH40" s="256"/>
      <c r="LI40" s="257"/>
      <c r="LJ40" s="258"/>
      <c r="LK40" s="256"/>
      <c r="LL40" s="257"/>
      <c r="LM40" s="258"/>
      <c r="LN40" s="256"/>
      <c r="LO40" s="257"/>
      <c r="LP40" s="258"/>
      <c r="LQ40" s="256"/>
      <c r="LR40" s="257"/>
      <c r="LS40" s="258"/>
      <c r="LT40" s="256"/>
      <c r="LU40" s="257"/>
      <c r="LV40" s="258"/>
      <c r="LW40" s="256"/>
      <c r="LX40" s="257"/>
      <c r="LY40" s="258"/>
      <c r="LZ40" s="256"/>
      <c r="MA40" s="257"/>
      <c r="MB40" s="258"/>
      <c r="MC40" s="256"/>
      <c r="MD40" s="257"/>
      <c r="ME40" s="258"/>
      <c r="MF40" s="256"/>
      <c r="MG40" s="257"/>
      <c r="MH40" s="258"/>
      <c r="MI40" s="256"/>
      <c r="MJ40" s="257"/>
      <c r="MK40" s="258"/>
      <c r="ML40" s="256"/>
      <c r="MM40" s="257"/>
      <c r="MN40" s="258"/>
      <c r="MO40" s="256"/>
      <c r="MP40" s="257"/>
      <c r="MQ40" s="258"/>
      <c r="MR40" s="256"/>
      <c r="MS40" s="257"/>
      <c r="MT40" s="258"/>
      <c r="MU40" s="256"/>
      <c r="MV40" s="257"/>
      <c r="MW40" s="258"/>
      <c r="MX40" s="256"/>
      <c r="MY40" s="257"/>
      <c r="MZ40" s="258"/>
      <c r="NA40" s="256"/>
      <c r="NB40" s="257"/>
      <c r="NC40" s="258"/>
      <c r="ND40" s="256"/>
      <c r="NE40" s="257"/>
      <c r="NF40" s="258"/>
      <c r="NG40" s="256"/>
      <c r="NH40" s="257"/>
      <c r="NI40" s="258"/>
      <c r="NJ40" s="256"/>
      <c r="NK40" s="257"/>
      <c r="NL40" s="258"/>
      <c r="NM40" s="256"/>
      <c r="NN40" s="257"/>
      <c r="NO40" s="258"/>
      <c r="NP40" s="256"/>
      <c r="NQ40" s="257"/>
      <c r="NR40" s="258"/>
      <c r="NS40" s="256"/>
      <c r="NT40" s="257"/>
      <c r="NU40" s="258"/>
      <c r="NV40" s="256"/>
      <c r="NW40" s="257"/>
      <c r="NX40" s="258"/>
      <c r="NY40" s="256"/>
      <c r="NZ40" s="257"/>
      <c r="OA40" s="258"/>
      <c r="OB40" s="256"/>
      <c r="OC40" s="257"/>
      <c r="OD40" s="258"/>
      <c r="OE40" s="256"/>
      <c r="OF40" s="257"/>
      <c r="OG40" s="258"/>
      <c r="OH40" s="256"/>
      <c r="OI40" s="257"/>
      <c r="OJ40" s="258"/>
      <c r="OK40" s="256"/>
      <c r="OL40" s="257"/>
      <c r="OM40" s="258"/>
      <c r="ON40" s="256"/>
      <c r="OO40" s="257"/>
      <c r="OP40" s="258"/>
      <c r="OQ40" s="256"/>
      <c r="OR40" s="257"/>
      <c r="OS40" s="258"/>
      <c r="OT40" s="256"/>
      <c r="OU40" s="257"/>
      <c r="OV40" s="258"/>
      <c r="OW40" s="256"/>
      <c r="OX40" s="257"/>
      <c r="OY40" s="258"/>
      <c r="OZ40" s="256"/>
      <c r="PA40" s="257"/>
      <c r="PB40" s="258"/>
      <c r="PC40" s="256"/>
      <c r="PD40" s="257"/>
      <c r="PE40" s="258"/>
      <c r="PF40" s="256"/>
      <c r="PG40" s="257"/>
      <c r="PH40" s="258"/>
      <c r="PI40" s="256"/>
      <c r="PJ40" s="257"/>
      <c r="PK40" s="258"/>
      <c r="PL40" s="256"/>
      <c r="PM40" s="257"/>
      <c r="PN40" s="258"/>
      <c r="PO40" s="256"/>
      <c r="PP40" s="257"/>
      <c r="PQ40" s="258"/>
      <c r="PR40" s="256"/>
      <c r="PS40" s="257"/>
      <c r="PT40" s="258"/>
      <c r="PU40" s="256"/>
      <c r="PV40" s="257"/>
      <c r="PW40" s="258"/>
      <c r="PX40" s="256"/>
      <c r="PY40" s="257"/>
      <c r="PZ40" s="258"/>
      <c r="QA40" s="256"/>
      <c r="QB40" s="257"/>
      <c r="QC40" s="258"/>
      <c r="QD40" s="256"/>
      <c r="QE40" s="257"/>
      <c r="QF40" s="258"/>
      <c r="QG40" s="256"/>
      <c r="QH40" s="257"/>
      <c r="QI40" s="258"/>
      <c r="QJ40" s="256"/>
      <c r="QK40" s="257"/>
      <c r="QL40" s="258"/>
      <c r="QM40" s="256"/>
      <c r="QN40" s="257"/>
      <c r="QO40" s="258"/>
      <c r="QP40" s="256"/>
      <c r="QQ40" s="257"/>
      <c r="QR40" s="258"/>
      <c r="QS40" s="256"/>
      <c r="QT40" s="257"/>
      <c r="QU40" s="258"/>
      <c r="QV40" s="256"/>
      <c r="QW40" s="257"/>
      <c r="QX40" s="258"/>
      <c r="QY40" s="256"/>
      <c r="QZ40" s="257"/>
      <c r="RA40" s="258"/>
      <c r="RB40" s="256"/>
      <c r="RC40" s="257"/>
      <c r="RD40" s="258"/>
      <c r="RE40" s="256"/>
      <c r="RF40" s="257"/>
      <c r="RG40" s="258"/>
      <c r="RH40" s="256"/>
      <c r="RI40" s="257"/>
      <c r="RJ40" s="258"/>
      <c r="RK40" s="256"/>
      <c r="RL40" s="257"/>
      <c r="RM40" s="258"/>
      <c r="RN40" s="256"/>
      <c r="RO40" s="257"/>
      <c r="RP40" s="258"/>
      <c r="RQ40" s="256"/>
      <c r="RR40" s="257"/>
      <c r="RS40" s="258"/>
      <c r="RT40" s="256"/>
      <c r="RU40" s="257"/>
      <c r="RV40" s="258"/>
      <c r="RW40" s="256"/>
      <c r="RX40" s="257"/>
      <c r="RY40" s="258"/>
      <c r="RZ40" s="256"/>
      <c r="SA40" s="257"/>
      <c r="SB40" s="258"/>
      <c r="SC40" s="256"/>
      <c r="SD40" s="257"/>
      <c r="SE40" s="258"/>
      <c r="SF40" s="256"/>
      <c r="SG40" s="257"/>
      <c r="SH40" s="258"/>
      <c r="SI40" s="256"/>
      <c r="SJ40" s="257"/>
      <c r="SK40" s="258"/>
      <c r="SL40" s="256"/>
      <c r="SM40" s="257"/>
      <c r="SN40" s="258"/>
      <c r="SO40" s="256"/>
      <c r="SP40" s="257"/>
      <c r="SQ40" s="258"/>
      <c r="SR40" s="256"/>
      <c r="SS40" s="257"/>
      <c r="ST40" s="258"/>
      <c r="SU40" s="256"/>
      <c r="SV40" s="257"/>
      <c r="SW40" s="258"/>
      <c r="SX40" s="256"/>
      <c r="SY40" s="257"/>
      <c r="SZ40" s="258"/>
      <c r="TA40" s="256"/>
      <c r="TB40" s="257"/>
      <c r="TC40" s="258"/>
      <c r="TD40" s="256"/>
      <c r="TE40" s="257"/>
      <c r="TF40" s="258"/>
      <c r="TG40" s="256"/>
      <c r="TH40" s="257"/>
      <c r="TI40" s="258"/>
      <c r="TJ40" s="256"/>
      <c r="TK40" s="257"/>
      <c r="TL40" s="258"/>
      <c r="TM40" s="256"/>
      <c r="TN40" s="257"/>
      <c r="TO40" s="258"/>
      <c r="TP40" s="256"/>
      <c r="TQ40" s="257"/>
      <c r="TR40" s="258"/>
      <c r="TS40" s="256"/>
      <c r="TT40" s="257"/>
      <c r="TU40" s="258"/>
      <c r="TV40" s="256"/>
      <c r="TW40" s="257"/>
      <c r="TX40" s="258"/>
      <c r="TY40" s="256"/>
      <c r="TZ40" s="257"/>
      <c r="UA40" s="258"/>
      <c r="UB40" s="256"/>
      <c r="UC40" s="257"/>
      <c r="UD40" s="258"/>
      <c r="UE40" s="256"/>
      <c r="UF40" s="257"/>
      <c r="UG40" s="258"/>
      <c r="UH40" s="256"/>
      <c r="UI40" s="257"/>
      <c r="UJ40" s="258"/>
      <c r="UK40" s="256"/>
      <c r="UL40" s="257"/>
      <c r="UM40" s="258"/>
      <c r="UN40" s="256"/>
      <c r="UO40" s="257"/>
      <c r="UP40" s="258"/>
      <c r="UQ40" s="256"/>
      <c r="UR40" s="257"/>
      <c r="US40" s="258"/>
      <c r="UT40" s="256"/>
      <c r="UU40" s="257"/>
      <c r="UV40" s="258"/>
      <c r="UW40" s="256"/>
      <c r="UX40" s="257"/>
      <c r="UY40" s="258"/>
      <c r="UZ40" s="256"/>
      <c r="VA40" s="257"/>
      <c r="VB40" s="258"/>
      <c r="VC40" s="256"/>
      <c r="VD40" s="257"/>
      <c r="VE40" s="258"/>
      <c r="VF40" s="256"/>
      <c r="VG40" s="257"/>
      <c r="VH40" s="258"/>
      <c r="VI40" s="256"/>
      <c r="VJ40" s="257"/>
      <c r="VK40" s="258"/>
      <c r="VL40" s="256"/>
      <c r="VM40" s="257"/>
      <c r="VN40" s="258"/>
      <c r="VO40" s="256"/>
      <c r="VP40" s="257"/>
      <c r="VQ40" s="258"/>
      <c r="VR40" s="256"/>
      <c r="VS40" s="257"/>
      <c r="VT40" s="258"/>
      <c r="VU40" s="256"/>
      <c r="VV40" s="257"/>
      <c r="VW40" s="258"/>
      <c r="VX40" s="256"/>
      <c r="VY40" s="257"/>
      <c r="VZ40" s="258"/>
      <c r="WA40" s="256"/>
      <c r="WB40" s="257"/>
      <c r="WC40" s="258"/>
      <c r="WD40" s="256"/>
      <c r="WE40" s="257"/>
      <c r="WF40" s="258"/>
      <c r="WG40" s="256"/>
      <c r="WH40" s="257"/>
      <c r="WI40" s="258"/>
      <c r="WJ40" s="256"/>
      <c r="WK40" s="257"/>
      <c r="WL40" s="258"/>
      <c r="WM40" s="256"/>
      <c r="WN40" s="257"/>
      <c r="WO40" s="258"/>
      <c r="WP40" s="256"/>
      <c r="WQ40" s="257"/>
      <c r="WR40" s="258"/>
      <c r="WS40" s="256"/>
      <c r="WT40" s="257"/>
      <c r="WU40" s="258"/>
      <c r="WV40" s="256"/>
      <c r="WW40" s="257"/>
      <c r="WX40" s="258"/>
      <c r="WY40" s="256"/>
      <c r="WZ40" s="257"/>
      <c r="XA40" s="257"/>
      <c r="XB40" s="256"/>
      <c r="XC40" s="257"/>
      <c r="XD40" s="258"/>
      <c r="XE40" s="256"/>
      <c r="XF40" s="257"/>
      <c r="XG40" s="257"/>
      <c r="XH40" s="256"/>
      <c r="XI40" s="257"/>
      <c r="XJ40" s="258"/>
      <c r="XK40" s="256"/>
      <c r="XL40" s="257"/>
      <c r="XM40" s="257"/>
      <c r="XN40" s="98">
        <f t="shared" si="1"/>
        <v>0</v>
      </c>
    </row>
    <row r="41" spans="1:638" ht="12.75" customHeight="1" x14ac:dyDescent="0.2">
      <c r="B41" s="256"/>
      <c r="C41" s="257"/>
      <c r="D41" s="258"/>
      <c r="E41" s="256"/>
      <c r="F41" s="257"/>
      <c r="G41" s="258"/>
      <c r="H41" s="256"/>
      <c r="I41" s="257"/>
      <c r="J41" s="258"/>
      <c r="K41" s="256"/>
      <c r="L41" s="257"/>
      <c r="M41" s="258"/>
      <c r="N41" s="256"/>
      <c r="O41" s="257"/>
      <c r="P41" s="258"/>
      <c r="Q41" s="256"/>
      <c r="R41" s="257"/>
      <c r="S41" s="258"/>
      <c r="T41" s="256"/>
      <c r="U41" s="257"/>
      <c r="V41" s="258"/>
      <c r="W41" s="256"/>
      <c r="X41" s="257"/>
      <c r="Y41" s="258"/>
      <c r="Z41" s="256"/>
      <c r="AA41" s="257"/>
      <c r="AB41" s="258"/>
      <c r="AC41" s="256"/>
      <c r="AD41" s="257"/>
      <c r="AE41" s="258"/>
      <c r="AF41" s="256"/>
      <c r="AG41" s="257"/>
      <c r="AH41" s="258"/>
      <c r="AI41" s="256"/>
      <c r="AJ41" s="257"/>
      <c r="AK41" s="258"/>
      <c r="AL41" s="256"/>
      <c r="AM41" s="257"/>
      <c r="AN41" s="258"/>
      <c r="AO41" s="256"/>
      <c r="AP41" s="257"/>
      <c r="AQ41" s="258"/>
      <c r="AR41" s="256"/>
      <c r="AS41" s="257"/>
      <c r="AT41" s="258"/>
      <c r="AU41" s="256"/>
      <c r="AV41" s="257"/>
      <c r="AW41" s="258"/>
      <c r="AX41" s="256"/>
      <c r="AY41" s="257"/>
      <c r="AZ41" s="258"/>
      <c r="BA41" s="256"/>
      <c r="BB41" s="257"/>
      <c r="BC41" s="258"/>
      <c r="BD41" s="256"/>
      <c r="BE41" s="257"/>
      <c r="BF41" s="258"/>
      <c r="BG41" s="256"/>
      <c r="BH41" s="257"/>
      <c r="BI41" s="258"/>
      <c r="BJ41" s="256"/>
      <c r="BK41" s="257"/>
      <c r="BL41" s="258"/>
      <c r="BM41" s="256"/>
      <c r="BN41" s="257"/>
      <c r="BO41" s="258"/>
      <c r="BP41" s="256"/>
      <c r="BQ41" s="257"/>
      <c r="BR41" s="258"/>
      <c r="BS41" s="256"/>
      <c r="BT41" s="257"/>
      <c r="BU41" s="258"/>
      <c r="BV41" s="256"/>
      <c r="BW41" s="257"/>
      <c r="BX41" s="258"/>
      <c r="BY41" s="256"/>
      <c r="BZ41" s="257"/>
      <c r="CA41" s="258"/>
      <c r="CB41" s="256"/>
      <c r="CC41" s="257"/>
      <c r="CD41" s="258"/>
      <c r="CE41" s="256"/>
      <c r="CF41" s="257"/>
      <c r="CG41" s="258"/>
      <c r="CH41" s="256"/>
      <c r="CI41" s="257"/>
      <c r="CJ41" s="258"/>
      <c r="CK41" s="256"/>
      <c r="CL41" s="257"/>
      <c r="CM41" s="258"/>
      <c r="CN41" s="256"/>
      <c r="CO41" s="257"/>
      <c r="CP41" s="258"/>
      <c r="CQ41" s="256"/>
      <c r="CR41" s="257"/>
      <c r="CS41" s="258"/>
      <c r="CT41" s="256"/>
      <c r="CU41" s="257"/>
      <c r="CV41" s="258"/>
      <c r="CW41" s="256"/>
      <c r="CX41" s="257"/>
      <c r="CY41" s="258"/>
      <c r="CZ41" s="256"/>
      <c r="DA41" s="257"/>
      <c r="DB41" s="258"/>
      <c r="DC41" s="256"/>
      <c r="DD41" s="257"/>
      <c r="DE41" s="258"/>
      <c r="DF41" s="256"/>
      <c r="DG41" s="257"/>
      <c r="DH41" s="258"/>
      <c r="DI41" s="256"/>
      <c r="DJ41" s="257"/>
      <c r="DK41" s="258"/>
      <c r="DL41" s="256"/>
      <c r="DM41" s="257"/>
      <c r="DN41" s="258"/>
      <c r="DO41" s="256"/>
      <c r="DP41" s="257"/>
      <c r="DQ41" s="258"/>
      <c r="DR41" s="256"/>
      <c r="DS41" s="257"/>
      <c r="DT41" s="258"/>
      <c r="DU41" s="256"/>
      <c r="DV41" s="257"/>
      <c r="DW41" s="258"/>
      <c r="DX41" s="256"/>
      <c r="DY41" s="257"/>
      <c r="DZ41" s="258"/>
      <c r="EA41" s="256"/>
      <c r="EB41" s="257"/>
      <c r="EC41" s="258"/>
      <c r="ED41" s="256"/>
      <c r="EE41" s="257"/>
      <c r="EF41" s="258"/>
      <c r="EG41" s="256"/>
      <c r="EH41" s="257"/>
      <c r="EI41" s="258"/>
      <c r="EJ41" s="256"/>
      <c r="EK41" s="257"/>
      <c r="EL41" s="258"/>
      <c r="EM41" s="256"/>
      <c r="EN41" s="257"/>
      <c r="EO41" s="258"/>
      <c r="EP41" s="256"/>
      <c r="EQ41" s="257"/>
      <c r="ER41" s="258"/>
      <c r="ES41" s="256"/>
      <c r="ET41" s="257"/>
      <c r="EU41" s="258"/>
      <c r="EV41" s="256"/>
      <c r="EW41" s="257"/>
      <c r="EX41" s="258"/>
      <c r="EY41" s="256"/>
      <c r="EZ41" s="257"/>
      <c r="FA41" s="258"/>
      <c r="FB41" s="256"/>
      <c r="FC41" s="257"/>
      <c r="FD41" s="258"/>
      <c r="FE41" s="256"/>
      <c r="FF41" s="257"/>
      <c r="FG41" s="258"/>
      <c r="FH41" s="256"/>
      <c r="FI41" s="257"/>
      <c r="FJ41" s="258"/>
      <c r="FK41" s="256"/>
      <c r="FL41" s="257"/>
      <c r="FM41" s="258"/>
      <c r="FN41" s="256"/>
      <c r="FO41" s="257"/>
      <c r="FP41" s="258"/>
      <c r="FQ41" s="256"/>
      <c r="FR41" s="257"/>
      <c r="FS41" s="258"/>
      <c r="FT41" s="256"/>
      <c r="FU41" s="257"/>
      <c r="FV41" s="258"/>
      <c r="FW41" s="256"/>
      <c r="FX41" s="257"/>
      <c r="FY41" s="258"/>
      <c r="FZ41" s="256"/>
      <c r="GA41" s="257"/>
      <c r="GB41" s="258"/>
      <c r="GC41" s="256"/>
      <c r="GD41" s="257"/>
      <c r="GE41" s="258"/>
      <c r="GF41" s="256"/>
      <c r="GG41" s="257"/>
      <c r="GH41" s="258"/>
      <c r="GI41" s="256"/>
      <c r="GJ41" s="257"/>
      <c r="GK41" s="258"/>
      <c r="GL41" s="256"/>
      <c r="GM41" s="257"/>
      <c r="GN41" s="258"/>
      <c r="GO41" s="256"/>
      <c r="GP41" s="257"/>
      <c r="GQ41" s="258"/>
      <c r="GR41" s="256"/>
      <c r="GS41" s="257"/>
      <c r="GT41" s="258"/>
      <c r="GU41" s="256"/>
      <c r="GV41" s="257"/>
      <c r="GW41" s="258"/>
      <c r="GX41" s="256"/>
      <c r="GY41" s="257"/>
      <c r="GZ41" s="258"/>
      <c r="HA41" s="256"/>
      <c r="HB41" s="257"/>
      <c r="HC41" s="258"/>
      <c r="HD41" s="256"/>
      <c r="HE41" s="257"/>
      <c r="HF41" s="258"/>
      <c r="HG41" s="256"/>
      <c r="HH41" s="257"/>
      <c r="HI41" s="258"/>
      <c r="HJ41" s="256"/>
      <c r="HK41" s="257"/>
      <c r="HL41" s="258"/>
      <c r="HM41" s="256"/>
      <c r="HN41" s="257"/>
      <c r="HO41" s="258"/>
      <c r="HP41" s="256"/>
      <c r="HQ41" s="257"/>
      <c r="HR41" s="258"/>
      <c r="HS41" s="256"/>
      <c r="HT41" s="257"/>
      <c r="HU41" s="258"/>
      <c r="HV41" s="256"/>
      <c r="HW41" s="257"/>
      <c r="HX41" s="258"/>
      <c r="HY41" s="256"/>
      <c r="HZ41" s="257"/>
      <c r="IA41" s="258"/>
      <c r="IB41" s="256"/>
      <c r="IC41" s="257"/>
      <c r="ID41" s="258"/>
      <c r="IE41" s="256"/>
      <c r="IF41" s="257"/>
      <c r="IG41" s="258"/>
      <c r="IH41" s="256"/>
      <c r="II41" s="257"/>
      <c r="IJ41" s="258"/>
      <c r="IK41" s="256"/>
      <c r="IL41" s="257"/>
      <c r="IM41" s="258"/>
      <c r="IN41" s="256"/>
      <c r="IO41" s="257"/>
      <c r="IP41" s="258"/>
      <c r="IQ41" s="256"/>
      <c r="IR41" s="257"/>
      <c r="IS41" s="258"/>
      <c r="IT41" s="256"/>
      <c r="IU41" s="257"/>
      <c r="IV41" s="258"/>
      <c r="IW41" s="256"/>
      <c r="IX41" s="257"/>
      <c r="IY41" s="258"/>
      <c r="IZ41" s="256"/>
      <c r="JA41" s="257"/>
      <c r="JB41" s="258"/>
      <c r="JC41" s="256"/>
      <c r="JD41" s="257"/>
      <c r="JE41" s="258"/>
      <c r="JF41" s="256"/>
      <c r="JG41" s="257"/>
      <c r="JH41" s="258"/>
      <c r="JI41" s="256"/>
      <c r="JJ41" s="257"/>
      <c r="JK41" s="258"/>
      <c r="JL41" s="256"/>
      <c r="JM41" s="257"/>
      <c r="JN41" s="258"/>
      <c r="JO41" s="256"/>
      <c r="JP41" s="257"/>
      <c r="JQ41" s="258"/>
      <c r="JR41" s="256"/>
      <c r="JS41" s="257"/>
      <c r="JT41" s="258"/>
      <c r="JU41" s="256"/>
      <c r="JV41" s="257"/>
      <c r="JW41" s="258"/>
      <c r="JX41" s="256"/>
      <c r="JY41" s="257"/>
      <c r="JZ41" s="258"/>
      <c r="KA41" s="256"/>
      <c r="KB41" s="257"/>
      <c r="KC41" s="258"/>
      <c r="KD41" s="256"/>
      <c r="KE41" s="257"/>
      <c r="KF41" s="258"/>
      <c r="KG41" s="256"/>
      <c r="KH41" s="257"/>
      <c r="KI41" s="258"/>
      <c r="KJ41" s="256"/>
      <c r="KK41" s="257"/>
      <c r="KL41" s="258"/>
      <c r="KM41" s="256"/>
      <c r="KN41" s="257"/>
      <c r="KO41" s="258"/>
      <c r="KP41" s="256"/>
      <c r="KQ41" s="257"/>
      <c r="KR41" s="258"/>
      <c r="KS41" s="256"/>
      <c r="KT41" s="257"/>
      <c r="KU41" s="258"/>
      <c r="KV41" s="256"/>
      <c r="KW41" s="257"/>
      <c r="KX41" s="258"/>
      <c r="KY41" s="256"/>
      <c r="KZ41" s="257"/>
      <c r="LA41" s="258"/>
      <c r="LB41" s="256"/>
      <c r="LC41" s="257"/>
      <c r="LD41" s="258"/>
      <c r="LE41" s="256"/>
      <c r="LF41" s="257"/>
      <c r="LG41" s="258"/>
      <c r="LH41" s="256"/>
      <c r="LI41" s="257"/>
      <c r="LJ41" s="258"/>
      <c r="LK41" s="256"/>
      <c r="LL41" s="257"/>
      <c r="LM41" s="258"/>
      <c r="LN41" s="256"/>
      <c r="LO41" s="257"/>
      <c r="LP41" s="258"/>
      <c r="LQ41" s="256"/>
      <c r="LR41" s="257"/>
      <c r="LS41" s="258"/>
      <c r="LT41" s="256"/>
      <c r="LU41" s="257"/>
      <c r="LV41" s="258"/>
      <c r="LW41" s="256"/>
      <c r="LX41" s="257"/>
      <c r="LY41" s="258"/>
      <c r="LZ41" s="256"/>
      <c r="MA41" s="257"/>
      <c r="MB41" s="258"/>
      <c r="MC41" s="256"/>
      <c r="MD41" s="257"/>
      <c r="ME41" s="258"/>
      <c r="MF41" s="256"/>
      <c r="MG41" s="257"/>
      <c r="MH41" s="258"/>
      <c r="MI41" s="256"/>
      <c r="MJ41" s="257"/>
      <c r="MK41" s="258"/>
      <c r="ML41" s="256"/>
      <c r="MM41" s="257"/>
      <c r="MN41" s="258"/>
      <c r="MO41" s="256"/>
      <c r="MP41" s="257"/>
      <c r="MQ41" s="258"/>
      <c r="MR41" s="256"/>
      <c r="MS41" s="257"/>
      <c r="MT41" s="258"/>
      <c r="MU41" s="256"/>
      <c r="MV41" s="257"/>
      <c r="MW41" s="258"/>
      <c r="MX41" s="256"/>
      <c r="MY41" s="257"/>
      <c r="MZ41" s="258"/>
      <c r="NA41" s="256"/>
      <c r="NB41" s="257"/>
      <c r="NC41" s="258"/>
      <c r="ND41" s="256"/>
      <c r="NE41" s="257"/>
      <c r="NF41" s="258"/>
      <c r="NG41" s="256"/>
      <c r="NH41" s="257"/>
      <c r="NI41" s="258"/>
      <c r="NJ41" s="256"/>
      <c r="NK41" s="257"/>
      <c r="NL41" s="258"/>
      <c r="NM41" s="256"/>
      <c r="NN41" s="257"/>
      <c r="NO41" s="258"/>
      <c r="NP41" s="256"/>
      <c r="NQ41" s="257"/>
      <c r="NR41" s="258"/>
      <c r="NS41" s="256"/>
      <c r="NT41" s="257"/>
      <c r="NU41" s="258"/>
      <c r="NV41" s="256"/>
      <c r="NW41" s="257"/>
      <c r="NX41" s="258"/>
      <c r="NY41" s="256"/>
      <c r="NZ41" s="257"/>
      <c r="OA41" s="258"/>
      <c r="OB41" s="256"/>
      <c r="OC41" s="257"/>
      <c r="OD41" s="258"/>
      <c r="OE41" s="256"/>
      <c r="OF41" s="257"/>
      <c r="OG41" s="258"/>
      <c r="OH41" s="256"/>
      <c r="OI41" s="257"/>
      <c r="OJ41" s="258"/>
      <c r="OK41" s="256"/>
      <c r="OL41" s="257"/>
      <c r="OM41" s="258"/>
      <c r="ON41" s="256"/>
      <c r="OO41" s="257"/>
      <c r="OP41" s="258"/>
      <c r="OQ41" s="256"/>
      <c r="OR41" s="257"/>
      <c r="OS41" s="258"/>
      <c r="OT41" s="256"/>
      <c r="OU41" s="257"/>
      <c r="OV41" s="258"/>
      <c r="OW41" s="256"/>
      <c r="OX41" s="257"/>
      <c r="OY41" s="258"/>
      <c r="OZ41" s="256"/>
      <c r="PA41" s="257"/>
      <c r="PB41" s="258"/>
      <c r="PC41" s="256"/>
      <c r="PD41" s="257"/>
      <c r="PE41" s="258"/>
      <c r="PF41" s="256"/>
      <c r="PG41" s="257"/>
      <c r="PH41" s="258"/>
      <c r="PI41" s="256"/>
      <c r="PJ41" s="257"/>
      <c r="PK41" s="258"/>
      <c r="PL41" s="256"/>
      <c r="PM41" s="257"/>
      <c r="PN41" s="258"/>
      <c r="PO41" s="256"/>
      <c r="PP41" s="257"/>
      <c r="PQ41" s="258"/>
      <c r="PR41" s="256"/>
      <c r="PS41" s="257"/>
      <c r="PT41" s="258"/>
      <c r="PU41" s="256"/>
      <c r="PV41" s="257"/>
      <c r="PW41" s="258"/>
      <c r="PX41" s="256"/>
      <c r="PY41" s="257"/>
      <c r="PZ41" s="258"/>
      <c r="QA41" s="256"/>
      <c r="QB41" s="257"/>
      <c r="QC41" s="258"/>
      <c r="QD41" s="256"/>
      <c r="QE41" s="257"/>
      <c r="QF41" s="258"/>
      <c r="QG41" s="256"/>
      <c r="QH41" s="257"/>
      <c r="QI41" s="258"/>
      <c r="QJ41" s="256"/>
      <c r="QK41" s="257"/>
      <c r="QL41" s="258"/>
      <c r="QM41" s="256"/>
      <c r="QN41" s="257"/>
      <c r="QO41" s="258"/>
      <c r="QP41" s="256"/>
      <c r="QQ41" s="257"/>
      <c r="QR41" s="258"/>
      <c r="QS41" s="256"/>
      <c r="QT41" s="257"/>
      <c r="QU41" s="258"/>
      <c r="QV41" s="256"/>
      <c r="QW41" s="257"/>
      <c r="QX41" s="258"/>
      <c r="QY41" s="256"/>
      <c r="QZ41" s="257"/>
      <c r="RA41" s="258"/>
      <c r="RB41" s="256"/>
      <c r="RC41" s="257"/>
      <c r="RD41" s="258"/>
      <c r="RE41" s="256"/>
      <c r="RF41" s="257"/>
      <c r="RG41" s="258"/>
      <c r="RH41" s="256"/>
      <c r="RI41" s="257"/>
      <c r="RJ41" s="258"/>
      <c r="RK41" s="256"/>
      <c r="RL41" s="257"/>
      <c r="RM41" s="258"/>
      <c r="RN41" s="256"/>
      <c r="RO41" s="257"/>
      <c r="RP41" s="258"/>
      <c r="RQ41" s="256"/>
      <c r="RR41" s="257"/>
      <c r="RS41" s="258"/>
      <c r="RT41" s="256"/>
      <c r="RU41" s="257"/>
      <c r="RV41" s="258"/>
      <c r="RW41" s="256"/>
      <c r="RX41" s="257"/>
      <c r="RY41" s="258"/>
      <c r="RZ41" s="256"/>
      <c r="SA41" s="257"/>
      <c r="SB41" s="258"/>
      <c r="SC41" s="256"/>
      <c r="SD41" s="257"/>
      <c r="SE41" s="258"/>
      <c r="SF41" s="256"/>
      <c r="SG41" s="257"/>
      <c r="SH41" s="258"/>
      <c r="SI41" s="256"/>
      <c r="SJ41" s="257"/>
      <c r="SK41" s="258"/>
      <c r="SL41" s="256"/>
      <c r="SM41" s="257"/>
      <c r="SN41" s="258"/>
      <c r="SO41" s="256"/>
      <c r="SP41" s="257"/>
      <c r="SQ41" s="258"/>
      <c r="SR41" s="256"/>
      <c r="SS41" s="257"/>
      <c r="ST41" s="258"/>
      <c r="SU41" s="256"/>
      <c r="SV41" s="257"/>
      <c r="SW41" s="258"/>
      <c r="SX41" s="256"/>
      <c r="SY41" s="257"/>
      <c r="SZ41" s="258"/>
      <c r="TA41" s="256"/>
      <c r="TB41" s="257"/>
      <c r="TC41" s="258"/>
      <c r="TD41" s="256"/>
      <c r="TE41" s="257"/>
      <c r="TF41" s="258"/>
      <c r="TG41" s="256"/>
      <c r="TH41" s="257"/>
      <c r="TI41" s="258"/>
      <c r="TJ41" s="256"/>
      <c r="TK41" s="257"/>
      <c r="TL41" s="258"/>
      <c r="TM41" s="256"/>
      <c r="TN41" s="257"/>
      <c r="TO41" s="258"/>
      <c r="TP41" s="256"/>
      <c r="TQ41" s="257"/>
      <c r="TR41" s="258"/>
      <c r="TS41" s="256"/>
      <c r="TT41" s="257"/>
      <c r="TU41" s="258"/>
      <c r="TV41" s="256"/>
      <c r="TW41" s="257"/>
      <c r="TX41" s="258"/>
      <c r="TY41" s="256"/>
      <c r="TZ41" s="257"/>
      <c r="UA41" s="258"/>
      <c r="UB41" s="256"/>
      <c r="UC41" s="257"/>
      <c r="UD41" s="258"/>
      <c r="UE41" s="256"/>
      <c r="UF41" s="257"/>
      <c r="UG41" s="258"/>
      <c r="UH41" s="256"/>
      <c r="UI41" s="257"/>
      <c r="UJ41" s="258"/>
      <c r="UK41" s="256"/>
      <c r="UL41" s="257"/>
      <c r="UM41" s="258"/>
      <c r="UN41" s="256"/>
      <c r="UO41" s="257"/>
      <c r="UP41" s="258"/>
      <c r="UQ41" s="256"/>
      <c r="UR41" s="257"/>
      <c r="US41" s="258"/>
      <c r="UT41" s="256"/>
      <c r="UU41" s="257"/>
      <c r="UV41" s="258"/>
      <c r="UW41" s="256"/>
      <c r="UX41" s="257"/>
      <c r="UY41" s="258"/>
      <c r="UZ41" s="256"/>
      <c r="VA41" s="257"/>
      <c r="VB41" s="258"/>
      <c r="VC41" s="256"/>
      <c r="VD41" s="257"/>
      <c r="VE41" s="258"/>
      <c r="VF41" s="256"/>
      <c r="VG41" s="257"/>
      <c r="VH41" s="258"/>
      <c r="VI41" s="256"/>
      <c r="VJ41" s="257"/>
      <c r="VK41" s="258"/>
      <c r="VL41" s="256"/>
      <c r="VM41" s="257"/>
      <c r="VN41" s="258"/>
      <c r="VO41" s="256"/>
      <c r="VP41" s="257"/>
      <c r="VQ41" s="258"/>
      <c r="VR41" s="256"/>
      <c r="VS41" s="257"/>
      <c r="VT41" s="258"/>
      <c r="VU41" s="256"/>
      <c r="VV41" s="257"/>
      <c r="VW41" s="258"/>
      <c r="VX41" s="256"/>
      <c r="VY41" s="257"/>
      <c r="VZ41" s="258"/>
      <c r="WA41" s="256"/>
      <c r="WB41" s="257"/>
      <c r="WC41" s="258"/>
      <c r="WD41" s="256"/>
      <c r="WE41" s="257"/>
      <c r="WF41" s="258"/>
      <c r="WG41" s="256"/>
      <c r="WH41" s="257"/>
      <c r="WI41" s="258"/>
      <c r="WJ41" s="256"/>
      <c r="WK41" s="257"/>
      <c r="WL41" s="258"/>
      <c r="WM41" s="256"/>
      <c r="WN41" s="257"/>
      <c r="WO41" s="258"/>
      <c r="WP41" s="256"/>
      <c r="WQ41" s="257"/>
      <c r="WR41" s="258"/>
      <c r="WS41" s="256"/>
      <c r="WT41" s="257"/>
      <c r="WU41" s="258"/>
      <c r="WV41" s="256"/>
      <c r="WW41" s="257"/>
      <c r="WX41" s="258"/>
      <c r="WY41" s="256"/>
      <c r="WZ41" s="257"/>
      <c r="XA41" s="257"/>
      <c r="XB41" s="256"/>
      <c r="XC41" s="257"/>
      <c r="XD41" s="258"/>
      <c r="XE41" s="256"/>
      <c r="XF41" s="257"/>
      <c r="XG41" s="257"/>
      <c r="XH41" s="256"/>
      <c r="XI41" s="257"/>
      <c r="XJ41" s="258"/>
      <c r="XK41" s="256"/>
      <c r="XL41" s="257"/>
      <c r="XM41" s="257"/>
      <c r="XN41" s="98">
        <f t="shared" si="1"/>
        <v>0</v>
      </c>
    </row>
    <row r="42" spans="1:638" ht="12.75" customHeight="1" x14ac:dyDescent="0.2">
      <c r="B42" s="256"/>
      <c r="C42" s="257"/>
      <c r="D42" s="258"/>
      <c r="E42" s="256"/>
      <c r="F42" s="257"/>
      <c r="G42" s="258"/>
      <c r="H42" s="256"/>
      <c r="I42" s="257"/>
      <c r="J42" s="258"/>
      <c r="K42" s="256"/>
      <c r="L42" s="257"/>
      <c r="M42" s="258"/>
      <c r="N42" s="256"/>
      <c r="O42" s="257"/>
      <c r="P42" s="258"/>
      <c r="Q42" s="256"/>
      <c r="R42" s="257"/>
      <c r="S42" s="258"/>
      <c r="T42" s="256"/>
      <c r="U42" s="257"/>
      <c r="V42" s="258"/>
      <c r="W42" s="256"/>
      <c r="X42" s="257"/>
      <c r="Y42" s="258"/>
      <c r="Z42" s="256"/>
      <c r="AA42" s="257"/>
      <c r="AB42" s="258"/>
      <c r="AC42" s="256"/>
      <c r="AD42" s="257"/>
      <c r="AE42" s="258"/>
      <c r="AF42" s="256"/>
      <c r="AG42" s="257"/>
      <c r="AH42" s="258"/>
      <c r="AI42" s="256"/>
      <c r="AJ42" s="257"/>
      <c r="AK42" s="258"/>
      <c r="AL42" s="256"/>
      <c r="AM42" s="257"/>
      <c r="AN42" s="258"/>
      <c r="AO42" s="256"/>
      <c r="AP42" s="257"/>
      <c r="AQ42" s="258"/>
      <c r="AR42" s="256"/>
      <c r="AS42" s="257"/>
      <c r="AT42" s="258"/>
      <c r="AU42" s="256"/>
      <c r="AV42" s="257"/>
      <c r="AW42" s="258"/>
      <c r="AX42" s="256"/>
      <c r="AY42" s="257"/>
      <c r="AZ42" s="258"/>
      <c r="BA42" s="256"/>
      <c r="BB42" s="257"/>
      <c r="BC42" s="258"/>
      <c r="BD42" s="256"/>
      <c r="BE42" s="257"/>
      <c r="BF42" s="258"/>
      <c r="BG42" s="256"/>
      <c r="BH42" s="257"/>
      <c r="BI42" s="258"/>
      <c r="BJ42" s="256"/>
      <c r="BK42" s="257"/>
      <c r="BL42" s="258"/>
      <c r="BM42" s="256"/>
      <c r="BN42" s="257"/>
      <c r="BO42" s="258"/>
      <c r="BP42" s="256"/>
      <c r="BQ42" s="257"/>
      <c r="BR42" s="258"/>
      <c r="BS42" s="256"/>
      <c r="BT42" s="257"/>
      <c r="BU42" s="258"/>
      <c r="BV42" s="256"/>
      <c r="BW42" s="257"/>
      <c r="BX42" s="258"/>
      <c r="BY42" s="256"/>
      <c r="BZ42" s="257"/>
      <c r="CA42" s="258"/>
      <c r="CB42" s="256"/>
      <c r="CC42" s="257"/>
      <c r="CD42" s="258"/>
      <c r="CE42" s="256"/>
      <c r="CF42" s="257"/>
      <c r="CG42" s="258"/>
      <c r="CH42" s="256"/>
      <c r="CI42" s="257"/>
      <c r="CJ42" s="258"/>
      <c r="CK42" s="256"/>
      <c r="CL42" s="257"/>
      <c r="CM42" s="258"/>
      <c r="CN42" s="256"/>
      <c r="CO42" s="257"/>
      <c r="CP42" s="258"/>
      <c r="CQ42" s="256"/>
      <c r="CR42" s="257"/>
      <c r="CS42" s="258"/>
      <c r="CT42" s="256"/>
      <c r="CU42" s="257"/>
      <c r="CV42" s="258"/>
      <c r="CW42" s="256"/>
      <c r="CX42" s="257"/>
      <c r="CY42" s="258"/>
      <c r="CZ42" s="256"/>
      <c r="DA42" s="257"/>
      <c r="DB42" s="258"/>
      <c r="DC42" s="256"/>
      <c r="DD42" s="257"/>
      <c r="DE42" s="258"/>
      <c r="DF42" s="256"/>
      <c r="DG42" s="257"/>
      <c r="DH42" s="258"/>
      <c r="DI42" s="256"/>
      <c r="DJ42" s="257"/>
      <c r="DK42" s="258"/>
      <c r="DL42" s="256"/>
      <c r="DM42" s="257"/>
      <c r="DN42" s="258"/>
      <c r="DO42" s="256"/>
      <c r="DP42" s="257"/>
      <c r="DQ42" s="258"/>
      <c r="DR42" s="256"/>
      <c r="DS42" s="257"/>
      <c r="DT42" s="258"/>
      <c r="DU42" s="256"/>
      <c r="DV42" s="257"/>
      <c r="DW42" s="258"/>
      <c r="DX42" s="256"/>
      <c r="DY42" s="257"/>
      <c r="DZ42" s="258"/>
      <c r="EA42" s="256"/>
      <c r="EB42" s="257"/>
      <c r="EC42" s="258"/>
      <c r="ED42" s="256"/>
      <c r="EE42" s="257"/>
      <c r="EF42" s="258"/>
      <c r="EG42" s="256"/>
      <c r="EH42" s="257"/>
      <c r="EI42" s="258"/>
      <c r="EJ42" s="256"/>
      <c r="EK42" s="257"/>
      <c r="EL42" s="258"/>
      <c r="EM42" s="256"/>
      <c r="EN42" s="257"/>
      <c r="EO42" s="258"/>
      <c r="EP42" s="256"/>
      <c r="EQ42" s="257"/>
      <c r="ER42" s="258"/>
      <c r="ES42" s="256"/>
      <c r="ET42" s="257"/>
      <c r="EU42" s="258"/>
      <c r="EV42" s="256"/>
      <c r="EW42" s="257"/>
      <c r="EX42" s="258"/>
      <c r="EY42" s="256"/>
      <c r="EZ42" s="257"/>
      <c r="FA42" s="258"/>
      <c r="FB42" s="256"/>
      <c r="FC42" s="257"/>
      <c r="FD42" s="258"/>
      <c r="FE42" s="256"/>
      <c r="FF42" s="257"/>
      <c r="FG42" s="258"/>
      <c r="FH42" s="256"/>
      <c r="FI42" s="257"/>
      <c r="FJ42" s="258"/>
      <c r="FK42" s="256"/>
      <c r="FL42" s="257"/>
      <c r="FM42" s="258"/>
      <c r="FN42" s="256"/>
      <c r="FO42" s="257"/>
      <c r="FP42" s="258"/>
      <c r="FQ42" s="256"/>
      <c r="FR42" s="257"/>
      <c r="FS42" s="258"/>
      <c r="FT42" s="256"/>
      <c r="FU42" s="257"/>
      <c r="FV42" s="258"/>
      <c r="FW42" s="256"/>
      <c r="FX42" s="257"/>
      <c r="FY42" s="258"/>
      <c r="FZ42" s="256"/>
      <c r="GA42" s="257"/>
      <c r="GB42" s="258"/>
      <c r="GC42" s="256"/>
      <c r="GD42" s="257"/>
      <c r="GE42" s="258"/>
      <c r="GF42" s="256"/>
      <c r="GG42" s="257"/>
      <c r="GH42" s="258"/>
      <c r="GI42" s="256"/>
      <c r="GJ42" s="257"/>
      <c r="GK42" s="258"/>
      <c r="GL42" s="256"/>
      <c r="GM42" s="257"/>
      <c r="GN42" s="258"/>
      <c r="GO42" s="256"/>
      <c r="GP42" s="257"/>
      <c r="GQ42" s="258"/>
      <c r="GR42" s="256"/>
      <c r="GS42" s="257"/>
      <c r="GT42" s="258"/>
      <c r="GU42" s="256"/>
      <c r="GV42" s="257"/>
      <c r="GW42" s="258"/>
      <c r="GX42" s="256"/>
      <c r="GY42" s="257"/>
      <c r="GZ42" s="258"/>
      <c r="HA42" s="256"/>
      <c r="HB42" s="257"/>
      <c r="HC42" s="258"/>
      <c r="HD42" s="256"/>
      <c r="HE42" s="257"/>
      <c r="HF42" s="258"/>
      <c r="HG42" s="256"/>
      <c r="HH42" s="257"/>
      <c r="HI42" s="258"/>
      <c r="HJ42" s="256"/>
      <c r="HK42" s="257"/>
      <c r="HL42" s="258"/>
      <c r="HM42" s="256"/>
      <c r="HN42" s="257"/>
      <c r="HO42" s="258"/>
      <c r="HP42" s="256"/>
      <c r="HQ42" s="257"/>
      <c r="HR42" s="258"/>
      <c r="HS42" s="256"/>
      <c r="HT42" s="257"/>
      <c r="HU42" s="258"/>
      <c r="HV42" s="256"/>
      <c r="HW42" s="257"/>
      <c r="HX42" s="258"/>
      <c r="HY42" s="256"/>
      <c r="HZ42" s="257"/>
      <c r="IA42" s="258"/>
      <c r="IB42" s="256"/>
      <c r="IC42" s="257"/>
      <c r="ID42" s="258"/>
      <c r="IE42" s="256"/>
      <c r="IF42" s="257"/>
      <c r="IG42" s="258"/>
      <c r="IH42" s="256"/>
      <c r="II42" s="257"/>
      <c r="IJ42" s="258"/>
      <c r="IK42" s="256"/>
      <c r="IL42" s="257"/>
      <c r="IM42" s="258"/>
      <c r="IN42" s="256"/>
      <c r="IO42" s="257"/>
      <c r="IP42" s="258"/>
      <c r="IQ42" s="256"/>
      <c r="IR42" s="257"/>
      <c r="IS42" s="258"/>
      <c r="IT42" s="256"/>
      <c r="IU42" s="257"/>
      <c r="IV42" s="258"/>
      <c r="IW42" s="256"/>
      <c r="IX42" s="257"/>
      <c r="IY42" s="258"/>
      <c r="IZ42" s="256"/>
      <c r="JA42" s="257"/>
      <c r="JB42" s="258"/>
      <c r="JC42" s="256"/>
      <c r="JD42" s="257"/>
      <c r="JE42" s="258"/>
      <c r="JF42" s="256"/>
      <c r="JG42" s="257"/>
      <c r="JH42" s="258"/>
      <c r="JI42" s="256"/>
      <c r="JJ42" s="257"/>
      <c r="JK42" s="258"/>
      <c r="JL42" s="256"/>
      <c r="JM42" s="257"/>
      <c r="JN42" s="258"/>
      <c r="JO42" s="256"/>
      <c r="JP42" s="257"/>
      <c r="JQ42" s="258"/>
      <c r="JR42" s="256"/>
      <c r="JS42" s="257"/>
      <c r="JT42" s="258"/>
      <c r="JU42" s="256"/>
      <c r="JV42" s="257"/>
      <c r="JW42" s="258"/>
      <c r="JX42" s="256"/>
      <c r="JY42" s="257"/>
      <c r="JZ42" s="258"/>
      <c r="KA42" s="256"/>
      <c r="KB42" s="257"/>
      <c r="KC42" s="258"/>
      <c r="KD42" s="256"/>
      <c r="KE42" s="257"/>
      <c r="KF42" s="258"/>
      <c r="KG42" s="256"/>
      <c r="KH42" s="257"/>
      <c r="KI42" s="258"/>
      <c r="KJ42" s="256"/>
      <c r="KK42" s="257"/>
      <c r="KL42" s="258"/>
      <c r="KM42" s="256"/>
      <c r="KN42" s="257"/>
      <c r="KO42" s="258"/>
      <c r="KP42" s="256"/>
      <c r="KQ42" s="257"/>
      <c r="KR42" s="258"/>
      <c r="KS42" s="256"/>
      <c r="KT42" s="257"/>
      <c r="KU42" s="258"/>
      <c r="KV42" s="256"/>
      <c r="KW42" s="257"/>
      <c r="KX42" s="258"/>
      <c r="KY42" s="256"/>
      <c r="KZ42" s="257"/>
      <c r="LA42" s="258"/>
      <c r="LB42" s="256"/>
      <c r="LC42" s="257"/>
      <c r="LD42" s="258"/>
      <c r="LE42" s="256"/>
      <c r="LF42" s="257"/>
      <c r="LG42" s="258"/>
      <c r="LH42" s="256"/>
      <c r="LI42" s="257"/>
      <c r="LJ42" s="258"/>
      <c r="LK42" s="256"/>
      <c r="LL42" s="257"/>
      <c r="LM42" s="258"/>
      <c r="LN42" s="256"/>
      <c r="LO42" s="257"/>
      <c r="LP42" s="258"/>
      <c r="LQ42" s="256"/>
      <c r="LR42" s="257"/>
      <c r="LS42" s="258"/>
      <c r="LT42" s="256"/>
      <c r="LU42" s="257"/>
      <c r="LV42" s="258"/>
      <c r="LW42" s="256"/>
      <c r="LX42" s="257"/>
      <c r="LY42" s="258"/>
      <c r="LZ42" s="256"/>
      <c r="MA42" s="257"/>
      <c r="MB42" s="258"/>
      <c r="MC42" s="256"/>
      <c r="MD42" s="257"/>
      <c r="ME42" s="258"/>
      <c r="MF42" s="256"/>
      <c r="MG42" s="257"/>
      <c r="MH42" s="258"/>
      <c r="MI42" s="256"/>
      <c r="MJ42" s="257"/>
      <c r="MK42" s="258"/>
      <c r="ML42" s="256"/>
      <c r="MM42" s="257"/>
      <c r="MN42" s="258"/>
      <c r="MO42" s="256"/>
      <c r="MP42" s="257"/>
      <c r="MQ42" s="258"/>
      <c r="MR42" s="256"/>
      <c r="MS42" s="257"/>
      <c r="MT42" s="258"/>
      <c r="MU42" s="256"/>
      <c r="MV42" s="257"/>
      <c r="MW42" s="258"/>
      <c r="MX42" s="256"/>
      <c r="MY42" s="257"/>
      <c r="MZ42" s="258"/>
      <c r="NA42" s="256"/>
      <c r="NB42" s="257"/>
      <c r="NC42" s="258"/>
      <c r="ND42" s="256"/>
      <c r="NE42" s="257"/>
      <c r="NF42" s="258"/>
      <c r="NG42" s="256"/>
      <c r="NH42" s="257"/>
      <c r="NI42" s="258"/>
      <c r="NJ42" s="256"/>
      <c r="NK42" s="257"/>
      <c r="NL42" s="258"/>
      <c r="NM42" s="256"/>
      <c r="NN42" s="257"/>
      <c r="NO42" s="258"/>
      <c r="NP42" s="256"/>
      <c r="NQ42" s="257"/>
      <c r="NR42" s="258"/>
      <c r="NS42" s="256"/>
      <c r="NT42" s="257"/>
      <c r="NU42" s="258"/>
      <c r="NV42" s="256"/>
      <c r="NW42" s="257"/>
      <c r="NX42" s="258"/>
      <c r="NY42" s="256"/>
      <c r="NZ42" s="257"/>
      <c r="OA42" s="258"/>
      <c r="OB42" s="256"/>
      <c r="OC42" s="257"/>
      <c r="OD42" s="258"/>
      <c r="OE42" s="256"/>
      <c r="OF42" s="257"/>
      <c r="OG42" s="258"/>
      <c r="OH42" s="256"/>
      <c r="OI42" s="257"/>
      <c r="OJ42" s="258"/>
      <c r="OK42" s="256"/>
      <c r="OL42" s="257"/>
      <c r="OM42" s="258"/>
      <c r="ON42" s="256"/>
      <c r="OO42" s="257"/>
      <c r="OP42" s="258"/>
      <c r="OQ42" s="256"/>
      <c r="OR42" s="257"/>
      <c r="OS42" s="258"/>
      <c r="OT42" s="256"/>
      <c r="OU42" s="257"/>
      <c r="OV42" s="258"/>
      <c r="OW42" s="256"/>
      <c r="OX42" s="257"/>
      <c r="OY42" s="258"/>
      <c r="OZ42" s="256"/>
      <c r="PA42" s="257"/>
      <c r="PB42" s="258"/>
      <c r="PC42" s="256"/>
      <c r="PD42" s="257"/>
      <c r="PE42" s="258"/>
      <c r="PF42" s="256"/>
      <c r="PG42" s="257"/>
      <c r="PH42" s="258"/>
      <c r="PI42" s="256"/>
      <c r="PJ42" s="257"/>
      <c r="PK42" s="258"/>
      <c r="PL42" s="256"/>
      <c r="PM42" s="257"/>
      <c r="PN42" s="258"/>
      <c r="PO42" s="256"/>
      <c r="PP42" s="257"/>
      <c r="PQ42" s="258"/>
      <c r="PR42" s="256"/>
      <c r="PS42" s="257"/>
      <c r="PT42" s="258"/>
      <c r="PU42" s="256"/>
      <c r="PV42" s="257"/>
      <c r="PW42" s="258"/>
      <c r="PX42" s="256"/>
      <c r="PY42" s="257"/>
      <c r="PZ42" s="258"/>
      <c r="QA42" s="256"/>
      <c r="QB42" s="257"/>
      <c r="QC42" s="258"/>
      <c r="QD42" s="256"/>
      <c r="QE42" s="257"/>
      <c r="QF42" s="258"/>
      <c r="QG42" s="256"/>
      <c r="QH42" s="257"/>
      <c r="QI42" s="258"/>
      <c r="QJ42" s="256"/>
      <c r="QK42" s="257"/>
      <c r="QL42" s="258"/>
      <c r="QM42" s="256"/>
      <c r="QN42" s="257"/>
      <c r="QO42" s="258"/>
      <c r="QP42" s="256"/>
      <c r="QQ42" s="257"/>
      <c r="QR42" s="258"/>
      <c r="QS42" s="256"/>
      <c r="QT42" s="257"/>
      <c r="QU42" s="258"/>
      <c r="QV42" s="256"/>
      <c r="QW42" s="257"/>
      <c r="QX42" s="258"/>
      <c r="QY42" s="256"/>
      <c r="QZ42" s="257"/>
      <c r="RA42" s="258"/>
      <c r="RB42" s="256"/>
      <c r="RC42" s="257"/>
      <c r="RD42" s="258"/>
      <c r="RE42" s="256"/>
      <c r="RF42" s="257"/>
      <c r="RG42" s="258"/>
      <c r="RH42" s="256"/>
      <c r="RI42" s="257"/>
      <c r="RJ42" s="258"/>
      <c r="RK42" s="256"/>
      <c r="RL42" s="257"/>
      <c r="RM42" s="258"/>
      <c r="RN42" s="256"/>
      <c r="RO42" s="257"/>
      <c r="RP42" s="258"/>
      <c r="RQ42" s="256"/>
      <c r="RR42" s="257"/>
      <c r="RS42" s="258"/>
      <c r="RT42" s="256"/>
      <c r="RU42" s="257"/>
      <c r="RV42" s="258"/>
      <c r="RW42" s="256"/>
      <c r="RX42" s="257"/>
      <c r="RY42" s="258"/>
      <c r="RZ42" s="256"/>
      <c r="SA42" s="257"/>
      <c r="SB42" s="258"/>
      <c r="SC42" s="256"/>
      <c r="SD42" s="257"/>
      <c r="SE42" s="258"/>
      <c r="SF42" s="256"/>
      <c r="SG42" s="257"/>
      <c r="SH42" s="258"/>
      <c r="SI42" s="256"/>
      <c r="SJ42" s="257"/>
      <c r="SK42" s="258"/>
      <c r="SL42" s="256"/>
      <c r="SM42" s="257"/>
      <c r="SN42" s="258"/>
      <c r="SO42" s="256"/>
      <c r="SP42" s="257"/>
      <c r="SQ42" s="258"/>
      <c r="SR42" s="256"/>
      <c r="SS42" s="257"/>
      <c r="ST42" s="258"/>
      <c r="SU42" s="256"/>
      <c r="SV42" s="257"/>
      <c r="SW42" s="258"/>
      <c r="SX42" s="256"/>
      <c r="SY42" s="257"/>
      <c r="SZ42" s="258"/>
      <c r="TA42" s="256"/>
      <c r="TB42" s="257"/>
      <c r="TC42" s="258"/>
      <c r="TD42" s="256"/>
      <c r="TE42" s="257"/>
      <c r="TF42" s="258"/>
      <c r="TG42" s="256"/>
      <c r="TH42" s="257"/>
      <c r="TI42" s="258"/>
      <c r="TJ42" s="256"/>
      <c r="TK42" s="257"/>
      <c r="TL42" s="258"/>
      <c r="TM42" s="256"/>
      <c r="TN42" s="257"/>
      <c r="TO42" s="258"/>
      <c r="TP42" s="256"/>
      <c r="TQ42" s="257"/>
      <c r="TR42" s="258"/>
      <c r="TS42" s="256"/>
      <c r="TT42" s="257"/>
      <c r="TU42" s="258"/>
      <c r="TV42" s="256"/>
      <c r="TW42" s="257"/>
      <c r="TX42" s="258"/>
      <c r="TY42" s="256"/>
      <c r="TZ42" s="257"/>
      <c r="UA42" s="258"/>
      <c r="UB42" s="256"/>
      <c r="UC42" s="257"/>
      <c r="UD42" s="258"/>
      <c r="UE42" s="256"/>
      <c r="UF42" s="257"/>
      <c r="UG42" s="258"/>
      <c r="UH42" s="256"/>
      <c r="UI42" s="257"/>
      <c r="UJ42" s="258"/>
      <c r="UK42" s="256"/>
      <c r="UL42" s="257"/>
      <c r="UM42" s="258"/>
      <c r="UN42" s="256"/>
      <c r="UO42" s="257"/>
      <c r="UP42" s="258"/>
      <c r="UQ42" s="256"/>
      <c r="UR42" s="257"/>
      <c r="US42" s="258"/>
      <c r="UT42" s="256"/>
      <c r="UU42" s="257"/>
      <c r="UV42" s="258"/>
      <c r="UW42" s="256"/>
      <c r="UX42" s="257"/>
      <c r="UY42" s="258"/>
      <c r="UZ42" s="256"/>
      <c r="VA42" s="257"/>
      <c r="VB42" s="258"/>
      <c r="VC42" s="256"/>
      <c r="VD42" s="257"/>
      <c r="VE42" s="258"/>
      <c r="VF42" s="256"/>
      <c r="VG42" s="257"/>
      <c r="VH42" s="258"/>
      <c r="VI42" s="256"/>
      <c r="VJ42" s="257"/>
      <c r="VK42" s="258"/>
      <c r="VL42" s="256"/>
      <c r="VM42" s="257"/>
      <c r="VN42" s="258"/>
      <c r="VO42" s="256"/>
      <c r="VP42" s="257"/>
      <c r="VQ42" s="258"/>
      <c r="VR42" s="256"/>
      <c r="VS42" s="257"/>
      <c r="VT42" s="258"/>
      <c r="VU42" s="256"/>
      <c r="VV42" s="257"/>
      <c r="VW42" s="258"/>
      <c r="VX42" s="256"/>
      <c r="VY42" s="257"/>
      <c r="VZ42" s="258"/>
      <c r="WA42" s="256"/>
      <c r="WB42" s="257"/>
      <c r="WC42" s="258"/>
      <c r="WD42" s="256"/>
      <c r="WE42" s="257"/>
      <c r="WF42" s="258"/>
      <c r="WG42" s="256"/>
      <c r="WH42" s="257"/>
      <c r="WI42" s="258"/>
      <c r="WJ42" s="256"/>
      <c r="WK42" s="257"/>
      <c r="WL42" s="258"/>
      <c r="WM42" s="256"/>
      <c r="WN42" s="257"/>
      <c r="WO42" s="258"/>
      <c r="WP42" s="256"/>
      <c r="WQ42" s="257"/>
      <c r="WR42" s="258"/>
      <c r="WS42" s="256"/>
      <c r="WT42" s="257"/>
      <c r="WU42" s="258"/>
      <c r="WV42" s="256"/>
      <c r="WW42" s="257"/>
      <c r="WX42" s="258"/>
      <c r="WY42" s="256"/>
      <c r="WZ42" s="257"/>
      <c r="XA42" s="257"/>
      <c r="XB42" s="256"/>
      <c r="XC42" s="257"/>
      <c r="XD42" s="258"/>
      <c r="XE42" s="256"/>
      <c r="XF42" s="257"/>
      <c r="XG42" s="257"/>
      <c r="XH42" s="256"/>
      <c r="XI42" s="257"/>
      <c r="XJ42" s="258"/>
      <c r="XK42" s="256"/>
      <c r="XL42" s="257"/>
      <c r="XM42" s="257"/>
      <c r="XN42" s="98">
        <f t="shared" si="1"/>
        <v>0</v>
      </c>
    </row>
    <row r="43" spans="1:638" ht="12.75" customHeight="1" x14ac:dyDescent="0.2">
      <c r="B43" s="256"/>
      <c r="C43" s="257"/>
      <c r="D43" s="258"/>
      <c r="E43" s="256"/>
      <c r="F43" s="257"/>
      <c r="G43" s="258"/>
      <c r="H43" s="256"/>
      <c r="I43" s="257"/>
      <c r="J43" s="258"/>
      <c r="K43" s="256"/>
      <c r="L43" s="257"/>
      <c r="M43" s="258"/>
      <c r="N43" s="256"/>
      <c r="O43" s="257"/>
      <c r="P43" s="258"/>
      <c r="Q43" s="256"/>
      <c r="R43" s="257"/>
      <c r="S43" s="258"/>
      <c r="T43" s="256"/>
      <c r="U43" s="257"/>
      <c r="V43" s="258"/>
      <c r="W43" s="256"/>
      <c r="X43" s="257"/>
      <c r="Y43" s="258"/>
      <c r="Z43" s="256"/>
      <c r="AA43" s="257"/>
      <c r="AB43" s="258"/>
      <c r="AC43" s="256"/>
      <c r="AD43" s="257"/>
      <c r="AE43" s="258"/>
      <c r="AF43" s="256"/>
      <c r="AG43" s="257"/>
      <c r="AH43" s="258"/>
      <c r="AI43" s="256"/>
      <c r="AJ43" s="257"/>
      <c r="AK43" s="258"/>
      <c r="AL43" s="256"/>
      <c r="AM43" s="257"/>
      <c r="AN43" s="258"/>
      <c r="AO43" s="256"/>
      <c r="AP43" s="257"/>
      <c r="AQ43" s="258"/>
      <c r="AR43" s="256"/>
      <c r="AS43" s="257"/>
      <c r="AT43" s="258"/>
      <c r="AU43" s="256"/>
      <c r="AV43" s="257"/>
      <c r="AW43" s="258"/>
      <c r="AX43" s="256"/>
      <c r="AY43" s="257"/>
      <c r="AZ43" s="258"/>
      <c r="BA43" s="256"/>
      <c r="BB43" s="257"/>
      <c r="BC43" s="258"/>
      <c r="BD43" s="256"/>
      <c r="BE43" s="257"/>
      <c r="BF43" s="258"/>
      <c r="BG43" s="256"/>
      <c r="BH43" s="257"/>
      <c r="BI43" s="258"/>
      <c r="BJ43" s="256"/>
      <c r="BK43" s="257"/>
      <c r="BL43" s="258"/>
      <c r="BM43" s="256"/>
      <c r="BN43" s="257"/>
      <c r="BO43" s="258"/>
      <c r="BP43" s="256"/>
      <c r="BQ43" s="257"/>
      <c r="BR43" s="258"/>
      <c r="BS43" s="256"/>
      <c r="BT43" s="257"/>
      <c r="BU43" s="258"/>
      <c r="BV43" s="256"/>
      <c r="BW43" s="257"/>
      <c r="BX43" s="258"/>
      <c r="BY43" s="256"/>
      <c r="BZ43" s="257"/>
      <c r="CA43" s="258"/>
      <c r="CB43" s="256"/>
      <c r="CC43" s="257"/>
      <c r="CD43" s="258"/>
      <c r="CE43" s="256"/>
      <c r="CF43" s="257"/>
      <c r="CG43" s="258"/>
      <c r="CH43" s="256"/>
      <c r="CI43" s="257"/>
      <c r="CJ43" s="258"/>
      <c r="CK43" s="256"/>
      <c r="CL43" s="257"/>
      <c r="CM43" s="258"/>
      <c r="CN43" s="256"/>
      <c r="CO43" s="257"/>
      <c r="CP43" s="258"/>
      <c r="CQ43" s="256"/>
      <c r="CR43" s="257"/>
      <c r="CS43" s="258"/>
      <c r="CT43" s="256"/>
      <c r="CU43" s="257"/>
      <c r="CV43" s="258"/>
      <c r="CW43" s="256"/>
      <c r="CX43" s="257"/>
      <c r="CY43" s="258"/>
      <c r="CZ43" s="256"/>
      <c r="DA43" s="257"/>
      <c r="DB43" s="258"/>
      <c r="DC43" s="256"/>
      <c r="DD43" s="257"/>
      <c r="DE43" s="258"/>
      <c r="DF43" s="256"/>
      <c r="DG43" s="257"/>
      <c r="DH43" s="258"/>
      <c r="DI43" s="256"/>
      <c r="DJ43" s="257"/>
      <c r="DK43" s="258"/>
      <c r="DL43" s="256"/>
      <c r="DM43" s="257"/>
      <c r="DN43" s="258"/>
      <c r="DO43" s="256"/>
      <c r="DP43" s="257"/>
      <c r="DQ43" s="258"/>
      <c r="DR43" s="256"/>
      <c r="DS43" s="257"/>
      <c r="DT43" s="258"/>
      <c r="DU43" s="256"/>
      <c r="DV43" s="257"/>
      <c r="DW43" s="258"/>
      <c r="DX43" s="256"/>
      <c r="DY43" s="257"/>
      <c r="DZ43" s="258"/>
      <c r="EA43" s="256"/>
      <c r="EB43" s="257"/>
      <c r="EC43" s="258"/>
      <c r="ED43" s="256"/>
      <c r="EE43" s="257"/>
      <c r="EF43" s="258"/>
      <c r="EG43" s="256"/>
      <c r="EH43" s="257"/>
      <c r="EI43" s="258"/>
      <c r="EJ43" s="256"/>
      <c r="EK43" s="257"/>
      <c r="EL43" s="258"/>
      <c r="EM43" s="256"/>
      <c r="EN43" s="257"/>
      <c r="EO43" s="258"/>
      <c r="EP43" s="256"/>
      <c r="EQ43" s="257"/>
      <c r="ER43" s="258"/>
      <c r="ES43" s="256"/>
      <c r="ET43" s="257"/>
      <c r="EU43" s="258"/>
      <c r="EV43" s="256"/>
      <c r="EW43" s="257"/>
      <c r="EX43" s="258"/>
      <c r="EY43" s="256"/>
      <c r="EZ43" s="257"/>
      <c r="FA43" s="258"/>
      <c r="FB43" s="256"/>
      <c r="FC43" s="257"/>
      <c r="FD43" s="258"/>
      <c r="FE43" s="256"/>
      <c r="FF43" s="257"/>
      <c r="FG43" s="258"/>
      <c r="FH43" s="256"/>
      <c r="FI43" s="257"/>
      <c r="FJ43" s="258"/>
      <c r="FK43" s="256"/>
      <c r="FL43" s="257"/>
      <c r="FM43" s="258"/>
      <c r="FN43" s="256"/>
      <c r="FO43" s="257"/>
      <c r="FP43" s="258"/>
      <c r="FQ43" s="256"/>
      <c r="FR43" s="257"/>
      <c r="FS43" s="258"/>
      <c r="FT43" s="256"/>
      <c r="FU43" s="257"/>
      <c r="FV43" s="258"/>
      <c r="FW43" s="256"/>
      <c r="FX43" s="257"/>
      <c r="FY43" s="258"/>
      <c r="FZ43" s="256"/>
      <c r="GA43" s="257"/>
      <c r="GB43" s="258"/>
      <c r="GC43" s="256"/>
      <c r="GD43" s="257"/>
      <c r="GE43" s="258"/>
      <c r="GF43" s="256"/>
      <c r="GG43" s="257"/>
      <c r="GH43" s="258"/>
      <c r="GI43" s="256"/>
      <c r="GJ43" s="257"/>
      <c r="GK43" s="258"/>
      <c r="GL43" s="256"/>
      <c r="GM43" s="257"/>
      <c r="GN43" s="258"/>
      <c r="GO43" s="256"/>
      <c r="GP43" s="257"/>
      <c r="GQ43" s="258"/>
      <c r="GR43" s="256"/>
      <c r="GS43" s="257"/>
      <c r="GT43" s="258"/>
      <c r="GU43" s="256"/>
      <c r="GV43" s="257"/>
      <c r="GW43" s="258"/>
      <c r="GX43" s="256"/>
      <c r="GY43" s="257"/>
      <c r="GZ43" s="258"/>
      <c r="HA43" s="256"/>
      <c r="HB43" s="257"/>
      <c r="HC43" s="258"/>
      <c r="HD43" s="256"/>
      <c r="HE43" s="257"/>
      <c r="HF43" s="258"/>
      <c r="HG43" s="256"/>
      <c r="HH43" s="257"/>
      <c r="HI43" s="258"/>
      <c r="HJ43" s="256"/>
      <c r="HK43" s="257"/>
      <c r="HL43" s="258"/>
      <c r="HM43" s="256"/>
      <c r="HN43" s="257"/>
      <c r="HO43" s="258"/>
      <c r="HP43" s="256"/>
      <c r="HQ43" s="257"/>
      <c r="HR43" s="258"/>
      <c r="HS43" s="256"/>
      <c r="HT43" s="257"/>
      <c r="HU43" s="258"/>
      <c r="HV43" s="256"/>
      <c r="HW43" s="257"/>
      <c r="HX43" s="258"/>
      <c r="HY43" s="256"/>
      <c r="HZ43" s="257"/>
      <c r="IA43" s="258"/>
      <c r="IB43" s="256"/>
      <c r="IC43" s="257"/>
      <c r="ID43" s="258"/>
      <c r="IE43" s="256"/>
      <c r="IF43" s="257"/>
      <c r="IG43" s="258"/>
      <c r="IH43" s="256"/>
      <c r="II43" s="257"/>
      <c r="IJ43" s="258"/>
      <c r="IK43" s="256"/>
      <c r="IL43" s="257"/>
      <c r="IM43" s="258"/>
      <c r="IN43" s="256"/>
      <c r="IO43" s="257"/>
      <c r="IP43" s="258"/>
      <c r="IQ43" s="256"/>
      <c r="IR43" s="257"/>
      <c r="IS43" s="258"/>
      <c r="IT43" s="256"/>
      <c r="IU43" s="257"/>
      <c r="IV43" s="258"/>
      <c r="IW43" s="256"/>
      <c r="IX43" s="257"/>
      <c r="IY43" s="258"/>
      <c r="IZ43" s="256"/>
      <c r="JA43" s="257"/>
      <c r="JB43" s="258"/>
      <c r="JC43" s="256"/>
      <c r="JD43" s="257"/>
      <c r="JE43" s="258"/>
      <c r="JF43" s="256"/>
      <c r="JG43" s="257"/>
      <c r="JH43" s="258"/>
      <c r="JI43" s="256"/>
      <c r="JJ43" s="257"/>
      <c r="JK43" s="258"/>
      <c r="JL43" s="256"/>
      <c r="JM43" s="257"/>
      <c r="JN43" s="258"/>
      <c r="JO43" s="256"/>
      <c r="JP43" s="257"/>
      <c r="JQ43" s="258"/>
      <c r="JR43" s="256"/>
      <c r="JS43" s="257"/>
      <c r="JT43" s="258"/>
      <c r="JU43" s="256"/>
      <c r="JV43" s="257"/>
      <c r="JW43" s="258"/>
      <c r="JX43" s="256"/>
      <c r="JY43" s="257"/>
      <c r="JZ43" s="258"/>
      <c r="KA43" s="256"/>
      <c r="KB43" s="257"/>
      <c r="KC43" s="258"/>
      <c r="KD43" s="256"/>
      <c r="KE43" s="257"/>
      <c r="KF43" s="258"/>
      <c r="KG43" s="256"/>
      <c r="KH43" s="257"/>
      <c r="KI43" s="258"/>
      <c r="KJ43" s="256"/>
      <c r="KK43" s="257"/>
      <c r="KL43" s="258"/>
      <c r="KM43" s="256"/>
      <c r="KN43" s="257"/>
      <c r="KO43" s="258"/>
      <c r="KP43" s="256"/>
      <c r="KQ43" s="257"/>
      <c r="KR43" s="258"/>
      <c r="KS43" s="256"/>
      <c r="KT43" s="257"/>
      <c r="KU43" s="258"/>
      <c r="KV43" s="256"/>
      <c r="KW43" s="257"/>
      <c r="KX43" s="258"/>
      <c r="KY43" s="256"/>
      <c r="KZ43" s="257"/>
      <c r="LA43" s="258"/>
      <c r="LB43" s="256"/>
      <c r="LC43" s="257"/>
      <c r="LD43" s="258"/>
      <c r="LE43" s="256"/>
      <c r="LF43" s="257"/>
      <c r="LG43" s="258"/>
      <c r="LH43" s="256"/>
      <c r="LI43" s="257"/>
      <c r="LJ43" s="258"/>
      <c r="LK43" s="256"/>
      <c r="LL43" s="257"/>
      <c r="LM43" s="258"/>
      <c r="LN43" s="256"/>
      <c r="LO43" s="257"/>
      <c r="LP43" s="258"/>
      <c r="LQ43" s="256"/>
      <c r="LR43" s="257"/>
      <c r="LS43" s="258"/>
      <c r="LT43" s="256"/>
      <c r="LU43" s="257"/>
      <c r="LV43" s="258"/>
      <c r="LW43" s="256"/>
      <c r="LX43" s="257"/>
      <c r="LY43" s="258"/>
      <c r="LZ43" s="256"/>
      <c r="MA43" s="257"/>
      <c r="MB43" s="258"/>
      <c r="MC43" s="256"/>
      <c r="MD43" s="257"/>
      <c r="ME43" s="258"/>
      <c r="MF43" s="256"/>
      <c r="MG43" s="257"/>
      <c r="MH43" s="258"/>
      <c r="MI43" s="256"/>
      <c r="MJ43" s="257"/>
      <c r="MK43" s="258"/>
      <c r="ML43" s="256"/>
      <c r="MM43" s="257"/>
      <c r="MN43" s="258"/>
      <c r="MO43" s="256"/>
      <c r="MP43" s="257"/>
      <c r="MQ43" s="258"/>
      <c r="MR43" s="256"/>
      <c r="MS43" s="257"/>
      <c r="MT43" s="258"/>
      <c r="MU43" s="256"/>
      <c r="MV43" s="257"/>
      <c r="MW43" s="258"/>
      <c r="MX43" s="256"/>
      <c r="MY43" s="257"/>
      <c r="MZ43" s="258"/>
      <c r="NA43" s="256"/>
      <c r="NB43" s="257"/>
      <c r="NC43" s="258"/>
      <c r="ND43" s="256"/>
      <c r="NE43" s="257"/>
      <c r="NF43" s="258"/>
      <c r="NG43" s="256"/>
      <c r="NH43" s="257"/>
      <c r="NI43" s="258"/>
      <c r="NJ43" s="256"/>
      <c r="NK43" s="257"/>
      <c r="NL43" s="258"/>
      <c r="NM43" s="256"/>
      <c r="NN43" s="257"/>
      <c r="NO43" s="258"/>
      <c r="NP43" s="256"/>
      <c r="NQ43" s="257"/>
      <c r="NR43" s="258"/>
      <c r="NS43" s="256"/>
      <c r="NT43" s="257"/>
      <c r="NU43" s="258"/>
      <c r="NV43" s="256"/>
      <c r="NW43" s="257"/>
      <c r="NX43" s="258"/>
      <c r="NY43" s="256"/>
      <c r="NZ43" s="257"/>
      <c r="OA43" s="258"/>
      <c r="OB43" s="256"/>
      <c r="OC43" s="257"/>
      <c r="OD43" s="258"/>
      <c r="OE43" s="256"/>
      <c r="OF43" s="257"/>
      <c r="OG43" s="258"/>
      <c r="OH43" s="256"/>
      <c r="OI43" s="257"/>
      <c r="OJ43" s="258"/>
      <c r="OK43" s="256"/>
      <c r="OL43" s="257"/>
      <c r="OM43" s="258"/>
      <c r="ON43" s="256"/>
      <c r="OO43" s="257"/>
      <c r="OP43" s="258"/>
      <c r="OQ43" s="256"/>
      <c r="OR43" s="257"/>
      <c r="OS43" s="258"/>
      <c r="OT43" s="256"/>
      <c r="OU43" s="257"/>
      <c r="OV43" s="258"/>
      <c r="OW43" s="256"/>
      <c r="OX43" s="257"/>
      <c r="OY43" s="258"/>
      <c r="OZ43" s="256"/>
      <c r="PA43" s="257"/>
      <c r="PB43" s="258"/>
      <c r="PC43" s="256"/>
      <c r="PD43" s="257"/>
      <c r="PE43" s="258"/>
      <c r="PF43" s="256"/>
      <c r="PG43" s="257"/>
      <c r="PH43" s="258"/>
      <c r="PI43" s="256"/>
      <c r="PJ43" s="257"/>
      <c r="PK43" s="258"/>
      <c r="PL43" s="256"/>
      <c r="PM43" s="257"/>
      <c r="PN43" s="258"/>
      <c r="PO43" s="256"/>
      <c r="PP43" s="257"/>
      <c r="PQ43" s="258"/>
      <c r="PR43" s="256"/>
      <c r="PS43" s="257"/>
      <c r="PT43" s="258"/>
      <c r="PU43" s="256"/>
      <c r="PV43" s="257"/>
      <c r="PW43" s="258"/>
      <c r="PX43" s="256"/>
      <c r="PY43" s="257"/>
      <c r="PZ43" s="258"/>
      <c r="QA43" s="256"/>
      <c r="QB43" s="257"/>
      <c r="QC43" s="258"/>
      <c r="QD43" s="256"/>
      <c r="QE43" s="257"/>
      <c r="QF43" s="258"/>
      <c r="QG43" s="256"/>
      <c r="QH43" s="257"/>
      <c r="QI43" s="258"/>
      <c r="QJ43" s="256"/>
      <c r="QK43" s="257"/>
      <c r="QL43" s="258"/>
      <c r="QM43" s="256"/>
      <c r="QN43" s="257"/>
      <c r="QO43" s="258"/>
      <c r="QP43" s="256"/>
      <c r="QQ43" s="257"/>
      <c r="QR43" s="258"/>
      <c r="QS43" s="256"/>
      <c r="QT43" s="257"/>
      <c r="QU43" s="258"/>
      <c r="QV43" s="256"/>
      <c r="QW43" s="257"/>
      <c r="QX43" s="258"/>
      <c r="QY43" s="256"/>
      <c r="QZ43" s="257"/>
      <c r="RA43" s="258"/>
      <c r="RB43" s="256"/>
      <c r="RC43" s="257"/>
      <c r="RD43" s="258"/>
      <c r="RE43" s="256"/>
      <c r="RF43" s="257"/>
      <c r="RG43" s="258"/>
      <c r="RH43" s="256"/>
      <c r="RI43" s="257"/>
      <c r="RJ43" s="258"/>
      <c r="RK43" s="256"/>
      <c r="RL43" s="257"/>
      <c r="RM43" s="258"/>
      <c r="RN43" s="256"/>
      <c r="RO43" s="257"/>
      <c r="RP43" s="258"/>
      <c r="RQ43" s="256"/>
      <c r="RR43" s="257"/>
      <c r="RS43" s="258"/>
      <c r="RT43" s="256"/>
      <c r="RU43" s="257"/>
      <c r="RV43" s="258"/>
      <c r="RW43" s="256"/>
      <c r="RX43" s="257"/>
      <c r="RY43" s="258"/>
      <c r="RZ43" s="256"/>
      <c r="SA43" s="257"/>
      <c r="SB43" s="258"/>
      <c r="SC43" s="256"/>
      <c r="SD43" s="257"/>
      <c r="SE43" s="258"/>
      <c r="SF43" s="256"/>
      <c r="SG43" s="257"/>
      <c r="SH43" s="258"/>
      <c r="SI43" s="256"/>
      <c r="SJ43" s="257"/>
      <c r="SK43" s="258"/>
      <c r="SL43" s="256"/>
      <c r="SM43" s="257"/>
      <c r="SN43" s="258"/>
      <c r="SO43" s="256"/>
      <c r="SP43" s="257"/>
      <c r="SQ43" s="258"/>
      <c r="SR43" s="256"/>
      <c r="SS43" s="257"/>
      <c r="ST43" s="258"/>
      <c r="SU43" s="256"/>
      <c r="SV43" s="257"/>
      <c r="SW43" s="258"/>
      <c r="SX43" s="256"/>
      <c r="SY43" s="257"/>
      <c r="SZ43" s="258"/>
      <c r="TA43" s="256"/>
      <c r="TB43" s="257"/>
      <c r="TC43" s="258"/>
      <c r="TD43" s="256"/>
      <c r="TE43" s="257"/>
      <c r="TF43" s="258"/>
      <c r="TG43" s="256"/>
      <c r="TH43" s="257"/>
      <c r="TI43" s="258"/>
      <c r="TJ43" s="256"/>
      <c r="TK43" s="257"/>
      <c r="TL43" s="258"/>
      <c r="TM43" s="256"/>
      <c r="TN43" s="257"/>
      <c r="TO43" s="258"/>
      <c r="TP43" s="256"/>
      <c r="TQ43" s="257"/>
      <c r="TR43" s="258"/>
      <c r="TS43" s="256"/>
      <c r="TT43" s="257"/>
      <c r="TU43" s="258"/>
      <c r="TV43" s="256"/>
      <c r="TW43" s="257"/>
      <c r="TX43" s="258"/>
      <c r="TY43" s="256"/>
      <c r="TZ43" s="257"/>
      <c r="UA43" s="258"/>
      <c r="UB43" s="256"/>
      <c r="UC43" s="257"/>
      <c r="UD43" s="258"/>
      <c r="UE43" s="256"/>
      <c r="UF43" s="257"/>
      <c r="UG43" s="258"/>
      <c r="UH43" s="256"/>
      <c r="UI43" s="257"/>
      <c r="UJ43" s="258"/>
      <c r="UK43" s="256"/>
      <c r="UL43" s="257"/>
      <c r="UM43" s="258"/>
      <c r="UN43" s="256"/>
      <c r="UO43" s="257"/>
      <c r="UP43" s="258"/>
      <c r="UQ43" s="256"/>
      <c r="UR43" s="257"/>
      <c r="US43" s="258"/>
      <c r="UT43" s="256"/>
      <c r="UU43" s="257"/>
      <c r="UV43" s="258"/>
      <c r="UW43" s="256"/>
      <c r="UX43" s="257"/>
      <c r="UY43" s="258"/>
      <c r="UZ43" s="256"/>
      <c r="VA43" s="257"/>
      <c r="VB43" s="258"/>
      <c r="VC43" s="256"/>
      <c r="VD43" s="257"/>
      <c r="VE43" s="258"/>
      <c r="VF43" s="256"/>
      <c r="VG43" s="257"/>
      <c r="VH43" s="258"/>
      <c r="VI43" s="256"/>
      <c r="VJ43" s="257"/>
      <c r="VK43" s="258"/>
      <c r="VL43" s="256"/>
      <c r="VM43" s="257"/>
      <c r="VN43" s="258"/>
      <c r="VO43" s="256"/>
      <c r="VP43" s="257"/>
      <c r="VQ43" s="258"/>
      <c r="VR43" s="256"/>
      <c r="VS43" s="257"/>
      <c r="VT43" s="258"/>
      <c r="VU43" s="256"/>
      <c r="VV43" s="257"/>
      <c r="VW43" s="258"/>
      <c r="VX43" s="256"/>
      <c r="VY43" s="257"/>
      <c r="VZ43" s="258"/>
      <c r="WA43" s="256"/>
      <c r="WB43" s="257"/>
      <c r="WC43" s="258"/>
      <c r="WD43" s="256"/>
      <c r="WE43" s="257"/>
      <c r="WF43" s="258"/>
      <c r="WG43" s="256"/>
      <c r="WH43" s="257"/>
      <c r="WI43" s="258"/>
      <c r="WJ43" s="256"/>
      <c r="WK43" s="257"/>
      <c r="WL43" s="258"/>
      <c r="WM43" s="256"/>
      <c r="WN43" s="257"/>
      <c r="WO43" s="258"/>
      <c r="WP43" s="256"/>
      <c r="WQ43" s="257"/>
      <c r="WR43" s="258"/>
      <c r="WS43" s="256"/>
      <c r="WT43" s="257"/>
      <c r="WU43" s="258"/>
      <c r="WV43" s="256"/>
      <c r="WW43" s="257"/>
      <c r="WX43" s="258"/>
      <c r="WY43" s="256"/>
      <c r="WZ43" s="257"/>
      <c r="XA43" s="257"/>
      <c r="XB43" s="256"/>
      <c r="XC43" s="257"/>
      <c r="XD43" s="258"/>
      <c r="XE43" s="256"/>
      <c r="XF43" s="257"/>
      <c r="XG43" s="257"/>
      <c r="XH43" s="256"/>
      <c r="XI43" s="257"/>
      <c r="XJ43" s="258"/>
      <c r="XK43" s="256"/>
      <c r="XL43" s="257"/>
      <c r="XM43" s="257"/>
      <c r="XN43" s="98">
        <f t="shared" si="1"/>
        <v>0</v>
      </c>
    </row>
    <row r="44" spans="1:638" ht="12.75" customHeight="1" x14ac:dyDescent="0.2">
      <c r="B44" s="256"/>
      <c r="C44" s="257"/>
      <c r="D44" s="258"/>
      <c r="E44" s="256"/>
      <c r="F44" s="257"/>
      <c r="G44" s="258"/>
      <c r="H44" s="256"/>
      <c r="I44" s="257"/>
      <c r="J44" s="258"/>
      <c r="K44" s="256"/>
      <c r="L44" s="257"/>
      <c r="M44" s="258"/>
      <c r="N44" s="256"/>
      <c r="O44" s="257"/>
      <c r="P44" s="258"/>
      <c r="Q44" s="256"/>
      <c r="R44" s="257"/>
      <c r="S44" s="258"/>
      <c r="T44" s="256"/>
      <c r="U44" s="257"/>
      <c r="V44" s="258"/>
      <c r="W44" s="256"/>
      <c r="X44" s="257"/>
      <c r="Y44" s="258"/>
      <c r="Z44" s="256"/>
      <c r="AA44" s="257"/>
      <c r="AB44" s="258"/>
      <c r="AC44" s="256"/>
      <c r="AD44" s="257"/>
      <c r="AE44" s="258"/>
      <c r="AF44" s="256"/>
      <c r="AG44" s="257"/>
      <c r="AH44" s="258"/>
      <c r="AI44" s="256"/>
      <c r="AJ44" s="257"/>
      <c r="AK44" s="258"/>
      <c r="AL44" s="256"/>
      <c r="AM44" s="257"/>
      <c r="AN44" s="258"/>
      <c r="AO44" s="256"/>
      <c r="AP44" s="257"/>
      <c r="AQ44" s="258"/>
      <c r="AR44" s="256"/>
      <c r="AS44" s="257"/>
      <c r="AT44" s="258"/>
      <c r="AU44" s="256"/>
      <c r="AV44" s="257"/>
      <c r="AW44" s="258"/>
      <c r="AX44" s="256"/>
      <c r="AY44" s="257"/>
      <c r="AZ44" s="258"/>
      <c r="BA44" s="256"/>
      <c r="BB44" s="257"/>
      <c r="BC44" s="258"/>
      <c r="BD44" s="256"/>
      <c r="BE44" s="257"/>
      <c r="BF44" s="258"/>
      <c r="BG44" s="256"/>
      <c r="BH44" s="257"/>
      <c r="BI44" s="258"/>
      <c r="BJ44" s="256"/>
      <c r="BK44" s="257"/>
      <c r="BL44" s="258"/>
      <c r="BM44" s="256"/>
      <c r="BN44" s="257"/>
      <c r="BO44" s="258"/>
      <c r="BP44" s="256"/>
      <c r="BQ44" s="257"/>
      <c r="BR44" s="258"/>
      <c r="BS44" s="256"/>
      <c r="BT44" s="257"/>
      <c r="BU44" s="258"/>
      <c r="BV44" s="256"/>
      <c r="BW44" s="257"/>
      <c r="BX44" s="258"/>
      <c r="BY44" s="256"/>
      <c r="BZ44" s="257"/>
      <c r="CA44" s="258"/>
      <c r="CB44" s="256"/>
      <c r="CC44" s="257"/>
      <c r="CD44" s="258"/>
      <c r="CE44" s="256"/>
      <c r="CF44" s="257"/>
      <c r="CG44" s="258"/>
      <c r="CH44" s="256"/>
      <c r="CI44" s="257"/>
      <c r="CJ44" s="258"/>
      <c r="CK44" s="256"/>
      <c r="CL44" s="257"/>
      <c r="CM44" s="258"/>
      <c r="CN44" s="256"/>
      <c r="CO44" s="257"/>
      <c r="CP44" s="258"/>
      <c r="CQ44" s="256"/>
      <c r="CR44" s="257"/>
      <c r="CS44" s="258"/>
      <c r="CT44" s="256"/>
      <c r="CU44" s="257"/>
      <c r="CV44" s="258"/>
      <c r="CW44" s="256"/>
      <c r="CX44" s="257"/>
      <c r="CY44" s="258"/>
      <c r="CZ44" s="256"/>
      <c r="DA44" s="257"/>
      <c r="DB44" s="258"/>
      <c r="DC44" s="256"/>
      <c r="DD44" s="257"/>
      <c r="DE44" s="258"/>
      <c r="DF44" s="256"/>
      <c r="DG44" s="257"/>
      <c r="DH44" s="258"/>
      <c r="DI44" s="256"/>
      <c r="DJ44" s="257"/>
      <c r="DK44" s="258"/>
      <c r="DL44" s="256"/>
      <c r="DM44" s="257"/>
      <c r="DN44" s="258"/>
      <c r="DO44" s="256"/>
      <c r="DP44" s="257"/>
      <c r="DQ44" s="258"/>
      <c r="DR44" s="256"/>
      <c r="DS44" s="257"/>
      <c r="DT44" s="258"/>
      <c r="DU44" s="256"/>
      <c r="DV44" s="257"/>
      <c r="DW44" s="258"/>
      <c r="DX44" s="256"/>
      <c r="DY44" s="257"/>
      <c r="DZ44" s="258"/>
      <c r="EA44" s="256"/>
      <c r="EB44" s="257"/>
      <c r="EC44" s="258"/>
      <c r="ED44" s="256"/>
      <c r="EE44" s="257"/>
      <c r="EF44" s="258"/>
      <c r="EG44" s="256"/>
      <c r="EH44" s="257"/>
      <c r="EI44" s="258"/>
      <c r="EJ44" s="256"/>
      <c r="EK44" s="257"/>
      <c r="EL44" s="258"/>
      <c r="EM44" s="256"/>
      <c r="EN44" s="257"/>
      <c r="EO44" s="258"/>
      <c r="EP44" s="256"/>
      <c r="EQ44" s="257"/>
      <c r="ER44" s="258"/>
      <c r="ES44" s="256"/>
      <c r="ET44" s="257"/>
      <c r="EU44" s="258"/>
      <c r="EV44" s="256"/>
      <c r="EW44" s="257"/>
      <c r="EX44" s="258"/>
      <c r="EY44" s="256"/>
      <c r="EZ44" s="257"/>
      <c r="FA44" s="258"/>
      <c r="FB44" s="256"/>
      <c r="FC44" s="257"/>
      <c r="FD44" s="258"/>
      <c r="FE44" s="256"/>
      <c r="FF44" s="257"/>
      <c r="FG44" s="258"/>
      <c r="FH44" s="256"/>
      <c r="FI44" s="257"/>
      <c r="FJ44" s="258"/>
      <c r="FK44" s="256"/>
      <c r="FL44" s="257"/>
      <c r="FM44" s="258"/>
      <c r="FN44" s="256"/>
      <c r="FO44" s="257"/>
      <c r="FP44" s="258"/>
      <c r="FQ44" s="256"/>
      <c r="FR44" s="257"/>
      <c r="FS44" s="258"/>
      <c r="FT44" s="256"/>
      <c r="FU44" s="257"/>
      <c r="FV44" s="258"/>
      <c r="FW44" s="256"/>
      <c r="FX44" s="257"/>
      <c r="FY44" s="258"/>
      <c r="FZ44" s="256"/>
      <c r="GA44" s="257"/>
      <c r="GB44" s="258"/>
      <c r="GC44" s="256"/>
      <c r="GD44" s="257"/>
      <c r="GE44" s="258"/>
      <c r="GF44" s="256"/>
      <c r="GG44" s="257"/>
      <c r="GH44" s="258"/>
      <c r="GI44" s="256"/>
      <c r="GJ44" s="257"/>
      <c r="GK44" s="258"/>
      <c r="GL44" s="256"/>
      <c r="GM44" s="257"/>
      <c r="GN44" s="258"/>
      <c r="GO44" s="256"/>
      <c r="GP44" s="257"/>
      <c r="GQ44" s="258"/>
      <c r="GR44" s="256"/>
      <c r="GS44" s="257"/>
      <c r="GT44" s="258"/>
      <c r="GU44" s="256"/>
      <c r="GV44" s="257"/>
      <c r="GW44" s="258"/>
      <c r="GX44" s="256"/>
      <c r="GY44" s="257"/>
      <c r="GZ44" s="258"/>
      <c r="HA44" s="256"/>
      <c r="HB44" s="257"/>
      <c r="HC44" s="258"/>
      <c r="HD44" s="256"/>
      <c r="HE44" s="257"/>
      <c r="HF44" s="258"/>
      <c r="HG44" s="256"/>
      <c r="HH44" s="257"/>
      <c r="HI44" s="258"/>
      <c r="HJ44" s="256"/>
      <c r="HK44" s="257"/>
      <c r="HL44" s="258"/>
      <c r="HM44" s="256"/>
      <c r="HN44" s="257"/>
      <c r="HO44" s="258"/>
      <c r="HP44" s="256"/>
      <c r="HQ44" s="257"/>
      <c r="HR44" s="258"/>
      <c r="HS44" s="256"/>
      <c r="HT44" s="257"/>
      <c r="HU44" s="258"/>
      <c r="HV44" s="256"/>
      <c r="HW44" s="257"/>
      <c r="HX44" s="258"/>
      <c r="HY44" s="256"/>
      <c r="HZ44" s="257"/>
      <c r="IA44" s="258"/>
      <c r="IB44" s="256"/>
      <c r="IC44" s="257"/>
      <c r="ID44" s="258"/>
      <c r="IE44" s="256"/>
      <c r="IF44" s="257"/>
      <c r="IG44" s="258"/>
      <c r="IH44" s="256"/>
      <c r="II44" s="257"/>
      <c r="IJ44" s="258"/>
      <c r="IK44" s="256"/>
      <c r="IL44" s="257"/>
      <c r="IM44" s="258"/>
      <c r="IN44" s="256"/>
      <c r="IO44" s="257"/>
      <c r="IP44" s="258"/>
      <c r="IQ44" s="256"/>
      <c r="IR44" s="257"/>
      <c r="IS44" s="258"/>
      <c r="IT44" s="256"/>
      <c r="IU44" s="257"/>
      <c r="IV44" s="258"/>
      <c r="IW44" s="256"/>
      <c r="IX44" s="257"/>
      <c r="IY44" s="258"/>
      <c r="IZ44" s="256"/>
      <c r="JA44" s="257"/>
      <c r="JB44" s="258"/>
      <c r="JC44" s="256"/>
      <c r="JD44" s="257"/>
      <c r="JE44" s="258"/>
      <c r="JF44" s="256"/>
      <c r="JG44" s="257"/>
      <c r="JH44" s="258"/>
      <c r="JI44" s="256"/>
      <c r="JJ44" s="257"/>
      <c r="JK44" s="258"/>
      <c r="JL44" s="256"/>
      <c r="JM44" s="257"/>
      <c r="JN44" s="258"/>
      <c r="JO44" s="256"/>
      <c r="JP44" s="257"/>
      <c r="JQ44" s="258"/>
      <c r="JR44" s="256"/>
      <c r="JS44" s="257"/>
      <c r="JT44" s="258"/>
      <c r="JU44" s="256"/>
      <c r="JV44" s="257"/>
      <c r="JW44" s="258"/>
      <c r="JX44" s="256"/>
      <c r="JY44" s="257"/>
      <c r="JZ44" s="258"/>
      <c r="KA44" s="256"/>
      <c r="KB44" s="257"/>
      <c r="KC44" s="258"/>
      <c r="KD44" s="256"/>
      <c r="KE44" s="257"/>
      <c r="KF44" s="258"/>
      <c r="KG44" s="256"/>
      <c r="KH44" s="257"/>
      <c r="KI44" s="258"/>
      <c r="KJ44" s="256"/>
      <c r="KK44" s="257"/>
      <c r="KL44" s="258"/>
      <c r="KM44" s="256"/>
      <c r="KN44" s="257"/>
      <c r="KO44" s="258"/>
      <c r="KP44" s="256"/>
      <c r="KQ44" s="257"/>
      <c r="KR44" s="258"/>
      <c r="KS44" s="256"/>
      <c r="KT44" s="257"/>
      <c r="KU44" s="258"/>
      <c r="KV44" s="256"/>
      <c r="KW44" s="257"/>
      <c r="KX44" s="258"/>
      <c r="KY44" s="256"/>
      <c r="KZ44" s="257"/>
      <c r="LA44" s="258"/>
      <c r="LB44" s="256"/>
      <c r="LC44" s="257"/>
      <c r="LD44" s="258"/>
      <c r="LE44" s="256"/>
      <c r="LF44" s="257"/>
      <c r="LG44" s="258"/>
      <c r="LH44" s="256"/>
      <c r="LI44" s="257"/>
      <c r="LJ44" s="258"/>
      <c r="LK44" s="256"/>
      <c r="LL44" s="257"/>
      <c r="LM44" s="258"/>
      <c r="LN44" s="256"/>
      <c r="LO44" s="257"/>
      <c r="LP44" s="258"/>
      <c r="LQ44" s="256"/>
      <c r="LR44" s="257"/>
      <c r="LS44" s="258"/>
      <c r="LT44" s="256"/>
      <c r="LU44" s="257"/>
      <c r="LV44" s="258"/>
      <c r="LW44" s="256"/>
      <c r="LX44" s="257"/>
      <c r="LY44" s="258"/>
      <c r="LZ44" s="256"/>
      <c r="MA44" s="257"/>
      <c r="MB44" s="258"/>
      <c r="MC44" s="256"/>
      <c r="MD44" s="257"/>
      <c r="ME44" s="258"/>
      <c r="MF44" s="256"/>
      <c r="MG44" s="257"/>
      <c r="MH44" s="258"/>
      <c r="MI44" s="256"/>
      <c r="MJ44" s="257"/>
      <c r="MK44" s="258"/>
      <c r="ML44" s="256"/>
      <c r="MM44" s="257"/>
      <c r="MN44" s="258"/>
      <c r="MO44" s="256"/>
      <c r="MP44" s="257"/>
      <c r="MQ44" s="258"/>
      <c r="MR44" s="256"/>
      <c r="MS44" s="257"/>
      <c r="MT44" s="258"/>
      <c r="MU44" s="256"/>
      <c r="MV44" s="257"/>
      <c r="MW44" s="258"/>
      <c r="MX44" s="256"/>
      <c r="MY44" s="257"/>
      <c r="MZ44" s="258"/>
      <c r="NA44" s="256"/>
      <c r="NB44" s="257"/>
      <c r="NC44" s="258"/>
      <c r="ND44" s="256"/>
      <c r="NE44" s="257"/>
      <c r="NF44" s="258"/>
      <c r="NG44" s="256"/>
      <c r="NH44" s="257"/>
      <c r="NI44" s="258"/>
      <c r="NJ44" s="256"/>
      <c r="NK44" s="257"/>
      <c r="NL44" s="258"/>
      <c r="NM44" s="256"/>
      <c r="NN44" s="257"/>
      <c r="NO44" s="258"/>
      <c r="NP44" s="256"/>
      <c r="NQ44" s="257"/>
      <c r="NR44" s="258"/>
      <c r="NS44" s="256"/>
      <c r="NT44" s="257"/>
      <c r="NU44" s="258"/>
      <c r="NV44" s="256"/>
      <c r="NW44" s="257"/>
      <c r="NX44" s="258"/>
      <c r="NY44" s="256"/>
      <c r="NZ44" s="257"/>
      <c r="OA44" s="258"/>
      <c r="OB44" s="256"/>
      <c r="OC44" s="257"/>
      <c r="OD44" s="258"/>
      <c r="OE44" s="256"/>
      <c r="OF44" s="257"/>
      <c r="OG44" s="258"/>
      <c r="OH44" s="256"/>
      <c r="OI44" s="257"/>
      <c r="OJ44" s="258"/>
      <c r="OK44" s="256"/>
      <c r="OL44" s="257"/>
      <c r="OM44" s="258"/>
      <c r="ON44" s="256"/>
      <c r="OO44" s="257"/>
      <c r="OP44" s="258"/>
      <c r="OQ44" s="256"/>
      <c r="OR44" s="257"/>
      <c r="OS44" s="258"/>
      <c r="OT44" s="256"/>
      <c r="OU44" s="257"/>
      <c r="OV44" s="258"/>
      <c r="OW44" s="256"/>
      <c r="OX44" s="257"/>
      <c r="OY44" s="258"/>
      <c r="OZ44" s="256"/>
      <c r="PA44" s="257"/>
      <c r="PB44" s="258"/>
      <c r="PC44" s="256"/>
      <c r="PD44" s="257"/>
      <c r="PE44" s="258"/>
      <c r="PF44" s="256"/>
      <c r="PG44" s="257"/>
      <c r="PH44" s="258"/>
      <c r="PI44" s="256"/>
      <c r="PJ44" s="257"/>
      <c r="PK44" s="258"/>
      <c r="PL44" s="256"/>
      <c r="PM44" s="257"/>
      <c r="PN44" s="258"/>
      <c r="PO44" s="256"/>
      <c r="PP44" s="257"/>
      <c r="PQ44" s="258"/>
      <c r="PR44" s="256"/>
      <c r="PS44" s="257"/>
      <c r="PT44" s="258"/>
      <c r="PU44" s="256"/>
      <c r="PV44" s="257"/>
      <c r="PW44" s="258"/>
      <c r="PX44" s="256"/>
      <c r="PY44" s="257"/>
      <c r="PZ44" s="258"/>
      <c r="QA44" s="256"/>
      <c r="QB44" s="257"/>
      <c r="QC44" s="258"/>
      <c r="QD44" s="256"/>
      <c r="QE44" s="257"/>
      <c r="QF44" s="258"/>
      <c r="QG44" s="256"/>
      <c r="QH44" s="257"/>
      <c r="QI44" s="258"/>
      <c r="QJ44" s="256"/>
      <c r="QK44" s="257"/>
      <c r="QL44" s="258"/>
      <c r="QM44" s="256"/>
      <c r="QN44" s="257"/>
      <c r="QO44" s="258"/>
      <c r="QP44" s="256"/>
      <c r="QQ44" s="257"/>
      <c r="QR44" s="258"/>
      <c r="QS44" s="256"/>
      <c r="QT44" s="257"/>
      <c r="QU44" s="258"/>
      <c r="QV44" s="256"/>
      <c r="QW44" s="257"/>
      <c r="QX44" s="258"/>
      <c r="QY44" s="256"/>
      <c r="QZ44" s="257"/>
      <c r="RA44" s="258"/>
      <c r="RB44" s="256"/>
      <c r="RC44" s="257"/>
      <c r="RD44" s="258"/>
      <c r="RE44" s="256"/>
      <c r="RF44" s="257"/>
      <c r="RG44" s="258"/>
      <c r="RH44" s="256"/>
      <c r="RI44" s="257"/>
      <c r="RJ44" s="258"/>
      <c r="RK44" s="256"/>
      <c r="RL44" s="257"/>
      <c r="RM44" s="258"/>
      <c r="RN44" s="256"/>
      <c r="RO44" s="257"/>
      <c r="RP44" s="258"/>
      <c r="RQ44" s="256"/>
      <c r="RR44" s="257"/>
      <c r="RS44" s="258"/>
      <c r="RT44" s="256"/>
      <c r="RU44" s="257"/>
      <c r="RV44" s="258"/>
      <c r="RW44" s="256"/>
      <c r="RX44" s="257"/>
      <c r="RY44" s="258"/>
      <c r="RZ44" s="256"/>
      <c r="SA44" s="257"/>
      <c r="SB44" s="258"/>
      <c r="SC44" s="256"/>
      <c r="SD44" s="257"/>
      <c r="SE44" s="258"/>
      <c r="SF44" s="256"/>
      <c r="SG44" s="257"/>
      <c r="SH44" s="258"/>
      <c r="SI44" s="256"/>
      <c r="SJ44" s="257"/>
      <c r="SK44" s="258"/>
      <c r="SL44" s="256"/>
      <c r="SM44" s="257"/>
      <c r="SN44" s="258"/>
      <c r="SO44" s="256"/>
      <c r="SP44" s="257"/>
      <c r="SQ44" s="258"/>
      <c r="SR44" s="256"/>
      <c r="SS44" s="257"/>
      <c r="ST44" s="258"/>
      <c r="SU44" s="256"/>
      <c r="SV44" s="257"/>
      <c r="SW44" s="258"/>
      <c r="SX44" s="256"/>
      <c r="SY44" s="257"/>
      <c r="SZ44" s="258"/>
      <c r="TA44" s="256"/>
      <c r="TB44" s="257"/>
      <c r="TC44" s="258"/>
      <c r="TD44" s="256"/>
      <c r="TE44" s="257"/>
      <c r="TF44" s="258"/>
      <c r="TG44" s="256"/>
      <c r="TH44" s="257"/>
      <c r="TI44" s="258"/>
      <c r="TJ44" s="256"/>
      <c r="TK44" s="257"/>
      <c r="TL44" s="258"/>
      <c r="TM44" s="256"/>
      <c r="TN44" s="257"/>
      <c r="TO44" s="258"/>
      <c r="TP44" s="256"/>
      <c r="TQ44" s="257"/>
      <c r="TR44" s="258"/>
      <c r="TS44" s="256"/>
      <c r="TT44" s="257"/>
      <c r="TU44" s="258"/>
      <c r="TV44" s="256"/>
      <c r="TW44" s="257"/>
      <c r="TX44" s="258"/>
      <c r="TY44" s="256"/>
      <c r="TZ44" s="257"/>
      <c r="UA44" s="258"/>
      <c r="UB44" s="256"/>
      <c r="UC44" s="257"/>
      <c r="UD44" s="258"/>
      <c r="UE44" s="256"/>
      <c r="UF44" s="257"/>
      <c r="UG44" s="258"/>
      <c r="UH44" s="256"/>
      <c r="UI44" s="257"/>
      <c r="UJ44" s="258"/>
      <c r="UK44" s="256"/>
      <c r="UL44" s="257"/>
      <c r="UM44" s="258"/>
      <c r="UN44" s="256"/>
      <c r="UO44" s="257"/>
      <c r="UP44" s="258"/>
      <c r="UQ44" s="256"/>
      <c r="UR44" s="257"/>
      <c r="US44" s="258"/>
      <c r="UT44" s="256"/>
      <c r="UU44" s="257"/>
      <c r="UV44" s="258"/>
      <c r="UW44" s="256"/>
      <c r="UX44" s="257"/>
      <c r="UY44" s="258"/>
      <c r="UZ44" s="256"/>
      <c r="VA44" s="257"/>
      <c r="VB44" s="258"/>
      <c r="VC44" s="256"/>
      <c r="VD44" s="257"/>
      <c r="VE44" s="258"/>
      <c r="VF44" s="256"/>
      <c r="VG44" s="257"/>
      <c r="VH44" s="258"/>
      <c r="VI44" s="256"/>
      <c r="VJ44" s="257"/>
      <c r="VK44" s="258"/>
      <c r="VL44" s="256"/>
      <c r="VM44" s="257"/>
      <c r="VN44" s="258"/>
      <c r="VO44" s="256"/>
      <c r="VP44" s="257"/>
      <c r="VQ44" s="258"/>
      <c r="VR44" s="256"/>
      <c r="VS44" s="257"/>
      <c r="VT44" s="258"/>
      <c r="VU44" s="256"/>
      <c r="VV44" s="257"/>
      <c r="VW44" s="258"/>
      <c r="VX44" s="256"/>
      <c r="VY44" s="257"/>
      <c r="VZ44" s="258"/>
      <c r="WA44" s="256"/>
      <c r="WB44" s="257"/>
      <c r="WC44" s="258"/>
      <c r="WD44" s="256"/>
      <c r="WE44" s="257"/>
      <c r="WF44" s="258"/>
      <c r="WG44" s="256"/>
      <c r="WH44" s="257"/>
      <c r="WI44" s="258"/>
      <c r="WJ44" s="256"/>
      <c r="WK44" s="257"/>
      <c r="WL44" s="258"/>
      <c r="WM44" s="256"/>
      <c r="WN44" s="257"/>
      <c r="WO44" s="258"/>
      <c r="WP44" s="256"/>
      <c r="WQ44" s="257"/>
      <c r="WR44" s="258"/>
      <c r="WS44" s="256"/>
      <c r="WT44" s="257"/>
      <c r="WU44" s="258"/>
      <c r="WV44" s="256"/>
      <c r="WW44" s="257"/>
      <c r="WX44" s="258"/>
      <c r="WY44" s="256"/>
      <c r="WZ44" s="257"/>
      <c r="XA44" s="257"/>
      <c r="XB44" s="256"/>
      <c r="XC44" s="257"/>
      <c r="XD44" s="258"/>
      <c r="XE44" s="256"/>
      <c r="XF44" s="257"/>
      <c r="XG44" s="257"/>
      <c r="XH44" s="256"/>
      <c r="XI44" s="257"/>
      <c r="XJ44" s="258"/>
      <c r="XK44" s="256"/>
      <c r="XL44" s="257"/>
      <c r="XM44" s="257"/>
      <c r="XN44" s="98">
        <f t="shared" si="1"/>
        <v>0</v>
      </c>
    </row>
    <row r="45" spans="1:638" ht="12.75" customHeight="1" thickBot="1" x14ac:dyDescent="0.25">
      <c r="B45" s="259"/>
      <c r="C45" s="260"/>
      <c r="D45" s="261"/>
      <c r="E45" s="259"/>
      <c r="F45" s="260"/>
      <c r="G45" s="261"/>
      <c r="H45" s="259"/>
      <c r="I45" s="260"/>
      <c r="J45" s="261"/>
      <c r="K45" s="259"/>
      <c r="L45" s="260"/>
      <c r="M45" s="261"/>
      <c r="N45" s="259"/>
      <c r="O45" s="260"/>
      <c r="P45" s="261"/>
      <c r="Q45" s="259"/>
      <c r="R45" s="260"/>
      <c r="S45" s="261"/>
      <c r="T45" s="259"/>
      <c r="U45" s="260"/>
      <c r="V45" s="261"/>
      <c r="W45" s="259"/>
      <c r="X45" s="260"/>
      <c r="Y45" s="261"/>
      <c r="Z45" s="259"/>
      <c r="AA45" s="260"/>
      <c r="AB45" s="261"/>
      <c r="AC45" s="259"/>
      <c r="AD45" s="260"/>
      <c r="AE45" s="261"/>
      <c r="AF45" s="259"/>
      <c r="AG45" s="260"/>
      <c r="AH45" s="261"/>
      <c r="AI45" s="259"/>
      <c r="AJ45" s="260"/>
      <c r="AK45" s="261"/>
      <c r="AL45" s="259"/>
      <c r="AM45" s="260"/>
      <c r="AN45" s="261"/>
      <c r="AO45" s="259"/>
      <c r="AP45" s="260"/>
      <c r="AQ45" s="261"/>
      <c r="AR45" s="259"/>
      <c r="AS45" s="260"/>
      <c r="AT45" s="261"/>
      <c r="AU45" s="259"/>
      <c r="AV45" s="260"/>
      <c r="AW45" s="261"/>
      <c r="AX45" s="259"/>
      <c r="AY45" s="260"/>
      <c r="AZ45" s="261"/>
      <c r="BA45" s="259"/>
      <c r="BB45" s="260"/>
      <c r="BC45" s="261"/>
      <c r="BD45" s="259"/>
      <c r="BE45" s="260"/>
      <c r="BF45" s="261"/>
      <c r="BG45" s="259"/>
      <c r="BH45" s="260"/>
      <c r="BI45" s="261"/>
      <c r="BJ45" s="259"/>
      <c r="BK45" s="260"/>
      <c r="BL45" s="261"/>
      <c r="BM45" s="259"/>
      <c r="BN45" s="260"/>
      <c r="BO45" s="261"/>
      <c r="BP45" s="259"/>
      <c r="BQ45" s="260"/>
      <c r="BR45" s="261"/>
      <c r="BS45" s="259"/>
      <c r="BT45" s="260"/>
      <c r="BU45" s="261"/>
      <c r="BV45" s="259"/>
      <c r="BW45" s="260"/>
      <c r="BX45" s="261"/>
      <c r="BY45" s="259"/>
      <c r="BZ45" s="260"/>
      <c r="CA45" s="261"/>
      <c r="CB45" s="259"/>
      <c r="CC45" s="260"/>
      <c r="CD45" s="261"/>
      <c r="CE45" s="259"/>
      <c r="CF45" s="260"/>
      <c r="CG45" s="261"/>
      <c r="CH45" s="259"/>
      <c r="CI45" s="260"/>
      <c r="CJ45" s="261"/>
      <c r="CK45" s="259"/>
      <c r="CL45" s="260"/>
      <c r="CM45" s="261"/>
      <c r="CN45" s="259"/>
      <c r="CO45" s="260"/>
      <c r="CP45" s="261"/>
      <c r="CQ45" s="259"/>
      <c r="CR45" s="260"/>
      <c r="CS45" s="261"/>
      <c r="CT45" s="259"/>
      <c r="CU45" s="260"/>
      <c r="CV45" s="261"/>
      <c r="CW45" s="259"/>
      <c r="CX45" s="260"/>
      <c r="CY45" s="261"/>
      <c r="CZ45" s="259"/>
      <c r="DA45" s="260"/>
      <c r="DB45" s="261"/>
      <c r="DC45" s="259"/>
      <c r="DD45" s="260"/>
      <c r="DE45" s="261"/>
      <c r="DF45" s="259"/>
      <c r="DG45" s="260"/>
      <c r="DH45" s="261"/>
      <c r="DI45" s="259"/>
      <c r="DJ45" s="260"/>
      <c r="DK45" s="261"/>
      <c r="DL45" s="259"/>
      <c r="DM45" s="260"/>
      <c r="DN45" s="261"/>
      <c r="DO45" s="259"/>
      <c r="DP45" s="260"/>
      <c r="DQ45" s="261"/>
      <c r="DR45" s="259"/>
      <c r="DS45" s="260"/>
      <c r="DT45" s="261"/>
      <c r="DU45" s="259"/>
      <c r="DV45" s="260"/>
      <c r="DW45" s="261"/>
      <c r="DX45" s="259"/>
      <c r="DY45" s="260"/>
      <c r="DZ45" s="261"/>
      <c r="EA45" s="259"/>
      <c r="EB45" s="260"/>
      <c r="EC45" s="261"/>
      <c r="ED45" s="259"/>
      <c r="EE45" s="260"/>
      <c r="EF45" s="261"/>
      <c r="EG45" s="259"/>
      <c r="EH45" s="260"/>
      <c r="EI45" s="261"/>
      <c r="EJ45" s="259"/>
      <c r="EK45" s="260"/>
      <c r="EL45" s="261"/>
      <c r="EM45" s="259"/>
      <c r="EN45" s="260"/>
      <c r="EO45" s="261"/>
      <c r="EP45" s="259"/>
      <c r="EQ45" s="260"/>
      <c r="ER45" s="261"/>
      <c r="ES45" s="259"/>
      <c r="ET45" s="260"/>
      <c r="EU45" s="261"/>
      <c r="EV45" s="259"/>
      <c r="EW45" s="260"/>
      <c r="EX45" s="261"/>
      <c r="EY45" s="259"/>
      <c r="EZ45" s="260"/>
      <c r="FA45" s="261"/>
      <c r="FB45" s="259"/>
      <c r="FC45" s="260"/>
      <c r="FD45" s="261"/>
      <c r="FE45" s="259"/>
      <c r="FF45" s="260"/>
      <c r="FG45" s="261"/>
      <c r="FH45" s="259"/>
      <c r="FI45" s="260"/>
      <c r="FJ45" s="261"/>
      <c r="FK45" s="259"/>
      <c r="FL45" s="260"/>
      <c r="FM45" s="261"/>
      <c r="FN45" s="259"/>
      <c r="FO45" s="260"/>
      <c r="FP45" s="261"/>
      <c r="FQ45" s="259"/>
      <c r="FR45" s="260"/>
      <c r="FS45" s="261"/>
      <c r="FT45" s="259"/>
      <c r="FU45" s="260"/>
      <c r="FV45" s="261"/>
      <c r="FW45" s="259"/>
      <c r="FX45" s="260"/>
      <c r="FY45" s="261"/>
      <c r="FZ45" s="259"/>
      <c r="GA45" s="260"/>
      <c r="GB45" s="261"/>
      <c r="GC45" s="259"/>
      <c r="GD45" s="260"/>
      <c r="GE45" s="261"/>
      <c r="GF45" s="259"/>
      <c r="GG45" s="260"/>
      <c r="GH45" s="261"/>
      <c r="GI45" s="259"/>
      <c r="GJ45" s="260"/>
      <c r="GK45" s="261"/>
      <c r="GL45" s="259"/>
      <c r="GM45" s="260"/>
      <c r="GN45" s="261"/>
      <c r="GO45" s="259"/>
      <c r="GP45" s="260"/>
      <c r="GQ45" s="261"/>
      <c r="GR45" s="259"/>
      <c r="GS45" s="260"/>
      <c r="GT45" s="261"/>
      <c r="GU45" s="259"/>
      <c r="GV45" s="260"/>
      <c r="GW45" s="261"/>
      <c r="GX45" s="259"/>
      <c r="GY45" s="260"/>
      <c r="GZ45" s="261"/>
      <c r="HA45" s="259"/>
      <c r="HB45" s="260"/>
      <c r="HC45" s="261"/>
      <c r="HD45" s="259"/>
      <c r="HE45" s="260"/>
      <c r="HF45" s="261"/>
      <c r="HG45" s="259"/>
      <c r="HH45" s="260"/>
      <c r="HI45" s="261"/>
      <c r="HJ45" s="259"/>
      <c r="HK45" s="260"/>
      <c r="HL45" s="261"/>
      <c r="HM45" s="259"/>
      <c r="HN45" s="260"/>
      <c r="HO45" s="261"/>
      <c r="HP45" s="259"/>
      <c r="HQ45" s="260"/>
      <c r="HR45" s="261"/>
      <c r="HS45" s="259"/>
      <c r="HT45" s="260"/>
      <c r="HU45" s="261"/>
      <c r="HV45" s="259"/>
      <c r="HW45" s="260"/>
      <c r="HX45" s="261"/>
      <c r="HY45" s="259"/>
      <c r="HZ45" s="260"/>
      <c r="IA45" s="261"/>
      <c r="IB45" s="259"/>
      <c r="IC45" s="260"/>
      <c r="ID45" s="261"/>
      <c r="IE45" s="259"/>
      <c r="IF45" s="260"/>
      <c r="IG45" s="261"/>
      <c r="IH45" s="259"/>
      <c r="II45" s="260"/>
      <c r="IJ45" s="261"/>
      <c r="IK45" s="259"/>
      <c r="IL45" s="260"/>
      <c r="IM45" s="261"/>
      <c r="IN45" s="259"/>
      <c r="IO45" s="260"/>
      <c r="IP45" s="261"/>
      <c r="IQ45" s="259"/>
      <c r="IR45" s="260"/>
      <c r="IS45" s="261"/>
      <c r="IT45" s="259"/>
      <c r="IU45" s="260"/>
      <c r="IV45" s="261"/>
      <c r="IW45" s="259"/>
      <c r="IX45" s="260"/>
      <c r="IY45" s="261"/>
      <c r="IZ45" s="259"/>
      <c r="JA45" s="260"/>
      <c r="JB45" s="261"/>
      <c r="JC45" s="259"/>
      <c r="JD45" s="260"/>
      <c r="JE45" s="261"/>
      <c r="JF45" s="259"/>
      <c r="JG45" s="260"/>
      <c r="JH45" s="261"/>
      <c r="JI45" s="259"/>
      <c r="JJ45" s="260"/>
      <c r="JK45" s="261"/>
      <c r="JL45" s="259"/>
      <c r="JM45" s="260"/>
      <c r="JN45" s="261"/>
      <c r="JO45" s="259"/>
      <c r="JP45" s="260"/>
      <c r="JQ45" s="261"/>
      <c r="JR45" s="259"/>
      <c r="JS45" s="260"/>
      <c r="JT45" s="261"/>
      <c r="JU45" s="259"/>
      <c r="JV45" s="260"/>
      <c r="JW45" s="261"/>
      <c r="JX45" s="259"/>
      <c r="JY45" s="260"/>
      <c r="JZ45" s="261"/>
      <c r="KA45" s="259"/>
      <c r="KB45" s="260"/>
      <c r="KC45" s="261"/>
      <c r="KD45" s="259"/>
      <c r="KE45" s="260"/>
      <c r="KF45" s="261"/>
      <c r="KG45" s="259"/>
      <c r="KH45" s="260"/>
      <c r="KI45" s="261"/>
      <c r="KJ45" s="259"/>
      <c r="KK45" s="260"/>
      <c r="KL45" s="261"/>
      <c r="KM45" s="259"/>
      <c r="KN45" s="260"/>
      <c r="KO45" s="261"/>
      <c r="KP45" s="259"/>
      <c r="KQ45" s="260"/>
      <c r="KR45" s="261"/>
      <c r="KS45" s="259"/>
      <c r="KT45" s="260"/>
      <c r="KU45" s="261"/>
      <c r="KV45" s="259"/>
      <c r="KW45" s="260"/>
      <c r="KX45" s="261"/>
      <c r="KY45" s="259"/>
      <c r="KZ45" s="260"/>
      <c r="LA45" s="261"/>
      <c r="LB45" s="259"/>
      <c r="LC45" s="260"/>
      <c r="LD45" s="261"/>
      <c r="LE45" s="259"/>
      <c r="LF45" s="260"/>
      <c r="LG45" s="261"/>
      <c r="LH45" s="259"/>
      <c r="LI45" s="260"/>
      <c r="LJ45" s="261"/>
      <c r="LK45" s="259"/>
      <c r="LL45" s="260"/>
      <c r="LM45" s="261"/>
      <c r="LN45" s="259"/>
      <c r="LO45" s="260"/>
      <c r="LP45" s="261"/>
      <c r="LQ45" s="259"/>
      <c r="LR45" s="260"/>
      <c r="LS45" s="261"/>
      <c r="LT45" s="259"/>
      <c r="LU45" s="260"/>
      <c r="LV45" s="261"/>
      <c r="LW45" s="259"/>
      <c r="LX45" s="260"/>
      <c r="LY45" s="261"/>
      <c r="LZ45" s="259"/>
      <c r="MA45" s="260"/>
      <c r="MB45" s="261"/>
      <c r="MC45" s="259"/>
      <c r="MD45" s="260"/>
      <c r="ME45" s="261"/>
      <c r="MF45" s="259"/>
      <c r="MG45" s="260"/>
      <c r="MH45" s="261"/>
      <c r="MI45" s="259"/>
      <c r="MJ45" s="260"/>
      <c r="MK45" s="261"/>
      <c r="ML45" s="259"/>
      <c r="MM45" s="260"/>
      <c r="MN45" s="261"/>
      <c r="MO45" s="259"/>
      <c r="MP45" s="260"/>
      <c r="MQ45" s="261"/>
      <c r="MR45" s="259"/>
      <c r="MS45" s="260"/>
      <c r="MT45" s="261"/>
      <c r="MU45" s="259"/>
      <c r="MV45" s="260"/>
      <c r="MW45" s="261"/>
      <c r="MX45" s="259"/>
      <c r="MY45" s="260"/>
      <c r="MZ45" s="261"/>
      <c r="NA45" s="259"/>
      <c r="NB45" s="260"/>
      <c r="NC45" s="261"/>
      <c r="ND45" s="259"/>
      <c r="NE45" s="260"/>
      <c r="NF45" s="261"/>
      <c r="NG45" s="259"/>
      <c r="NH45" s="260"/>
      <c r="NI45" s="261"/>
      <c r="NJ45" s="259"/>
      <c r="NK45" s="260"/>
      <c r="NL45" s="261"/>
      <c r="NM45" s="259"/>
      <c r="NN45" s="260"/>
      <c r="NO45" s="261"/>
      <c r="NP45" s="259"/>
      <c r="NQ45" s="260"/>
      <c r="NR45" s="261"/>
      <c r="NS45" s="259"/>
      <c r="NT45" s="260"/>
      <c r="NU45" s="261"/>
      <c r="NV45" s="259"/>
      <c r="NW45" s="260"/>
      <c r="NX45" s="261"/>
      <c r="NY45" s="259"/>
      <c r="NZ45" s="260"/>
      <c r="OA45" s="261"/>
      <c r="OB45" s="259"/>
      <c r="OC45" s="260"/>
      <c r="OD45" s="261"/>
      <c r="OE45" s="259"/>
      <c r="OF45" s="260"/>
      <c r="OG45" s="261"/>
      <c r="OH45" s="259"/>
      <c r="OI45" s="260"/>
      <c r="OJ45" s="261"/>
      <c r="OK45" s="259"/>
      <c r="OL45" s="260"/>
      <c r="OM45" s="261"/>
      <c r="ON45" s="259"/>
      <c r="OO45" s="260"/>
      <c r="OP45" s="261"/>
      <c r="OQ45" s="259"/>
      <c r="OR45" s="260"/>
      <c r="OS45" s="261"/>
      <c r="OT45" s="259"/>
      <c r="OU45" s="260"/>
      <c r="OV45" s="261"/>
      <c r="OW45" s="259"/>
      <c r="OX45" s="260"/>
      <c r="OY45" s="261"/>
      <c r="OZ45" s="259"/>
      <c r="PA45" s="260"/>
      <c r="PB45" s="261"/>
      <c r="PC45" s="259"/>
      <c r="PD45" s="260"/>
      <c r="PE45" s="261"/>
      <c r="PF45" s="259"/>
      <c r="PG45" s="260"/>
      <c r="PH45" s="261"/>
      <c r="PI45" s="259"/>
      <c r="PJ45" s="260"/>
      <c r="PK45" s="261"/>
      <c r="PL45" s="259"/>
      <c r="PM45" s="260"/>
      <c r="PN45" s="261"/>
      <c r="PO45" s="259"/>
      <c r="PP45" s="260"/>
      <c r="PQ45" s="261"/>
      <c r="PR45" s="259"/>
      <c r="PS45" s="260"/>
      <c r="PT45" s="261"/>
      <c r="PU45" s="259"/>
      <c r="PV45" s="260"/>
      <c r="PW45" s="261"/>
      <c r="PX45" s="259"/>
      <c r="PY45" s="260"/>
      <c r="PZ45" s="261"/>
      <c r="QA45" s="259"/>
      <c r="QB45" s="260"/>
      <c r="QC45" s="261"/>
      <c r="QD45" s="259"/>
      <c r="QE45" s="260"/>
      <c r="QF45" s="261"/>
      <c r="QG45" s="259"/>
      <c r="QH45" s="260"/>
      <c r="QI45" s="261"/>
      <c r="QJ45" s="259"/>
      <c r="QK45" s="260"/>
      <c r="QL45" s="261"/>
      <c r="QM45" s="259"/>
      <c r="QN45" s="260"/>
      <c r="QO45" s="261"/>
      <c r="QP45" s="259"/>
      <c r="QQ45" s="260"/>
      <c r="QR45" s="261"/>
      <c r="QS45" s="259"/>
      <c r="QT45" s="260"/>
      <c r="QU45" s="261"/>
      <c r="QV45" s="259"/>
      <c r="QW45" s="260"/>
      <c r="QX45" s="261"/>
      <c r="QY45" s="259"/>
      <c r="QZ45" s="260"/>
      <c r="RA45" s="261"/>
      <c r="RB45" s="259"/>
      <c r="RC45" s="260"/>
      <c r="RD45" s="261"/>
      <c r="RE45" s="259"/>
      <c r="RF45" s="260"/>
      <c r="RG45" s="261"/>
      <c r="RH45" s="259"/>
      <c r="RI45" s="260"/>
      <c r="RJ45" s="261"/>
      <c r="RK45" s="259"/>
      <c r="RL45" s="260"/>
      <c r="RM45" s="261"/>
      <c r="RN45" s="259"/>
      <c r="RO45" s="260"/>
      <c r="RP45" s="261"/>
      <c r="RQ45" s="259"/>
      <c r="RR45" s="260"/>
      <c r="RS45" s="261"/>
      <c r="RT45" s="259"/>
      <c r="RU45" s="260"/>
      <c r="RV45" s="261"/>
      <c r="RW45" s="259"/>
      <c r="RX45" s="260"/>
      <c r="RY45" s="261"/>
      <c r="RZ45" s="259"/>
      <c r="SA45" s="260"/>
      <c r="SB45" s="261"/>
      <c r="SC45" s="259"/>
      <c r="SD45" s="260"/>
      <c r="SE45" s="261"/>
      <c r="SF45" s="259"/>
      <c r="SG45" s="260"/>
      <c r="SH45" s="261"/>
      <c r="SI45" s="259"/>
      <c r="SJ45" s="260"/>
      <c r="SK45" s="261"/>
      <c r="SL45" s="259"/>
      <c r="SM45" s="260"/>
      <c r="SN45" s="261"/>
      <c r="SO45" s="259"/>
      <c r="SP45" s="260"/>
      <c r="SQ45" s="261"/>
      <c r="SR45" s="259"/>
      <c r="SS45" s="260"/>
      <c r="ST45" s="261"/>
      <c r="SU45" s="259"/>
      <c r="SV45" s="260"/>
      <c r="SW45" s="261"/>
      <c r="SX45" s="259"/>
      <c r="SY45" s="260"/>
      <c r="SZ45" s="261"/>
      <c r="TA45" s="259"/>
      <c r="TB45" s="260"/>
      <c r="TC45" s="261"/>
      <c r="TD45" s="259"/>
      <c r="TE45" s="260"/>
      <c r="TF45" s="261"/>
      <c r="TG45" s="259"/>
      <c r="TH45" s="260"/>
      <c r="TI45" s="261"/>
      <c r="TJ45" s="259"/>
      <c r="TK45" s="260"/>
      <c r="TL45" s="261"/>
      <c r="TM45" s="259"/>
      <c r="TN45" s="260"/>
      <c r="TO45" s="261"/>
      <c r="TP45" s="259"/>
      <c r="TQ45" s="260"/>
      <c r="TR45" s="261"/>
      <c r="TS45" s="259"/>
      <c r="TT45" s="260"/>
      <c r="TU45" s="261"/>
      <c r="TV45" s="259"/>
      <c r="TW45" s="260"/>
      <c r="TX45" s="261"/>
      <c r="TY45" s="259"/>
      <c r="TZ45" s="260"/>
      <c r="UA45" s="261"/>
      <c r="UB45" s="259"/>
      <c r="UC45" s="260"/>
      <c r="UD45" s="261"/>
      <c r="UE45" s="259"/>
      <c r="UF45" s="260"/>
      <c r="UG45" s="261"/>
      <c r="UH45" s="259"/>
      <c r="UI45" s="260"/>
      <c r="UJ45" s="261"/>
      <c r="UK45" s="259"/>
      <c r="UL45" s="260"/>
      <c r="UM45" s="261"/>
      <c r="UN45" s="259"/>
      <c r="UO45" s="260"/>
      <c r="UP45" s="261"/>
      <c r="UQ45" s="259"/>
      <c r="UR45" s="260"/>
      <c r="US45" s="261"/>
      <c r="UT45" s="259"/>
      <c r="UU45" s="260"/>
      <c r="UV45" s="261"/>
      <c r="UW45" s="259"/>
      <c r="UX45" s="260"/>
      <c r="UY45" s="261"/>
      <c r="UZ45" s="259"/>
      <c r="VA45" s="260"/>
      <c r="VB45" s="261"/>
      <c r="VC45" s="259"/>
      <c r="VD45" s="260"/>
      <c r="VE45" s="261"/>
      <c r="VF45" s="259"/>
      <c r="VG45" s="260"/>
      <c r="VH45" s="261"/>
      <c r="VI45" s="259"/>
      <c r="VJ45" s="260"/>
      <c r="VK45" s="261"/>
      <c r="VL45" s="259"/>
      <c r="VM45" s="260"/>
      <c r="VN45" s="261"/>
      <c r="VO45" s="259"/>
      <c r="VP45" s="260"/>
      <c r="VQ45" s="261"/>
      <c r="VR45" s="259"/>
      <c r="VS45" s="260"/>
      <c r="VT45" s="261"/>
      <c r="VU45" s="259"/>
      <c r="VV45" s="260"/>
      <c r="VW45" s="261"/>
      <c r="VX45" s="259"/>
      <c r="VY45" s="260"/>
      <c r="VZ45" s="261"/>
      <c r="WA45" s="259"/>
      <c r="WB45" s="260"/>
      <c r="WC45" s="261"/>
      <c r="WD45" s="259"/>
      <c r="WE45" s="260"/>
      <c r="WF45" s="261"/>
      <c r="WG45" s="259"/>
      <c r="WH45" s="260"/>
      <c r="WI45" s="261"/>
      <c r="WJ45" s="259"/>
      <c r="WK45" s="260"/>
      <c r="WL45" s="261"/>
      <c r="WM45" s="259"/>
      <c r="WN45" s="260"/>
      <c r="WO45" s="261"/>
      <c r="WP45" s="259"/>
      <c r="WQ45" s="260"/>
      <c r="WR45" s="261"/>
      <c r="WS45" s="259"/>
      <c r="WT45" s="260"/>
      <c r="WU45" s="261"/>
      <c r="WV45" s="259"/>
      <c r="WW45" s="260"/>
      <c r="WX45" s="261"/>
      <c r="WY45" s="259"/>
      <c r="WZ45" s="260"/>
      <c r="XA45" s="260"/>
      <c r="XB45" s="259"/>
      <c r="XC45" s="260"/>
      <c r="XD45" s="261"/>
      <c r="XE45" s="259"/>
      <c r="XF45" s="260"/>
      <c r="XG45" s="260"/>
      <c r="XH45" s="259"/>
      <c r="XI45" s="260"/>
      <c r="XJ45" s="261"/>
      <c r="XK45" s="259"/>
      <c r="XL45" s="260"/>
      <c r="XM45" s="260"/>
      <c r="XN45" s="124">
        <f t="shared" si="1"/>
        <v>0</v>
      </c>
    </row>
    <row r="46" spans="1:638" x14ac:dyDescent="0.2">
      <c r="B46" s="299">
        <f t="shared" ref="B46:AN46" si="2">SUM(B4:B45)</f>
        <v>0</v>
      </c>
      <c r="C46" s="299">
        <f t="shared" si="2"/>
        <v>1</v>
      </c>
      <c r="D46" s="299">
        <f t="shared" si="2"/>
        <v>2</v>
      </c>
      <c r="E46" s="299">
        <f t="shared" si="2"/>
        <v>5</v>
      </c>
      <c r="F46" s="299">
        <f t="shared" si="2"/>
        <v>0</v>
      </c>
      <c r="G46" s="299">
        <f t="shared" si="2"/>
        <v>0</v>
      </c>
      <c r="H46" s="299">
        <f t="shared" si="2"/>
        <v>11</v>
      </c>
      <c r="I46" s="299">
        <f t="shared" si="2"/>
        <v>0</v>
      </c>
      <c r="J46" s="299">
        <f t="shared" si="2"/>
        <v>0</v>
      </c>
      <c r="K46" s="299">
        <f t="shared" si="2"/>
        <v>3</v>
      </c>
      <c r="L46" s="299">
        <f t="shared" si="2"/>
        <v>0</v>
      </c>
      <c r="M46" s="299">
        <f t="shared" si="2"/>
        <v>1</v>
      </c>
      <c r="N46" s="299">
        <f t="shared" si="2"/>
        <v>4</v>
      </c>
      <c r="O46" s="299">
        <f t="shared" si="2"/>
        <v>1</v>
      </c>
      <c r="P46" s="299">
        <f t="shared" si="2"/>
        <v>1</v>
      </c>
      <c r="Q46" s="299">
        <f t="shared" si="2"/>
        <v>5</v>
      </c>
      <c r="R46" s="299">
        <f t="shared" si="2"/>
        <v>0</v>
      </c>
      <c r="S46" s="299">
        <f t="shared" si="2"/>
        <v>2</v>
      </c>
      <c r="T46" s="299">
        <f t="shared" si="2"/>
        <v>2</v>
      </c>
      <c r="U46" s="299">
        <f t="shared" si="2"/>
        <v>0</v>
      </c>
      <c r="V46" s="299">
        <f t="shared" si="2"/>
        <v>1</v>
      </c>
      <c r="W46" s="299">
        <f t="shared" si="2"/>
        <v>4</v>
      </c>
      <c r="X46" s="299">
        <f t="shared" si="2"/>
        <v>0</v>
      </c>
      <c r="Y46" s="299">
        <f t="shared" si="2"/>
        <v>0</v>
      </c>
      <c r="Z46" s="299">
        <f t="shared" si="2"/>
        <v>1</v>
      </c>
      <c r="AA46" s="299">
        <f t="shared" si="2"/>
        <v>0</v>
      </c>
      <c r="AB46" s="299">
        <f t="shared" si="2"/>
        <v>0</v>
      </c>
      <c r="AC46" s="299">
        <f t="shared" si="2"/>
        <v>4</v>
      </c>
      <c r="AD46" s="299">
        <f t="shared" si="2"/>
        <v>0</v>
      </c>
      <c r="AE46" s="299">
        <f t="shared" si="2"/>
        <v>0</v>
      </c>
      <c r="AF46" s="299">
        <f t="shared" si="2"/>
        <v>3</v>
      </c>
      <c r="AG46" s="299">
        <f t="shared" si="2"/>
        <v>1</v>
      </c>
      <c r="AH46" s="299">
        <f t="shared" si="2"/>
        <v>3</v>
      </c>
      <c r="AI46" s="299">
        <f t="shared" si="2"/>
        <v>2</v>
      </c>
      <c r="AJ46" s="299">
        <f t="shared" si="2"/>
        <v>0</v>
      </c>
      <c r="AK46" s="299">
        <f t="shared" si="2"/>
        <v>1</v>
      </c>
      <c r="AL46" s="299">
        <f t="shared" si="2"/>
        <v>0</v>
      </c>
      <c r="AM46" s="299">
        <f t="shared" si="2"/>
        <v>0</v>
      </c>
      <c r="AN46" s="299">
        <f t="shared" si="2"/>
        <v>1</v>
      </c>
      <c r="AO46" s="299">
        <f t="shared" ref="AO46:AW46" si="3">SUM(AO4:AO45)</f>
        <v>1</v>
      </c>
      <c r="AP46" s="299">
        <f t="shared" si="3"/>
        <v>0</v>
      </c>
      <c r="AQ46" s="299">
        <f t="shared" si="3"/>
        <v>0</v>
      </c>
      <c r="AR46" s="299">
        <f t="shared" si="3"/>
        <v>3</v>
      </c>
      <c r="AS46" s="299">
        <f t="shared" si="3"/>
        <v>0</v>
      </c>
      <c r="AT46" s="299">
        <f t="shared" si="3"/>
        <v>1</v>
      </c>
      <c r="AU46" s="299">
        <f t="shared" si="3"/>
        <v>1</v>
      </c>
      <c r="AV46" s="299">
        <f t="shared" si="3"/>
        <v>0</v>
      </c>
      <c r="AW46" s="299">
        <f t="shared" si="3"/>
        <v>0</v>
      </c>
      <c r="AX46" s="299">
        <f t="shared" ref="AX46:AZ46" si="4">SUM(AX4:AX45)</f>
        <v>2</v>
      </c>
      <c r="AY46" s="299">
        <f t="shared" si="4"/>
        <v>0</v>
      </c>
      <c r="AZ46" s="299">
        <f t="shared" si="4"/>
        <v>0</v>
      </c>
      <c r="BA46" s="299">
        <f t="shared" ref="BA46:BO46" si="5">SUM(BA4:BA45)</f>
        <v>5</v>
      </c>
      <c r="BB46" s="299">
        <f t="shared" si="5"/>
        <v>1</v>
      </c>
      <c r="BC46" s="299">
        <f t="shared" si="5"/>
        <v>0</v>
      </c>
      <c r="BD46" s="299">
        <f t="shared" si="5"/>
        <v>3</v>
      </c>
      <c r="BE46" s="299">
        <f t="shared" si="5"/>
        <v>0</v>
      </c>
      <c r="BF46" s="299">
        <f t="shared" si="5"/>
        <v>0</v>
      </c>
      <c r="BG46" s="299">
        <f t="shared" si="5"/>
        <v>7</v>
      </c>
      <c r="BH46" s="299">
        <f t="shared" si="5"/>
        <v>0</v>
      </c>
      <c r="BI46" s="299">
        <f t="shared" si="5"/>
        <v>0</v>
      </c>
      <c r="BJ46" s="299">
        <f t="shared" si="5"/>
        <v>6</v>
      </c>
      <c r="BK46" s="299">
        <f t="shared" si="5"/>
        <v>1</v>
      </c>
      <c r="BL46" s="299">
        <f t="shared" si="5"/>
        <v>0</v>
      </c>
      <c r="BM46" s="299">
        <f t="shared" si="5"/>
        <v>9</v>
      </c>
      <c r="BN46" s="299">
        <f t="shared" si="5"/>
        <v>1</v>
      </c>
      <c r="BO46" s="299">
        <f t="shared" si="5"/>
        <v>1</v>
      </c>
      <c r="BP46" s="299">
        <f t="shared" ref="BP46:CD46" si="6">SUM(BP4:BP45)</f>
        <v>8</v>
      </c>
      <c r="BQ46" s="299">
        <f t="shared" si="6"/>
        <v>0</v>
      </c>
      <c r="BR46" s="299">
        <f t="shared" si="6"/>
        <v>0</v>
      </c>
      <c r="BS46" s="299">
        <f t="shared" si="6"/>
        <v>3</v>
      </c>
      <c r="BT46" s="299">
        <f t="shared" si="6"/>
        <v>0</v>
      </c>
      <c r="BU46" s="299">
        <f t="shared" si="6"/>
        <v>0</v>
      </c>
      <c r="BV46" s="299">
        <f t="shared" si="6"/>
        <v>5</v>
      </c>
      <c r="BW46" s="299">
        <f t="shared" si="6"/>
        <v>0</v>
      </c>
      <c r="BX46" s="299">
        <f t="shared" si="6"/>
        <v>0</v>
      </c>
      <c r="BY46" s="299">
        <f t="shared" si="6"/>
        <v>2</v>
      </c>
      <c r="BZ46" s="299">
        <f t="shared" si="6"/>
        <v>0</v>
      </c>
      <c r="CA46" s="299">
        <f t="shared" si="6"/>
        <v>1</v>
      </c>
      <c r="CB46" s="299">
        <f t="shared" si="6"/>
        <v>9</v>
      </c>
      <c r="CC46" s="299">
        <f t="shared" si="6"/>
        <v>0</v>
      </c>
      <c r="CD46" s="299">
        <f t="shared" si="6"/>
        <v>0</v>
      </c>
      <c r="CE46" s="299">
        <f t="shared" ref="CE46:CP46" si="7">SUM(CE4:CE45)</f>
        <v>2</v>
      </c>
      <c r="CF46" s="299">
        <f t="shared" si="7"/>
        <v>0</v>
      </c>
      <c r="CG46" s="299">
        <f t="shared" si="7"/>
        <v>0</v>
      </c>
      <c r="CH46" s="299">
        <f t="shared" si="7"/>
        <v>3</v>
      </c>
      <c r="CI46" s="299">
        <f t="shared" si="7"/>
        <v>0</v>
      </c>
      <c r="CJ46" s="299">
        <f t="shared" si="7"/>
        <v>0</v>
      </c>
      <c r="CK46" s="299">
        <f t="shared" si="7"/>
        <v>9</v>
      </c>
      <c r="CL46" s="299">
        <f t="shared" si="7"/>
        <v>0</v>
      </c>
      <c r="CM46" s="299">
        <f t="shared" si="7"/>
        <v>0</v>
      </c>
      <c r="CN46" s="299">
        <f t="shared" si="7"/>
        <v>4</v>
      </c>
      <c r="CO46" s="299">
        <f t="shared" si="7"/>
        <v>1</v>
      </c>
      <c r="CP46" s="299">
        <f t="shared" si="7"/>
        <v>0</v>
      </c>
      <c r="CQ46" s="299">
        <f t="shared" ref="CQ46:DB46" si="8">SUM(CQ4:CQ45)</f>
        <v>3</v>
      </c>
      <c r="CR46" s="299">
        <f t="shared" si="8"/>
        <v>0</v>
      </c>
      <c r="CS46" s="299">
        <f t="shared" si="8"/>
        <v>0</v>
      </c>
      <c r="CT46" s="299">
        <f t="shared" si="8"/>
        <v>7</v>
      </c>
      <c r="CU46" s="299">
        <f t="shared" si="8"/>
        <v>0</v>
      </c>
      <c r="CV46" s="299">
        <f t="shared" si="8"/>
        <v>0</v>
      </c>
      <c r="CW46" s="299">
        <f>SUM(CW4:CW45)</f>
        <v>7</v>
      </c>
      <c r="CX46" s="299">
        <f t="shared" si="8"/>
        <v>0</v>
      </c>
      <c r="CY46" s="299">
        <f t="shared" si="8"/>
        <v>0</v>
      </c>
      <c r="CZ46" s="299">
        <f t="shared" si="8"/>
        <v>3</v>
      </c>
      <c r="DA46" s="299">
        <f t="shared" si="8"/>
        <v>0</v>
      </c>
      <c r="DB46" s="299">
        <f t="shared" si="8"/>
        <v>1</v>
      </c>
      <c r="DC46" s="299">
        <f t="shared" ref="DC46:DN46" si="9">SUM(DC4:DC45)</f>
        <v>7</v>
      </c>
      <c r="DD46" s="299">
        <f t="shared" si="9"/>
        <v>0</v>
      </c>
      <c r="DE46" s="299">
        <f t="shared" si="9"/>
        <v>0</v>
      </c>
      <c r="DF46" s="299">
        <f t="shared" si="9"/>
        <v>6</v>
      </c>
      <c r="DG46" s="299">
        <f t="shared" si="9"/>
        <v>0</v>
      </c>
      <c r="DH46" s="299">
        <f t="shared" si="9"/>
        <v>0</v>
      </c>
      <c r="DI46" s="299">
        <f t="shared" si="9"/>
        <v>3</v>
      </c>
      <c r="DJ46" s="299">
        <f t="shared" si="9"/>
        <v>0</v>
      </c>
      <c r="DK46" s="299">
        <f t="shared" si="9"/>
        <v>0</v>
      </c>
      <c r="DL46" s="299">
        <f t="shared" si="9"/>
        <v>5</v>
      </c>
      <c r="DM46" s="299">
        <f t="shared" si="9"/>
        <v>0</v>
      </c>
      <c r="DN46" s="299">
        <f t="shared" si="9"/>
        <v>1</v>
      </c>
      <c r="DO46" s="299">
        <f t="shared" ref="DO46:DZ46" si="10">SUM(DO4:DO45)</f>
        <v>4</v>
      </c>
      <c r="DP46" s="299">
        <f t="shared" si="10"/>
        <v>0</v>
      </c>
      <c r="DQ46" s="299">
        <f t="shared" si="10"/>
        <v>1</v>
      </c>
      <c r="DR46" s="299">
        <f t="shared" si="10"/>
        <v>5</v>
      </c>
      <c r="DS46" s="299">
        <f t="shared" si="10"/>
        <v>0</v>
      </c>
      <c r="DT46" s="299">
        <f t="shared" si="10"/>
        <v>0</v>
      </c>
      <c r="DU46" s="299">
        <f t="shared" si="10"/>
        <v>2</v>
      </c>
      <c r="DV46" s="299">
        <f t="shared" si="10"/>
        <v>0</v>
      </c>
      <c r="DW46" s="299">
        <f t="shared" si="10"/>
        <v>0</v>
      </c>
      <c r="DX46" s="299">
        <f t="shared" si="10"/>
        <v>3</v>
      </c>
      <c r="DY46" s="299">
        <f t="shared" si="10"/>
        <v>0</v>
      </c>
      <c r="DZ46" s="299">
        <f t="shared" si="10"/>
        <v>1</v>
      </c>
      <c r="EA46" s="299">
        <f t="shared" ref="EA46:EO46" si="11">SUM(EA4:EA45)</f>
        <v>4</v>
      </c>
      <c r="EB46" s="299">
        <f t="shared" si="11"/>
        <v>0</v>
      </c>
      <c r="EC46" s="299">
        <f t="shared" si="11"/>
        <v>0</v>
      </c>
      <c r="ED46" s="299">
        <f t="shared" si="11"/>
        <v>3</v>
      </c>
      <c r="EE46" s="299">
        <f t="shared" si="11"/>
        <v>1</v>
      </c>
      <c r="EF46" s="299">
        <f t="shared" si="11"/>
        <v>1</v>
      </c>
      <c r="EG46" s="299">
        <f t="shared" si="11"/>
        <v>3</v>
      </c>
      <c r="EH46" s="299">
        <f t="shared" si="11"/>
        <v>1</v>
      </c>
      <c r="EI46" s="299">
        <f t="shared" si="11"/>
        <v>0</v>
      </c>
      <c r="EJ46" s="299">
        <f t="shared" si="11"/>
        <v>1</v>
      </c>
      <c r="EK46" s="299">
        <f t="shared" si="11"/>
        <v>0</v>
      </c>
      <c r="EL46" s="299">
        <f t="shared" si="11"/>
        <v>0</v>
      </c>
      <c r="EM46" s="299">
        <f t="shared" si="11"/>
        <v>5</v>
      </c>
      <c r="EN46" s="299">
        <f t="shared" si="11"/>
        <v>0</v>
      </c>
      <c r="EO46" s="299">
        <f t="shared" si="11"/>
        <v>0</v>
      </c>
      <c r="EP46" s="299">
        <f t="shared" ref="EP46:FA46" si="12">SUM(EP4:EP45)</f>
        <v>5</v>
      </c>
      <c r="EQ46" s="299">
        <f t="shared" si="12"/>
        <v>0</v>
      </c>
      <c r="ER46" s="299">
        <f t="shared" si="12"/>
        <v>0</v>
      </c>
      <c r="ES46" s="299">
        <f t="shared" si="12"/>
        <v>3</v>
      </c>
      <c r="ET46" s="299">
        <f t="shared" si="12"/>
        <v>0</v>
      </c>
      <c r="EU46" s="299">
        <f t="shared" si="12"/>
        <v>0</v>
      </c>
      <c r="EV46" s="299">
        <f t="shared" si="12"/>
        <v>2</v>
      </c>
      <c r="EW46" s="299">
        <f t="shared" si="12"/>
        <v>1</v>
      </c>
      <c r="EX46" s="299">
        <f t="shared" si="12"/>
        <v>0</v>
      </c>
      <c r="EY46" s="299">
        <f t="shared" si="12"/>
        <v>3</v>
      </c>
      <c r="EZ46" s="299">
        <f t="shared" si="12"/>
        <v>0</v>
      </c>
      <c r="FA46" s="299">
        <f t="shared" si="12"/>
        <v>0</v>
      </c>
      <c r="FB46" s="299">
        <f t="shared" ref="FB46:FM46" si="13">SUM(FB4:FB45)</f>
        <v>1</v>
      </c>
      <c r="FC46" s="299">
        <f t="shared" si="13"/>
        <v>0</v>
      </c>
      <c r="FD46" s="299">
        <f t="shared" si="13"/>
        <v>0</v>
      </c>
      <c r="FE46" s="299">
        <f t="shared" si="13"/>
        <v>4</v>
      </c>
      <c r="FF46" s="299">
        <f t="shared" si="13"/>
        <v>1</v>
      </c>
      <c r="FG46" s="299">
        <f t="shared" si="13"/>
        <v>0</v>
      </c>
      <c r="FH46" s="299">
        <f t="shared" si="13"/>
        <v>2</v>
      </c>
      <c r="FI46" s="299">
        <f t="shared" si="13"/>
        <v>0</v>
      </c>
      <c r="FJ46" s="299">
        <f t="shared" si="13"/>
        <v>0</v>
      </c>
      <c r="FK46" s="299">
        <f t="shared" si="13"/>
        <v>2</v>
      </c>
      <c r="FL46" s="299">
        <f t="shared" si="13"/>
        <v>0</v>
      </c>
      <c r="FM46" s="299">
        <f t="shared" si="13"/>
        <v>0</v>
      </c>
      <c r="FN46" s="299">
        <f t="shared" ref="FN46:GB46" si="14">SUM(FN4:FN45)</f>
        <v>3</v>
      </c>
      <c r="FO46" s="299">
        <f>SUM(FO4:FO45)</f>
        <v>1</v>
      </c>
      <c r="FP46" s="299">
        <f t="shared" si="14"/>
        <v>0</v>
      </c>
      <c r="FQ46" s="299">
        <f t="shared" si="14"/>
        <v>3</v>
      </c>
      <c r="FR46" s="299">
        <f t="shared" si="14"/>
        <v>0</v>
      </c>
      <c r="FS46" s="299">
        <f t="shared" si="14"/>
        <v>0</v>
      </c>
      <c r="FT46" s="299">
        <f t="shared" si="14"/>
        <v>5</v>
      </c>
      <c r="FU46" s="299">
        <f t="shared" si="14"/>
        <v>2</v>
      </c>
      <c r="FV46" s="299">
        <f t="shared" si="14"/>
        <v>0</v>
      </c>
      <c r="FW46" s="299">
        <f t="shared" si="14"/>
        <v>9</v>
      </c>
      <c r="FX46" s="299">
        <f t="shared" si="14"/>
        <v>1</v>
      </c>
      <c r="FY46" s="299">
        <f t="shared" si="14"/>
        <v>0</v>
      </c>
      <c r="FZ46" s="299">
        <f t="shared" si="14"/>
        <v>5</v>
      </c>
      <c r="GA46" s="299">
        <f t="shared" si="14"/>
        <v>3</v>
      </c>
      <c r="GB46" s="299">
        <f t="shared" si="14"/>
        <v>0</v>
      </c>
      <c r="GC46" s="299">
        <f t="shared" ref="GC46:GN46" si="15">SUM(GC4:GC45)</f>
        <v>5</v>
      </c>
      <c r="GD46" s="299">
        <f t="shared" si="15"/>
        <v>1</v>
      </c>
      <c r="GE46" s="299">
        <f t="shared" si="15"/>
        <v>0</v>
      </c>
      <c r="GF46" s="299">
        <f t="shared" si="15"/>
        <v>3</v>
      </c>
      <c r="GG46" s="299">
        <f t="shared" si="15"/>
        <v>0</v>
      </c>
      <c r="GH46" s="299">
        <f t="shared" si="15"/>
        <v>0</v>
      </c>
      <c r="GI46" s="299">
        <f t="shared" si="15"/>
        <v>3</v>
      </c>
      <c r="GJ46" s="299">
        <f t="shared" si="15"/>
        <v>0</v>
      </c>
      <c r="GK46" s="299">
        <f t="shared" si="15"/>
        <v>0</v>
      </c>
      <c r="GL46" s="299">
        <f t="shared" si="15"/>
        <v>5</v>
      </c>
      <c r="GM46" s="299">
        <f t="shared" si="15"/>
        <v>1</v>
      </c>
      <c r="GN46" s="299">
        <f t="shared" si="15"/>
        <v>0</v>
      </c>
      <c r="GO46" s="299">
        <f t="shared" ref="GO46:HC46" si="16">SUM(GO4:GO45)</f>
        <v>6</v>
      </c>
      <c r="GP46" s="299">
        <f t="shared" si="16"/>
        <v>0</v>
      </c>
      <c r="GQ46" s="299">
        <f t="shared" si="16"/>
        <v>0</v>
      </c>
      <c r="GR46" s="299">
        <f t="shared" si="16"/>
        <v>7</v>
      </c>
      <c r="GS46" s="299">
        <f t="shared" si="16"/>
        <v>0</v>
      </c>
      <c r="GT46" s="299">
        <f t="shared" si="16"/>
        <v>0</v>
      </c>
      <c r="GU46" s="299">
        <f t="shared" si="16"/>
        <v>1</v>
      </c>
      <c r="GV46" s="299">
        <f t="shared" si="16"/>
        <v>0</v>
      </c>
      <c r="GW46" s="299">
        <f t="shared" si="16"/>
        <v>0</v>
      </c>
      <c r="GX46" s="299">
        <f t="shared" si="16"/>
        <v>3</v>
      </c>
      <c r="GY46" s="299">
        <f t="shared" si="16"/>
        <v>0</v>
      </c>
      <c r="GZ46" s="299">
        <f t="shared" si="16"/>
        <v>0</v>
      </c>
      <c r="HA46" s="299">
        <f t="shared" si="16"/>
        <v>1</v>
      </c>
      <c r="HB46" s="299">
        <f t="shared" si="16"/>
        <v>3</v>
      </c>
      <c r="HC46" s="299">
        <f t="shared" si="16"/>
        <v>0</v>
      </c>
      <c r="HD46" s="299">
        <f t="shared" ref="HD46:IA46" si="17">SUM(HD4:HD45)</f>
        <v>1</v>
      </c>
      <c r="HE46" s="299">
        <f t="shared" si="17"/>
        <v>0</v>
      </c>
      <c r="HF46" s="299">
        <f t="shared" si="17"/>
        <v>0</v>
      </c>
      <c r="HG46" s="299">
        <f t="shared" si="17"/>
        <v>2</v>
      </c>
      <c r="HH46" s="299">
        <f t="shared" si="17"/>
        <v>1</v>
      </c>
      <c r="HI46" s="299">
        <f t="shared" si="17"/>
        <v>0</v>
      </c>
      <c r="HJ46" s="299">
        <f t="shared" si="17"/>
        <v>2</v>
      </c>
      <c r="HK46" s="299">
        <f t="shared" si="17"/>
        <v>0</v>
      </c>
      <c r="HL46" s="299">
        <f t="shared" si="17"/>
        <v>0</v>
      </c>
      <c r="HM46" s="299">
        <f t="shared" si="17"/>
        <v>1</v>
      </c>
      <c r="HN46" s="299">
        <f t="shared" si="17"/>
        <v>4</v>
      </c>
      <c r="HO46" s="299">
        <f t="shared" si="17"/>
        <v>0</v>
      </c>
      <c r="HP46" s="299">
        <f t="shared" si="17"/>
        <v>3</v>
      </c>
      <c r="HQ46" s="299">
        <f t="shared" si="17"/>
        <v>0</v>
      </c>
      <c r="HR46" s="299">
        <f t="shared" si="17"/>
        <v>0</v>
      </c>
      <c r="HS46" s="299">
        <f t="shared" si="17"/>
        <v>1</v>
      </c>
      <c r="HT46" s="299">
        <f t="shared" si="17"/>
        <v>1</v>
      </c>
      <c r="HU46" s="299">
        <f t="shared" si="17"/>
        <v>0</v>
      </c>
      <c r="HV46" s="299">
        <f t="shared" si="17"/>
        <v>2</v>
      </c>
      <c r="HW46" s="299">
        <f t="shared" si="17"/>
        <v>0</v>
      </c>
      <c r="HX46" s="299">
        <f t="shared" si="17"/>
        <v>0</v>
      </c>
      <c r="HY46" s="299">
        <f t="shared" si="17"/>
        <v>1</v>
      </c>
      <c r="HZ46" s="299">
        <f t="shared" si="17"/>
        <v>0</v>
      </c>
      <c r="IA46" s="299">
        <f t="shared" si="17"/>
        <v>0</v>
      </c>
      <c r="IB46" s="299">
        <f t="shared" ref="IB46:IM46" si="18">SUM(IB4:IB45)</f>
        <v>1</v>
      </c>
      <c r="IC46" s="299">
        <f t="shared" si="18"/>
        <v>6</v>
      </c>
      <c r="ID46" s="299">
        <f t="shared" si="18"/>
        <v>0</v>
      </c>
      <c r="IE46" s="299">
        <f t="shared" si="18"/>
        <v>8</v>
      </c>
      <c r="IF46" s="299">
        <f t="shared" si="18"/>
        <v>1</v>
      </c>
      <c r="IG46" s="299">
        <f t="shared" si="18"/>
        <v>0</v>
      </c>
      <c r="IH46" s="299">
        <f t="shared" si="18"/>
        <v>3</v>
      </c>
      <c r="II46" s="299">
        <f t="shared" si="18"/>
        <v>2</v>
      </c>
      <c r="IJ46" s="299">
        <f t="shared" si="18"/>
        <v>0</v>
      </c>
      <c r="IK46" s="299">
        <f t="shared" si="18"/>
        <v>4</v>
      </c>
      <c r="IL46" s="299">
        <f t="shared" si="18"/>
        <v>0</v>
      </c>
      <c r="IM46" s="299">
        <f t="shared" si="18"/>
        <v>0</v>
      </c>
      <c r="IN46" s="299">
        <f t="shared" ref="IN46:JB46" si="19">SUM(IN4:IN45)</f>
        <v>2</v>
      </c>
      <c r="IO46" s="299">
        <f t="shared" si="19"/>
        <v>1</v>
      </c>
      <c r="IP46" s="299">
        <f t="shared" si="19"/>
        <v>0</v>
      </c>
      <c r="IQ46" s="299">
        <f t="shared" si="19"/>
        <v>2</v>
      </c>
      <c r="IR46" s="299">
        <f t="shared" si="19"/>
        <v>1</v>
      </c>
      <c r="IS46" s="299">
        <f t="shared" si="19"/>
        <v>0</v>
      </c>
      <c r="IT46" s="299">
        <f t="shared" si="19"/>
        <v>2</v>
      </c>
      <c r="IU46" s="299">
        <f>SUM(IU4:IU45)</f>
        <v>4</v>
      </c>
      <c r="IV46" s="299">
        <f t="shared" si="19"/>
        <v>0</v>
      </c>
      <c r="IW46" s="299">
        <f t="shared" si="19"/>
        <v>7</v>
      </c>
      <c r="IX46" s="299">
        <f t="shared" si="19"/>
        <v>2</v>
      </c>
      <c r="IY46" s="299">
        <f t="shared" si="19"/>
        <v>0</v>
      </c>
      <c r="IZ46" s="299">
        <f t="shared" si="19"/>
        <v>1</v>
      </c>
      <c r="JA46" s="299">
        <f t="shared" si="19"/>
        <v>1</v>
      </c>
      <c r="JB46" s="299">
        <f t="shared" si="19"/>
        <v>0</v>
      </c>
      <c r="JC46" s="299">
        <f t="shared" ref="JC46:JZ46" si="20">SUM(JC4:JC45)</f>
        <v>2</v>
      </c>
      <c r="JD46" s="299">
        <f t="shared" si="20"/>
        <v>0</v>
      </c>
      <c r="JE46" s="299">
        <f t="shared" si="20"/>
        <v>0</v>
      </c>
      <c r="JF46" s="299">
        <f t="shared" si="20"/>
        <v>5</v>
      </c>
      <c r="JG46" s="299">
        <f t="shared" si="20"/>
        <v>1</v>
      </c>
      <c r="JH46" s="299">
        <f t="shared" si="20"/>
        <v>0</v>
      </c>
      <c r="JI46" s="299">
        <f t="shared" si="20"/>
        <v>3</v>
      </c>
      <c r="JJ46" s="299">
        <f t="shared" si="20"/>
        <v>0</v>
      </c>
      <c r="JK46" s="299">
        <f t="shared" si="20"/>
        <v>0</v>
      </c>
      <c r="JL46" s="299">
        <f t="shared" si="20"/>
        <v>4</v>
      </c>
      <c r="JM46" s="299">
        <f t="shared" si="20"/>
        <v>1</v>
      </c>
      <c r="JN46" s="299">
        <f t="shared" si="20"/>
        <v>0</v>
      </c>
      <c r="JO46" s="299">
        <f t="shared" si="20"/>
        <v>0</v>
      </c>
      <c r="JP46" s="299">
        <f t="shared" si="20"/>
        <v>0</v>
      </c>
      <c r="JQ46" s="299">
        <f t="shared" si="20"/>
        <v>0</v>
      </c>
      <c r="JR46" s="299">
        <f t="shared" si="20"/>
        <v>1</v>
      </c>
      <c r="JS46" s="299">
        <f t="shared" si="20"/>
        <v>0</v>
      </c>
      <c r="JT46" s="299">
        <f t="shared" si="20"/>
        <v>0</v>
      </c>
      <c r="JU46" s="299">
        <f t="shared" si="20"/>
        <v>2</v>
      </c>
      <c r="JV46" s="299">
        <f t="shared" si="20"/>
        <v>2</v>
      </c>
      <c r="JW46" s="299">
        <f t="shared" si="20"/>
        <v>0</v>
      </c>
      <c r="JX46" s="299">
        <f t="shared" si="20"/>
        <v>4</v>
      </c>
      <c r="JY46" s="299">
        <f t="shared" si="20"/>
        <v>1</v>
      </c>
      <c r="JZ46" s="299">
        <f t="shared" si="20"/>
        <v>0</v>
      </c>
      <c r="KA46" s="299">
        <f t="shared" ref="KA46:LA46" si="21">SUM(KA4:KA45)</f>
        <v>0</v>
      </c>
      <c r="KB46" s="299">
        <f t="shared" si="21"/>
        <v>0</v>
      </c>
      <c r="KC46" s="299">
        <f t="shared" si="21"/>
        <v>0</v>
      </c>
      <c r="KD46" s="299">
        <f t="shared" si="21"/>
        <v>4</v>
      </c>
      <c r="KE46" s="299">
        <f>SUM(KE4:KE45)</f>
        <v>0</v>
      </c>
      <c r="KF46" s="299">
        <f t="shared" si="21"/>
        <v>0</v>
      </c>
      <c r="KG46" s="299">
        <f t="shared" si="21"/>
        <v>2</v>
      </c>
      <c r="KH46" s="299">
        <f t="shared" si="21"/>
        <v>0</v>
      </c>
      <c r="KI46" s="299">
        <f t="shared" si="21"/>
        <v>0</v>
      </c>
      <c r="KJ46" s="299">
        <f t="shared" si="21"/>
        <v>3</v>
      </c>
      <c r="KK46" s="299">
        <f t="shared" si="21"/>
        <v>0</v>
      </c>
      <c r="KL46" s="299">
        <f t="shared" si="21"/>
        <v>0</v>
      </c>
      <c r="KM46" s="299">
        <f t="shared" si="21"/>
        <v>0</v>
      </c>
      <c r="KN46" s="299">
        <f t="shared" si="21"/>
        <v>1</v>
      </c>
      <c r="KO46" s="299">
        <f t="shared" si="21"/>
        <v>0</v>
      </c>
      <c r="KP46" s="299">
        <f t="shared" si="21"/>
        <v>2</v>
      </c>
      <c r="KQ46" s="299">
        <f t="shared" si="21"/>
        <v>2</v>
      </c>
      <c r="KR46" s="299">
        <f t="shared" si="21"/>
        <v>0</v>
      </c>
      <c r="KS46" s="299">
        <f t="shared" si="21"/>
        <v>0</v>
      </c>
      <c r="KT46" s="299">
        <f t="shared" si="21"/>
        <v>0</v>
      </c>
      <c r="KU46" s="299">
        <f t="shared" si="21"/>
        <v>0</v>
      </c>
      <c r="KV46" s="299">
        <f t="shared" si="21"/>
        <v>0</v>
      </c>
      <c r="KW46" s="299">
        <f t="shared" si="21"/>
        <v>0</v>
      </c>
      <c r="KX46" s="299">
        <f t="shared" si="21"/>
        <v>0</v>
      </c>
      <c r="KY46" s="299">
        <f t="shared" si="21"/>
        <v>1</v>
      </c>
      <c r="KZ46" s="299">
        <f t="shared" si="21"/>
        <v>0</v>
      </c>
      <c r="LA46" s="299">
        <f t="shared" si="21"/>
        <v>0</v>
      </c>
      <c r="LB46" s="299">
        <f t="shared" ref="LB46:ME46" si="22">SUM(LB4:LB45)</f>
        <v>1</v>
      </c>
      <c r="LC46" s="299">
        <f t="shared" si="22"/>
        <v>1</v>
      </c>
      <c r="LD46" s="299">
        <f t="shared" si="22"/>
        <v>0</v>
      </c>
      <c r="LE46" s="299">
        <f t="shared" si="22"/>
        <v>3</v>
      </c>
      <c r="LF46" s="299">
        <f t="shared" si="22"/>
        <v>1</v>
      </c>
      <c r="LG46" s="299">
        <f t="shared" si="22"/>
        <v>0</v>
      </c>
      <c r="LH46" s="299">
        <f t="shared" si="22"/>
        <v>4</v>
      </c>
      <c r="LI46" s="299">
        <f t="shared" si="22"/>
        <v>0</v>
      </c>
      <c r="LJ46" s="299">
        <f t="shared" si="22"/>
        <v>0</v>
      </c>
      <c r="LK46" s="299">
        <f t="shared" si="22"/>
        <v>2</v>
      </c>
      <c r="LL46" s="299">
        <f t="shared" si="22"/>
        <v>0</v>
      </c>
      <c r="LM46" s="299">
        <f t="shared" si="22"/>
        <v>0</v>
      </c>
      <c r="LN46" s="299">
        <f t="shared" si="22"/>
        <v>2</v>
      </c>
      <c r="LO46" s="299">
        <f t="shared" si="22"/>
        <v>2</v>
      </c>
      <c r="LP46" s="299">
        <f t="shared" si="22"/>
        <v>0</v>
      </c>
      <c r="LQ46" s="299">
        <f t="shared" si="22"/>
        <v>2</v>
      </c>
      <c r="LR46" s="299">
        <f t="shared" si="22"/>
        <v>0</v>
      </c>
      <c r="LS46" s="299">
        <f t="shared" si="22"/>
        <v>0</v>
      </c>
      <c r="LT46" s="299">
        <f t="shared" si="22"/>
        <v>0</v>
      </c>
      <c r="LU46" s="299">
        <f t="shared" si="22"/>
        <v>0</v>
      </c>
      <c r="LV46" s="299">
        <f t="shared" si="22"/>
        <v>0</v>
      </c>
      <c r="LW46" s="299">
        <f t="shared" si="22"/>
        <v>4</v>
      </c>
      <c r="LX46" s="299">
        <f t="shared" si="22"/>
        <v>0</v>
      </c>
      <c r="LY46" s="299">
        <f t="shared" si="22"/>
        <v>0</v>
      </c>
      <c r="LZ46" s="299">
        <f t="shared" si="22"/>
        <v>3</v>
      </c>
      <c r="MA46" s="299">
        <f t="shared" si="22"/>
        <v>3</v>
      </c>
      <c r="MB46" s="299">
        <f t="shared" si="22"/>
        <v>0</v>
      </c>
      <c r="MC46" s="299">
        <f t="shared" si="22"/>
        <v>3</v>
      </c>
      <c r="MD46" s="299">
        <f t="shared" si="22"/>
        <v>0</v>
      </c>
      <c r="ME46" s="299">
        <f t="shared" si="22"/>
        <v>0</v>
      </c>
      <c r="MF46" s="299">
        <f t="shared" ref="MF46:MK46" si="23">SUM(MF4:MF45)</f>
        <v>3</v>
      </c>
      <c r="MG46" s="299">
        <f t="shared" si="23"/>
        <v>1</v>
      </c>
      <c r="MH46" s="299">
        <f t="shared" si="23"/>
        <v>0</v>
      </c>
      <c r="MI46" s="299">
        <f t="shared" si="23"/>
        <v>5</v>
      </c>
      <c r="MJ46" s="299">
        <f t="shared" si="23"/>
        <v>0</v>
      </c>
      <c r="MK46" s="299">
        <f t="shared" si="23"/>
        <v>0</v>
      </c>
      <c r="ML46" s="299">
        <f t="shared" ref="ML46:MQ46" si="24">SUM(ML4:ML45)</f>
        <v>4</v>
      </c>
      <c r="MM46" s="299">
        <f t="shared" si="24"/>
        <v>2</v>
      </c>
      <c r="MN46" s="299">
        <f t="shared" si="24"/>
        <v>0</v>
      </c>
      <c r="MO46" s="299">
        <f t="shared" si="24"/>
        <v>5</v>
      </c>
      <c r="MP46" s="299">
        <f t="shared" si="24"/>
        <v>1</v>
      </c>
      <c r="MQ46" s="299">
        <f t="shared" si="24"/>
        <v>0</v>
      </c>
      <c r="MR46" s="299">
        <f t="shared" ref="MR46:NI46" si="25">SUM(MR4:MR45)</f>
        <v>5</v>
      </c>
      <c r="MS46" s="299">
        <f t="shared" si="25"/>
        <v>2</v>
      </c>
      <c r="MT46" s="299">
        <f t="shared" si="25"/>
        <v>0</v>
      </c>
      <c r="MU46" s="299">
        <f t="shared" si="25"/>
        <v>4</v>
      </c>
      <c r="MV46" s="299">
        <f t="shared" si="25"/>
        <v>1</v>
      </c>
      <c r="MW46" s="299">
        <f t="shared" si="25"/>
        <v>0</v>
      </c>
      <c r="MX46" s="299">
        <f t="shared" si="25"/>
        <v>6</v>
      </c>
      <c r="MY46" s="299">
        <f t="shared" si="25"/>
        <v>3</v>
      </c>
      <c r="MZ46" s="299">
        <f t="shared" si="25"/>
        <v>0</v>
      </c>
      <c r="NA46" s="299">
        <f t="shared" si="25"/>
        <v>0</v>
      </c>
      <c r="NB46" s="299">
        <f t="shared" si="25"/>
        <v>1</v>
      </c>
      <c r="NC46" s="299">
        <f t="shared" si="25"/>
        <v>0</v>
      </c>
      <c r="ND46" s="299">
        <f t="shared" si="25"/>
        <v>0</v>
      </c>
      <c r="NE46" s="299">
        <f t="shared" si="25"/>
        <v>0</v>
      </c>
      <c r="NF46" s="299">
        <f t="shared" si="25"/>
        <v>0</v>
      </c>
      <c r="NG46" s="299">
        <f t="shared" si="25"/>
        <v>0</v>
      </c>
      <c r="NH46" s="299">
        <f t="shared" si="25"/>
        <v>3</v>
      </c>
      <c r="NI46" s="299">
        <f t="shared" si="25"/>
        <v>0</v>
      </c>
      <c r="NJ46" s="299">
        <f t="shared" ref="NJ46:NU46" si="26">SUM(NJ4:NJ45)</f>
        <v>6</v>
      </c>
      <c r="NK46" s="299">
        <f t="shared" si="26"/>
        <v>2</v>
      </c>
      <c r="NL46" s="299">
        <f t="shared" si="26"/>
        <v>0</v>
      </c>
      <c r="NM46" s="299">
        <f t="shared" si="26"/>
        <v>3</v>
      </c>
      <c r="NN46" s="299">
        <f t="shared" si="26"/>
        <v>0</v>
      </c>
      <c r="NO46" s="299">
        <f t="shared" si="26"/>
        <v>0</v>
      </c>
      <c r="NP46" s="299">
        <f t="shared" si="26"/>
        <v>3</v>
      </c>
      <c r="NQ46" s="299">
        <f t="shared" si="26"/>
        <v>1</v>
      </c>
      <c r="NR46" s="299">
        <f t="shared" si="26"/>
        <v>0</v>
      </c>
      <c r="NS46" s="299">
        <f t="shared" si="26"/>
        <v>2</v>
      </c>
      <c r="NT46" s="299">
        <f t="shared" si="26"/>
        <v>1</v>
      </c>
      <c r="NU46" s="299">
        <f t="shared" si="26"/>
        <v>0</v>
      </c>
      <c r="NV46" s="299">
        <f t="shared" ref="NV46:OA46" si="27">SUM(NV4:NV45)</f>
        <v>3</v>
      </c>
      <c r="NW46" s="299">
        <f t="shared" si="27"/>
        <v>1</v>
      </c>
      <c r="NX46" s="299">
        <f t="shared" si="27"/>
        <v>0</v>
      </c>
      <c r="NY46" s="299">
        <f t="shared" si="27"/>
        <v>2</v>
      </c>
      <c r="NZ46" s="299">
        <f t="shared" si="27"/>
        <v>1</v>
      </c>
      <c r="OA46" s="299">
        <f t="shared" si="27"/>
        <v>0</v>
      </c>
      <c r="OB46" s="299">
        <f t="shared" ref="OB46:PK46" si="28">SUM(OB4:OB45)</f>
        <v>1</v>
      </c>
      <c r="OC46" s="299">
        <f t="shared" si="28"/>
        <v>1</v>
      </c>
      <c r="OD46" s="299">
        <f t="shared" si="28"/>
        <v>0</v>
      </c>
      <c r="OE46" s="299">
        <f t="shared" si="28"/>
        <v>2</v>
      </c>
      <c r="OF46" s="299">
        <f t="shared" si="28"/>
        <v>1</v>
      </c>
      <c r="OG46" s="299">
        <f t="shared" si="28"/>
        <v>0</v>
      </c>
      <c r="OH46" s="299">
        <f t="shared" si="28"/>
        <v>4</v>
      </c>
      <c r="OI46" s="299">
        <f t="shared" si="28"/>
        <v>1</v>
      </c>
      <c r="OJ46" s="299">
        <f t="shared" si="28"/>
        <v>0</v>
      </c>
      <c r="OK46" s="299">
        <f t="shared" si="28"/>
        <v>0</v>
      </c>
      <c r="OL46" s="299">
        <f t="shared" si="28"/>
        <v>2</v>
      </c>
      <c r="OM46" s="299">
        <f t="shared" si="28"/>
        <v>0</v>
      </c>
      <c r="ON46" s="299">
        <f t="shared" si="28"/>
        <v>0</v>
      </c>
      <c r="OO46" s="299">
        <f t="shared" si="28"/>
        <v>0</v>
      </c>
      <c r="OP46" s="299">
        <f t="shared" si="28"/>
        <v>0</v>
      </c>
      <c r="OQ46" s="299">
        <f t="shared" si="28"/>
        <v>1</v>
      </c>
      <c r="OR46" s="299">
        <f t="shared" si="28"/>
        <v>0</v>
      </c>
      <c r="OS46" s="299">
        <f t="shared" si="28"/>
        <v>0</v>
      </c>
      <c r="OT46" s="299">
        <f t="shared" si="28"/>
        <v>2</v>
      </c>
      <c r="OU46" s="299">
        <f t="shared" si="28"/>
        <v>1</v>
      </c>
      <c r="OV46" s="299">
        <f t="shared" si="28"/>
        <v>0</v>
      </c>
      <c r="OW46" s="299">
        <f t="shared" si="28"/>
        <v>6</v>
      </c>
      <c r="OX46" s="299">
        <f t="shared" si="28"/>
        <v>0</v>
      </c>
      <c r="OY46" s="299">
        <f t="shared" si="28"/>
        <v>0</v>
      </c>
      <c r="OZ46" s="299">
        <f t="shared" si="28"/>
        <v>1</v>
      </c>
      <c r="PA46" s="299">
        <f t="shared" si="28"/>
        <v>0</v>
      </c>
      <c r="PB46" s="299">
        <f t="shared" si="28"/>
        <v>0</v>
      </c>
      <c r="PC46" s="299">
        <f t="shared" si="28"/>
        <v>6</v>
      </c>
      <c r="PD46" s="299">
        <f t="shared" si="28"/>
        <v>3</v>
      </c>
      <c r="PE46" s="299">
        <f t="shared" si="28"/>
        <v>0</v>
      </c>
      <c r="PF46" s="299">
        <f t="shared" si="28"/>
        <v>3</v>
      </c>
      <c r="PG46" s="299">
        <f t="shared" si="28"/>
        <v>4</v>
      </c>
      <c r="PH46" s="299">
        <f t="shared" si="28"/>
        <v>0</v>
      </c>
      <c r="PI46" s="299">
        <f t="shared" si="28"/>
        <v>0</v>
      </c>
      <c r="PJ46" s="299">
        <f t="shared" si="28"/>
        <v>1</v>
      </c>
      <c r="PK46" s="299">
        <f t="shared" si="28"/>
        <v>0</v>
      </c>
      <c r="PL46" s="299">
        <f t="shared" ref="PL46:QO46" si="29">SUM(PL4:PL45)</f>
        <v>5</v>
      </c>
      <c r="PM46" s="299">
        <f t="shared" si="29"/>
        <v>1</v>
      </c>
      <c r="PN46" s="299">
        <f t="shared" si="29"/>
        <v>0</v>
      </c>
      <c r="PO46" s="299">
        <f t="shared" si="29"/>
        <v>0</v>
      </c>
      <c r="PP46" s="299">
        <f t="shared" si="29"/>
        <v>0</v>
      </c>
      <c r="PQ46" s="299">
        <f t="shared" si="29"/>
        <v>0</v>
      </c>
      <c r="PR46" s="299">
        <f t="shared" si="29"/>
        <v>3</v>
      </c>
      <c r="PS46" s="299">
        <f t="shared" si="29"/>
        <v>2</v>
      </c>
      <c r="PT46" s="299">
        <f t="shared" si="29"/>
        <v>0</v>
      </c>
      <c r="PU46" s="299">
        <f t="shared" si="29"/>
        <v>4</v>
      </c>
      <c r="PV46" s="299">
        <f t="shared" si="29"/>
        <v>0</v>
      </c>
      <c r="PW46" s="299">
        <f t="shared" si="29"/>
        <v>0</v>
      </c>
      <c r="PX46" s="299">
        <f t="shared" si="29"/>
        <v>4</v>
      </c>
      <c r="PY46" s="299">
        <f t="shared" si="29"/>
        <v>0</v>
      </c>
      <c r="PZ46" s="299">
        <f t="shared" si="29"/>
        <v>0</v>
      </c>
      <c r="QA46" s="299">
        <f t="shared" si="29"/>
        <v>3</v>
      </c>
      <c r="QB46" s="299">
        <f t="shared" si="29"/>
        <v>1</v>
      </c>
      <c r="QC46" s="299">
        <f t="shared" si="29"/>
        <v>0</v>
      </c>
      <c r="QD46" s="299">
        <f t="shared" si="29"/>
        <v>2</v>
      </c>
      <c r="QE46" s="299">
        <f t="shared" si="29"/>
        <v>0</v>
      </c>
      <c r="QF46" s="299">
        <f t="shared" si="29"/>
        <v>0</v>
      </c>
      <c r="QG46" s="299">
        <f t="shared" si="29"/>
        <v>4</v>
      </c>
      <c r="QH46" s="299">
        <f t="shared" si="29"/>
        <v>1</v>
      </c>
      <c r="QI46" s="299">
        <f t="shared" si="29"/>
        <v>0</v>
      </c>
      <c r="QJ46" s="299">
        <f t="shared" si="29"/>
        <v>2</v>
      </c>
      <c r="QK46" s="299">
        <f t="shared" si="29"/>
        <v>2</v>
      </c>
      <c r="QL46" s="299">
        <f t="shared" si="29"/>
        <v>0</v>
      </c>
      <c r="QM46" s="299">
        <f t="shared" si="29"/>
        <v>3</v>
      </c>
      <c r="QN46" s="299">
        <f t="shared" si="29"/>
        <v>0</v>
      </c>
      <c r="QO46" s="299">
        <f t="shared" si="29"/>
        <v>0</v>
      </c>
      <c r="QP46" s="299">
        <f t="shared" ref="QP46:RY46" si="30">SUM(QP4:QP45)</f>
        <v>5</v>
      </c>
      <c r="QQ46" s="299">
        <f t="shared" si="30"/>
        <v>2</v>
      </c>
      <c r="QR46" s="299">
        <f t="shared" si="30"/>
        <v>0</v>
      </c>
      <c r="QS46" s="299">
        <f t="shared" si="30"/>
        <v>0</v>
      </c>
      <c r="QT46" s="299">
        <f t="shared" si="30"/>
        <v>0</v>
      </c>
      <c r="QU46" s="299">
        <f t="shared" si="30"/>
        <v>0</v>
      </c>
      <c r="QV46" s="299">
        <f t="shared" si="30"/>
        <v>0</v>
      </c>
      <c r="QW46" s="299">
        <f t="shared" si="30"/>
        <v>0</v>
      </c>
      <c r="QX46" s="299">
        <f t="shared" si="30"/>
        <v>0</v>
      </c>
      <c r="QY46" s="299">
        <f t="shared" si="30"/>
        <v>1</v>
      </c>
      <c r="QZ46" s="299">
        <f t="shared" si="30"/>
        <v>1</v>
      </c>
      <c r="RA46" s="299">
        <f t="shared" si="30"/>
        <v>0</v>
      </c>
      <c r="RB46" s="299">
        <f t="shared" si="30"/>
        <v>7</v>
      </c>
      <c r="RC46" s="299">
        <f t="shared" si="30"/>
        <v>0</v>
      </c>
      <c r="RD46" s="299">
        <f t="shared" si="30"/>
        <v>0</v>
      </c>
      <c r="RE46" s="299">
        <f t="shared" si="30"/>
        <v>0</v>
      </c>
      <c r="RF46" s="299">
        <f t="shared" si="30"/>
        <v>0</v>
      </c>
      <c r="RG46" s="299">
        <f t="shared" si="30"/>
        <v>0</v>
      </c>
      <c r="RH46" s="299">
        <f t="shared" si="30"/>
        <v>0</v>
      </c>
      <c r="RI46" s="299">
        <f t="shared" si="30"/>
        <v>0</v>
      </c>
      <c r="RJ46" s="299">
        <f t="shared" si="30"/>
        <v>0</v>
      </c>
      <c r="RK46" s="299">
        <f t="shared" si="30"/>
        <v>1</v>
      </c>
      <c r="RL46" s="299">
        <f t="shared" si="30"/>
        <v>0</v>
      </c>
      <c r="RM46" s="299">
        <f t="shared" si="30"/>
        <v>0</v>
      </c>
      <c r="RN46" s="299">
        <f t="shared" si="30"/>
        <v>6</v>
      </c>
      <c r="RO46" s="299">
        <f t="shared" si="30"/>
        <v>0</v>
      </c>
      <c r="RP46" s="299">
        <f t="shared" si="30"/>
        <v>0</v>
      </c>
      <c r="RQ46" s="299">
        <f t="shared" si="30"/>
        <v>1</v>
      </c>
      <c r="RR46" s="299">
        <f t="shared" si="30"/>
        <v>0</v>
      </c>
      <c r="RS46" s="299">
        <f t="shared" si="30"/>
        <v>0</v>
      </c>
      <c r="RT46" s="299">
        <f t="shared" si="30"/>
        <v>1</v>
      </c>
      <c r="RU46" s="299">
        <f t="shared" si="30"/>
        <v>0</v>
      </c>
      <c r="RV46" s="299">
        <f t="shared" si="30"/>
        <v>0</v>
      </c>
      <c r="RW46" s="299">
        <f t="shared" si="30"/>
        <v>5</v>
      </c>
      <c r="RX46" s="299">
        <f t="shared" si="30"/>
        <v>0</v>
      </c>
      <c r="RY46" s="299">
        <f t="shared" si="30"/>
        <v>0</v>
      </c>
      <c r="RZ46" s="299">
        <f t="shared" ref="RZ46:SE46" si="31">SUM(RZ4:RZ45)</f>
        <v>2</v>
      </c>
      <c r="SA46" s="299">
        <f t="shared" si="31"/>
        <v>2</v>
      </c>
      <c r="SB46" s="299">
        <f t="shared" si="31"/>
        <v>0</v>
      </c>
      <c r="SC46" s="299">
        <f t="shared" si="31"/>
        <v>1</v>
      </c>
      <c r="SD46" s="299">
        <f t="shared" si="31"/>
        <v>0</v>
      </c>
      <c r="SE46" s="299">
        <f t="shared" si="31"/>
        <v>0</v>
      </c>
      <c r="SF46" s="299">
        <f t="shared" ref="SF46:TI46" si="32">SUM(SF4:SF45)</f>
        <v>2</v>
      </c>
      <c r="SG46" s="299">
        <f t="shared" si="32"/>
        <v>0</v>
      </c>
      <c r="SH46" s="299">
        <f t="shared" si="32"/>
        <v>0</v>
      </c>
      <c r="SI46" s="299">
        <f t="shared" si="32"/>
        <v>1</v>
      </c>
      <c r="SJ46" s="299">
        <f t="shared" si="32"/>
        <v>2</v>
      </c>
      <c r="SK46" s="299">
        <f t="shared" si="32"/>
        <v>0</v>
      </c>
      <c r="SL46" s="299">
        <f t="shared" si="32"/>
        <v>7</v>
      </c>
      <c r="SM46" s="299">
        <f t="shared" si="32"/>
        <v>0</v>
      </c>
      <c r="SN46" s="299">
        <f t="shared" si="32"/>
        <v>0</v>
      </c>
      <c r="SO46" s="299">
        <f t="shared" si="32"/>
        <v>1</v>
      </c>
      <c r="SP46" s="299">
        <f t="shared" si="32"/>
        <v>0</v>
      </c>
      <c r="SQ46" s="299">
        <f t="shared" si="32"/>
        <v>0</v>
      </c>
      <c r="SR46" s="299">
        <f t="shared" si="32"/>
        <v>2</v>
      </c>
      <c r="SS46" s="299">
        <f t="shared" si="32"/>
        <v>3</v>
      </c>
      <c r="ST46" s="299">
        <f t="shared" si="32"/>
        <v>0</v>
      </c>
      <c r="SU46" s="299">
        <f t="shared" si="32"/>
        <v>2</v>
      </c>
      <c r="SV46" s="299">
        <f t="shared" si="32"/>
        <v>1</v>
      </c>
      <c r="SW46" s="299">
        <f t="shared" si="32"/>
        <v>0</v>
      </c>
      <c r="SX46" s="299">
        <f t="shared" si="32"/>
        <v>5</v>
      </c>
      <c r="SY46" s="299">
        <f t="shared" si="32"/>
        <v>2</v>
      </c>
      <c r="SZ46" s="299">
        <f t="shared" si="32"/>
        <v>0</v>
      </c>
      <c r="TA46" s="299">
        <f t="shared" si="32"/>
        <v>4</v>
      </c>
      <c r="TB46" s="299">
        <f t="shared" si="32"/>
        <v>2</v>
      </c>
      <c r="TC46" s="299">
        <f t="shared" si="32"/>
        <v>0</v>
      </c>
      <c r="TD46" s="299">
        <f t="shared" si="32"/>
        <v>1</v>
      </c>
      <c r="TE46" s="299">
        <f t="shared" si="32"/>
        <v>0</v>
      </c>
      <c r="TF46" s="299">
        <f t="shared" si="32"/>
        <v>0</v>
      </c>
      <c r="TG46" s="299">
        <f t="shared" si="32"/>
        <v>5</v>
      </c>
      <c r="TH46" s="299">
        <f t="shared" si="32"/>
        <v>0</v>
      </c>
      <c r="TI46" s="299">
        <f t="shared" si="32"/>
        <v>0</v>
      </c>
      <c r="TJ46" s="299">
        <f t="shared" ref="TJ46:TU46" si="33">SUM(TJ4:TJ45)</f>
        <v>2</v>
      </c>
      <c r="TK46" s="299">
        <f t="shared" si="33"/>
        <v>0</v>
      </c>
      <c r="TL46" s="299">
        <f t="shared" si="33"/>
        <v>0</v>
      </c>
      <c r="TM46" s="299">
        <f t="shared" si="33"/>
        <v>4</v>
      </c>
      <c r="TN46" s="299">
        <f t="shared" si="33"/>
        <v>1</v>
      </c>
      <c r="TO46" s="299">
        <f t="shared" si="33"/>
        <v>0</v>
      </c>
      <c r="TP46" s="299">
        <f t="shared" si="33"/>
        <v>6</v>
      </c>
      <c r="TQ46" s="299">
        <f t="shared" si="33"/>
        <v>0</v>
      </c>
      <c r="TR46" s="299">
        <f t="shared" si="33"/>
        <v>0</v>
      </c>
      <c r="TS46" s="299">
        <f t="shared" si="33"/>
        <v>2</v>
      </c>
      <c r="TT46" s="299">
        <f t="shared" si="33"/>
        <v>0</v>
      </c>
      <c r="TU46" s="299">
        <f t="shared" si="33"/>
        <v>0</v>
      </c>
      <c r="TV46" s="299">
        <f t="shared" ref="TV46:UY46" si="34">SUM(TV4:TV45)</f>
        <v>5</v>
      </c>
      <c r="TW46" s="299">
        <f t="shared" si="34"/>
        <v>0</v>
      </c>
      <c r="TX46" s="299">
        <f t="shared" si="34"/>
        <v>0</v>
      </c>
      <c r="TY46" s="299">
        <f t="shared" si="34"/>
        <v>2</v>
      </c>
      <c r="TZ46" s="299">
        <f t="shared" si="34"/>
        <v>2</v>
      </c>
      <c r="UA46" s="299">
        <f t="shared" si="34"/>
        <v>0</v>
      </c>
      <c r="UB46" s="299">
        <f t="shared" si="34"/>
        <v>3</v>
      </c>
      <c r="UC46" s="299">
        <f t="shared" si="34"/>
        <v>0</v>
      </c>
      <c r="UD46" s="299">
        <f t="shared" si="34"/>
        <v>0</v>
      </c>
      <c r="UE46" s="299">
        <f t="shared" si="34"/>
        <v>1</v>
      </c>
      <c r="UF46" s="299">
        <f t="shared" si="34"/>
        <v>1</v>
      </c>
      <c r="UG46" s="299">
        <f t="shared" si="34"/>
        <v>0</v>
      </c>
      <c r="UH46" s="299">
        <f t="shared" si="34"/>
        <v>4</v>
      </c>
      <c r="UI46" s="299">
        <f t="shared" si="34"/>
        <v>1</v>
      </c>
      <c r="UJ46" s="299">
        <f t="shared" si="34"/>
        <v>0</v>
      </c>
      <c r="UK46" s="299">
        <f t="shared" si="34"/>
        <v>5</v>
      </c>
      <c r="UL46" s="299">
        <f t="shared" si="34"/>
        <v>2</v>
      </c>
      <c r="UM46" s="299">
        <f t="shared" si="34"/>
        <v>0</v>
      </c>
      <c r="UN46" s="299">
        <f t="shared" si="34"/>
        <v>6</v>
      </c>
      <c r="UO46" s="299">
        <f t="shared" si="34"/>
        <v>2</v>
      </c>
      <c r="UP46" s="299">
        <f t="shared" si="34"/>
        <v>0</v>
      </c>
      <c r="UQ46" s="299">
        <f t="shared" si="34"/>
        <v>0</v>
      </c>
      <c r="UR46" s="299">
        <f t="shared" si="34"/>
        <v>0</v>
      </c>
      <c r="US46" s="299">
        <f t="shared" si="34"/>
        <v>0</v>
      </c>
      <c r="UT46" s="299">
        <f t="shared" si="34"/>
        <v>10</v>
      </c>
      <c r="UU46" s="299">
        <f t="shared" si="34"/>
        <v>1</v>
      </c>
      <c r="UV46" s="299">
        <f t="shared" si="34"/>
        <v>0</v>
      </c>
      <c r="UW46" s="299">
        <f t="shared" si="34"/>
        <v>0</v>
      </c>
      <c r="UX46" s="299">
        <f t="shared" si="34"/>
        <v>0</v>
      </c>
      <c r="UY46" s="299">
        <f t="shared" si="34"/>
        <v>0</v>
      </c>
      <c r="UZ46" s="299">
        <f t="shared" ref="UZ46:WC46" si="35">SUM(UZ4:UZ45)</f>
        <v>2</v>
      </c>
      <c r="VA46" s="299">
        <f t="shared" si="35"/>
        <v>1</v>
      </c>
      <c r="VB46" s="299">
        <f t="shared" si="35"/>
        <v>0</v>
      </c>
      <c r="VC46" s="299">
        <f t="shared" si="35"/>
        <v>3</v>
      </c>
      <c r="VD46" s="299">
        <f t="shared" si="35"/>
        <v>1</v>
      </c>
      <c r="VE46" s="299">
        <f t="shared" si="35"/>
        <v>0</v>
      </c>
      <c r="VF46" s="299">
        <f t="shared" si="35"/>
        <v>2</v>
      </c>
      <c r="VG46" s="299">
        <f t="shared" si="35"/>
        <v>0</v>
      </c>
      <c r="VH46" s="299">
        <f t="shared" si="35"/>
        <v>0</v>
      </c>
      <c r="VI46" s="299">
        <f t="shared" si="35"/>
        <v>3</v>
      </c>
      <c r="VJ46" s="299">
        <f t="shared" si="35"/>
        <v>0</v>
      </c>
      <c r="VK46" s="299">
        <f t="shared" si="35"/>
        <v>0</v>
      </c>
      <c r="VL46" s="299">
        <f t="shared" si="35"/>
        <v>3</v>
      </c>
      <c r="VM46" s="299">
        <f t="shared" si="35"/>
        <v>0</v>
      </c>
      <c r="VN46" s="299">
        <f t="shared" si="35"/>
        <v>0</v>
      </c>
      <c r="VO46" s="299">
        <f t="shared" si="35"/>
        <v>1</v>
      </c>
      <c r="VP46" s="299">
        <f t="shared" si="35"/>
        <v>0</v>
      </c>
      <c r="VQ46" s="299">
        <f t="shared" si="35"/>
        <v>0</v>
      </c>
      <c r="VR46" s="299">
        <f t="shared" si="35"/>
        <v>4</v>
      </c>
      <c r="VS46" s="299">
        <f t="shared" si="35"/>
        <v>1</v>
      </c>
      <c r="VT46" s="299">
        <f t="shared" si="35"/>
        <v>0</v>
      </c>
      <c r="VU46" s="299">
        <f t="shared" si="35"/>
        <v>3</v>
      </c>
      <c r="VV46" s="299">
        <f t="shared" si="35"/>
        <v>1</v>
      </c>
      <c r="VW46" s="299">
        <f t="shared" si="35"/>
        <v>0</v>
      </c>
      <c r="VX46" s="299">
        <f t="shared" si="35"/>
        <v>3</v>
      </c>
      <c r="VY46" s="299">
        <f t="shared" si="35"/>
        <v>0</v>
      </c>
      <c r="VZ46" s="299">
        <f t="shared" si="35"/>
        <v>0</v>
      </c>
      <c r="WA46" s="299">
        <f t="shared" si="35"/>
        <v>1</v>
      </c>
      <c r="WB46" s="299">
        <f t="shared" si="35"/>
        <v>1</v>
      </c>
      <c r="WC46" s="299">
        <f t="shared" si="35"/>
        <v>0</v>
      </c>
      <c r="WD46" s="299">
        <f t="shared" ref="WD46:XM46" si="36">SUM(WD4:WD45)</f>
        <v>4</v>
      </c>
      <c r="WE46" s="299">
        <f t="shared" si="36"/>
        <v>1</v>
      </c>
      <c r="WF46" s="299">
        <f t="shared" si="36"/>
        <v>0</v>
      </c>
      <c r="WG46" s="299">
        <f t="shared" si="36"/>
        <v>1</v>
      </c>
      <c r="WH46" s="299">
        <f t="shared" si="36"/>
        <v>0</v>
      </c>
      <c r="WI46" s="299">
        <f t="shared" si="36"/>
        <v>0</v>
      </c>
      <c r="WJ46" s="299">
        <f t="shared" si="36"/>
        <v>5</v>
      </c>
      <c r="WK46" s="299">
        <f t="shared" si="36"/>
        <v>0</v>
      </c>
      <c r="WL46" s="299">
        <f t="shared" si="36"/>
        <v>0</v>
      </c>
      <c r="WM46" s="299">
        <f t="shared" si="36"/>
        <v>0</v>
      </c>
      <c r="WN46" s="299">
        <f t="shared" si="36"/>
        <v>0</v>
      </c>
      <c r="WO46" s="299">
        <f t="shared" si="36"/>
        <v>0</v>
      </c>
      <c r="WP46" s="299">
        <f t="shared" si="36"/>
        <v>0</v>
      </c>
      <c r="WQ46" s="299">
        <f t="shared" si="36"/>
        <v>0</v>
      </c>
      <c r="WR46" s="299">
        <f t="shared" si="36"/>
        <v>0</v>
      </c>
      <c r="WS46" s="299">
        <f t="shared" si="36"/>
        <v>0</v>
      </c>
      <c r="WT46" s="299">
        <f t="shared" si="36"/>
        <v>0</v>
      </c>
      <c r="WU46" s="299">
        <f t="shared" si="36"/>
        <v>0</v>
      </c>
      <c r="WV46" s="291">
        <f t="shared" si="36"/>
        <v>1</v>
      </c>
      <c r="WW46" s="291">
        <f t="shared" si="36"/>
        <v>0</v>
      </c>
      <c r="WX46" s="291">
        <f t="shared" si="36"/>
        <v>0</v>
      </c>
      <c r="WY46" s="291">
        <f t="shared" si="36"/>
        <v>1</v>
      </c>
      <c r="WZ46" s="291">
        <f t="shared" si="36"/>
        <v>0</v>
      </c>
      <c r="XA46" s="292">
        <f t="shared" si="36"/>
        <v>0</v>
      </c>
      <c r="XB46" s="291">
        <f t="shared" si="36"/>
        <v>0</v>
      </c>
      <c r="XC46" s="291">
        <f t="shared" si="36"/>
        <v>0</v>
      </c>
      <c r="XD46" s="291">
        <f t="shared" si="36"/>
        <v>0</v>
      </c>
      <c r="XE46" s="291">
        <f t="shared" si="36"/>
        <v>0</v>
      </c>
      <c r="XF46" s="291">
        <f t="shared" si="36"/>
        <v>0</v>
      </c>
      <c r="XG46" s="292">
        <f t="shared" si="36"/>
        <v>0</v>
      </c>
      <c r="XH46" s="291">
        <f t="shared" si="36"/>
        <v>0</v>
      </c>
      <c r="XI46" s="291">
        <f t="shared" si="36"/>
        <v>0</v>
      </c>
      <c r="XJ46" s="291">
        <f t="shared" si="36"/>
        <v>0</v>
      </c>
      <c r="XK46" s="291">
        <f t="shared" si="36"/>
        <v>0</v>
      </c>
      <c r="XL46" s="291">
        <f t="shared" si="36"/>
        <v>0</v>
      </c>
      <c r="XM46" s="292">
        <f t="shared" si="36"/>
        <v>0</v>
      </c>
      <c r="XN46" s="390">
        <f>SUM(XN4:XN32)</f>
        <v>786</v>
      </c>
    </row>
    <row r="47" spans="1:638" ht="13.5" thickBot="1" x14ac:dyDescent="0.25">
      <c r="A47" s="24" t="s">
        <v>199</v>
      </c>
      <c r="B47" s="389">
        <f>SUM(B46:D46)</f>
        <v>3</v>
      </c>
      <c r="C47" s="418"/>
      <c r="D47" s="419"/>
      <c r="E47" s="389">
        <f t="shared" ref="E47" si="37">SUM(E46:G46)</f>
        <v>5</v>
      </c>
      <c r="F47" s="418"/>
      <c r="G47" s="419"/>
      <c r="H47" s="389">
        <f t="shared" ref="H47" si="38">SUM(H46:J46)</f>
        <v>11</v>
      </c>
      <c r="I47" s="418"/>
      <c r="J47" s="419"/>
      <c r="K47" s="380">
        <f t="shared" ref="K47" si="39">SUM(K46:M46)</f>
        <v>4</v>
      </c>
      <c r="L47" s="380"/>
      <c r="M47" s="380"/>
      <c r="N47" s="380">
        <f t="shared" ref="N47" si="40">SUM(N46:P46)</f>
        <v>6</v>
      </c>
      <c r="O47" s="380"/>
      <c r="P47" s="380"/>
      <c r="Q47" s="380">
        <f>SUM(Q46:S46)</f>
        <v>7</v>
      </c>
      <c r="R47" s="380"/>
      <c r="S47" s="380"/>
      <c r="T47" s="380">
        <f t="shared" ref="T47" si="41">SUM(T46:V46)</f>
        <v>3</v>
      </c>
      <c r="U47" s="380"/>
      <c r="V47" s="380"/>
      <c r="W47" s="380">
        <f t="shared" ref="W47" si="42">SUM(W46:Y46)</f>
        <v>4</v>
      </c>
      <c r="X47" s="380"/>
      <c r="Y47" s="380"/>
      <c r="Z47" s="380">
        <f t="shared" ref="Z47" si="43">SUM(Z46:AB46)</f>
        <v>1</v>
      </c>
      <c r="AA47" s="380"/>
      <c r="AB47" s="380"/>
      <c r="AC47" s="380">
        <f t="shared" ref="AC47" si="44">SUM(AC46:AE46)</f>
        <v>4</v>
      </c>
      <c r="AD47" s="380"/>
      <c r="AE47" s="380"/>
      <c r="AF47" s="380">
        <f t="shared" ref="AF47" si="45">SUM(AF46:AH46)</f>
        <v>7</v>
      </c>
      <c r="AG47" s="380"/>
      <c r="AH47" s="380"/>
      <c r="AI47" s="380">
        <f t="shared" ref="AI47" si="46">SUM(AI46:AK46)</f>
        <v>3</v>
      </c>
      <c r="AJ47" s="380"/>
      <c r="AK47" s="380"/>
      <c r="AL47" s="380">
        <f t="shared" ref="AL47" si="47">SUM(AL46:AN46)</f>
        <v>1</v>
      </c>
      <c r="AM47" s="380"/>
      <c r="AN47" s="380"/>
      <c r="AO47" s="380">
        <f t="shared" ref="AO47" si="48">SUM(AO46:AQ46)</f>
        <v>1</v>
      </c>
      <c r="AP47" s="380"/>
      <c r="AQ47" s="380"/>
      <c r="AR47" s="380">
        <f t="shared" ref="AR47" si="49">SUM(AR46:AT46)</f>
        <v>4</v>
      </c>
      <c r="AS47" s="380"/>
      <c r="AT47" s="380"/>
      <c r="AU47" s="380">
        <f t="shared" ref="AU47" si="50">SUM(AU46:AW46)</f>
        <v>1</v>
      </c>
      <c r="AV47" s="380"/>
      <c r="AW47" s="380"/>
      <c r="AX47" s="380">
        <f t="shared" ref="AX47" si="51">SUM(AX46:AZ46)</f>
        <v>2</v>
      </c>
      <c r="AY47" s="380"/>
      <c r="AZ47" s="380"/>
      <c r="BA47" s="380">
        <f t="shared" ref="BA47" si="52">SUM(BA46:BC46)</f>
        <v>6</v>
      </c>
      <c r="BB47" s="380"/>
      <c r="BC47" s="380"/>
      <c r="BD47" s="380">
        <f t="shared" ref="BD47" si="53">SUM(BD46:BF46)</f>
        <v>3</v>
      </c>
      <c r="BE47" s="380"/>
      <c r="BF47" s="380"/>
      <c r="BG47" s="380">
        <f t="shared" ref="BG47" si="54">SUM(BG46:BI46)</f>
        <v>7</v>
      </c>
      <c r="BH47" s="380"/>
      <c r="BI47" s="380"/>
      <c r="BJ47" s="380">
        <f t="shared" ref="BJ47" si="55">SUM(BJ46:BL46)</f>
        <v>7</v>
      </c>
      <c r="BK47" s="380"/>
      <c r="BL47" s="380"/>
      <c r="BM47" s="380">
        <f t="shared" ref="BM47" si="56">SUM(BM46:BO46)</f>
        <v>11</v>
      </c>
      <c r="BN47" s="380"/>
      <c r="BO47" s="380"/>
      <c r="BP47" s="380">
        <f t="shared" ref="BP47" si="57">SUM(BP46:BR46)</f>
        <v>8</v>
      </c>
      <c r="BQ47" s="380"/>
      <c r="BR47" s="380"/>
      <c r="BS47" s="380">
        <f t="shared" ref="BS47" si="58">SUM(BS46:BU46)</f>
        <v>3</v>
      </c>
      <c r="BT47" s="380"/>
      <c r="BU47" s="380"/>
      <c r="BV47" s="380">
        <f t="shared" ref="BV47" si="59">SUM(BV46:BX46)</f>
        <v>5</v>
      </c>
      <c r="BW47" s="380"/>
      <c r="BX47" s="380"/>
      <c r="BY47" s="380">
        <f t="shared" ref="BY47" si="60">SUM(BY46:CA46)</f>
        <v>3</v>
      </c>
      <c r="BZ47" s="380"/>
      <c r="CA47" s="380"/>
      <c r="CB47" s="380">
        <f t="shared" ref="CB47" si="61">SUM(CB46:CD46)</f>
        <v>9</v>
      </c>
      <c r="CC47" s="380"/>
      <c r="CD47" s="380"/>
      <c r="CE47" s="380">
        <f t="shared" ref="CE47" si="62">SUM(CE46:CG46)</f>
        <v>2</v>
      </c>
      <c r="CF47" s="380"/>
      <c r="CG47" s="380"/>
      <c r="CH47" s="380">
        <f t="shared" ref="CH47" si="63">SUM(CH46:CJ46)</f>
        <v>3</v>
      </c>
      <c r="CI47" s="380"/>
      <c r="CJ47" s="380"/>
      <c r="CK47" s="380">
        <f t="shared" ref="CK47" si="64">SUM(CK46:CM46)</f>
        <v>9</v>
      </c>
      <c r="CL47" s="380"/>
      <c r="CM47" s="380"/>
      <c r="CN47" s="380">
        <f t="shared" ref="CN47" si="65">SUM(CN46:CP46)</f>
        <v>5</v>
      </c>
      <c r="CO47" s="380"/>
      <c r="CP47" s="380"/>
      <c r="CQ47" s="380">
        <f t="shared" ref="CQ47" si="66">SUM(CQ46:CS46)</f>
        <v>3</v>
      </c>
      <c r="CR47" s="380"/>
      <c r="CS47" s="380"/>
      <c r="CT47" s="380">
        <f t="shared" ref="CT47" si="67">SUM(CT46:CV46)</f>
        <v>7</v>
      </c>
      <c r="CU47" s="380"/>
      <c r="CV47" s="380"/>
      <c r="CW47" s="380">
        <f>SUM(CW46:CY46)</f>
        <v>7</v>
      </c>
      <c r="CX47" s="380"/>
      <c r="CY47" s="380"/>
      <c r="CZ47" s="380">
        <f t="shared" ref="CZ47" si="68">SUM(CZ46:DB46)</f>
        <v>4</v>
      </c>
      <c r="DA47" s="380"/>
      <c r="DB47" s="380"/>
      <c r="DC47" s="380">
        <f t="shared" ref="DC47" si="69">SUM(DC46:DE46)</f>
        <v>7</v>
      </c>
      <c r="DD47" s="380"/>
      <c r="DE47" s="380"/>
      <c r="DF47" s="380">
        <f t="shared" ref="DF47" si="70">SUM(DF46:DH46)</f>
        <v>6</v>
      </c>
      <c r="DG47" s="380"/>
      <c r="DH47" s="380"/>
      <c r="DI47" s="380">
        <f t="shared" ref="DI47" si="71">SUM(DI46:DK46)</f>
        <v>3</v>
      </c>
      <c r="DJ47" s="380"/>
      <c r="DK47" s="380"/>
      <c r="DL47" s="380">
        <f t="shared" ref="DL47" si="72">SUM(DL46:DN46)</f>
        <v>6</v>
      </c>
      <c r="DM47" s="380"/>
      <c r="DN47" s="380"/>
      <c r="DO47" s="380">
        <f t="shared" ref="DO47" si="73">SUM(DO46:DQ46)</f>
        <v>5</v>
      </c>
      <c r="DP47" s="380"/>
      <c r="DQ47" s="380"/>
      <c r="DR47" s="380">
        <f t="shared" ref="DR47" si="74">SUM(DR46:DT46)</f>
        <v>5</v>
      </c>
      <c r="DS47" s="380"/>
      <c r="DT47" s="380"/>
      <c r="DU47" s="380">
        <f t="shared" ref="DU47" si="75">SUM(DU46:DW46)</f>
        <v>2</v>
      </c>
      <c r="DV47" s="380"/>
      <c r="DW47" s="380"/>
      <c r="DX47" s="380">
        <f t="shared" ref="DX47" si="76">SUM(DX46:DZ46)</f>
        <v>4</v>
      </c>
      <c r="DY47" s="380"/>
      <c r="DZ47" s="380"/>
      <c r="EA47" s="380">
        <f t="shared" ref="EA47" si="77">SUM(EA46:EC46)</f>
        <v>4</v>
      </c>
      <c r="EB47" s="380"/>
      <c r="EC47" s="380"/>
      <c r="ED47" s="380">
        <f t="shared" ref="ED47" si="78">SUM(ED46:EF46)</f>
        <v>5</v>
      </c>
      <c r="EE47" s="380"/>
      <c r="EF47" s="380"/>
      <c r="EG47" s="380">
        <f t="shared" ref="EG47" si="79">SUM(EG46:EI46)</f>
        <v>4</v>
      </c>
      <c r="EH47" s="380"/>
      <c r="EI47" s="380"/>
      <c r="EJ47" s="380">
        <f t="shared" ref="EJ47" si="80">SUM(EJ46:EL46)</f>
        <v>1</v>
      </c>
      <c r="EK47" s="380"/>
      <c r="EL47" s="380"/>
      <c r="EM47" s="380">
        <f t="shared" ref="EM47" si="81">SUM(EM46:EO46)</f>
        <v>5</v>
      </c>
      <c r="EN47" s="380"/>
      <c r="EO47" s="380"/>
      <c r="EP47" s="380">
        <f t="shared" ref="EP47" si="82">SUM(EP46:ER46)</f>
        <v>5</v>
      </c>
      <c r="EQ47" s="380"/>
      <c r="ER47" s="380"/>
      <c r="ES47" s="380">
        <f t="shared" ref="ES47" si="83">SUM(ES46:EU46)</f>
        <v>3</v>
      </c>
      <c r="ET47" s="380"/>
      <c r="EU47" s="380"/>
      <c r="EV47" s="380">
        <f t="shared" ref="EV47" si="84">SUM(EV46:EX46)</f>
        <v>3</v>
      </c>
      <c r="EW47" s="380"/>
      <c r="EX47" s="380"/>
      <c r="EY47" s="380">
        <f t="shared" ref="EY47" si="85">SUM(EY46:FA46)</f>
        <v>3</v>
      </c>
      <c r="EZ47" s="380"/>
      <c r="FA47" s="380"/>
      <c r="FB47" s="380">
        <f t="shared" ref="FB47" si="86">SUM(FB46:FD46)</f>
        <v>1</v>
      </c>
      <c r="FC47" s="380"/>
      <c r="FD47" s="380"/>
      <c r="FE47" s="380">
        <f t="shared" ref="FE47" si="87">SUM(FE46:FG46)</f>
        <v>5</v>
      </c>
      <c r="FF47" s="380"/>
      <c r="FG47" s="380"/>
      <c r="FH47" s="380">
        <f t="shared" ref="FH47" si="88">SUM(FH46:FJ46)</f>
        <v>2</v>
      </c>
      <c r="FI47" s="380"/>
      <c r="FJ47" s="380"/>
      <c r="FK47" s="380">
        <f t="shared" ref="FK47" si="89">SUM(FK46:FM46)</f>
        <v>2</v>
      </c>
      <c r="FL47" s="380"/>
      <c r="FM47" s="380"/>
      <c r="FN47" s="380">
        <f>SUM(FN46:FP46)</f>
        <v>4</v>
      </c>
      <c r="FO47" s="380"/>
      <c r="FP47" s="380"/>
      <c r="FQ47" s="380">
        <f t="shared" ref="FQ47" si="90">SUM(FQ46:FS46)</f>
        <v>3</v>
      </c>
      <c r="FR47" s="380"/>
      <c r="FS47" s="380"/>
      <c r="FT47" s="380">
        <f t="shared" ref="FT47" si="91">SUM(FT46:FV46)</f>
        <v>7</v>
      </c>
      <c r="FU47" s="380"/>
      <c r="FV47" s="380"/>
      <c r="FW47" s="380">
        <f t="shared" ref="FW47" si="92">SUM(FW46:FY46)</f>
        <v>10</v>
      </c>
      <c r="FX47" s="380"/>
      <c r="FY47" s="380"/>
      <c r="FZ47" s="380">
        <f t="shared" ref="FZ47" si="93">SUM(FZ46:GB46)</f>
        <v>8</v>
      </c>
      <c r="GA47" s="380"/>
      <c r="GB47" s="380"/>
      <c r="GC47" s="380">
        <f t="shared" ref="GC47" si="94">SUM(GC46:GE46)</f>
        <v>6</v>
      </c>
      <c r="GD47" s="380"/>
      <c r="GE47" s="380"/>
      <c r="GF47" s="380">
        <f t="shared" ref="GF47" si="95">SUM(GF46:GH46)</f>
        <v>3</v>
      </c>
      <c r="GG47" s="380"/>
      <c r="GH47" s="380"/>
      <c r="GI47" s="380">
        <f t="shared" ref="GI47" si="96">SUM(GI46:GK46)</f>
        <v>3</v>
      </c>
      <c r="GJ47" s="380"/>
      <c r="GK47" s="380"/>
      <c r="GL47" s="380">
        <f t="shared" ref="GL47" si="97">SUM(GL46:GN46)</f>
        <v>6</v>
      </c>
      <c r="GM47" s="380"/>
      <c r="GN47" s="380"/>
      <c r="GO47" s="380">
        <f t="shared" ref="GO47" si="98">SUM(GO46:GQ46)</f>
        <v>6</v>
      </c>
      <c r="GP47" s="380"/>
      <c r="GQ47" s="380"/>
      <c r="GR47" s="380">
        <f t="shared" ref="GR47" si="99">SUM(GR46:GT46)</f>
        <v>7</v>
      </c>
      <c r="GS47" s="380"/>
      <c r="GT47" s="380"/>
      <c r="GU47" s="380">
        <f t="shared" ref="GU47" si="100">SUM(GU46:GW46)</f>
        <v>1</v>
      </c>
      <c r="GV47" s="380"/>
      <c r="GW47" s="380"/>
      <c r="GX47" s="380">
        <f t="shared" ref="GX47" si="101">SUM(GX46:GZ46)</f>
        <v>3</v>
      </c>
      <c r="GY47" s="380"/>
      <c r="GZ47" s="380"/>
      <c r="HA47" s="380">
        <f t="shared" ref="HA47" si="102">SUM(HA46:HC46)</f>
        <v>4</v>
      </c>
      <c r="HB47" s="380"/>
      <c r="HC47" s="380"/>
      <c r="HD47" s="380">
        <f t="shared" ref="HD47" si="103">SUM(HD46:HF46)</f>
        <v>1</v>
      </c>
      <c r="HE47" s="380"/>
      <c r="HF47" s="380"/>
      <c r="HG47" s="380">
        <f t="shared" ref="HG47" si="104">SUM(HG46:HI46)</f>
        <v>3</v>
      </c>
      <c r="HH47" s="380"/>
      <c r="HI47" s="380"/>
      <c r="HJ47" s="380">
        <f t="shared" ref="HJ47" si="105">SUM(HJ46:HL46)</f>
        <v>2</v>
      </c>
      <c r="HK47" s="380"/>
      <c r="HL47" s="380"/>
      <c r="HM47" s="380">
        <f t="shared" ref="HM47" si="106">SUM(HM46:HO46)</f>
        <v>5</v>
      </c>
      <c r="HN47" s="380"/>
      <c r="HO47" s="380"/>
      <c r="HP47" s="380">
        <f t="shared" ref="HP47" si="107">SUM(HP46:HR46)</f>
        <v>3</v>
      </c>
      <c r="HQ47" s="380"/>
      <c r="HR47" s="380"/>
      <c r="HS47" s="380">
        <f t="shared" ref="HS47" si="108">SUM(HS46:HU46)</f>
        <v>2</v>
      </c>
      <c r="HT47" s="380"/>
      <c r="HU47" s="380"/>
      <c r="HV47" s="380">
        <f t="shared" ref="HV47" si="109">SUM(HV46:HX46)</f>
        <v>2</v>
      </c>
      <c r="HW47" s="380"/>
      <c r="HX47" s="380"/>
      <c r="HY47" s="380">
        <f t="shared" ref="HY47" si="110">SUM(HY46:IA46)</f>
        <v>1</v>
      </c>
      <c r="HZ47" s="380"/>
      <c r="IA47" s="380"/>
      <c r="IB47" s="380">
        <f t="shared" ref="IB47" si="111">SUM(IB46:ID46)</f>
        <v>7</v>
      </c>
      <c r="IC47" s="380"/>
      <c r="ID47" s="380"/>
      <c r="IE47" s="380">
        <f t="shared" ref="IE47" si="112">SUM(IE46:IG46)</f>
        <v>9</v>
      </c>
      <c r="IF47" s="380"/>
      <c r="IG47" s="380"/>
      <c r="IH47" s="380">
        <f t="shared" ref="IH47" si="113">SUM(IH46:IJ46)</f>
        <v>5</v>
      </c>
      <c r="II47" s="380"/>
      <c r="IJ47" s="380"/>
      <c r="IK47" s="380">
        <f t="shared" ref="IK47" si="114">SUM(IK46:IM46)</f>
        <v>4</v>
      </c>
      <c r="IL47" s="380"/>
      <c r="IM47" s="380"/>
      <c r="IN47" s="380">
        <f t="shared" ref="IN47" si="115">SUM(IN46:IP46)</f>
        <v>3</v>
      </c>
      <c r="IO47" s="380"/>
      <c r="IP47" s="380"/>
      <c r="IQ47" s="380">
        <f t="shared" ref="IQ47" si="116">SUM(IQ46:IS46)</f>
        <v>3</v>
      </c>
      <c r="IR47" s="380"/>
      <c r="IS47" s="380"/>
      <c r="IT47" s="380">
        <f>SUM(IT46:IV46)</f>
        <v>6</v>
      </c>
      <c r="IU47" s="380"/>
      <c r="IV47" s="380"/>
      <c r="IW47" s="380">
        <f t="shared" ref="IW47" si="117">SUM(IW46:IY46)</f>
        <v>9</v>
      </c>
      <c r="IX47" s="380"/>
      <c r="IY47" s="380"/>
      <c r="IZ47" s="380">
        <f t="shared" ref="IZ47" si="118">SUM(IZ46:JB46)</f>
        <v>2</v>
      </c>
      <c r="JA47" s="380"/>
      <c r="JB47" s="380"/>
      <c r="JC47" s="380">
        <f t="shared" ref="JC47" si="119">SUM(JC46:JE46)</f>
        <v>2</v>
      </c>
      <c r="JD47" s="380"/>
      <c r="JE47" s="380"/>
      <c r="JF47" s="380">
        <f t="shared" ref="JF47" si="120">SUM(JF46:JH46)</f>
        <v>6</v>
      </c>
      <c r="JG47" s="380"/>
      <c r="JH47" s="380"/>
      <c r="JI47" s="380">
        <f t="shared" ref="JI47" si="121">SUM(JI46:JK46)</f>
        <v>3</v>
      </c>
      <c r="JJ47" s="380"/>
      <c r="JK47" s="380"/>
      <c r="JL47" s="380">
        <f t="shared" ref="JL47" si="122">SUM(JL46:JN46)</f>
        <v>5</v>
      </c>
      <c r="JM47" s="380"/>
      <c r="JN47" s="380"/>
      <c r="JO47" s="380">
        <f t="shared" ref="JO47" si="123">SUM(JO46:JQ46)</f>
        <v>0</v>
      </c>
      <c r="JP47" s="380"/>
      <c r="JQ47" s="380"/>
      <c r="JR47" s="380">
        <f t="shared" ref="JR47" si="124">SUM(JR46:JT46)</f>
        <v>1</v>
      </c>
      <c r="JS47" s="380"/>
      <c r="JT47" s="380"/>
      <c r="JU47" s="380">
        <f t="shared" ref="JU47" si="125">SUM(JU46:JW46)</f>
        <v>4</v>
      </c>
      <c r="JV47" s="380"/>
      <c r="JW47" s="380"/>
      <c r="JX47" s="380">
        <f t="shared" ref="JX47" si="126">SUM(JX46:JZ46)</f>
        <v>5</v>
      </c>
      <c r="JY47" s="380"/>
      <c r="JZ47" s="380"/>
      <c r="KA47" s="380">
        <f t="shared" ref="KA47" si="127">SUM(KA46:KC46)</f>
        <v>0</v>
      </c>
      <c r="KB47" s="380"/>
      <c r="KC47" s="380"/>
      <c r="KD47" s="380">
        <f t="shared" ref="KD47" si="128">SUM(KD46:KF46)</f>
        <v>4</v>
      </c>
      <c r="KE47" s="380"/>
      <c r="KF47" s="380"/>
      <c r="KG47" s="380">
        <f t="shared" ref="KG47" si="129">SUM(KG46:KI46)</f>
        <v>2</v>
      </c>
      <c r="KH47" s="380"/>
      <c r="KI47" s="380"/>
      <c r="KJ47" s="380">
        <f t="shared" ref="KJ47" si="130">SUM(KJ46:KL46)</f>
        <v>3</v>
      </c>
      <c r="KK47" s="380"/>
      <c r="KL47" s="380"/>
      <c r="KM47" s="380">
        <f t="shared" ref="KM47" si="131">SUM(KM46:KO46)</f>
        <v>1</v>
      </c>
      <c r="KN47" s="380"/>
      <c r="KO47" s="380"/>
      <c r="KP47" s="380">
        <f t="shared" ref="KP47" si="132">SUM(KP46:KR46)</f>
        <v>4</v>
      </c>
      <c r="KQ47" s="380"/>
      <c r="KR47" s="380"/>
      <c r="KS47" s="380">
        <f t="shared" ref="KS47" si="133">SUM(KS46:KU46)</f>
        <v>0</v>
      </c>
      <c r="KT47" s="380"/>
      <c r="KU47" s="380"/>
      <c r="KV47" s="380">
        <f t="shared" ref="KV47" si="134">SUM(KV46:KX46)</f>
        <v>0</v>
      </c>
      <c r="KW47" s="380"/>
      <c r="KX47" s="380"/>
      <c r="KY47" s="380">
        <f t="shared" ref="KY47" si="135">SUM(KY46:LA46)</f>
        <v>1</v>
      </c>
      <c r="KZ47" s="380"/>
      <c r="LA47" s="380"/>
      <c r="LB47" s="380">
        <f t="shared" ref="LB47" si="136">SUM(LB46:LD46)</f>
        <v>2</v>
      </c>
      <c r="LC47" s="380"/>
      <c r="LD47" s="380"/>
      <c r="LE47" s="380">
        <f t="shared" ref="LE47" si="137">SUM(LE46:LG46)</f>
        <v>4</v>
      </c>
      <c r="LF47" s="380"/>
      <c r="LG47" s="380"/>
      <c r="LH47" s="380">
        <f t="shared" ref="LH47" si="138">SUM(LH46:LJ46)</f>
        <v>4</v>
      </c>
      <c r="LI47" s="380"/>
      <c r="LJ47" s="380"/>
      <c r="LK47" s="380">
        <f t="shared" ref="LK47" si="139">SUM(LK46:LM46)</f>
        <v>2</v>
      </c>
      <c r="LL47" s="380"/>
      <c r="LM47" s="380"/>
      <c r="LN47" s="380">
        <f t="shared" ref="LN47" si="140">SUM(LN46:LP46)</f>
        <v>4</v>
      </c>
      <c r="LO47" s="380"/>
      <c r="LP47" s="380"/>
      <c r="LQ47" s="380">
        <f t="shared" ref="LQ47" si="141">SUM(LQ46:LS46)</f>
        <v>2</v>
      </c>
      <c r="LR47" s="380"/>
      <c r="LS47" s="380"/>
      <c r="LT47" s="380">
        <f t="shared" ref="LT47" si="142">SUM(LT46:LV46)</f>
        <v>0</v>
      </c>
      <c r="LU47" s="380"/>
      <c r="LV47" s="380"/>
      <c r="LW47" s="380">
        <f t="shared" ref="LW47" si="143">SUM(LW46:LY46)</f>
        <v>4</v>
      </c>
      <c r="LX47" s="380"/>
      <c r="LY47" s="380"/>
      <c r="LZ47" s="380">
        <f t="shared" ref="LZ47" si="144">SUM(LZ46:MB46)</f>
        <v>6</v>
      </c>
      <c r="MA47" s="380"/>
      <c r="MB47" s="380"/>
      <c r="MC47" s="380">
        <f t="shared" ref="MC47" si="145">SUM(MC46:ME46)</f>
        <v>3</v>
      </c>
      <c r="MD47" s="380"/>
      <c r="ME47" s="380"/>
      <c r="MF47" s="380">
        <f t="shared" ref="MF47" si="146">SUM(MF46:MH46)</f>
        <v>4</v>
      </c>
      <c r="MG47" s="380"/>
      <c r="MH47" s="380"/>
      <c r="MI47" s="380">
        <f t="shared" ref="MI47" si="147">SUM(MI46:MK46)</f>
        <v>5</v>
      </c>
      <c r="MJ47" s="380"/>
      <c r="MK47" s="380"/>
      <c r="ML47" s="380">
        <f t="shared" ref="ML47" si="148">SUM(ML46:MN46)</f>
        <v>6</v>
      </c>
      <c r="MM47" s="380"/>
      <c r="MN47" s="380"/>
      <c r="MO47" s="380">
        <f t="shared" ref="MO47" si="149">SUM(MO46:MQ46)</f>
        <v>6</v>
      </c>
      <c r="MP47" s="380"/>
      <c r="MQ47" s="380"/>
      <c r="MR47" s="380">
        <f t="shared" ref="MR47" si="150">SUM(MR46:MT46)</f>
        <v>7</v>
      </c>
      <c r="MS47" s="380"/>
      <c r="MT47" s="380"/>
      <c r="MU47" s="380">
        <f t="shared" ref="MU47" si="151">SUM(MU46:MW46)</f>
        <v>5</v>
      </c>
      <c r="MV47" s="380"/>
      <c r="MW47" s="380"/>
      <c r="MX47" s="380">
        <f t="shared" ref="MX47" si="152">SUM(MX46:MZ46)</f>
        <v>9</v>
      </c>
      <c r="MY47" s="380"/>
      <c r="MZ47" s="380"/>
      <c r="NA47" s="380">
        <f t="shared" ref="NA47" si="153">SUM(NA46:NC46)</f>
        <v>1</v>
      </c>
      <c r="NB47" s="380"/>
      <c r="NC47" s="380"/>
      <c r="ND47" s="380">
        <f t="shared" ref="ND47" si="154">SUM(ND46:NF46)</f>
        <v>0</v>
      </c>
      <c r="NE47" s="380"/>
      <c r="NF47" s="380"/>
      <c r="NG47" s="380">
        <f t="shared" ref="NG47" si="155">SUM(NG46:NI46)</f>
        <v>3</v>
      </c>
      <c r="NH47" s="380"/>
      <c r="NI47" s="380"/>
      <c r="NJ47" s="380">
        <f t="shared" ref="NJ47" si="156">SUM(NJ46:NL46)</f>
        <v>8</v>
      </c>
      <c r="NK47" s="380"/>
      <c r="NL47" s="380"/>
      <c r="NM47" s="380">
        <f t="shared" ref="NM47" si="157">SUM(NM46:NO46)</f>
        <v>3</v>
      </c>
      <c r="NN47" s="380"/>
      <c r="NO47" s="380"/>
      <c r="NP47" s="380">
        <f t="shared" ref="NP47" si="158">SUM(NP46:NR46)</f>
        <v>4</v>
      </c>
      <c r="NQ47" s="380"/>
      <c r="NR47" s="380"/>
      <c r="NS47" s="380">
        <f>SUM(NS46:NU46)</f>
        <v>3</v>
      </c>
      <c r="NT47" s="380"/>
      <c r="NU47" s="380"/>
      <c r="NV47" s="380">
        <f t="shared" ref="NV47" si="159">SUM(NV46:NX46)</f>
        <v>4</v>
      </c>
      <c r="NW47" s="380"/>
      <c r="NX47" s="380"/>
      <c r="NY47" s="380">
        <f t="shared" ref="NY47" si="160">SUM(NY46:OA46)</f>
        <v>3</v>
      </c>
      <c r="NZ47" s="380"/>
      <c r="OA47" s="380"/>
      <c r="OB47" s="380">
        <f t="shared" ref="OB47" si="161">SUM(OB46:OD46)</f>
        <v>2</v>
      </c>
      <c r="OC47" s="380"/>
      <c r="OD47" s="380"/>
      <c r="OE47" s="380">
        <f t="shared" ref="OE47" si="162">SUM(OE46:OG46)</f>
        <v>3</v>
      </c>
      <c r="OF47" s="380"/>
      <c r="OG47" s="380"/>
      <c r="OH47" s="380">
        <f t="shared" ref="OH47" si="163">SUM(OH46:OJ46)</f>
        <v>5</v>
      </c>
      <c r="OI47" s="380"/>
      <c r="OJ47" s="380"/>
      <c r="OK47" s="380">
        <f t="shared" ref="OK47" si="164">SUM(OK46:OM46)</f>
        <v>2</v>
      </c>
      <c r="OL47" s="380"/>
      <c r="OM47" s="380"/>
      <c r="ON47" s="380">
        <f t="shared" ref="ON47" si="165">SUM(ON46:OP46)</f>
        <v>0</v>
      </c>
      <c r="OO47" s="380"/>
      <c r="OP47" s="380"/>
      <c r="OQ47" s="380">
        <f t="shared" ref="OQ47" si="166">SUM(OQ46:OS46)</f>
        <v>1</v>
      </c>
      <c r="OR47" s="380"/>
      <c r="OS47" s="380"/>
      <c r="OT47" s="380">
        <f t="shared" ref="OT47" si="167">SUM(OT46:OV46)</f>
        <v>3</v>
      </c>
      <c r="OU47" s="380"/>
      <c r="OV47" s="380"/>
      <c r="OW47" s="380">
        <f t="shared" ref="OW47" si="168">SUM(OW46:OY46)</f>
        <v>6</v>
      </c>
      <c r="OX47" s="380"/>
      <c r="OY47" s="380"/>
      <c r="OZ47" s="380">
        <f t="shared" ref="OZ47" si="169">SUM(OZ46:PB46)</f>
        <v>1</v>
      </c>
      <c r="PA47" s="380"/>
      <c r="PB47" s="380"/>
      <c r="PC47" s="380">
        <f t="shared" ref="PC47" si="170">SUM(PC46:PE46)</f>
        <v>9</v>
      </c>
      <c r="PD47" s="380"/>
      <c r="PE47" s="380"/>
      <c r="PF47" s="380">
        <f t="shared" ref="PF47" si="171">SUM(PF46:PH46)</f>
        <v>7</v>
      </c>
      <c r="PG47" s="380"/>
      <c r="PH47" s="380"/>
      <c r="PI47" s="380">
        <f t="shared" ref="PI47" si="172">SUM(PI46:PK46)</f>
        <v>1</v>
      </c>
      <c r="PJ47" s="380"/>
      <c r="PK47" s="380"/>
      <c r="PL47" s="380">
        <f t="shared" ref="PL47" si="173">SUM(PL46:PN46)</f>
        <v>6</v>
      </c>
      <c r="PM47" s="380"/>
      <c r="PN47" s="380"/>
      <c r="PO47" s="380">
        <f t="shared" ref="PO47" si="174">SUM(PO46:PQ46)</f>
        <v>0</v>
      </c>
      <c r="PP47" s="380"/>
      <c r="PQ47" s="380"/>
      <c r="PR47" s="380">
        <f t="shared" ref="PR47" si="175">SUM(PR46:PT46)</f>
        <v>5</v>
      </c>
      <c r="PS47" s="380"/>
      <c r="PT47" s="380"/>
      <c r="PU47" s="380">
        <f t="shared" ref="PU47" si="176">SUM(PU46:PW46)</f>
        <v>4</v>
      </c>
      <c r="PV47" s="380"/>
      <c r="PW47" s="380"/>
      <c r="PX47" s="380">
        <f t="shared" ref="PX47" si="177">SUM(PX46:PZ46)</f>
        <v>4</v>
      </c>
      <c r="PY47" s="380"/>
      <c r="PZ47" s="380"/>
      <c r="QA47" s="380">
        <f t="shared" ref="QA47" si="178">SUM(QA46:QC46)</f>
        <v>4</v>
      </c>
      <c r="QB47" s="380"/>
      <c r="QC47" s="380"/>
      <c r="QD47" s="380">
        <f t="shared" ref="QD47" si="179">SUM(QD46:QF46)</f>
        <v>2</v>
      </c>
      <c r="QE47" s="380"/>
      <c r="QF47" s="380"/>
      <c r="QG47" s="380">
        <f t="shared" ref="QG47" si="180">SUM(QG46:QI46)</f>
        <v>5</v>
      </c>
      <c r="QH47" s="380"/>
      <c r="QI47" s="380"/>
      <c r="QJ47" s="380">
        <f t="shared" ref="QJ47" si="181">SUM(QJ46:QL46)</f>
        <v>4</v>
      </c>
      <c r="QK47" s="380"/>
      <c r="QL47" s="380"/>
      <c r="QM47" s="380">
        <f t="shared" ref="QM47" si="182">SUM(QM46:QO46)</f>
        <v>3</v>
      </c>
      <c r="QN47" s="380"/>
      <c r="QO47" s="380"/>
      <c r="QP47" s="380">
        <f t="shared" ref="QP47" si="183">SUM(QP46:QR46)</f>
        <v>7</v>
      </c>
      <c r="QQ47" s="380"/>
      <c r="QR47" s="380"/>
      <c r="QS47" s="380">
        <f t="shared" ref="QS47" si="184">SUM(QS46:QU46)</f>
        <v>0</v>
      </c>
      <c r="QT47" s="380"/>
      <c r="QU47" s="380"/>
      <c r="QV47" s="380">
        <f t="shared" ref="QV47" si="185">SUM(QV46:QX46)</f>
        <v>0</v>
      </c>
      <c r="QW47" s="380"/>
      <c r="QX47" s="380"/>
      <c r="QY47" s="380">
        <f t="shared" ref="QY47" si="186">SUM(QY46:RA46)</f>
        <v>2</v>
      </c>
      <c r="QZ47" s="380"/>
      <c r="RA47" s="380"/>
      <c r="RB47" s="380">
        <f t="shared" ref="RB47" si="187">SUM(RB46:RD46)</f>
        <v>7</v>
      </c>
      <c r="RC47" s="380"/>
      <c r="RD47" s="380"/>
      <c r="RE47" s="380">
        <f t="shared" ref="RE47" si="188">SUM(RE46:RG46)</f>
        <v>0</v>
      </c>
      <c r="RF47" s="380"/>
      <c r="RG47" s="380"/>
      <c r="RH47" s="380">
        <f t="shared" ref="RH47" si="189">SUM(RH46:RJ46)</f>
        <v>0</v>
      </c>
      <c r="RI47" s="380"/>
      <c r="RJ47" s="380"/>
      <c r="RK47" s="380">
        <f t="shared" ref="RK47" si="190">SUM(RK46:RM46)</f>
        <v>1</v>
      </c>
      <c r="RL47" s="380"/>
      <c r="RM47" s="380"/>
      <c r="RN47" s="380">
        <f t="shared" ref="RN47" si="191">SUM(RN46:RP46)</f>
        <v>6</v>
      </c>
      <c r="RO47" s="380"/>
      <c r="RP47" s="380"/>
      <c r="RQ47" s="380">
        <f t="shared" ref="RQ47" si="192">SUM(RQ46:RS46)</f>
        <v>1</v>
      </c>
      <c r="RR47" s="380"/>
      <c r="RS47" s="380"/>
      <c r="RT47" s="380">
        <f t="shared" ref="RT47" si="193">SUM(RT46:RV46)</f>
        <v>1</v>
      </c>
      <c r="RU47" s="380"/>
      <c r="RV47" s="380"/>
      <c r="RW47" s="380">
        <f t="shared" ref="RW47" si="194">SUM(RW46:RY46)</f>
        <v>5</v>
      </c>
      <c r="RX47" s="380"/>
      <c r="RY47" s="380"/>
      <c r="RZ47" s="380">
        <f t="shared" ref="RZ47" si="195">SUM(RZ46:SB46)</f>
        <v>4</v>
      </c>
      <c r="SA47" s="380"/>
      <c r="SB47" s="380"/>
      <c r="SC47" s="380">
        <f t="shared" ref="SC47" si="196">SUM(SC46:SE46)</f>
        <v>1</v>
      </c>
      <c r="SD47" s="380"/>
      <c r="SE47" s="380"/>
      <c r="SF47" s="380">
        <f t="shared" ref="SF47" si="197">SUM(SF46:SH46)</f>
        <v>2</v>
      </c>
      <c r="SG47" s="380"/>
      <c r="SH47" s="380"/>
      <c r="SI47" s="380">
        <f t="shared" ref="SI47" si="198">SUM(SI46:SK46)</f>
        <v>3</v>
      </c>
      <c r="SJ47" s="380"/>
      <c r="SK47" s="380"/>
      <c r="SL47" s="380">
        <f t="shared" ref="SL47" si="199">SUM(SL46:SN46)</f>
        <v>7</v>
      </c>
      <c r="SM47" s="380"/>
      <c r="SN47" s="380"/>
      <c r="SO47" s="380">
        <f t="shared" ref="SO47" si="200">SUM(SO46:SQ46)</f>
        <v>1</v>
      </c>
      <c r="SP47" s="380"/>
      <c r="SQ47" s="380"/>
      <c r="SR47" s="380">
        <f t="shared" ref="SR47" si="201">SUM(SR46:ST46)</f>
        <v>5</v>
      </c>
      <c r="SS47" s="380"/>
      <c r="ST47" s="380"/>
      <c r="SU47" s="380">
        <f t="shared" ref="SU47" si="202">SUM(SU46:SW46)</f>
        <v>3</v>
      </c>
      <c r="SV47" s="380"/>
      <c r="SW47" s="380"/>
      <c r="SX47" s="380">
        <f t="shared" ref="SX47" si="203">SUM(SX46:SZ46)</f>
        <v>7</v>
      </c>
      <c r="SY47" s="380"/>
      <c r="SZ47" s="380"/>
      <c r="TA47" s="380">
        <f t="shared" ref="TA47" si="204">SUM(TA46:TC46)</f>
        <v>6</v>
      </c>
      <c r="TB47" s="380"/>
      <c r="TC47" s="380"/>
      <c r="TD47" s="380">
        <f t="shared" ref="TD47" si="205">SUM(TD46:TF46)</f>
        <v>1</v>
      </c>
      <c r="TE47" s="380"/>
      <c r="TF47" s="380"/>
      <c r="TG47" s="380">
        <f t="shared" ref="TG47" si="206">SUM(TG46:TI46)</f>
        <v>5</v>
      </c>
      <c r="TH47" s="380"/>
      <c r="TI47" s="380"/>
      <c r="TJ47" s="380">
        <f t="shared" ref="TJ47" si="207">SUM(TJ46:TL46)</f>
        <v>2</v>
      </c>
      <c r="TK47" s="380"/>
      <c r="TL47" s="380"/>
      <c r="TM47" s="380">
        <f t="shared" ref="TM47" si="208">SUM(TM46:TO46)</f>
        <v>5</v>
      </c>
      <c r="TN47" s="380"/>
      <c r="TO47" s="380"/>
      <c r="TP47" s="380">
        <f t="shared" ref="TP47" si="209">SUM(TP46:TR46)</f>
        <v>6</v>
      </c>
      <c r="TQ47" s="380"/>
      <c r="TR47" s="380"/>
      <c r="TS47" s="380">
        <f t="shared" ref="TS47" si="210">SUM(TS46:TU46)</f>
        <v>2</v>
      </c>
      <c r="TT47" s="380"/>
      <c r="TU47" s="380"/>
      <c r="TV47" s="380">
        <f t="shared" ref="TV47" si="211">SUM(TV46:TX46)</f>
        <v>5</v>
      </c>
      <c r="TW47" s="380"/>
      <c r="TX47" s="380"/>
      <c r="TY47" s="380">
        <f t="shared" ref="TY47" si="212">SUM(TY46:UA46)</f>
        <v>4</v>
      </c>
      <c r="TZ47" s="380"/>
      <c r="UA47" s="380"/>
      <c r="UB47" s="380">
        <f t="shared" ref="UB47" si="213">SUM(UB46:UD46)</f>
        <v>3</v>
      </c>
      <c r="UC47" s="380"/>
      <c r="UD47" s="380"/>
      <c r="UE47" s="380">
        <f t="shared" ref="UE47" si="214">SUM(UE46:UG46)</f>
        <v>2</v>
      </c>
      <c r="UF47" s="380"/>
      <c r="UG47" s="380"/>
      <c r="UH47" s="380">
        <f t="shared" ref="UH47" si="215">SUM(UH46:UJ46)</f>
        <v>5</v>
      </c>
      <c r="UI47" s="380"/>
      <c r="UJ47" s="380"/>
      <c r="UK47" s="380">
        <f t="shared" ref="UK47" si="216">SUM(UK46:UM46)</f>
        <v>7</v>
      </c>
      <c r="UL47" s="380"/>
      <c r="UM47" s="380"/>
      <c r="UN47" s="380">
        <f t="shared" ref="UN47" si="217">SUM(UN46:UP46)</f>
        <v>8</v>
      </c>
      <c r="UO47" s="380"/>
      <c r="UP47" s="380"/>
      <c r="UQ47" s="380">
        <f t="shared" ref="UQ47" si="218">SUM(UQ46:US46)</f>
        <v>0</v>
      </c>
      <c r="UR47" s="380"/>
      <c r="US47" s="380"/>
      <c r="UT47" s="380">
        <f t="shared" ref="UT47" si="219">SUM(UT46:UV46)</f>
        <v>11</v>
      </c>
      <c r="UU47" s="380"/>
      <c r="UV47" s="380"/>
      <c r="UW47" s="380">
        <f t="shared" ref="UW47" si="220">SUM(UW46:UY46)</f>
        <v>0</v>
      </c>
      <c r="UX47" s="380"/>
      <c r="UY47" s="380"/>
      <c r="UZ47" s="380">
        <f t="shared" ref="UZ47" si="221">SUM(UZ46:VB46)</f>
        <v>3</v>
      </c>
      <c r="VA47" s="380"/>
      <c r="VB47" s="380"/>
      <c r="VC47" s="380">
        <f t="shared" ref="VC47" si="222">SUM(VC46:VE46)</f>
        <v>4</v>
      </c>
      <c r="VD47" s="380"/>
      <c r="VE47" s="380"/>
      <c r="VF47" s="380">
        <f t="shared" ref="VF47" si="223">SUM(VF46:VH46)</f>
        <v>2</v>
      </c>
      <c r="VG47" s="380"/>
      <c r="VH47" s="380"/>
      <c r="VI47" s="380">
        <f t="shared" ref="VI47" si="224">SUM(VI46:VK46)</f>
        <v>3</v>
      </c>
      <c r="VJ47" s="380"/>
      <c r="VK47" s="380"/>
      <c r="VL47" s="380">
        <f t="shared" ref="VL47" si="225">SUM(VL46:VN46)</f>
        <v>3</v>
      </c>
      <c r="VM47" s="380"/>
      <c r="VN47" s="380"/>
      <c r="VO47" s="380">
        <f t="shared" ref="VO47" si="226">SUM(VO46:VQ46)</f>
        <v>1</v>
      </c>
      <c r="VP47" s="380"/>
      <c r="VQ47" s="380"/>
      <c r="VR47" s="380">
        <f t="shared" ref="VR47" si="227">SUM(VR46:VT46)</f>
        <v>5</v>
      </c>
      <c r="VS47" s="380"/>
      <c r="VT47" s="380"/>
      <c r="VU47" s="380">
        <f t="shared" ref="VU47" si="228">SUM(VU46:VW46)</f>
        <v>4</v>
      </c>
      <c r="VV47" s="380"/>
      <c r="VW47" s="380"/>
      <c r="VX47" s="380">
        <f t="shared" ref="VX47" si="229">SUM(VX46:VZ46)</f>
        <v>3</v>
      </c>
      <c r="VY47" s="380"/>
      <c r="VZ47" s="380"/>
      <c r="WA47" s="380">
        <f t="shared" ref="WA47" si="230">SUM(WA46:WC46)</f>
        <v>2</v>
      </c>
      <c r="WB47" s="380"/>
      <c r="WC47" s="380"/>
      <c r="WD47" s="380">
        <f t="shared" ref="WD47" si="231">SUM(WD46:WF46)</f>
        <v>5</v>
      </c>
      <c r="WE47" s="380"/>
      <c r="WF47" s="380"/>
      <c r="WG47" s="380">
        <f t="shared" ref="WG47" si="232">SUM(WG46:WI46)</f>
        <v>1</v>
      </c>
      <c r="WH47" s="380"/>
      <c r="WI47" s="380"/>
      <c r="WJ47" s="380">
        <f t="shared" ref="WJ47" si="233">SUM(WJ46:WL46)</f>
        <v>5</v>
      </c>
      <c r="WK47" s="380"/>
      <c r="WL47" s="380"/>
      <c r="WM47" s="380">
        <f t="shared" ref="WM47" si="234">SUM(WM46:WO46)</f>
        <v>0</v>
      </c>
      <c r="WN47" s="380"/>
      <c r="WO47" s="380"/>
      <c r="WP47" s="380">
        <f t="shared" ref="WP47" si="235">SUM(WP46:WR46)</f>
        <v>0</v>
      </c>
      <c r="WQ47" s="380"/>
      <c r="WR47" s="380"/>
      <c r="WS47" s="380">
        <f t="shared" ref="WS47" si="236">SUM(WS46:WU46)</f>
        <v>0</v>
      </c>
      <c r="WT47" s="380"/>
      <c r="WU47" s="380"/>
      <c r="WV47" s="380">
        <f t="shared" ref="WV47" si="237">SUM(WV46:WX46)</f>
        <v>1</v>
      </c>
      <c r="WW47" s="380"/>
      <c r="WX47" s="380"/>
      <c r="WY47" s="380">
        <f t="shared" ref="WY47" si="238">SUM(WY46:XA46)</f>
        <v>1</v>
      </c>
      <c r="WZ47" s="380"/>
      <c r="XA47" s="389"/>
      <c r="XB47" s="380">
        <f t="shared" ref="XB47" si="239">SUM(XB46:XD46)</f>
        <v>0</v>
      </c>
      <c r="XC47" s="380"/>
      <c r="XD47" s="380"/>
      <c r="XE47" s="380">
        <f t="shared" ref="XE47" si="240">SUM(XE46:XG46)</f>
        <v>0</v>
      </c>
      <c r="XF47" s="380"/>
      <c r="XG47" s="389"/>
      <c r="XH47" s="380">
        <f t="shared" ref="XH47" si="241">SUM(XH46:XJ46)</f>
        <v>0</v>
      </c>
      <c r="XI47" s="380"/>
      <c r="XJ47" s="380"/>
      <c r="XK47" s="380">
        <f t="shared" ref="XK47" si="242">SUM(XK46:XM46)</f>
        <v>0</v>
      </c>
      <c r="XL47" s="380"/>
      <c r="XM47" s="389"/>
      <c r="XN47" s="391"/>
    </row>
    <row r="48" spans="1:638" x14ac:dyDescent="0.2">
      <c r="A48" s="38" t="s">
        <v>65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  <c r="BI48" s="298"/>
      <c r="BJ48" s="298"/>
      <c r="BK48" s="298"/>
      <c r="BL48" s="298"/>
      <c r="BM48" s="298"/>
      <c r="BN48" s="298"/>
      <c r="BO48" s="298"/>
      <c r="BP48" s="298"/>
      <c r="BQ48" s="298"/>
      <c r="BR48" s="298"/>
      <c r="BS48" s="298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298"/>
      <c r="CS48" s="298"/>
      <c r="CT48" s="298"/>
      <c r="CU48" s="298"/>
      <c r="CV48" s="298"/>
      <c r="CW48" s="298"/>
      <c r="CX48" s="298"/>
      <c r="CY48" s="298"/>
      <c r="CZ48" s="298"/>
      <c r="DA48" s="298"/>
      <c r="DB48" s="298"/>
      <c r="DC48" s="298"/>
      <c r="DD48" s="298"/>
      <c r="DE48" s="298"/>
      <c r="DF48" s="298"/>
      <c r="DG48" s="298"/>
      <c r="DH48" s="298"/>
      <c r="DI48" s="298"/>
      <c r="DJ48" s="298"/>
      <c r="DK48" s="298"/>
      <c r="DL48" s="298"/>
      <c r="DM48" s="298"/>
      <c r="DN48" s="298"/>
      <c r="DO48" s="298"/>
      <c r="DP48" s="298"/>
      <c r="DQ48" s="298"/>
      <c r="DR48" s="298"/>
      <c r="DS48" s="298"/>
      <c r="DT48" s="298"/>
      <c r="DU48" s="298"/>
      <c r="DV48" s="298"/>
      <c r="DW48" s="298"/>
      <c r="DX48" s="298"/>
      <c r="DY48" s="298"/>
      <c r="DZ48" s="298"/>
      <c r="EA48" s="298"/>
      <c r="EB48" s="298"/>
      <c r="EC48" s="298"/>
      <c r="ED48" s="298"/>
      <c r="EE48" s="298"/>
      <c r="EF48" s="298"/>
      <c r="EG48" s="298"/>
      <c r="EH48" s="298"/>
      <c r="EI48" s="298"/>
      <c r="EJ48" s="298"/>
      <c r="EK48" s="298"/>
      <c r="EL48" s="298"/>
      <c r="EM48" s="298"/>
      <c r="EN48" s="298"/>
      <c r="EO48" s="298"/>
      <c r="EP48" s="298"/>
      <c r="EQ48" s="298"/>
      <c r="ER48" s="298"/>
      <c r="ES48" s="298"/>
      <c r="ET48" s="298"/>
      <c r="EU48" s="298"/>
      <c r="EV48" s="298"/>
      <c r="EW48" s="298"/>
      <c r="EX48" s="298"/>
      <c r="EY48" s="298"/>
      <c r="EZ48" s="298"/>
      <c r="FA48" s="298"/>
      <c r="FB48" s="298"/>
      <c r="FC48" s="298"/>
      <c r="FD48" s="298"/>
      <c r="FE48" s="298"/>
      <c r="FF48" s="298"/>
      <c r="FG48" s="298"/>
      <c r="FH48" s="298"/>
      <c r="FI48" s="298"/>
      <c r="FJ48" s="298"/>
      <c r="FK48" s="298"/>
      <c r="FL48" s="298"/>
      <c r="FM48" s="298"/>
      <c r="FN48" s="298"/>
      <c r="FO48" s="298"/>
      <c r="FP48" s="298"/>
      <c r="FQ48" s="298"/>
      <c r="FR48" s="298"/>
      <c r="FS48" s="298"/>
      <c r="FT48" s="298"/>
      <c r="FU48" s="298"/>
      <c r="FV48" s="298"/>
      <c r="FW48" s="298"/>
      <c r="FX48" s="298"/>
      <c r="FY48" s="298"/>
      <c r="FZ48" s="298"/>
      <c r="GA48" s="298"/>
      <c r="GB48" s="298"/>
      <c r="GC48" s="298"/>
      <c r="GD48" s="298"/>
      <c r="GE48" s="298"/>
      <c r="GF48" s="298"/>
      <c r="GG48" s="298"/>
      <c r="GH48" s="298"/>
      <c r="GI48" s="298"/>
      <c r="GJ48" s="298"/>
      <c r="GK48" s="298"/>
      <c r="GL48" s="298"/>
      <c r="GM48" s="298"/>
      <c r="GN48" s="298"/>
      <c r="GO48" s="298"/>
      <c r="GP48" s="298"/>
      <c r="GQ48" s="298"/>
      <c r="GR48" s="298"/>
      <c r="GS48" s="298"/>
      <c r="GT48" s="298"/>
      <c r="GU48" s="298"/>
      <c r="GV48" s="298"/>
      <c r="GW48" s="298"/>
      <c r="GX48" s="298"/>
      <c r="GY48" s="298"/>
      <c r="GZ48" s="298"/>
      <c r="HA48" s="298"/>
      <c r="HB48" s="298"/>
      <c r="HC48" s="298"/>
      <c r="HD48" s="298"/>
      <c r="HE48" s="298"/>
      <c r="HF48" s="298"/>
      <c r="HG48" s="298"/>
      <c r="HH48" s="298"/>
      <c r="HI48" s="298"/>
      <c r="HJ48" s="440"/>
      <c r="HK48" s="440"/>
      <c r="HL48" s="440"/>
      <c r="HM48" s="298"/>
      <c r="HN48" s="298"/>
      <c r="HO48" s="298"/>
      <c r="HP48" s="298"/>
      <c r="HQ48" s="298"/>
      <c r="HR48" s="298"/>
      <c r="HS48" s="298"/>
      <c r="HT48" s="298"/>
      <c r="HU48" s="298"/>
      <c r="HV48" s="298"/>
      <c r="HW48" s="298"/>
      <c r="HX48" s="298"/>
      <c r="HY48" s="298"/>
      <c r="HZ48" s="298"/>
      <c r="IA48" s="298"/>
      <c r="IB48" s="298"/>
      <c r="IC48" s="298"/>
      <c r="ID48" s="298"/>
      <c r="IE48" s="298"/>
      <c r="IF48" s="298"/>
      <c r="IG48" s="298"/>
      <c r="IH48" s="298"/>
      <c r="II48" s="298"/>
      <c r="IJ48" s="298"/>
      <c r="IK48" s="298"/>
      <c r="IL48" s="298"/>
      <c r="IM48" s="298"/>
      <c r="IN48" s="298"/>
      <c r="IO48" s="298"/>
      <c r="IP48" s="298"/>
      <c r="IQ48" s="298"/>
      <c r="IR48" s="298"/>
      <c r="IS48" s="298"/>
      <c r="IT48" s="298"/>
      <c r="IU48" s="298"/>
      <c r="IV48" s="298"/>
      <c r="IW48" s="298"/>
      <c r="IX48" s="298"/>
      <c r="IY48" s="298"/>
      <c r="IZ48" s="298"/>
      <c r="JA48" s="298"/>
      <c r="JB48" s="298"/>
      <c r="JC48" s="298"/>
      <c r="JD48" s="298"/>
      <c r="JE48" s="298"/>
      <c r="JF48" s="298"/>
      <c r="JG48" s="298"/>
      <c r="JH48" s="298"/>
      <c r="JI48" s="298"/>
      <c r="JJ48" s="298"/>
      <c r="JK48" s="298"/>
      <c r="JL48" s="298"/>
      <c r="JM48" s="298"/>
      <c r="JN48" s="298"/>
      <c r="JO48" s="298"/>
      <c r="JP48" s="298"/>
      <c r="JQ48" s="298"/>
      <c r="JR48" s="298"/>
      <c r="JS48" s="298"/>
      <c r="JT48" s="298"/>
      <c r="JU48" s="298"/>
      <c r="JV48" s="298"/>
      <c r="JW48" s="298"/>
      <c r="JX48" s="298"/>
      <c r="JY48" s="298"/>
      <c r="JZ48" s="298"/>
      <c r="KA48" s="298"/>
      <c r="KB48" s="298"/>
      <c r="KC48" s="298"/>
      <c r="KD48" s="298"/>
      <c r="KE48" s="298"/>
      <c r="KF48" s="298"/>
      <c r="KG48" s="298"/>
      <c r="KH48" s="298"/>
      <c r="KI48" s="298"/>
      <c r="KJ48" s="298"/>
      <c r="KK48" s="298"/>
      <c r="KL48" s="298"/>
      <c r="KM48" s="298"/>
      <c r="KN48" s="298"/>
      <c r="KO48" s="298"/>
      <c r="KP48" s="298"/>
      <c r="KQ48" s="298"/>
      <c r="KR48" s="298"/>
      <c r="KS48" s="298"/>
      <c r="KT48" s="298"/>
      <c r="KU48" s="298"/>
      <c r="KV48" s="298"/>
      <c r="KW48" s="298"/>
      <c r="KX48" s="298"/>
      <c r="KY48" s="298"/>
      <c r="KZ48" s="298"/>
      <c r="LA48" s="298"/>
      <c r="LB48" s="298"/>
      <c r="LC48" s="298"/>
      <c r="LD48" s="298"/>
      <c r="LE48" s="298"/>
      <c r="LF48" s="298"/>
      <c r="LG48" s="298"/>
      <c r="LH48" s="298"/>
      <c r="LI48" s="298"/>
      <c r="LJ48" s="298"/>
      <c r="LK48" s="298"/>
      <c r="LL48" s="298"/>
      <c r="LM48" s="298"/>
      <c r="LN48" s="298"/>
      <c r="LO48" s="298"/>
      <c r="LP48" s="298"/>
      <c r="LQ48" s="298"/>
      <c r="LR48" s="298"/>
      <c r="LS48" s="298"/>
      <c r="LT48" s="298"/>
      <c r="LU48" s="298"/>
      <c r="LV48" s="298"/>
      <c r="LW48" s="298"/>
      <c r="LX48" s="298"/>
      <c r="LY48" s="298"/>
      <c r="LZ48" s="298"/>
      <c r="MA48" s="298"/>
      <c r="MB48" s="298"/>
      <c r="MC48" s="298"/>
      <c r="MD48" s="298"/>
      <c r="ME48" s="298"/>
      <c r="MF48" s="298"/>
      <c r="MG48" s="298"/>
      <c r="MH48" s="298"/>
      <c r="MI48" s="298"/>
      <c r="MJ48" s="298"/>
      <c r="MK48" s="298"/>
      <c r="ML48" s="298"/>
      <c r="MM48" s="298"/>
      <c r="MN48" s="298"/>
      <c r="MO48" s="298"/>
      <c r="MP48" s="298"/>
      <c r="MQ48" s="298"/>
      <c r="MR48" s="298"/>
      <c r="MS48" s="298"/>
      <c r="MT48" s="298"/>
      <c r="MU48" s="298"/>
      <c r="MV48" s="298"/>
      <c r="MW48" s="298"/>
      <c r="MX48" s="298"/>
      <c r="MY48" s="298"/>
      <c r="MZ48" s="298"/>
      <c r="NA48" s="298"/>
      <c r="NB48" s="298"/>
      <c r="NC48" s="298"/>
      <c r="ND48" s="389">
        <f>SUM(ND47:NI47)</f>
        <v>3</v>
      </c>
      <c r="NE48" s="418"/>
      <c r="NF48" s="418"/>
      <c r="NG48" s="418"/>
      <c r="NH48" s="418"/>
      <c r="NI48" s="419"/>
      <c r="NJ48" s="389">
        <f>SUM(NJ47:NO47)</f>
        <v>11</v>
      </c>
      <c r="NK48" s="418"/>
      <c r="NL48" s="418"/>
      <c r="NM48" s="418"/>
      <c r="NN48" s="418"/>
      <c r="NO48" s="419"/>
      <c r="NP48" s="389">
        <f>SUM(NP47:NU47)</f>
        <v>7</v>
      </c>
      <c r="NQ48" s="418"/>
      <c r="NR48" s="418"/>
      <c r="NS48" s="418"/>
      <c r="NT48" s="418"/>
      <c r="NU48" s="419"/>
      <c r="NV48" s="389">
        <f>SUM(NV47:OA47)</f>
        <v>7</v>
      </c>
      <c r="NW48" s="418"/>
      <c r="NX48" s="418"/>
      <c r="NY48" s="418"/>
      <c r="NZ48" s="418"/>
      <c r="OA48" s="419"/>
      <c r="OB48" s="389">
        <f t="shared" ref="OB48" si="243">SUM(OB47:OG47)</f>
        <v>5</v>
      </c>
      <c r="OC48" s="418"/>
      <c r="OD48" s="418"/>
      <c r="OE48" s="418"/>
      <c r="OF48" s="418"/>
      <c r="OG48" s="419"/>
      <c r="OH48" s="389">
        <f t="shared" ref="OH48" si="244">SUM(OH47:OM47)</f>
        <v>7</v>
      </c>
      <c r="OI48" s="418"/>
      <c r="OJ48" s="418"/>
      <c r="OK48" s="418"/>
      <c r="OL48" s="418"/>
      <c r="OM48" s="419"/>
      <c r="ON48" s="389">
        <f t="shared" ref="ON48" si="245">SUM(ON47:OS47)</f>
        <v>1</v>
      </c>
      <c r="OO48" s="418"/>
      <c r="OP48" s="418"/>
      <c r="OQ48" s="418"/>
      <c r="OR48" s="418"/>
      <c r="OS48" s="419"/>
      <c r="OT48" s="389">
        <f t="shared" ref="OT48" si="246">SUM(OT47:OY47)</f>
        <v>9</v>
      </c>
      <c r="OU48" s="418"/>
      <c r="OV48" s="418"/>
      <c r="OW48" s="418"/>
      <c r="OX48" s="418"/>
      <c r="OY48" s="419"/>
      <c r="OZ48" s="389">
        <f t="shared" ref="OZ48" si="247">SUM(OZ47:PE47)</f>
        <v>10</v>
      </c>
      <c r="PA48" s="418"/>
      <c r="PB48" s="418"/>
      <c r="PC48" s="418"/>
      <c r="PD48" s="418"/>
      <c r="PE48" s="419"/>
      <c r="PF48" s="389">
        <f t="shared" ref="PF48" si="248">SUM(PF47:PK47)</f>
        <v>8</v>
      </c>
      <c r="PG48" s="418"/>
      <c r="PH48" s="418"/>
      <c r="PI48" s="418"/>
      <c r="PJ48" s="418"/>
      <c r="PK48" s="419"/>
      <c r="PL48" s="389">
        <f t="shared" ref="PL48" si="249">SUM(PL47:PQ47)</f>
        <v>6</v>
      </c>
      <c r="PM48" s="418"/>
      <c r="PN48" s="418"/>
      <c r="PO48" s="418"/>
      <c r="PP48" s="418"/>
      <c r="PQ48" s="419"/>
      <c r="PR48" s="389">
        <f t="shared" ref="PR48" si="250">SUM(PR47:PW47)</f>
        <v>9</v>
      </c>
      <c r="PS48" s="418"/>
      <c r="PT48" s="418"/>
      <c r="PU48" s="418"/>
      <c r="PV48" s="418"/>
      <c r="PW48" s="419"/>
      <c r="PX48" s="389">
        <f t="shared" ref="PX48" si="251">SUM(PX47:QC47)</f>
        <v>8</v>
      </c>
      <c r="PY48" s="418"/>
      <c r="PZ48" s="418"/>
      <c r="QA48" s="418"/>
      <c r="QB48" s="418"/>
      <c r="QC48" s="419"/>
      <c r="QD48" s="389">
        <f t="shared" ref="QD48" si="252">SUM(QD47:QI47)</f>
        <v>7</v>
      </c>
      <c r="QE48" s="418"/>
      <c r="QF48" s="418"/>
      <c r="QG48" s="418"/>
      <c r="QH48" s="418"/>
      <c r="QI48" s="419"/>
      <c r="QJ48" s="389">
        <f t="shared" ref="QJ48" si="253">SUM(QJ47:QO47)</f>
        <v>7</v>
      </c>
      <c r="QK48" s="418"/>
      <c r="QL48" s="418"/>
      <c r="QM48" s="418"/>
      <c r="QN48" s="418"/>
      <c r="QO48" s="419"/>
      <c r="QP48" s="389">
        <f t="shared" ref="QP48" si="254">SUM(QP47:QU47)</f>
        <v>7</v>
      </c>
      <c r="QQ48" s="418"/>
      <c r="QR48" s="418"/>
      <c r="QS48" s="418"/>
      <c r="QT48" s="418"/>
      <c r="QU48" s="419"/>
      <c r="QV48" s="389">
        <f t="shared" ref="QV48" si="255">SUM(QV47:RA47)</f>
        <v>2</v>
      </c>
      <c r="QW48" s="418"/>
      <c r="QX48" s="418"/>
      <c r="QY48" s="418"/>
      <c r="QZ48" s="418"/>
      <c r="RA48" s="419"/>
      <c r="RB48" s="389">
        <f t="shared" ref="RB48" si="256">SUM(RB47:RG47)</f>
        <v>7</v>
      </c>
      <c r="RC48" s="418"/>
      <c r="RD48" s="418"/>
      <c r="RE48" s="418"/>
      <c r="RF48" s="418"/>
      <c r="RG48" s="419"/>
      <c r="RH48" s="389">
        <f t="shared" ref="RH48" si="257">SUM(RH47:RM47)</f>
        <v>1</v>
      </c>
      <c r="RI48" s="418"/>
      <c r="RJ48" s="418"/>
      <c r="RK48" s="418"/>
      <c r="RL48" s="418"/>
      <c r="RM48" s="419"/>
      <c r="RN48" s="389">
        <f t="shared" ref="RN48" si="258">SUM(RN47:RS47)</f>
        <v>7</v>
      </c>
      <c r="RO48" s="418"/>
      <c r="RP48" s="418"/>
      <c r="RQ48" s="418"/>
      <c r="RR48" s="418"/>
      <c r="RS48" s="419"/>
      <c r="RT48" s="389">
        <f t="shared" ref="RT48" si="259">SUM(RT47:RY47)</f>
        <v>6</v>
      </c>
      <c r="RU48" s="418"/>
      <c r="RV48" s="418"/>
      <c r="RW48" s="418"/>
      <c r="RX48" s="418"/>
      <c r="RY48" s="419"/>
      <c r="RZ48" s="389">
        <f t="shared" ref="RZ48" si="260">SUM(RZ47:SE47)</f>
        <v>5</v>
      </c>
      <c r="SA48" s="418"/>
      <c r="SB48" s="418"/>
      <c r="SC48" s="418"/>
      <c r="SD48" s="418"/>
      <c r="SE48" s="419"/>
      <c r="SF48" s="389">
        <f t="shared" ref="SF48" si="261">SUM(SF47:SK47)</f>
        <v>5</v>
      </c>
      <c r="SG48" s="418"/>
      <c r="SH48" s="418"/>
      <c r="SI48" s="418"/>
      <c r="SJ48" s="418"/>
      <c r="SK48" s="419"/>
      <c r="SL48" s="389">
        <f t="shared" ref="SL48" si="262">SUM(SL47:SQ47)</f>
        <v>8</v>
      </c>
      <c r="SM48" s="418"/>
      <c r="SN48" s="418"/>
      <c r="SO48" s="418"/>
      <c r="SP48" s="418"/>
      <c r="SQ48" s="419"/>
      <c r="SR48" s="389">
        <f t="shared" ref="SR48" si="263">SUM(SR47:SW47)</f>
        <v>8</v>
      </c>
      <c r="SS48" s="418"/>
      <c r="ST48" s="418"/>
      <c r="SU48" s="418"/>
      <c r="SV48" s="418"/>
      <c r="SW48" s="419"/>
      <c r="SX48" s="389">
        <f t="shared" ref="SX48" si="264">SUM(SX47:TC47)</f>
        <v>13</v>
      </c>
      <c r="SY48" s="418"/>
      <c r="SZ48" s="418"/>
      <c r="TA48" s="418"/>
      <c r="TB48" s="418"/>
      <c r="TC48" s="419"/>
      <c r="TD48" s="389">
        <f t="shared" ref="TD48" si="265">SUM(TD47:TI47)</f>
        <v>6</v>
      </c>
      <c r="TE48" s="418"/>
      <c r="TF48" s="418"/>
      <c r="TG48" s="418"/>
      <c r="TH48" s="418"/>
      <c r="TI48" s="419"/>
      <c r="TJ48" s="389">
        <f t="shared" ref="TJ48" si="266">SUM(TJ47:TO47)</f>
        <v>7</v>
      </c>
      <c r="TK48" s="418"/>
      <c r="TL48" s="418"/>
      <c r="TM48" s="418"/>
      <c r="TN48" s="418"/>
      <c r="TO48" s="419"/>
      <c r="TP48" s="389">
        <f t="shared" ref="TP48" si="267">SUM(TP47:TU47)</f>
        <v>8</v>
      </c>
      <c r="TQ48" s="418"/>
      <c r="TR48" s="418"/>
      <c r="TS48" s="418"/>
      <c r="TT48" s="418"/>
      <c r="TU48" s="419"/>
      <c r="TV48" s="389">
        <f t="shared" ref="TV48" si="268">SUM(TV47:UA47)</f>
        <v>9</v>
      </c>
      <c r="TW48" s="418"/>
      <c r="TX48" s="418"/>
      <c r="TY48" s="418"/>
      <c r="TZ48" s="418"/>
      <c r="UA48" s="419"/>
      <c r="UB48" s="389">
        <f t="shared" ref="UB48" si="269">SUM(UB47:UG47)</f>
        <v>5</v>
      </c>
      <c r="UC48" s="418"/>
      <c r="UD48" s="418"/>
      <c r="UE48" s="418"/>
      <c r="UF48" s="418"/>
      <c r="UG48" s="419"/>
      <c r="UH48" s="389">
        <f t="shared" ref="UH48" si="270">SUM(UH47:UM47)</f>
        <v>12</v>
      </c>
      <c r="UI48" s="418"/>
      <c r="UJ48" s="418"/>
      <c r="UK48" s="418"/>
      <c r="UL48" s="418"/>
      <c r="UM48" s="419"/>
      <c r="UN48" s="389">
        <f t="shared" ref="UN48" si="271">SUM(UN47:US47)</f>
        <v>8</v>
      </c>
      <c r="UO48" s="418"/>
      <c r="UP48" s="418"/>
      <c r="UQ48" s="418"/>
      <c r="UR48" s="418"/>
      <c r="US48" s="419"/>
      <c r="UT48" s="389">
        <f t="shared" ref="UT48" si="272">SUM(UT47:UY47)</f>
        <v>11</v>
      </c>
      <c r="UU48" s="418"/>
      <c r="UV48" s="418"/>
      <c r="UW48" s="418"/>
      <c r="UX48" s="418"/>
      <c r="UY48" s="419"/>
      <c r="UZ48" s="389">
        <f t="shared" ref="UZ48" si="273">SUM(UZ47:VE47)</f>
        <v>7</v>
      </c>
      <c r="VA48" s="418"/>
      <c r="VB48" s="418"/>
      <c r="VC48" s="418"/>
      <c r="VD48" s="418"/>
      <c r="VE48" s="419"/>
      <c r="VF48" s="389">
        <f t="shared" ref="VF48" si="274">SUM(VF47:VK47)</f>
        <v>5</v>
      </c>
      <c r="VG48" s="418"/>
      <c r="VH48" s="418"/>
      <c r="VI48" s="418"/>
      <c r="VJ48" s="418"/>
      <c r="VK48" s="419"/>
      <c r="VL48" s="389">
        <f t="shared" ref="VL48" si="275">SUM(VL47:VQ47)</f>
        <v>4</v>
      </c>
      <c r="VM48" s="418"/>
      <c r="VN48" s="418"/>
      <c r="VO48" s="418"/>
      <c r="VP48" s="418"/>
      <c r="VQ48" s="419"/>
      <c r="VR48" s="389">
        <f t="shared" ref="VR48" si="276">SUM(VR47:VW47)</f>
        <v>9</v>
      </c>
      <c r="VS48" s="418"/>
      <c r="VT48" s="418"/>
      <c r="VU48" s="418"/>
      <c r="VV48" s="418"/>
      <c r="VW48" s="419"/>
      <c r="VX48" s="389">
        <f t="shared" ref="VX48" si="277">SUM(VX47:WC47)</f>
        <v>5</v>
      </c>
      <c r="VY48" s="418"/>
      <c r="VZ48" s="418"/>
      <c r="WA48" s="418"/>
      <c r="WB48" s="418"/>
      <c r="WC48" s="419"/>
      <c r="WD48" s="389">
        <f t="shared" ref="WD48" si="278">SUM(WD47:WI47)</f>
        <v>6</v>
      </c>
      <c r="WE48" s="418"/>
      <c r="WF48" s="418"/>
      <c r="WG48" s="418"/>
      <c r="WH48" s="418"/>
      <c r="WI48" s="419"/>
      <c r="WJ48" s="389">
        <f t="shared" ref="WJ48" si="279">SUM(WJ47:WO47)</f>
        <v>5</v>
      </c>
      <c r="WK48" s="418"/>
      <c r="WL48" s="418"/>
      <c r="WM48" s="418"/>
      <c r="WN48" s="418"/>
      <c r="WO48" s="419"/>
      <c r="WP48" s="389">
        <f t="shared" ref="WP48" si="280">SUM(WP47:WU47)</f>
        <v>0</v>
      </c>
      <c r="WQ48" s="418"/>
      <c r="WR48" s="418"/>
      <c r="WS48" s="418"/>
      <c r="WT48" s="418"/>
      <c r="WU48" s="419"/>
      <c r="WV48" s="380">
        <f t="shared" ref="WV48" si="281">SUM(WV47:XA47)</f>
        <v>2</v>
      </c>
      <c r="WW48" s="380"/>
      <c r="WX48" s="380"/>
      <c r="WY48" s="380"/>
      <c r="WZ48" s="380"/>
      <c r="XA48" s="380"/>
      <c r="XB48" s="380">
        <f t="shared" ref="XB48" si="282">SUM(XB47:XG47)</f>
        <v>0</v>
      </c>
      <c r="XC48" s="380"/>
      <c r="XD48" s="380"/>
      <c r="XE48" s="380"/>
      <c r="XF48" s="380"/>
      <c r="XG48" s="380"/>
      <c r="XH48" s="380">
        <f t="shared" ref="XH48" si="283">SUM(XH47:XM47)</f>
        <v>0</v>
      </c>
      <c r="XI48" s="380"/>
      <c r="XJ48" s="380"/>
      <c r="XK48" s="380"/>
      <c r="XL48" s="380"/>
      <c r="XM48" s="380"/>
    </row>
    <row r="49" spans="1:637" x14ac:dyDescent="0.2">
      <c r="A49" s="38" t="s">
        <v>200</v>
      </c>
      <c r="B49" s="381">
        <v>24</v>
      </c>
      <c r="C49" s="381"/>
      <c r="D49" s="381"/>
      <c r="E49" s="381">
        <v>25</v>
      </c>
      <c r="F49" s="381"/>
      <c r="G49" s="381"/>
      <c r="H49" s="381">
        <v>23</v>
      </c>
      <c r="I49" s="381"/>
      <c r="J49" s="381"/>
      <c r="K49" s="381">
        <v>22</v>
      </c>
      <c r="L49" s="381"/>
      <c r="M49" s="381"/>
      <c r="N49" s="381">
        <v>22</v>
      </c>
      <c r="O49" s="381"/>
      <c r="P49" s="381"/>
      <c r="Q49" s="381">
        <v>20</v>
      </c>
      <c r="R49" s="381"/>
      <c r="S49" s="381"/>
      <c r="T49" s="381">
        <v>20</v>
      </c>
      <c r="U49" s="381"/>
      <c r="V49" s="381"/>
      <c r="W49" s="381">
        <v>20</v>
      </c>
      <c r="X49" s="381"/>
      <c r="Y49" s="381"/>
      <c r="Z49" s="381">
        <v>20</v>
      </c>
      <c r="AA49" s="381"/>
      <c r="AB49" s="381"/>
      <c r="AC49" s="381">
        <v>20</v>
      </c>
      <c r="AD49" s="381"/>
      <c r="AE49" s="381"/>
      <c r="AF49" s="381">
        <v>20</v>
      </c>
      <c r="AG49" s="381"/>
      <c r="AH49" s="381"/>
      <c r="AI49" s="381">
        <v>21</v>
      </c>
      <c r="AJ49" s="381"/>
      <c r="AK49" s="381"/>
      <c r="AL49" s="381">
        <v>20</v>
      </c>
      <c r="AM49" s="381"/>
      <c r="AN49" s="381"/>
      <c r="AO49" s="381">
        <v>21</v>
      </c>
      <c r="AP49" s="381"/>
      <c r="AQ49" s="381"/>
      <c r="AR49" s="381">
        <v>21</v>
      </c>
      <c r="AS49" s="381"/>
      <c r="AT49" s="381"/>
      <c r="AU49" s="381">
        <v>21</v>
      </c>
      <c r="AV49" s="381"/>
      <c r="AW49" s="381"/>
      <c r="AX49" s="381">
        <v>21</v>
      </c>
      <c r="AY49" s="381"/>
      <c r="AZ49" s="381"/>
      <c r="BA49" s="381">
        <v>19</v>
      </c>
      <c r="BB49" s="381"/>
      <c r="BC49" s="381"/>
      <c r="BD49" s="381">
        <v>19</v>
      </c>
      <c r="BE49" s="381"/>
      <c r="BF49" s="381"/>
      <c r="BG49" s="381">
        <v>19</v>
      </c>
      <c r="BH49" s="381"/>
      <c r="BI49" s="381"/>
      <c r="BJ49" s="381">
        <v>20</v>
      </c>
      <c r="BK49" s="381"/>
      <c r="BL49" s="381"/>
      <c r="BM49" s="381">
        <v>21</v>
      </c>
      <c r="BN49" s="381"/>
      <c r="BO49" s="381"/>
      <c r="BP49" s="381">
        <v>20</v>
      </c>
      <c r="BQ49" s="381"/>
      <c r="BR49" s="381"/>
      <c r="BS49" s="381">
        <v>20</v>
      </c>
      <c r="BT49" s="381"/>
      <c r="BU49" s="381"/>
      <c r="BV49" s="381">
        <v>20</v>
      </c>
      <c r="BW49" s="381"/>
      <c r="BX49" s="381"/>
      <c r="BY49" s="381">
        <v>20</v>
      </c>
      <c r="BZ49" s="381"/>
      <c r="CA49" s="381"/>
      <c r="CB49" s="381">
        <v>19</v>
      </c>
      <c r="CC49" s="381"/>
      <c r="CD49" s="381"/>
      <c r="CE49" s="381">
        <v>19</v>
      </c>
      <c r="CF49" s="381"/>
      <c r="CG49" s="381"/>
      <c r="CH49" s="381">
        <v>19</v>
      </c>
      <c r="CI49" s="381"/>
      <c r="CJ49" s="381"/>
      <c r="CK49" s="381">
        <v>16</v>
      </c>
      <c r="CL49" s="381"/>
      <c r="CM49" s="381"/>
      <c r="CN49" s="381">
        <v>15</v>
      </c>
      <c r="CO49" s="381"/>
      <c r="CP49" s="381"/>
      <c r="CQ49" s="381">
        <v>15</v>
      </c>
      <c r="CR49" s="381"/>
      <c r="CS49" s="381"/>
      <c r="CT49" s="381">
        <v>16</v>
      </c>
      <c r="CU49" s="381"/>
      <c r="CV49" s="381"/>
      <c r="CW49" s="381">
        <v>16</v>
      </c>
      <c r="CX49" s="381"/>
      <c r="CY49" s="381"/>
      <c r="CZ49" s="381">
        <v>16</v>
      </c>
      <c r="DA49" s="381"/>
      <c r="DB49" s="381"/>
      <c r="DC49" s="381">
        <v>15</v>
      </c>
      <c r="DD49" s="381"/>
      <c r="DE49" s="381"/>
      <c r="DF49" s="381">
        <v>15</v>
      </c>
      <c r="DG49" s="381"/>
      <c r="DH49" s="381"/>
      <c r="DI49" s="381">
        <v>15</v>
      </c>
      <c r="DJ49" s="381"/>
      <c r="DK49" s="381"/>
      <c r="DL49" s="381">
        <v>14</v>
      </c>
      <c r="DM49" s="381"/>
      <c r="DN49" s="381"/>
      <c r="DO49" s="381">
        <v>14</v>
      </c>
      <c r="DP49" s="381"/>
      <c r="DQ49" s="381"/>
      <c r="DR49" s="381">
        <v>13</v>
      </c>
      <c r="DS49" s="381"/>
      <c r="DT49" s="381"/>
      <c r="DU49" s="381">
        <v>13</v>
      </c>
      <c r="DV49" s="381"/>
      <c r="DW49" s="381"/>
      <c r="DX49" s="381">
        <v>13</v>
      </c>
      <c r="DY49" s="381"/>
      <c r="DZ49" s="381"/>
      <c r="EA49" s="381">
        <v>13</v>
      </c>
      <c r="EB49" s="381"/>
      <c r="EC49" s="381"/>
      <c r="ED49" s="381">
        <v>13</v>
      </c>
      <c r="EE49" s="381"/>
      <c r="EF49" s="381"/>
      <c r="EG49" s="381">
        <v>13</v>
      </c>
      <c r="EH49" s="381"/>
      <c r="EI49" s="381"/>
      <c r="EJ49" s="381">
        <v>13</v>
      </c>
      <c r="EK49" s="381"/>
      <c r="EL49" s="381"/>
      <c r="EM49" s="381">
        <v>13</v>
      </c>
      <c r="EN49" s="381"/>
      <c r="EO49" s="381"/>
      <c r="EP49" s="381">
        <v>13</v>
      </c>
      <c r="EQ49" s="381"/>
      <c r="ER49" s="381"/>
      <c r="ES49" s="381">
        <v>14</v>
      </c>
      <c r="ET49" s="381"/>
      <c r="EU49" s="381"/>
      <c r="EV49" s="381">
        <v>15</v>
      </c>
      <c r="EW49" s="381"/>
      <c r="EX49" s="381"/>
      <c r="EY49" s="381">
        <v>15</v>
      </c>
      <c r="EZ49" s="381"/>
      <c r="FA49" s="381"/>
      <c r="FB49" s="381">
        <v>15</v>
      </c>
      <c r="FC49" s="381"/>
      <c r="FD49" s="381"/>
      <c r="FE49" s="381">
        <v>14</v>
      </c>
      <c r="FF49" s="381"/>
      <c r="FG49" s="381"/>
      <c r="FH49" s="381">
        <v>14</v>
      </c>
      <c r="FI49" s="381"/>
      <c r="FJ49" s="381"/>
      <c r="FK49" s="381">
        <v>14</v>
      </c>
      <c r="FL49" s="381"/>
      <c r="FM49" s="381"/>
      <c r="FN49" s="381">
        <v>14</v>
      </c>
      <c r="FO49" s="381"/>
      <c r="FP49" s="381"/>
      <c r="FQ49" s="381">
        <v>14</v>
      </c>
      <c r="FR49" s="381"/>
      <c r="FS49" s="381"/>
      <c r="FT49" s="381">
        <v>14</v>
      </c>
      <c r="FU49" s="381"/>
      <c r="FV49" s="381"/>
      <c r="FW49" s="381">
        <v>15</v>
      </c>
      <c r="FX49" s="381"/>
      <c r="FY49" s="381"/>
      <c r="FZ49" s="381">
        <v>15</v>
      </c>
      <c r="GA49" s="381"/>
      <c r="GB49" s="381"/>
      <c r="GC49" s="381">
        <v>15</v>
      </c>
      <c r="GD49" s="381"/>
      <c r="GE49" s="381"/>
      <c r="GF49" s="381">
        <v>15</v>
      </c>
      <c r="GG49" s="381"/>
      <c r="GH49" s="381"/>
      <c r="GI49" s="381">
        <v>15</v>
      </c>
      <c r="GJ49" s="381"/>
      <c r="GK49" s="381"/>
      <c r="GL49" s="381">
        <v>15</v>
      </c>
      <c r="GM49" s="381"/>
      <c r="GN49" s="381"/>
      <c r="GO49" s="381">
        <v>15</v>
      </c>
      <c r="GP49" s="381"/>
      <c r="GQ49" s="381"/>
      <c r="GR49" s="381">
        <v>15</v>
      </c>
      <c r="GS49" s="381"/>
      <c r="GT49" s="381"/>
      <c r="GU49" s="381">
        <v>15</v>
      </c>
      <c r="GV49" s="381"/>
      <c r="GW49" s="381"/>
      <c r="GX49" s="381">
        <v>15</v>
      </c>
      <c r="GY49" s="381"/>
      <c r="GZ49" s="381"/>
      <c r="HA49" s="381">
        <v>15</v>
      </c>
      <c r="HB49" s="381"/>
      <c r="HC49" s="381"/>
      <c r="HD49" s="381">
        <v>16</v>
      </c>
      <c r="HE49" s="381"/>
      <c r="HF49" s="381"/>
      <c r="HG49" s="381">
        <v>16</v>
      </c>
      <c r="HH49" s="381"/>
      <c r="HI49" s="381"/>
      <c r="HJ49" s="400">
        <v>16</v>
      </c>
      <c r="HK49" s="400"/>
      <c r="HL49" s="400"/>
      <c r="HM49" s="381">
        <v>16</v>
      </c>
      <c r="HN49" s="381"/>
      <c r="HO49" s="381"/>
      <c r="HP49" s="381">
        <v>16</v>
      </c>
      <c r="HQ49" s="381"/>
      <c r="HR49" s="381"/>
      <c r="HS49" s="381">
        <v>16</v>
      </c>
      <c r="HT49" s="381"/>
      <c r="HU49" s="381"/>
      <c r="HV49" s="381">
        <v>16</v>
      </c>
      <c r="HW49" s="381"/>
      <c r="HX49" s="381"/>
      <c r="HY49" s="381">
        <v>16</v>
      </c>
      <c r="HZ49" s="381"/>
      <c r="IA49" s="381"/>
      <c r="IB49" s="381">
        <v>16</v>
      </c>
      <c r="IC49" s="381"/>
      <c r="ID49" s="381"/>
      <c r="IE49" s="381">
        <v>16</v>
      </c>
      <c r="IF49" s="381"/>
      <c r="IG49" s="381"/>
      <c r="IH49" s="381">
        <v>16</v>
      </c>
      <c r="II49" s="381"/>
      <c r="IJ49" s="381"/>
      <c r="IK49" s="381">
        <v>16</v>
      </c>
      <c r="IL49" s="381"/>
      <c r="IM49" s="381"/>
      <c r="IN49" s="381">
        <v>16</v>
      </c>
      <c r="IO49" s="381"/>
      <c r="IP49" s="381"/>
      <c r="IQ49" s="381">
        <v>16</v>
      </c>
      <c r="IR49" s="381"/>
      <c r="IS49" s="381"/>
      <c r="IT49" s="381">
        <v>15</v>
      </c>
      <c r="IU49" s="381"/>
      <c r="IV49" s="381"/>
      <c r="IW49" s="381">
        <v>16</v>
      </c>
      <c r="IX49" s="381"/>
      <c r="IY49" s="381"/>
      <c r="IZ49" s="381">
        <v>16</v>
      </c>
      <c r="JA49" s="381"/>
      <c r="JB49" s="381"/>
      <c r="JC49" s="381">
        <v>15</v>
      </c>
      <c r="JD49" s="381"/>
      <c r="JE49" s="381"/>
      <c r="JF49" s="381">
        <v>15</v>
      </c>
      <c r="JG49" s="381"/>
      <c r="JH49" s="381"/>
      <c r="JI49" s="381">
        <v>16</v>
      </c>
      <c r="JJ49" s="381"/>
      <c r="JK49" s="381"/>
      <c r="JL49" s="381">
        <v>16</v>
      </c>
      <c r="JM49" s="381"/>
      <c r="JN49" s="381"/>
      <c r="JO49" s="381">
        <v>15</v>
      </c>
      <c r="JP49" s="381"/>
      <c r="JQ49" s="381"/>
      <c r="JR49" s="381">
        <v>15</v>
      </c>
      <c r="JS49" s="381"/>
      <c r="JT49" s="381"/>
      <c r="JU49" s="381">
        <v>16</v>
      </c>
      <c r="JV49" s="381"/>
      <c r="JW49" s="381"/>
      <c r="JX49" s="381">
        <v>16</v>
      </c>
      <c r="JY49" s="381"/>
      <c r="JZ49" s="381"/>
      <c r="KA49" s="381">
        <v>16</v>
      </c>
      <c r="KB49" s="381"/>
      <c r="KC49" s="381"/>
      <c r="KD49" s="381">
        <v>15</v>
      </c>
      <c r="KE49" s="381"/>
      <c r="KF49" s="381"/>
      <c r="KG49" s="381">
        <v>15</v>
      </c>
      <c r="KH49" s="381"/>
      <c r="KI49" s="381"/>
      <c r="KJ49" s="381">
        <v>15</v>
      </c>
      <c r="KK49" s="381"/>
      <c r="KL49" s="381"/>
      <c r="KM49" s="381">
        <v>15</v>
      </c>
      <c r="KN49" s="381"/>
      <c r="KO49" s="381"/>
      <c r="KP49" s="381">
        <v>15</v>
      </c>
      <c r="KQ49" s="381"/>
      <c r="KR49" s="381"/>
      <c r="KS49" s="381">
        <v>15</v>
      </c>
      <c r="KT49" s="381"/>
      <c r="KU49" s="381"/>
      <c r="KV49" s="381">
        <v>15</v>
      </c>
      <c r="KW49" s="381"/>
      <c r="KX49" s="381"/>
      <c r="KY49" s="381">
        <v>16</v>
      </c>
      <c r="KZ49" s="381"/>
      <c r="LA49" s="381"/>
      <c r="LB49" s="381">
        <v>16</v>
      </c>
      <c r="LC49" s="381"/>
      <c r="LD49" s="381"/>
      <c r="LE49" s="381">
        <v>17</v>
      </c>
      <c r="LF49" s="381"/>
      <c r="LG49" s="381"/>
      <c r="LH49" s="381">
        <v>17</v>
      </c>
      <c r="LI49" s="381"/>
      <c r="LJ49" s="381"/>
      <c r="LK49" s="381">
        <v>17</v>
      </c>
      <c r="LL49" s="381"/>
      <c r="LM49" s="381"/>
      <c r="LN49" s="381">
        <v>17</v>
      </c>
      <c r="LO49" s="381"/>
      <c r="LP49" s="381"/>
      <c r="LQ49" s="381">
        <v>17</v>
      </c>
      <c r="LR49" s="381"/>
      <c r="LS49" s="381"/>
      <c r="LT49" s="381">
        <v>17</v>
      </c>
      <c r="LU49" s="381"/>
      <c r="LV49" s="381"/>
      <c r="LW49" s="381">
        <v>18</v>
      </c>
      <c r="LX49" s="381"/>
      <c r="LY49" s="381"/>
      <c r="LZ49" s="381">
        <v>18</v>
      </c>
      <c r="MA49" s="381"/>
      <c r="MB49" s="381"/>
      <c r="MC49" s="381">
        <v>18</v>
      </c>
      <c r="MD49" s="381"/>
      <c r="ME49" s="381"/>
      <c r="MF49" s="381">
        <v>18</v>
      </c>
      <c r="MG49" s="381"/>
      <c r="MH49" s="381"/>
      <c r="MI49" s="381">
        <v>18</v>
      </c>
      <c r="MJ49" s="381"/>
      <c r="MK49" s="381"/>
      <c r="ML49" s="381">
        <v>18</v>
      </c>
      <c r="MM49" s="381"/>
      <c r="MN49" s="381"/>
      <c r="MO49" s="381">
        <v>18</v>
      </c>
      <c r="MP49" s="381"/>
      <c r="MQ49" s="381"/>
      <c r="MR49" s="381">
        <v>18</v>
      </c>
      <c r="MS49" s="381"/>
      <c r="MT49" s="381"/>
      <c r="MU49" s="381">
        <v>19</v>
      </c>
      <c r="MV49" s="381"/>
      <c r="MW49" s="381"/>
      <c r="MX49" s="381">
        <v>19</v>
      </c>
      <c r="MY49" s="381"/>
      <c r="MZ49" s="381"/>
      <c r="NA49" s="381">
        <v>19</v>
      </c>
      <c r="NB49" s="381"/>
      <c r="NC49" s="381"/>
      <c r="ND49" s="381">
        <v>19</v>
      </c>
      <c r="NE49" s="381"/>
      <c r="NF49" s="381"/>
      <c r="NG49" s="381">
        <v>19</v>
      </c>
      <c r="NH49" s="381"/>
      <c r="NI49" s="381"/>
      <c r="NJ49" s="381">
        <v>18</v>
      </c>
      <c r="NK49" s="381"/>
      <c r="NL49" s="381"/>
      <c r="NM49" s="381">
        <v>18</v>
      </c>
      <c r="NN49" s="381"/>
      <c r="NO49" s="381"/>
      <c r="NP49" s="381">
        <v>19</v>
      </c>
      <c r="NQ49" s="381"/>
      <c r="NR49" s="381"/>
      <c r="NS49" s="381">
        <v>19</v>
      </c>
      <c r="NT49" s="381"/>
      <c r="NU49" s="381"/>
      <c r="NV49" s="381">
        <v>19</v>
      </c>
      <c r="NW49" s="381"/>
      <c r="NX49" s="381"/>
      <c r="NY49" s="381">
        <v>19</v>
      </c>
      <c r="NZ49" s="381"/>
      <c r="OA49" s="381"/>
      <c r="OB49" s="381">
        <v>18</v>
      </c>
      <c r="OC49" s="381"/>
      <c r="OD49" s="381"/>
      <c r="OE49" s="381">
        <v>18</v>
      </c>
      <c r="OF49" s="381"/>
      <c r="OG49" s="381"/>
      <c r="OH49" s="381">
        <v>18</v>
      </c>
      <c r="OI49" s="381"/>
      <c r="OJ49" s="381"/>
      <c r="OK49" s="381">
        <v>19</v>
      </c>
      <c r="OL49" s="381"/>
      <c r="OM49" s="381"/>
      <c r="ON49" s="381">
        <v>19</v>
      </c>
      <c r="OO49" s="381"/>
      <c r="OP49" s="381"/>
      <c r="OQ49" s="381">
        <v>19</v>
      </c>
      <c r="OR49" s="381"/>
      <c r="OS49" s="381"/>
      <c r="OT49" s="381">
        <v>19</v>
      </c>
      <c r="OU49" s="381"/>
      <c r="OV49" s="381"/>
      <c r="OW49" s="381">
        <v>19</v>
      </c>
      <c r="OX49" s="381"/>
      <c r="OY49" s="381"/>
      <c r="OZ49" s="381">
        <v>19</v>
      </c>
      <c r="PA49" s="381"/>
      <c r="PB49" s="381"/>
      <c r="PC49" s="381">
        <v>19</v>
      </c>
      <c r="PD49" s="381"/>
      <c r="PE49" s="381"/>
      <c r="PF49" s="381">
        <v>19</v>
      </c>
      <c r="PG49" s="381"/>
      <c r="PH49" s="381"/>
      <c r="PI49" s="381">
        <v>19</v>
      </c>
      <c r="PJ49" s="381"/>
      <c r="PK49" s="381"/>
      <c r="PL49" s="381">
        <v>23</v>
      </c>
      <c r="PM49" s="381"/>
      <c r="PN49" s="381"/>
      <c r="PO49" s="381">
        <v>23</v>
      </c>
      <c r="PP49" s="381"/>
      <c r="PQ49" s="381"/>
      <c r="PR49" s="381">
        <v>23</v>
      </c>
      <c r="PS49" s="381"/>
      <c r="PT49" s="381"/>
      <c r="PU49" s="381">
        <v>23</v>
      </c>
      <c r="PV49" s="381"/>
      <c r="PW49" s="381"/>
      <c r="PX49" s="381">
        <v>22</v>
      </c>
      <c r="PY49" s="381"/>
      <c r="PZ49" s="381"/>
      <c r="QA49" s="381">
        <v>22</v>
      </c>
      <c r="QB49" s="381"/>
      <c r="QC49" s="381"/>
      <c r="QD49" s="381">
        <v>21</v>
      </c>
      <c r="QE49" s="381"/>
      <c r="QF49" s="381"/>
      <c r="QG49" s="381">
        <v>22</v>
      </c>
      <c r="QH49" s="381"/>
      <c r="QI49" s="381"/>
      <c r="QJ49" s="381">
        <v>22</v>
      </c>
      <c r="QK49" s="381"/>
      <c r="QL49" s="381"/>
      <c r="QM49" s="381">
        <v>22</v>
      </c>
      <c r="QN49" s="381"/>
      <c r="QO49" s="381"/>
      <c r="QP49" s="381">
        <v>22</v>
      </c>
      <c r="QQ49" s="381"/>
      <c r="QR49" s="381"/>
      <c r="QS49" s="381">
        <v>22</v>
      </c>
      <c r="QT49" s="381"/>
      <c r="QU49" s="381"/>
      <c r="QV49" s="381">
        <v>22</v>
      </c>
      <c r="QW49" s="381"/>
      <c r="QX49" s="381"/>
      <c r="QY49" s="381">
        <v>22</v>
      </c>
      <c r="QZ49" s="381"/>
      <c r="RA49" s="381"/>
      <c r="RB49" s="381">
        <v>22</v>
      </c>
      <c r="RC49" s="381"/>
      <c r="RD49" s="381"/>
      <c r="RE49" s="381">
        <v>22</v>
      </c>
      <c r="RF49" s="381"/>
      <c r="RG49" s="381"/>
      <c r="RH49" s="381">
        <v>22</v>
      </c>
      <c r="RI49" s="381"/>
      <c r="RJ49" s="381"/>
      <c r="RK49" s="381">
        <v>22</v>
      </c>
      <c r="RL49" s="381"/>
      <c r="RM49" s="381"/>
      <c r="RN49" s="381">
        <v>22</v>
      </c>
      <c r="RO49" s="381"/>
      <c r="RP49" s="381"/>
      <c r="RQ49" s="381">
        <v>22</v>
      </c>
      <c r="RR49" s="381"/>
      <c r="RS49" s="381"/>
      <c r="RT49" s="381">
        <v>22</v>
      </c>
      <c r="RU49" s="381"/>
      <c r="RV49" s="381"/>
      <c r="RW49" s="381">
        <v>22</v>
      </c>
      <c r="RX49" s="381"/>
      <c r="RY49" s="381"/>
      <c r="RZ49" s="381">
        <v>22</v>
      </c>
      <c r="SA49" s="381"/>
      <c r="SB49" s="381"/>
      <c r="SC49" s="381">
        <v>22</v>
      </c>
      <c r="SD49" s="381"/>
      <c r="SE49" s="381"/>
      <c r="SF49" s="381">
        <v>22</v>
      </c>
      <c r="SG49" s="381"/>
      <c r="SH49" s="381"/>
      <c r="SI49" s="381">
        <v>22</v>
      </c>
      <c r="SJ49" s="381"/>
      <c r="SK49" s="381"/>
      <c r="SL49" s="381">
        <v>22</v>
      </c>
      <c r="SM49" s="381"/>
      <c r="SN49" s="381"/>
      <c r="SO49" s="381">
        <v>22</v>
      </c>
      <c r="SP49" s="381"/>
      <c r="SQ49" s="381"/>
      <c r="SR49" s="381">
        <v>22</v>
      </c>
      <c r="SS49" s="381"/>
      <c r="ST49" s="381"/>
      <c r="SU49" s="381">
        <v>22</v>
      </c>
      <c r="SV49" s="381"/>
      <c r="SW49" s="381"/>
      <c r="SX49" s="381">
        <v>21</v>
      </c>
      <c r="SY49" s="381"/>
      <c r="SZ49" s="381"/>
      <c r="TA49" s="381">
        <v>21</v>
      </c>
      <c r="TB49" s="381"/>
      <c r="TC49" s="381"/>
      <c r="TD49" s="381">
        <v>21</v>
      </c>
      <c r="TE49" s="381"/>
      <c r="TF49" s="381"/>
      <c r="TG49" s="381">
        <v>21</v>
      </c>
      <c r="TH49" s="381"/>
      <c r="TI49" s="381"/>
      <c r="TJ49" s="381">
        <v>21</v>
      </c>
      <c r="TK49" s="381"/>
      <c r="TL49" s="381"/>
      <c r="TM49" s="381">
        <v>21</v>
      </c>
      <c r="TN49" s="381"/>
      <c r="TO49" s="381"/>
      <c r="TP49" s="381">
        <v>21</v>
      </c>
      <c r="TQ49" s="381"/>
      <c r="TR49" s="381"/>
      <c r="TS49" s="381">
        <v>21</v>
      </c>
      <c r="TT49" s="381"/>
      <c r="TU49" s="381"/>
      <c r="TV49" s="381">
        <v>22</v>
      </c>
      <c r="TW49" s="381"/>
      <c r="TX49" s="381"/>
      <c r="TY49" s="381">
        <v>22</v>
      </c>
      <c r="TZ49" s="381"/>
      <c r="UA49" s="381"/>
      <c r="UB49" s="381">
        <v>22</v>
      </c>
      <c r="UC49" s="381"/>
      <c r="UD49" s="381"/>
      <c r="UE49" s="381">
        <v>22</v>
      </c>
      <c r="UF49" s="381"/>
      <c r="UG49" s="381"/>
      <c r="UH49" s="381">
        <v>22</v>
      </c>
      <c r="UI49" s="381"/>
      <c r="UJ49" s="381"/>
      <c r="UK49" s="381">
        <v>22</v>
      </c>
      <c r="UL49" s="381"/>
      <c r="UM49" s="381"/>
      <c r="UN49" s="381">
        <v>22</v>
      </c>
      <c r="UO49" s="381"/>
      <c r="UP49" s="381"/>
      <c r="UQ49" s="381">
        <v>22</v>
      </c>
      <c r="UR49" s="381"/>
      <c r="US49" s="381"/>
      <c r="UT49" s="381">
        <v>22</v>
      </c>
      <c r="UU49" s="381"/>
      <c r="UV49" s="381"/>
      <c r="UW49" s="381">
        <v>22</v>
      </c>
      <c r="UX49" s="381"/>
      <c r="UY49" s="381"/>
      <c r="UZ49" s="381">
        <v>22</v>
      </c>
      <c r="VA49" s="381"/>
      <c r="VB49" s="381"/>
      <c r="VC49" s="381">
        <v>22</v>
      </c>
      <c r="VD49" s="381"/>
      <c r="VE49" s="381"/>
      <c r="VF49" s="381">
        <v>22</v>
      </c>
      <c r="VG49" s="381"/>
      <c r="VH49" s="381"/>
      <c r="VI49" s="381">
        <v>21</v>
      </c>
      <c r="VJ49" s="381"/>
      <c r="VK49" s="381"/>
      <c r="VL49" s="381">
        <v>21</v>
      </c>
      <c r="VM49" s="381"/>
      <c r="VN49" s="381"/>
      <c r="VO49" s="381">
        <v>21</v>
      </c>
      <c r="VP49" s="381"/>
      <c r="VQ49" s="381"/>
      <c r="VR49" s="381">
        <v>21</v>
      </c>
      <c r="VS49" s="381"/>
      <c r="VT49" s="381"/>
      <c r="VU49" s="381">
        <v>21</v>
      </c>
      <c r="VV49" s="381"/>
      <c r="VW49" s="381"/>
      <c r="VX49" s="381">
        <v>18</v>
      </c>
      <c r="VY49" s="381"/>
      <c r="VZ49" s="381"/>
      <c r="WA49" s="381">
        <v>18</v>
      </c>
      <c r="WB49" s="381"/>
      <c r="WC49" s="381"/>
      <c r="WD49" s="381">
        <v>18</v>
      </c>
      <c r="WE49" s="381"/>
      <c r="WF49" s="381"/>
      <c r="WG49" s="381">
        <v>18</v>
      </c>
      <c r="WH49" s="381"/>
      <c r="WI49" s="381"/>
      <c r="WJ49" s="381">
        <v>17</v>
      </c>
      <c r="WK49" s="381"/>
      <c r="WL49" s="381"/>
      <c r="WM49" s="381">
        <v>17</v>
      </c>
      <c r="WN49" s="381"/>
      <c r="WO49" s="381"/>
      <c r="WP49" s="381">
        <v>17</v>
      </c>
      <c r="WQ49" s="381"/>
      <c r="WR49" s="381"/>
      <c r="WS49" s="381">
        <v>17</v>
      </c>
      <c r="WT49" s="381"/>
      <c r="WU49" s="381"/>
      <c r="WV49" s="381">
        <v>17</v>
      </c>
      <c r="WW49" s="381"/>
      <c r="WX49" s="381"/>
      <c r="WY49" s="381">
        <v>17</v>
      </c>
      <c r="WZ49" s="381"/>
      <c r="XA49" s="381"/>
      <c r="XB49" s="381"/>
      <c r="XC49" s="381"/>
      <c r="XD49" s="381"/>
      <c r="XE49" s="381"/>
      <c r="XF49" s="381"/>
      <c r="XG49" s="381"/>
      <c r="XH49" s="381"/>
      <c r="XI49" s="381"/>
      <c r="XJ49" s="381"/>
      <c r="XK49" s="381"/>
      <c r="XL49" s="381"/>
      <c r="XM49" s="381"/>
    </row>
    <row r="50" spans="1:637" x14ac:dyDescent="0.2">
      <c r="A50" s="38" t="s">
        <v>189</v>
      </c>
      <c r="B50" s="376">
        <f>B47/B49</f>
        <v>0.125</v>
      </c>
      <c r="C50" s="376"/>
      <c r="D50" s="376"/>
      <c r="E50" s="376">
        <f>E47/E49</f>
        <v>0.2</v>
      </c>
      <c r="F50" s="376"/>
      <c r="G50" s="376"/>
      <c r="H50" s="376">
        <f>H47/H49</f>
        <v>0.47826086956521741</v>
      </c>
      <c r="I50" s="376"/>
      <c r="J50" s="376"/>
      <c r="K50" s="376">
        <f>K47/K49</f>
        <v>0.18181818181818182</v>
      </c>
      <c r="L50" s="376"/>
      <c r="M50" s="376"/>
      <c r="N50" s="376">
        <f>N47/N49</f>
        <v>0.27272727272727271</v>
      </c>
      <c r="O50" s="376"/>
      <c r="P50" s="376"/>
      <c r="Q50" s="376">
        <f>Q47/Q49</f>
        <v>0.35</v>
      </c>
      <c r="R50" s="376"/>
      <c r="S50" s="376"/>
      <c r="T50" s="376">
        <f>T47/T49</f>
        <v>0.15</v>
      </c>
      <c r="U50" s="376"/>
      <c r="V50" s="376"/>
      <c r="W50" s="376">
        <f>W47/W49</f>
        <v>0.2</v>
      </c>
      <c r="X50" s="376"/>
      <c r="Y50" s="376"/>
      <c r="Z50" s="376">
        <f>Z47/Z49</f>
        <v>0.05</v>
      </c>
      <c r="AA50" s="376"/>
      <c r="AB50" s="376"/>
      <c r="AC50" s="376">
        <f>AC47/AC49</f>
        <v>0.2</v>
      </c>
      <c r="AD50" s="376"/>
      <c r="AE50" s="376"/>
      <c r="AF50" s="376">
        <f>AF47/AF49</f>
        <v>0.35</v>
      </c>
      <c r="AG50" s="376"/>
      <c r="AH50" s="376"/>
      <c r="AI50" s="376">
        <f>AI47/AI49</f>
        <v>0.14285714285714285</v>
      </c>
      <c r="AJ50" s="376"/>
      <c r="AK50" s="376"/>
      <c r="AL50" s="376">
        <f>AL47/AL49</f>
        <v>0.05</v>
      </c>
      <c r="AM50" s="376"/>
      <c r="AN50" s="376"/>
      <c r="AO50" s="376">
        <f>AO47/AO49</f>
        <v>4.7619047619047616E-2</v>
      </c>
      <c r="AP50" s="376"/>
      <c r="AQ50" s="376"/>
      <c r="AR50" s="376">
        <f>AR47/AR49</f>
        <v>0.19047619047619047</v>
      </c>
      <c r="AS50" s="376"/>
      <c r="AT50" s="376"/>
      <c r="AU50" s="376">
        <f>AU47/AU49</f>
        <v>4.7619047619047616E-2</v>
      </c>
      <c r="AV50" s="376"/>
      <c r="AW50" s="376"/>
      <c r="AX50" s="376">
        <f>AX47/AX49</f>
        <v>9.5238095238095233E-2</v>
      </c>
      <c r="AY50" s="376"/>
      <c r="AZ50" s="376"/>
      <c r="BA50" s="376">
        <f>BA47/BA49</f>
        <v>0.31578947368421051</v>
      </c>
      <c r="BB50" s="376"/>
      <c r="BC50" s="376"/>
      <c r="BD50" s="376">
        <f>BD47/BD49</f>
        <v>0.15789473684210525</v>
      </c>
      <c r="BE50" s="376"/>
      <c r="BF50" s="376"/>
      <c r="BG50" s="376">
        <f>BG47/BG49</f>
        <v>0.36842105263157893</v>
      </c>
      <c r="BH50" s="376"/>
      <c r="BI50" s="376"/>
      <c r="BJ50" s="376">
        <f>BJ47/BJ49</f>
        <v>0.35</v>
      </c>
      <c r="BK50" s="376"/>
      <c r="BL50" s="376"/>
      <c r="BM50" s="376">
        <f>BM47/BM49</f>
        <v>0.52380952380952384</v>
      </c>
      <c r="BN50" s="376"/>
      <c r="BO50" s="376"/>
      <c r="BP50" s="376">
        <f>BP47/BP49</f>
        <v>0.4</v>
      </c>
      <c r="BQ50" s="376"/>
      <c r="BR50" s="376"/>
      <c r="BS50" s="376">
        <f>BS47/BS49</f>
        <v>0.15</v>
      </c>
      <c r="BT50" s="376"/>
      <c r="BU50" s="376"/>
      <c r="BV50" s="376">
        <f>BV47/BV49</f>
        <v>0.25</v>
      </c>
      <c r="BW50" s="376"/>
      <c r="BX50" s="376"/>
      <c r="BY50" s="376">
        <f>BY47/BY49</f>
        <v>0.15</v>
      </c>
      <c r="BZ50" s="376"/>
      <c r="CA50" s="376"/>
      <c r="CB50" s="376">
        <f>CB47/CB49</f>
        <v>0.47368421052631576</v>
      </c>
      <c r="CC50" s="376"/>
      <c r="CD50" s="376"/>
      <c r="CE50" s="376">
        <f>CE47/CE49</f>
        <v>0.10526315789473684</v>
      </c>
      <c r="CF50" s="376"/>
      <c r="CG50" s="376"/>
      <c r="CH50" s="376">
        <f>CH47/CH49</f>
        <v>0.15789473684210525</v>
      </c>
      <c r="CI50" s="376"/>
      <c r="CJ50" s="376"/>
      <c r="CK50" s="376">
        <f>CK47/CK49</f>
        <v>0.5625</v>
      </c>
      <c r="CL50" s="376"/>
      <c r="CM50" s="376"/>
      <c r="CN50" s="376">
        <f>CN47/CN49</f>
        <v>0.33333333333333331</v>
      </c>
      <c r="CO50" s="376"/>
      <c r="CP50" s="376"/>
      <c r="CQ50" s="376">
        <f>CQ47/CQ49</f>
        <v>0.2</v>
      </c>
      <c r="CR50" s="376"/>
      <c r="CS50" s="376"/>
      <c r="CT50" s="376">
        <f>CT47/CT49</f>
        <v>0.4375</v>
      </c>
      <c r="CU50" s="376"/>
      <c r="CV50" s="376"/>
      <c r="CW50" s="376">
        <f>CW47/CW49</f>
        <v>0.4375</v>
      </c>
      <c r="CX50" s="376"/>
      <c r="CY50" s="376"/>
      <c r="CZ50" s="376">
        <f>CZ47/CZ49</f>
        <v>0.25</v>
      </c>
      <c r="DA50" s="376"/>
      <c r="DB50" s="376"/>
      <c r="DC50" s="376">
        <f>DC47/DC49</f>
        <v>0.46666666666666667</v>
      </c>
      <c r="DD50" s="376"/>
      <c r="DE50" s="376"/>
      <c r="DF50" s="376">
        <f>DF47/DF49</f>
        <v>0.4</v>
      </c>
      <c r="DG50" s="376"/>
      <c r="DH50" s="376"/>
      <c r="DI50" s="376">
        <f>DI47/DI49</f>
        <v>0.2</v>
      </c>
      <c r="DJ50" s="376"/>
      <c r="DK50" s="376"/>
      <c r="DL50" s="376">
        <f>DL47/DL49</f>
        <v>0.42857142857142855</v>
      </c>
      <c r="DM50" s="376"/>
      <c r="DN50" s="376"/>
      <c r="DO50" s="376">
        <f>DO47/DO49</f>
        <v>0.35714285714285715</v>
      </c>
      <c r="DP50" s="376"/>
      <c r="DQ50" s="376"/>
      <c r="DR50" s="376">
        <f>DR47/DR49</f>
        <v>0.38461538461538464</v>
      </c>
      <c r="DS50" s="376"/>
      <c r="DT50" s="376"/>
      <c r="DU50" s="376">
        <f>DU47/DU49</f>
        <v>0.15384615384615385</v>
      </c>
      <c r="DV50" s="376"/>
      <c r="DW50" s="376"/>
      <c r="DX50" s="376">
        <f>DX47/DX49</f>
        <v>0.30769230769230771</v>
      </c>
      <c r="DY50" s="376"/>
      <c r="DZ50" s="376"/>
      <c r="EA50" s="376">
        <f>EA47/EA49</f>
        <v>0.30769230769230771</v>
      </c>
      <c r="EB50" s="376"/>
      <c r="EC50" s="376"/>
      <c r="ED50" s="376">
        <f>ED47/ED49</f>
        <v>0.38461538461538464</v>
      </c>
      <c r="EE50" s="376"/>
      <c r="EF50" s="376"/>
      <c r="EG50" s="376">
        <f>EG47/EG49</f>
        <v>0.30769230769230771</v>
      </c>
      <c r="EH50" s="376"/>
      <c r="EI50" s="376"/>
      <c r="EJ50" s="376">
        <f>EJ47/EJ49</f>
        <v>7.6923076923076927E-2</v>
      </c>
      <c r="EK50" s="376"/>
      <c r="EL50" s="376"/>
      <c r="EM50" s="376">
        <f>EM47/EM49</f>
        <v>0.38461538461538464</v>
      </c>
      <c r="EN50" s="376"/>
      <c r="EO50" s="376"/>
      <c r="EP50" s="376">
        <f>EP47/EP49</f>
        <v>0.38461538461538464</v>
      </c>
      <c r="EQ50" s="376"/>
      <c r="ER50" s="376"/>
      <c r="ES50" s="376">
        <f>ES47/ES49</f>
        <v>0.21428571428571427</v>
      </c>
      <c r="ET50" s="376"/>
      <c r="EU50" s="376"/>
      <c r="EV50" s="376">
        <f>EV47/EV49</f>
        <v>0.2</v>
      </c>
      <c r="EW50" s="376"/>
      <c r="EX50" s="376"/>
      <c r="EY50" s="376">
        <f>EY47/EY49</f>
        <v>0.2</v>
      </c>
      <c r="EZ50" s="376"/>
      <c r="FA50" s="376"/>
      <c r="FB50" s="376">
        <f>FB47/FB49</f>
        <v>6.6666666666666666E-2</v>
      </c>
      <c r="FC50" s="376"/>
      <c r="FD50" s="376"/>
      <c r="FE50" s="376">
        <f>FE47/FE49</f>
        <v>0.35714285714285715</v>
      </c>
      <c r="FF50" s="376"/>
      <c r="FG50" s="376"/>
      <c r="FH50" s="376">
        <f>FH47/FH49</f>
        <v>0.14285714285714285</v>
      </c>
      <c r="FI50" s="376"/>
      <c r="FJ50" s="376"/>
      <c r="FK50" s="376">
        <f>FK47/FK49</f>
        <v>0.14285714285714285</v>
      </c>
      <c r="FL50" s="376"/>
      <c r="FM50" s="376"/>
      <c r="FN50" s="376">
        <f>FN47/FN49</f>
        <v>0.2857142857142857</v>
      </c>
      <c r="FO50" s="376"/>
      <c r="FP50" s="376"/>
      <c r="FQ50" s="376">
        <f>FQ47/FQ49</f>
        <v>0.21428571428571427</v>
      </c>
      <c r="FR50" s="376"/>
      <c r="FS50" s="376"/>
      <c r="FT50" s="376">
        <f>FT47/FT49</f>
        <v>0.5</v>
      </c>
      <c r="FU50" s="376"/>
      <c r="FV50" s="376"/>
      <c r="FW50" s="376">
        <f>FW47/FW49</f>
        <v>0.66666666666666663</v>
      </c>
      <c r="FX50" s="376"/>
      <c r="FY50" s="376"/>
      <c r="FZ50" s="376">
        <f>FZ47/FZ49</f>
        <v>0.53333333333333333</v>
      </c>
      <c r="GA50" s="376"/>
      <c r="GB50" s="376"/>
      <c r="GC50" s="376">
        <f>GC47/GC49</f>
        <v>0.4</v>
      </c>
      <c r="GD50" s="376"/>
      <c r="GE50" s="376"/>
      <c r="GF50" s="376">
        <f>GF47/GF49</f>
        <v>0.2</v>
      </c>
      <c r="GG50" s="376"/>
      <c r="GH50" s="376"/>
      <c r="GI50" s="376">
        <f>GI47/GI49</f>
        <v>0.2</v>
      </c>
      <c r="GJ50" s="376"/>
      <c r="GK50" s="376"/>
      <c r="GL50" s="376">
        <f>GL47/GL49</f>
        <v>0.4</v>
      </c>
      <c r="GM50" s="376"/>
      <c r="GN50" s="376"/>
      <c r="GO50" s="376">
        <f>GO47/GO49</f>
        <v>0.4</v>
      </c>
      <c r="GP50" s="376"/>
      <c r="GQ50" s="376"/>
      <c r="GR50" s="376">
        <f>GR47/GR49</f>
        <v>0.46666666666666667</v>
      </c>
      <c r="GS50" s="376"/>
      <c r="GT50" s="376"/>
      <c r="GU50" s="376">
        <f>GU47/GU49</f>
        <v>6.6666666666666666E-2</v>
      </c>
      <c r="GV50" s="376"/>
      <c r="GW50" s="376"/>
      <c r="GX50" s="376">
        <f>GX47/GX49</f>
        <v>0.2</v>
      </c>
      <c r="GY50" s="376"/>
      <c r="GZ50" s="376"/>
      <c r="HA50" s="376">
        <f>HA47/HA49</f>
        <v>0.26666666666666666</v>
      </c>
      <c r="HB50" s="376"/>
      <c r="HC50" s="376"/>
      <c r="HD50" s="376">
        <f>HD47/HD49</f>
        <v>6.25E-2</v>
      </c>
      <c r="HE50" s="376"/>
      <c r="HF50" s="376"/>
      <c r="HG50" s="376">
        <f>HG47/HG49</f>
        <v>0.1875</v>
      </c>
      <c r="HH50" s="376"/>
      <c r="HI50" s="376"/>
      <c r="HJ50" s="376">
        <f>HJ47/HJ49</f>
        <v>0.125</v>
      </c>
      <c r="HK50" s="376"/>
      <c r="HL50" s="376"/>
      <c r="HM50" s="376">
        <f>HM47/HM49</f>
        <v>0.3125</v>
      </c>
      <c r="HN50" s="376"/>
      <c r="HO50" s="376"/>
      <c r="HP50" s="376">
        <f>HP47/HP49</f>
        <v>0.1875</v>
      </c>
      <c r="HQ50" s="376"/>
      <c r="HR50" s="376"/>
      <c r="HS50" s="376">
        <f>HS47/HS49</f>
        <v>0.125</v>
      </c>
      <c r="HT50" s="376"/>
      <c r="HU50" s="376"/>
      <c r="HV50" s="376">
        <f>HV47/HV49</f>
        <v>0.125</v>
      </c>
      <c r="HW50" s="376"/>
      <c r="HX50" s="376"/>
      <c r="HY50" s="376">
        <f>HY47/HY49</f>
        <v>6.25E-2</v>
      </c>
      <c r="HZ50" s="376"/>
      <c r="IA50" s="376"/>
      <c r="IB50" s="376">
        <f>IB47/IB49</f>
        <v>0.4375</v>
      </c>
      <c r="IC50" s="376"/>
      <c r="ID50" s="376"/>
      <c r="IE50" s="376">
        <f>IE47/IE49</f>
        <v>0.5625</v>
      </c>
      <c r="IF50" s="376"/>
      <c r="IG50" s="376"/>
      <c r="IH50" s="376">
        <f>IH47/IH49</f>
        <v>0.3125</v>
      </c>
      <c r="II50" s="376"/>
      <c r="IJ50" s="376"/>
      <c r="IK50" s="376">
        <f>IK47/IK49</f>
        <v>0.25</v>
      </c>
      <c r="IL50" s="376"/>
      <c r="IM50" s="376"/>
      <c r="IN50" s="376">
        <f>IN47/IN49</f>
        <v>0.1875</v>
      </c>
      <c r="IO50" s="376"/>
      <c r="IP50" s="376"/>
      <c r="IQ50" s="376">
        <f>IQ47/IQ49</f>
        <v>0.1875</v>
      </c>
      <c r="IR50" s="376"/>
      <c r="IS50" s="376"/>
      <c r="IT50" s="376">
        <f>IT47/IT49</f>
        <v>0.4</v>
      </c>
      <c r="IU50" s="376"/>
      <c r="IV50" s="376"/>
      <c r="IW50" s="376">
        <f>IW47/IW49</f>
        <v>0.5625</v>
      </c>
      <c r="IX50" s="376"/>
      <c r="IY50" s="376"/>
      <c r="IZ50" s="376">
        <f>IZ47/IZ49</f>
        <v>0.125</v>
      </c>
      <c r="JA50" s="376"/>
      <c r="JB50" s="376"/>
      <c r="JC50" s="376">
        <f>JC47/JC49</f>
        <v>0.13333333333333333</v>
      </c>
      <c r="JD50" s="376"/>
      <c r="JE50" s="376"/>
      <c r="JF50" s="376">
        <f>JF47/JF49</f>
        <v>0.4</v>
      </c>
      <c r="JG50" s="376"/>
      <c r="JH50" s="376"/>
      <c r="JI50" s="376">
        <f>JI47/JI49</f>
        <v>0.1875</v>
      </c>
      <c r="JJ50" s="376"/>
      <c r="JK50" s="376"/>
      <c r="JL50" s="376">
        <f>JL47/JL49</f>
        <v>0.3125</v>
      </c>
      <c r="JM50" s="376"/>
      <c r="JN50" s="376"/>
      <c r="JO50" s="376">
        <f>JO47/JO49</f>
        <v>0</v>
      </c>
      <c r="JP50" s="376"/>
      <c r="JQ50" s="376"/>
      <c r="JR50" s="376">
        <f>JR47/JR49</f>
        <v>6.6666666666666666E-2</v>
      </c>
      <c r="JS50" s="376"/>
      <c r="JT50" s="376"/>
      <c r="JU50" s="376">
        <f>JU47/JU49</f>
        <v>0.25</v>
      </c>
      <c r="JV50" s="376"/>
      <c r="JW50" s="376"/>
      <c r="JX50" s="376">
        <f>JX47/JX49</f>
        <v>0.3125</v>
      </c>
      <c r="JY50" s="376"/>
      <c r="JZ50" s="376"/>
      <c r="KA50" s="376">
        <f>KA47/KA49</f>
        <v>0</v>
      </c>
      <c r="KB50" s="376"/>
      <c r="KC50" s="376"/>
      <c r="KD50" s="376">
        <f>KD47/KD49</f>
        <v>0.26666666666666666</v>
      </c>
      <c r="KE50" s="376"/>
      <c r="KF50" s="376"/>
      <c r="KG50" s="376">
        <f>KG47/KG49</f>
        <v>0.13333333333333333</v>
      </c>
      <c r="KH50" s="376"/>
      <c r="KI50" s="376"/>
      <c r="KJ50" s="376">
        <f>KJ47/KJ49</f>
        <v>0.2</v>
      </c>
      <c r="KK50" s="376"/>
      <c r="KL50" s="376"/>
      <c r="KM50" s="376">
        <f>KM47/KM49</f>
        <v>6.6666666666666666E-2</v>
      </c>
      <c r="KN50" s="376"/>
      <c r="KO50" s="376"/>
      <c r="KP50" s="376">
        <f>KP47/KP49</f>
        <v>0.26666666666666666</v>
      </c>
      <c r="KQ50" s="376"/>
      <c r="KR50" s="376"/>
      <c r="KS50" s="376">
        <f>KS47/KS49</f>
        <v>0</v>
      </c>
      <c r="KT50" s="376"/>
      <c r="KU50" s="376"/>
      <c r="KV50" s="376">
        <f>KV47/KV49</f>
        <v>0</v>
      </c>
      <c r="KW50" s="376"/>
      <c r="KX50" s="376"/>
      <c r="KY50" s="376">
        <f>KY47/KY49</f>
        <v>6.25E-2</v>
      </c>
      <c r="KZ50" s="376"/>
      <c r="LA50" s="376"/>
      <c r="LB50" s="376">
        <f>LB47/LB49</f>
        <v>0.125</v>
      </c>
      <c r="LC50" s="376"/>
      <c r="LD50" s="376"/>
      <c r="LE50" s="376">
        <f>LE47/LE49</f>
        <v>0.23529411764705882</v>
      </c>
      <c r="LF50" s="376"/>
      <c r="LG50" s="376"/>
      <c r="LH50" s="376">
        <f>LH47/LH49</f>
        <v>0.23529411764705882</v>
      </c>
      <c r="LI50" s="376"/>
      <c r="LJ50" s="376"/>
      <c r="LK50" s="376">
        <f>LK47/LK49</f>
        <v>0.11764705882352941</v>
      </c>
      <c r="LL50" s="376"/>
      <c r="LM50" s="376"/>
      <c r="LN50" s="376">
        <f>LN47/LN49</f>
        <v>0.23529411764705882</v>
      </c>
      <c r="LO50" s="376"/>
      <c r="LP50" s="376"/>
      <c r="LQ50" s="376">
        <f>LQ47/LQ49</f>
        <v>0.11764705882352941</v>
      </c>
      <c r="LR50" s="376"/>
      <c r="LS50" s="376"/>
      <c r="LT50" s="376">
        <f>LT47/LT49</f>
        <v>0</v>
      </c>
      <c r="LU50" s="376"/>
      <c r="LV50" s="376"/>
      <c r="LW50" s="376">
        <f>LW47/LW49</f>
        <v>0.22222222222222221</v>
      </c>
      <c r="LX50" s="376"/>
      <c r="LY50" s="376"/>
      <c r="LZ50" s="376">
        <f>LZ47/LZ49</f>
        <v>0.33333333333333331</v>
      </c>
      <c r="MA50" s="376"/>
      <c r="MB50" s="376"/>
      <c r="MC50" s="376">
        <f>MC47/MC49</f>
        <v>0.16666666666666666</v>
      </c>
      <c r="MD50" s="376"/>
      <c r="ME50" s="376"/>
      <c r="MF50" s="376">
        <f>MF47/MF49</f>
        <v>0.22222222222222221</v>
      </c>
      <c r="MG50" s="376"/>
      <c r="MH50" s="376"/>
      <c r="MI50" s="376">
        <f>MI47/MI49</f>
        <v>0.27777777777777779</v>
      </c>
      <c r="MJ50" s="376"/>
      <c r="MK50" s="376"/>
      <c r="ML50" s="376">
        <f>ML47/ML49</f>
        <v>0.33333333333333331</v>
      </c>
      <c r="MM50" s="376"/>
      <c r="MN50" s="376"/>
      <c r="MO50" s="376">
        <f>MO47/MO49</f>
        <v>0.33333333333333331</v>
      </c>
      <c r="MP50" s="376"/>
      <c r="MQ50" s="376"/>
      <c r="MR50" s="376">
        <f>MR47/MR49</f>
        <v>0.3888888888888889</v>
      </c>
      <c r="MS50" s="376"/>
      <c r="MT50" s="376"/>
      <c r="MU50" s="376">
        <f>MU47/MU49</f>
        <v>0.26315789473684209</v>
      </c>
      <c r="MV50" s="376"/>
      <c r="MW50" s="376"/>
      <c r="MX50" s="376">
        <f>MX47/MX49</f>
        <v>0.47368421052631576</v>
      </c>
      <c r="MY50" s="376"/>
      <c r="MZ50" s="376"/>
      <c r="NA50" s="376">
        <f>NA47/NA49</f>
        <v>5.2631578947368418E-2</v>
      </c>
      <c r="NB50" s="376"/>
      <c r="NC50" s="376"/>
      <c r="ND50" s="376">
        <f>ND47/ND49</f>
        <v>0</v>
      </c>
      <c r="NE50" s="376"/>
      <c r="NF50" s="376"/>
      <c r="NG50" s="376">
        <f>NG47/NG49</f>
        <v>0.15789473684210525</v>
      </c>
      <c r="NH50" s="376"/>
      <c r="NI50" s="376"/>
      <c r="NJ50" s="376">
        <f>NJ47/NJ49</f>
        <v>0.44444444444444442</v>
      </c>
      <c r="NK50" s="376"/>
      <c r="NL50" s="376"/>
      <c r="NM50" s="376">
        <f>NM47/NM49</f>
        <v>0.16666666666666666</v>
      </c>
      <c r="NN50" s="376"/>
      <c r="NO50" s="376"/>
      <c r="NP50" s="376">
        <f>NP47/NP49</f>
        <v>0.21052631578947367</v>
      </c>
      <c r="NQ50" s="376"/>
      <c r="NR50" s="376"/>
      <c r="NS50" s="376">
        <f>NS47/NS49</f>
        <v>0.15789473684210525</v>
      </c>
      <c r="NT50" s="376"/>
      <c r="NU50" s="376"/>
      <c r="NV50" s="376">
        <f>NV47/NV49</f>
        <v>0.21052631578947367</v>
      </c>
      <c r="NW50" s="376"/>
      <c r="NX50" s="376"/>
      <c r="NY50" s="376">
        <f>NY47/NY49</f>
        <v>0.15789473684210525</v>
      </c>
      <c r="NZ50" s="376"/>
      <c r="OA50" s="376"/>
      <c r="OB50" s="376">
        <f t="shared" ref="OB50" si="284">OB47/OB49</f>
        <v>0.1111111111111111</v>
      </c>
      <c r="OC50" s="376"/>
      <c r="OD50" s="376"/>
      <c r="OE50" s="376">
        <f t="shared" ref="OE50" si="285">OE47/OE49</f>
        <v>0.16666666666666666</v>
      </c>
      <c r="OF50" s="376"/>
      <c r="OG50" s="376"/>
      <c r="OH50" s="376">
        <f t="shared" ref="OH50" si="286">OH47/OH49</f>
        <v>0.27777777777777779</v>
      </c>
      <c r="OI50" s="376"/>
      <c r="OJ50" s="376"/>
      <c r="OK50" s="376">
        <f t="shared" ref="OK50" si="287">OK47/OK49</f>
        <v>0.10526315789473684</v>
      </c>
      <c r="OL50" s="376"/>
      <c r="OM50" s="376"/>
      <c r="ON50" s="376">
        <f t="shared" ref="ON50" si="288">ON47/ON49</f>
        <v>0</v>
      </c>
      <c r="OO50" s="376"/>
      <c r="OP50" s="376"/>
      <c r="OQ50" s="376">
        <f t="shared" ref="OQ50" si="289">OQ47/OQ49</f>
        <v>5.2631578947368418E-2</v>
      </c>
      <c r="OR50" s="376"/>
      <c r="OS50" s="376"/>
      <c r="OT50" s="376">
        <f t="shared" ref="OT50" si="290">OT47/OT49</f>
        <v>0.15789473684210525</v>
      </c>
      <c r="OU50" s="376"/>
      <c r="OV50" s="376"/>
      <c r="OW50" s="376">
        <f t="shared" ref="OW50" si="291">OW47/OW49</f>
        <v>0.31578947368421051</v>
      </c>
      <c r="OX50" s="376"/>
      <c r="OY50" s="376"/>
      <c r="OZ50" s="376">
        <f t="shared" ref="OZ50" si="292">OZ47/OZ49</f>
        <v>5.2631578947368418E-2</v>
      </c>
      <c r="PA50" s="376"/>
      <c r="PB50" s="376"/>
      <c r="PC50" s="376">
        <f t="shared" ref="PC50" si="293">PC47/PC49</f>
        <v>0.47368421052631576</v>
      </c>
      <c r="PD50" s="376"/>
      <c r="PE50" s="376"/>
      <c r="PF50" s="376">
        <f t="shared" ref="PF50" si="294">PF47/PF49</f>
        <v>0.36842105263157893</v>
      </c>
      <c r="PG50" s="376"/>
      <c r="PH50" s="376"/>
      <c r="PI50" s="376">
        <f t="shared" ref="PI50" si="295">PI47/PI49</f>
        <v>5.2631578947368418E-2</v>
      </c>
      <c r="PJ50" s="376"/>
      <c r="PK50" s="376"/>
      <c r="PL50" s="376">
        <f t="shared" ref="PL50:QJ50" si="296">PL47/PL49</f>
        <v>0.2608695652173913</v>
      </c>
      <c r="PM50" s="376"/>
      <c r="PN50" s="376"/>
      <c r="PO50" s="376">
        <f t="shared" ref="PO50:QM50" si="297">PO47/PO49</f>
        <v>0</v>
      </c>
      <c r="PP50" s="376"/>
      <c r="PQ50" s="376"/>
      <c r="PR50" s="376">
        <f t="shared" si="296"/>
        <v>0.21739130434782608</v>
      </c>
      <c r="PS50" s="376"/>
      <c r="PT50" s="376"/>
      <c r="PU50" s="376">
        <f t="shared" si="297"/>
        <v>0.17391304347826086</v>
      </c>
      <c r="PV50" s="376"/>
      <c r="PW50" s="376"/>
      <c r="PX50" s="376">
        <f t="shared" si="296"/>
        <v>0.18181818181818182</v>
      </c>
      <c r="PY50" s="376"/>
      <c r="PZ50" s="376"/>
      <c r="QA50" s="376">
        <f t="shared" si="297"/>
        <v>0.18181818181818182</v>
      </c>
      <c r="QB50" s="376"/>
      <c r="QC50" s="376"/>
      <c r="QD50" s="376">
        <f t="shared" si="296"/>
        <v>9.5238095238095233E-2</v>
      </c>
      <c r="QE50" s="376"/>
      <c r="QF50" s="376"/>
      <c r="QG50" s="376">
        <f t="shared" si="297"/>
        <v>0.22727272727272727</v>
      </c>
      <c r="QH50" s="376"/>
      <c r="QI50" s="376"/>
      <c r="QJ50" s="376">
        <f t="shared" si="296"/>
        <v>0.18181818181818182</v>
      </c>
      <c r="QK50" s="376"/>
      <c r="QL50" s="376"/>
      <c r="QM50" s="376">
        <f t="shared" si="297"/>
        <v>0.13636363636363635</v>
      </c>
      <c r="QN50" s="376"/>
      <c r="QO50" s="376"/>
      <c r="QP50" s="376">
        <f t="shared" ref="QP50" si="298">QP47/QP49</f>
        <v>0.31818181818181818</v>
      </c>
      <c r="QQ50" s="376"/>
      <c r="QR50" s="376"/>
      <c r="QS50" s="376">
        <f t="shared" ref="QS50" si="299">QS47/QS49</f>
        <v>0</v>
      </c>
      <c r="QT50" s="376"/>
      <c r="QU50" s="376"/>
      <c r="QV50" s="376">
        <f t="shared" ref="QV50" si="300">QV47/QV49</f>
        <v>0</v>
      </c>
      <c r="QW50" s="376"/>
      <c r="QX50" s="376"/>
      <c r="QY50" s="376">
        <f t="shared" ref="QY50" si="301">QY47/QY49</f>
        <v>9.0909090909090912E-2</v>
      </c>
      <c r="QZ50" s="376"/>
      <c r="RA50" s="376"/>
      <c r="RB50" s="376">
        <f t="shared" ref="RB50" si="302">RB47/RB49</f>
        <v>0.31818181818181818</v>
      </c>
      <c r="RC50" s="376"/>
      <c r="RD50" s="376"/>
      <c r="RE50" s="376">
        <f t="shared" ref="RE50" si="303">RE47/RE49</f>
        <v>0</v>
      </c>
      <c r="RF50" s="376"/>
      <c r="RG50" s="376"/>
      <c r="RH50" s="376">
        <f t="shared" ref="RH50" si="304">RH47/RH49</f>
        <v>0</v>
      </c>
      <c r="RI50" s="376"/>
      <c r="RJ50" s="376"/>
      <c r="RK50" s="376">
        <f t="shared" ref="RK50" si="305">RK47/RK49</f>
        <v>4.5454545454545456E-2</v>
      </c>
      <c r="RL50" s="376"/>
      <c r="RM50" s="376"/>
      <c r="RN50" s="376">
        <f t="shared" ref="RN50" si="306">RN47/RN49</f>
        <v>0.27272727272727271</v>
      </c>
      <c r="RO50" s="376"/>
      <c r="RP50" s="376"/>
      <c r="RQ50" s="376">
        <f t="shared" ref="RQ50" si="307">RQ47/RQ49</f>
        <v>4.5454545454545456E-2</v>
      </c>
      <c r="RR50" s="376"/>
      <c r="RS50" s="376"/>
      <c r="RT50" s="376">
        <f t="shared" ref="RT50" si="308">RT47/RT49</f>
        <v>4.5454545454545456E-2</v>
      </c>
      <c r="RU50" s="376"/>
      <c r="RV50" s="376"/>
      <c r="RW50" s="376">
        <f t="shared" ref="RW50" si="309">RW47/RW49</f>
        <v>0.22727272727272727</v>
      </c>
      <c r="RX50" s="376"/>
      <c r="RY50" s="376"/>
      <c r="RZ50" s="376">
        <f t="shared" ref="RZ50" si="310">RZ47/RZ49</f>
        <v>0.18181818181818182</v>
      </c>
      <c r="SA50" s="376"/>
      <c r="SB50" s="376"/>
      <c r="SC50" s="376">
        <f t="shared" ref="SC50" si="311">SC47/SC49</f>
        <v>4.5454545454545456E-2</v>
      </c>
      <c r="SD50" s="376"/>
      <c r="SE50" s="376"/>
      <c r="SF50" s="376">
        <f t="shared" ref="SF50:TD50" si="312">SF47/SF49</f>
        <v>9.0909090909090912E-2</v>
      </c>
      <c r="SG50" s="376"/>
      <c r="SH50" s="376"/>
      <c r="SI50" s="376">
        <f t="shared" ref="SI50:TG50" si="313">SI47/SI49</f>
        <v>0.13636363636363635</v>
      </c>
      <c r="SJ50" s="376"/>
      <c r="SK50" s="376"/>
      <c r="SL50" s="376">
        <f t="shared" si="312"/>
        <v>0.31818181818181818</v>
      </c>
      <c r="SM50" s="376"/>
      <c r="SN50" s="376"/>
      <c r="SO50" s="376">
        <f t="shared" si="313"/>
        <v>4.5454545454545456E-2</v>
      </c>
      <c r="SP50" s="376"/>
      <c r="SQ50" s="376"/>
      <c r="SR50" s="376">
        <f t="shared" si="312"/>
        <v>0.22727272727272727</v>
      </c>
      <c r="SS50" s="376"/>
      <c r="ST50" s="376"/>
      <c r="SU50" s="376">
        <f t="shared" si="313"/>
        <v>0.13636363636363635</v>
      </c>
      <c r="SV50" s="376"/>
      <c r="SW50" s="376"/>
      <c r="SX50" s="376">
        <f t="shared" si="312"/>
        <v>0.33333333333333331</v>
      </c>
      <c r="SY50" s="376"/>
      <c r="SZ50" s="376"/>
      <c r="TA50" s="376">
        <f t="shared" si="313"/>
        <v>0.2857142857142857</v>
      </c>
      <c r="TB50" s="376"/>
      <c r="TC50" s="376"/>
      <c r="TD50" s="376">
        <f t="shared" si="312"/>
        <v>4.7619047619047616E-2</v>
      </c>
      <c r="TE50" s="376"/>
      <c r="TF50" s="376"/>
      <c r="TG50" s="376">
        <f t="shared" si="313"/>
        <v>0.23809523809523808</v>
      </c>
      <c r="TH50" s="376"/>
      <c r="TI50" s="376"/>
      <c r="TJ50" s="376">
        <f t="shared" ref="TJ50" si="314">TJ47/TJ49</f>
        <v>9.5238095238095233E-2</v>
      </c>
      <c r="TK50" s="376"/>
      <c r="TL50" s="376"/>
      <c r="TM50" s="376">
        <f t="shared" ref="TM50" si="315">TM47/TM49</f>
        <v>0.23809523809523808</v>
      </c>
      <c r="TN50" s="376"/>
      <c r="TO50" s="376"/>
      <c r="TP50" s="376">
        <f t="shared" ref="TP50" si="316">TP47/TP49</f>
        <v>0.2857142857142857</v>
      </c>
      <c r="TQ50" s="376"/>
      <c r="TR50" s="376"/>
      <c r="TS50" s="376">
        <f t="shared" ref="TS50" si="317">TS47/TS49</f>
        <v>9.5238095238095233E-2</v>
      </c>
      <c r="TT50" s="376"/>
      <c r="TU50" s="376"/>
      <c r="TV50" s="376">
        <f t="shared" ref="TV50:UT50" si="318">TV47/TV49</f>
        <v>0.22727272727272727</v>
      </c>
      <c r="TW50" s="376"/>
      <c r="TX50" s="376"/>
      <c r="TY50" s="376">
        <f t="shared" ref="TY50:UW50" si="319">TY47/TY49</f>
        <v>0.18181818181818182</v>
      </c>
      <c r="TZ50" s="376"/>
      <c r="UA50" s="376"/>
      <c r="UB50" s="376">
        <f t="shared" ref="UB50" si="320">UB47/UB49</f>
        <v>0.13636363636363635</v>
      </c>
      <c r="UC50" s="376"/>
      <c r="UD50" s="376"/>
      <c r="UE50" s="376">
        <f t="shared" ref="UE50" si="321">UE47/UE49</f>
        <v>9.0909090909090912E-2</v>
      </c>
      <c r="UF50" s="376"/>
      <c r="UG50" s="376"/>
      <c r="UH50" s="376">
        <f t="shared" si="318"/>
        <v>0.22727272727272727</v>
      </c>
      <c r="UI50" s="376"/>
      <c r="UJ50" s="376"/>
      <c r="UK50" s="376">
        <f t="shared" si="319"/>
        <v>0.31818181818181818</v>
      </c>
      <c r="UL50" s="376"/>
      <c r="UM50" s="376"/>
      <c r="UN50" s="376">
        <f t="shared" ref="UN50" si="322">UN47/UN49</f>
        <v>0.36363636363636365</v>
      </c>
      <c r="UO50" s="376"/>
      <c r="UP50" s="376"/>
      <c r="UQ50" s="376">
        <f t="shared" ref="UQ50" si="323">UQ47/UQ49</f>
        <v>0</v>
      </c>
      <c r="UR50" s="376"/>
      <c r="US50" s="376"/>
      <c r="UT50" s="376">
        <f t="shared" si="318"/>
        <v>0.5</v>
      </c>
      <c r="UU50" s="376"/>
      <c r="UV50" s="376"/>
      <c r="UW50" s="376">
        <f t="shared" si="319"/>
        <v>0</v>
      </c>
      <c r="UX50" s="376"/>
      <c r="UY50" s="376"/>
      <c r="UZ50" s="376">
        <f t="shared" ref="UZ50" si="324">UZ47/UZ49</f>
        <v>0.13636363636363635</v>
      </c>
      <c r="VA50" s="376"/>
      <c r="VB50" s="376"/>
      <c r="VC50" s="376">
        <f t="shared" ref="VC50" si="325">VC47/VC49</f>
        <v>0.18181818181818182</v>
      </c>
      <c r="VD50" s="376"/>
      <c r="VE50" s="376"/>
      <c r="VF50" s="376">
        <f t="shared" ref="VF50" si="326">VF47/VF49</f>
        <v>9.0909090909090912E-2</v>
      </c>
      <c r="VG50" s="376"/>
      <c r="VH50" s="376"/>
      <c r="VI50" s="376">
        <f t="shared" ref="VI50" si="327">VI47/VI49</f>
        <v>0.14285714285714285</v>
      </c>
      <c r="VJ50" s="376"/>
      <c r="VK50" s="376"/>
      <c r="VL50" s="376">
        <f t="shared" ref="VL50" si="328">VL47/VL49</f>
        <v>0.14285714285714285</v>
      </c>
      <c r="VM50" s="376"/>
      <c r="VN50" s="376"/>
      <c r="VO50" s="376">
        <f t="shared" ref="VO50" si="329">VO47/VO49</f>
        <v>4.7619047619047616E-2</v>
      </c>
      <c r="VP50" s="376"/>
      <c r="VQ50" s="376"/>
      <c r="VR50" s="376">
        <f t="shared" ref="VR50" si="330">VR47/VR49</f>
        <v>0.23809523809523808</v>
      </c>
      <c r="VS50" s="376"/>
      <c r="VT50" s="376"/>
      <c r="VU50" s="376">
        <f t="shared" ref="VU50" si="331">VU47/VU49</f>
        <v>0.19047619047619047</v>
      </c>
      <c r="VV50" s="376"/>
      <c r="VW50" s="376"/>
      <c r="VX50" s="376">
        <f t="shared" ref="VX50" si="332">VX47/VX49</f>
        <v>0.16666666666666666</v>
      </c>
      <c r="VY50" s="376"/>
      <c r="VZ50" s="376"/>
      <c r="WA50" s="376">
        <f t="shared" ref="WA50" si="333">WA47/WA49</f>
        <v>0.1111111111111111</v>
      </c>
      <c r="WB50" s="376"/>
      <c r="WC50" s="376"/>
      <c r="WD50" s="376">
        <f t="shared" ref="WD50:XH50" si="334">WD47/WD49</f>
        <v>0.27777777777777779</v>
      </c>
      <c r="WE50" s="376"/>
      <c r="WF50" s="376"/>
      <c r="WG50" s="376">
        <f t="shared" ref="WG50:XK50" si="335">WG47/WG49</f>
        <v>5.5555555555555552E-2</v>
      </c>
      <c r="WH50" s="376"/>
      <c r="WI50" s="376"/>
      <c r="WJ50" s="376">
        <f t="shared" si="334"/>
        <v>0.29411764705882354</v>
      </c>
      <c r="WK50" s="376"/>
      <c r="WL50" s="376"/>
      <c r="WM50" s="376">
        <f t="shared" si="335"/>
        <v>0</v>
      </c>
      <c r="WN50" s="376"/>
      <c r="WO50" s="376"/>
      <c r="WP50" s="376">
        <f t="shared" si="334"/>
        <v>0</v>
      </c>
      <c r="WQ50" s="376"/>
      <c r="WR50" s="376"/>
      <c r="WS50" s="376">
        <f t="shared" si="335"/>
        <v>0</v>
      </c>
      <c r="WT50" s="376"/>
      <c r="WU50" s="376"/>
      <c r="WV50" s="376">
        <f t="shared" si="334"/>
        <v>5.8823529411764705E-2</v>
      </c>
      <c r="WW50" s="376"/>
      <c r="WX50" s="376"/>
      <c r="WY50" s="376">
        <f t="shared" si="335"/>
        <v>5.8823529411764705E-2</v>
      </c>
      <c r="WZ50" s="376"/>
      <c r="XA50" s="376"/>
      <c r="XB50" s="376" t="e">
        <f t="shared" si="334"/>
        <v>#DIV/0!</v>
      </c>
      <c r="XC50" s="376"/>
      <c r="XD50" s="376"/>
      <c r="XE50" s="376" t="e">
        <f t="shared" si="335"/>
        <v>#DIV/0!</v>
      </c>
      <c r="XF50" s="376"/>
      <c r="XG50" s="376"/>
      <c r="XH50" s="376" t="e">
        <f t="shared" si="334"/>
        <v>#DIV/0!</v>
      </c>
      <c r="XI50" s="376"/>
      <c r="XJ50" s="376"/>
      <c r="XK50" s="376" t="e">
        <f t="shared" si="335"/>
        <v>#DIV/0!</v>
      </c>
      <c r="XL50" s="376"/>
      <c r="XM50" s="376"/>
    </row>
    <row r="51" spans="1:637" x14ac:dyDescent="0.2">
      <c r="A51" s="38" t="s">
        <v>190</v>
      </c>
      <c r="B51" s="376">
        <f>B47/7</f>
        <v>0.42857142857142855</v>
      </c>
      <c r="C51" s="376"/>
      <c r="D51" s="376"/>
      <c r="E51" s="376">
        <f t="shared" ref="E51" si="336">E47/7</f>
        <v>0.7142857142857143</v>
      </c>
      <c r="F51" s="376"/>
      <c r="G51" s="376"/>
      <c r="H51" s="376">
        <f>H47/7</f>
        <v>1.5714285714285714</v>
      </c>
      <c r="I51" s="376"/>
      <c r="J51" s="376"/>
      <c r="K51" s="376">
        <f t="shared" ref="K51" si="337">K47/7</f>
        <v>0.5714285714285714</v>
      </c>
      <c r="L51" s="376"/>
      <c r="M51" s="376"/>
      <c r="N51" s="376">
        <f t="shared" ref="N51" si="338">N47/7</f>
        <v>0.8571428571428571</v>
      </c>
      <c r="O51" s="376"/>
      <c r="P51" s="376"/>
      <c r="Q51" s="376">
        <f t="shared" ref="Q51:AL51" si="339">Q47/7</f>
        <v>1</v>
      </c>
      <c r="R51" s="376"/>
      <c r="S51" s="376"/>
      <c r="T51" s="376">
        <f t="shared" si="339"/>
        <v>0.42857142857142855</v>
      </c>
      <c r="U51" s="376"/>
      <c r="V51" s="376"/>
      <c r="W51" s="376">
        <f t="shared" si="339"/>
        <v>0.5714285714285714</v>
      </c>
      <c r="X51" s="376"/>
      <c r="Y51" s="376"/>
      <c r="Z51" s="376">
        <f t="shared" si="339"/>
        <v>0.14285714285714285</v>
      </c>
      <c r="AA51" s="376"/>
      <c r="AB51" s="376"/>
      <c r="AC51" s="376">
        <f t="shared" si="339"/>
        <v>0.5714285714285714</v>
      </c>
      <c r="AD51" s="376"/>
      <c r="AE51" s="376"/>
      <c r="AF51" s="376">
        <f t="shared" si="339"/>
        <v>1</v>
      </c>
      <c r="AG51" s="376"/>
      <c r="AH51" s="376"/>
      <c r="AI51" s="376">
        <f t="shared" si="339"/>
        <v>0.42857142857142855</v>
      </c>
      <c r="AJ51" s="376"/>
      <c r="AK51" s="376"/>
      <c r="AL51" s="376">
        <f t="shared" si="339"/>
        <v>0.14285714285714285</v>
      </c>
      <c r="AM51" s="376"/>
      <c r="AN51" s="376"/>
      <c r="AO51" s="376">
        <f t="shared" ref="AO51" si="340">AO47/7</f>
        <v>0.14285714285714285</v>
      </c>
      <c r="AP51" s="376"/>
      <c r="AQ51" s="376"/>
      <c r="AR51" s="376">
        <f t="shared" ref="AR51" si="341">AR47/7</f>
        <v>0.5714285714285714</v>
      </c>
      <c r="AS51" s="376"/>
      <c r="AT51" s="376"/>
      <c r="AU51" s="376">
        <f t="shared" ref="AU51" si="342">AU47/7</f>
        <v>0.14285714285714285</v>
      </c>
      <c r="AV51" s="376"/>
      <c r="AW51" s="376"/>
      <c r="AX51" s="376">
        <f t="shared" ref="AX51" si="343">AX47/7</f>
        <v>0.2857142857142857</v>
      </c>
      <c r="AY51" s="376"/>
      <c r="AZ51" s="376"/>
      <c r="BA51" s="376">
        <f t="shared" ref="BA51" si="344">BA47/7</f>
        <v>0.8571428571428571</v>
      </c>
      <c r="BB51" s="376"/>
      <c r="BC51" s="376"/>
      <c r="BD51" s="376">
        <f t="shared" ref="BD51" si="345">BD47/7</f>
        <v>0.42857142857142855</v>
      </c>
      <c r="BE51" s="376"/>
      <c r="BF51" s="376"/>
      <c r="BG51" s="376">
        <f t="shared" ref="BG51" si="346">BG47/7</f>
        <v>1</v>
      </c>
      <c r="BH51" s="376"/>
      <c r="BI51" s="376"/>
      <c r="BJ51" s="376">
        <f t="shared" ref="BJ51" si="347">BJ47/7</f>
        <v>1</v>
      </c>
      <c r="BK51" s="376"/>
      <c r="BL51" s="376"/>
      <c r="BM51" s="376">
        <f t="shared" ref="BM51" si="348">BM47/7</f>
        <v>1.5714285714285714</v>
      </c>
      <c r="BN51" s="376"/>
      <c r="BO51" s="376"/>
      <c r="BP51" s="376">
        <f t="shared" ref="BP51" si="349">BP47/7</f>
        <v>1.1428571428571428</v>
      </c>
      <c r="BQ51" s="376"/>
      <c r="BR51" s="376"/>
      <c r="BS51" s="376">
        <f t="shared" ref="BS51" si="350">BS47/7</f>
        <v>0.42857142857142855</v>
      </c>
      <c r="BT51" s="376"/>
      <c r="BU51" s="376"/>
      <c r="BV51" s="376">
        <f t="shared" ref="BV51" si="351">BV47/7</f>
        <v>0.7142857142857143</v>
      </c>
      <c r="BW51" s="376"/>
      <c r="BX51" s="376"/>
      <c r="BY51" s="376">
        <f t="shared" ref="BY51" si="352">BY47/7</f>
        <v>0.42857142857142855</v>
      </c>
      <c r="BZ51" s="376"/>
      <c r="CA51" s="376"/>
      <c r="CB51" s="376">
        <f t="shared" ref="CB51" si="353">CB47/7</f>
        <v>1.2857142857142858</v>
      </c>
      <c r="CC51" s="376"/>
      <c r="CD51" s="376"/>
      <c r="CE51" s="376">
        <f t="shared" ref="CE51" si="354">CE47/7</f>
        <v>0.2857142857142857</v>
      </c>
      <c r="CF51" s="376"/>
      <c r="CG51" s="376"/>
      <c r="CH51" s="376">
        <f t="shared" ref="CH51" si="355">CH47/7</f>
        <v>0.42857142857142855</v>
      </c>
      <c r="CI51" s="376"/>
      <c r="CJ51" s="376"/>
      <c r="CK51" s="376">
        <f t="shared" ref="CK51" si="356">CK47/7</f>
        <v>1.2857142857142858</v>
      </c>
      <c r="CL51" s="376"/>
      <c r="CM51" s="376"/>
      <c r="CN51" s="376">
        <f t="shared" ref="CN51" si="357">CN47/7</f>
        <v>0.7142857142857143</v>
      </c>
      <c r="CO51" s="376"/>
      <c r="CP51" s="376"/>
      <c r="CQ51" s="376">
        <f t="shared" ref="CQ51" si="358">CQ47/7</f>
        <v>0.42857142857142855</v>
      </c>
      <c r="CR51" s="376"/>
      <c r="CS51" s="376"/>
      <c r="CT51" s="376">
        <f t="shared" ref="CT51" si="359">CT47/7</f>
        <v>1</v>
      </c>
      <c r="CU51" s="376"/>
      <c r="CV51" s="376"/>
      <c r="CW51" s="376">
        <f t="shared" ref="CW51" si="360">CW47/7</f>
        <v>1</v>
      </c>
      <c r="CX51" s="376"/>
      <c r="CY51" s="376"/>
      <c r="CZ51" s="376">
        <f t="shared" ref="CZ51" si="361">CZ47/7</f>
        <v>0.5714285714285714</v>
      </c>
      <c r="DA51" s="376"/>
      <c r="DB51" s="376"/>
      <c r="DC51" s="376">
        <f t="shared" ref="DC51" si="362">DC47/7</f>
        <v>1</v>
      </c>
      <c r="DD51" s="376"/>
      <c r="DE51" s="376"/>
      <c r="DF51" s="376">
        <f t="shared" ref="DF51" si="363">DF47/7</f>
        <v>0.8571428571428571</v>
      </c>
      <c r="DG51" s="376"/>
      <c r="DH51" s="376"/>
      <c r="DI51" s="376">
        <f t="shared" ref="DI51" si="364">DI47/7</f>
        <v>0.42857142857142855</v>
      </c>
      <c r="DJ51" s="376"/>
      <c r="DK51" s="376"/>
      <c r="DL51" s="376">
        <f t="shared" ref="DL51" si="365">DL47/7</f>
        <v>0.8571428571428571</v>
      </c>
      <c r="DM51" s="376"/>
      <c r="DN51" s="376"/>
      <c r="DO51" s="376">
        <f t="shared" ref="DO51" si="366">DO47/7</f>
        <v>0.7142857142857143</v>
      </c>
      <c r="DP51" s="376"/>
      <c r="DQ51" s="376"/>
      <c r="DR51" s="376">
        <f t="shared" ref="DR51" si="367">DR47/7</f>
        <v>0.7142857142857143</v>
      </c>
      <c r="DS51" s="376"/>
      <c r="DT51" s="376"/>
      <c r="DU51" s="376">
        <f t="shared" ref="DU51" si="368">DU47/7</f>
        <v>0.2857142857142857</v>
      </c>
      <c r="DV51" s="376"/>
      <c r="DW51" s="376"/>
      <c r="DX51" s="376">
        <f t="shared" ref="DX51" si="369">DX47/7</f>
        <v>0.5714285714285714</v>
      </c>
      <c r="DY51" s="376"/>
      <c r="DZ51" s="376"/>
      <c r="EA51" s="376">
        <f t="shared" ref="EA51" si="370">EA47/7</f>
        <v>0.5714285714285714</v>
      </c>
      <c r="EB51" s="376"/>
      <c r="EC51" s="376"/>
      <c r="ED51" s="376">
        <f t="shared" ref="ED51" si="371">ED47/7</f>
        <v>0.7142857142857143</v>
      </c>
      <c r="EE51" s="376"/>
      <c r="EF51" s="376"/>
      <c r="EG51" s="376">
        <f t="shared" ref="EG51" si="372">EG47/7</f>
        <v>0.5714285714285714</v>
      </c>
      <c r="EH51" s="376"/>
      <c r="EI51" s="376"/>
      <c r="EJ51" s="376">
        <f t="shared" ref="EJ51" si="373">EJ47/7</f>
        <v>0.14285714285714285</v>
      </c>
      <c r="EK51" s="376"/>
      <c r="EL51" s="376"/>
      <c r="EM51" s="376">
        <f t="shared" ref="EM51" si="374">EM47/7</f>
        <v>0.7142857142857143</v>
      </c>
      <c r="EN51" s="376"/>
      <c r="EO51" s="376"/>
      <c r="EP51" s="376">
        <f t="shared" ref="EP51" si="375">EP47/7</f>
        <v>0.7142857142857143</v>
      </c>
      <c r="EQ51" s="376"/>
      <c r="ER51" s="376"/>
      <c r="ES51" s="376">
        <f t="shared" ref="ES51" si="376">ES47/7</f>
        <v>0.42857142857142855</v>
      </c>
      <c r="ET51" s="376"/>
      <c r="EU51" s="376"/>
      <c r="EV51" s="376">
        <f t="shared" ref="EV51" si="377">EV47/7</f>
        <v>0.42857142857142855</v>
      </c>
      <c r="EW51" s="376"/>
      <c r="EX51" s="376"/>
      <c r="EY51" s="376">
        <f t="shared" ref="EY51" si="378">EY47/7</f>
        <v>0.42857142857142855</v>
      </c>
      <c r="EZ51" s="376"/>
      <c r="FA51" s="376"/>
      <c r="FB51" s="376">
        <f t="shared" ref="FB51" si="379">FB47/7</f>
        <v>0.14285714285714285</v>
      </c>
      <c r="FC51" s="376"/>
      <c r="FD51" s="376"/>
      <c r="FE51" s="376">
        <f t="shared" ref="FE51" si="380">FE47/7</f>
        <v>0.7142857142857143</v>
      </c>
      <c r="FF51" s="376"/>
      <c r="FG51" s="376"/>
      <c r="FH51" s="376">
        <f t="shared" ref="FH51" si="381">FH47/7</f>
        <v>0.2857142857142857</v>
      </c>
      <c r="FI51" s="376"/>
      <c r="FJ51" s="376"/>
      <c r="FK51" s="376">
        <f t="shared" ref="FK51" si="382">FK47/7</f>
        <v>0.2857142857142857</v>
      </c>
      <c r="FL51" s="376"/>
      <c r="FM51" s="376"/>
      <c r="FN51" s="376">
        <f t="shared" ref="FN51" si="383">FN47/7</f>
        <v>0.5714285714285714</v>
      </c>
      <c r="FO51" s="376"/>
      <c r="FP51" s="376"/>
      <c r="FQ51" s="376">
        <f t="shared" ref="FQ51" si="384">FQ47/7</f>
        <v>0.42857142857142855</v>
      </c>
      <c r="FR51" s="376"/>
      <c r="FS51" s="376"/>
      <c r="FT51" s="376">
        <f t="shared" ref="FT51" si="385">FT47/7</f>
        <v>1</v>
      </c>
      <c r="FU51" s="376"/>
      <c r="FV51" s="376"/>
      <c r="FW51" s="376">
        <f t="shared" ref="FW51" si="386">FW47/7</f>
        <v>1.4285714285714286</v>
      </c>
      <c r="FX51" s="376"/>
      <c r="FY51" s="376"/>
      <c r="FZ51" s="376">
        <f t="shared" ref="FZ51" si="387">FZ47/7</f>
        <v>1.1428571428571428</v>
      </c>
      <c r="GA51" s="376"/>
      <c r="GB51" s="376"/>
      <c r="GC51" s="376">
        <f t="shared" ref="GC51" si="388">GC47/7</f>
        <v>0.8571428571428571</v>
      </c>
      <c r="GD51" s="376"/>
      <c r="GE51" s="376"/>
      <c r="GF51" s="376">
        <f t="shared" ref="GF51" si="389">GF47/7</f>
        <v>0.42857142857142855</v>
      </c>
      <c r="GG51" s="376"/>
      <c r="GH51" s="376"/>
      <c r="GI51" s="376">
        <f t="shared" ref="GI51" si="390">GI47/7</f>
        <v>0.42857142857142855</v>
      </c>
      <c r="GJ51" s="376"/>
      <c r="GK51" s="376"/>
      <c r="GL51" s="376">
        <f t="shared" ref="GL51" si="391">GL47/7</f>
        <v>0.8571428571428571</v>
      </c>
      <c r="GM51" s="376"/>
      <c r="GN51" s="376"/>
      <c r="GO51" s="376">
        <f t="shared" ref="GO51" si="392">GO47/7</f>
        <v>0.8571428571428571</v>
      </c>
      <c r="GP51" s="376"/>
      <c r="GQ51" s="376"/>
      <c r="GR51" s="376">
        <f t="shared" ref="GR51" si="393">GR47/7</f>
        <v>1</v>
      </c>
      <c r="GS51" s="376"/>
      <c r="GT51" s="376"/>
      <c r="GU51" s="376">
        <f t="shared" ref="GU51" si="394">GU47/7</f>
        <v>0.14285714285714285</v>
      </c>
      <c r="GV51" s="376"/>
      <c r="GW51" s="376"/>
      <c r="GX51" s="376">
        <f t="shared" ref="GX51" si="395">GX47/7</f>
        <v>0.42857142857142855</v>
      </c>
      <c r="GY51" s="376"/>
      <c r="GZ51" s="376"/>
      <c r="HA51" s="376">
        <f t="shared" ref="HA51" si="396">HA47/7</f>
        <v>0.5714285714285714</v>
      </c>
      <c r="HB51" s="376"/>
      <c r="HC51" s="376"/>
      <c r="HD51" s="376">
        <f t="shared" ref="HD51" si="397">HD47/7</f>
        <v>0.14285714285714285</v>
      </c>
      <c r="HE51" s="376"/>
      <c r="HF51" s="376"/>
      <c r="HG51" s="376">
        <f t="shared" ref="HG51" si="398">HG47/7</f>
        <v>0.42857142857142855</v>
      </c>
      <c r="HH51" s="376"/>
      <c r="HI51" s="376"/>
      <c r="HJ51" s="376">
        <f t="shared" ref="HJ51" si="399">HJ47/7</f>
        <v>0.2857142857142857</v>
      </c>
      <c r="HK51" s="376"/>
      <c r="HL51" s="376"/>
      <c r="HM51" s="376">
        <f t="shared" ref="HM51" si="400">HM47/7</f>
        <v>0.7142857142857143</v>
      </c>
      <c r="HN51" s="376"/>
      <c r="HO51" s="376"/>
      <c r="HP51" s="376">
        <f t="shared" ref="HP51" si="401">HP47/7</f>
        <v>0.42857142857142855</v>
      </c>
      <c r="HQ51" s="376"/>
      <c r="HR51" s="376"/>
      <c r="HS51" s="376">
        <f t="shared" ref="HS51" si="402">HS47/7</f>
        <v>0.2857142857142857</v>
      </c>
      <c r="HT51" s="376"/>
      <c r="HU51" s="376"/>
      <c r="HV51" s="376">
        <f t="shared" ref="HV51" si="403">HV47/7</f>
        <v>0.2857142857142857</v>
      </c>
      <c r="HW51" s="376"/>
      <c r="HX51" s="376"/>
      <c r="HY51" s="376">
        <f t="shared" ref="HY51" si="404">HY47/7</f>
        <v>0.14285714285714285</v>
      </c>
      <c r="HZ51" s="376"/>
      <c r="IA51" s="376"/>
      <c r="IB51" s="376">
        <f t="shared" ref="IB51" si="405">IB47/7</f>
        <v>1</v>
      </c>
      <c r="IC51" s="376"/>
      <c r="ID51" s="376"/>
      <c r="IE51" s="376">
        <f t="shared" ref="IE51" si="406">IE47/7</f>
        <v>1.2857142857142858</v>
      </c>
      <c r="IF51" s="376"/>
      <c r="IG51" s="376"/>
      <c r="IH51" s="376">
        <f t="shared" ref="IH51" si="407">IH47/7</f>
        <v>0.7142857142857143</v>
      </c>
      <c r="II51" s="376"/>
      <c r="IJ51" s="376"/>
      <c r="IK51" s="376">
        <f t="shared" ref="IK51" si="408">IK47/7</f>
        <v>0.5714285714285714</v>
      </c>
      <c r="IL51" s="376"/>
      <c r="IM51" s="376"/>
      <c r="IN51" s="376">
        <f t="shared" ref="IN51" si="409">IN47/7</f>
        <v>0.42857142857142855</v>
      </c>
      <c r="IO51" s="376"/>
      <c r="IP51" s="376"/>
      <c r="IQ51" s="376">
        <f t="shared" ref="IQ51" si="410">IQ47/7</f>
        <v>0.42857142857142855</v>
      </c>
      <c r="IR51" s="376"/>
      <c r="IS51" s="376"/>
      <c r="IT51" s="376">
        <f t="shared" ref="IT51" si="411">IT47/7</f>
        <v>0.8571428571428571</v>
      </c>
      <c r="IU51" s="376"/>
      <c r="IV51" s="376"/>
      <c r="IW51" s="376">
        <f t="shared" ref="IW51" si="412">IW47/7</f>
        <v>1.2857142857142858</v>
      </c>
      <c r="IX51" s="376"/>
      <c r="IY51" s="376"/>
      <c r="IZ51" s="376">
        <f t="shared" ref="IZ51" si="413">IZ47/7</f>
        <v>0.2857142857142857</v>
      </c>
      <c r="JA51" s="376"/>
      <c r="JB51" s="376"/>
      <c r="JC51" s="376">
        <f t="shared" ref="JC51:JX51" si="414">JC47/7</f>
        <v>0.2857142857142857</v>
      </c>
      <c r="JD51" s="376"/>
      <c r="JE51" s="376"/>
      <c r="JF51" s="376">
        <f t="shared" si="414"/>
        <v>0.8571428571428571</v>
      </c>
      <c r="JG51" s="376"/>
      <c r="JH51" s="376"/>
      <c r="JI51" s="376">
        <f t="shared" si="414"/>
        <v>0.42857142857142855</v>
      </c>
      <c r="JJ51" s="376"/>
      <c r="JK51" s="376"/>
      <c r="JL51" s="376">
        <f t="shared" si="414"/>
        <v>0.7142857142857143</v>
      </c>
      <c r="JM51" s="376"/>
      <c r="JN51" s="376"/>
      <c r="JO51" s="376">
        <f t="shared" si="414"/>
        <v>0</v>
      </c>
      <c r="JP51" s="376"/>
      <c r="JQ51" s="376"/>
      <c r="JR51" s="376">
        <f t="shared" si="414"/>
        <v>0.14285714285714285</v>
      </c>
      <c r="JS51" s="376"/>
      <c r="JT51" s="376"/>
      <c r="JU51" s="376">
        <f t="shared" si="414"/>
        <v>0.5714285714285714</v>
      </c>
      <c r="JV51" s="376"/>
      <c r="JW51" s="376"/>
      <c r="JX51" s="376">
        <f t="shared" si="414"/>
        <v>0.7142857142857143</v>
      </c>
      <c r="JY51" s="376"/>
      <c r="JZ51" s="376"/>
      <c r="KA51" s="376">
        <f t="shared" ref="KA51" si="415">KA47/7</f>
        <v>0</v>
      </c>
      <c r="KB51" s="376"/>
      <c r="KC51" s="376"/>
      <c r="KD51" s="376">
        <f t="shared" ref="KD51" si="416">KD47/7</f>
        <v>0.5714285714285714</v>
      </c>
      <c r="KE51" s="376"/>
      <c r="KF51" s="376"/>
      <c r="KG51" s="376">
        <f t="shared" ref="KG51" si="417">KG47/7</f>
        <v>0.2857142857142857</v>
      </c>
      <c r="KH51" s="376"/>
      <c r="KI51" s="376"/>
      <c r="KJ51" s="376">
        <f t="shared" ref="KJ51" si="418">KJ47/7</f>
        <v>0.42857142857142855</v>
      </c>
      <c r="KK51" s="376"/>
      <c r="KL51" s="376"/>
      <c r="KM51" s="376">
        <f t="shared" ref="KM51" si="419">KM47/7</f>
        <v>0.14285714285714285</v>
      </c>
      <c r="KN51" s="376"/>
      <c r="KO51" s="376"/>
      <c r="KP51" s="376">
        <f t="shared" ref="KP51" si="420">KP47/7</f>
        <v>0.5714285714285714</v>
      </c>
      <c r="KQ51" s="376"/>
      <c r="KR51" s="376"/>
      <c r="KS51" s="376">
        <f t="shared" ref="KS51" si="421">KS47/7</f>
        <v>0</v>
      </c>
      <c r="KT51" s="376"/>
      <c r="KU51" s="376"/>
      <c r="KV51" s="376">
        <f t="shared" ref="KV51" si="422">KV47/7</f>
        <v>0</v>
      </c>
      <c r="KW51" s="376"/>
      <c r="KX51" s="376"/>
      <c r="KY51" s="376">
        <f t="shared" ref="KY51" si="423">KY47/7</f>
        <v>0.14285714285714285</v>
      </c>
      <c r="KZ51" s="376"/>
      <c r="LA51" s="376"/>
      <c r="LB51" s="376">
        <f t="shared" ref="LB51:LZ51" si="424">LB47/7</f>
        <v>0.2857142857142857</v>
      </c>
      <c r="LC51" s="376"/>
      <c r="LD51" s="376"/>
      <c r="LE51" s="376">
        <f t="shared" ref="LE51:MC51" si="425">LE47/7</f>
        <v>0.5714285714285714</v>
      </c>
      <c r="LF51" s="376"/>
      <c r="LG51" s="376"/>
      <c r="LH51" s="376">
        <f t="shared" si="424"/>
        <v>0.5714285714285714</v>
      </c>
      <c r="LI51" s="376"/>
      <c r="LJ51" s="376"/>
      <c r="LK51" s="376">
        <f t="shared" si="425"/>
        <v>0.2857142857142857</v>
      </c>
      <c r="LL51" s="376"/>
      <c r="LM51" s="376"/>
      <c r="LN51" s="376">
        <f t="shared" si="424"/>
        <v>0.5714285714285714</v>
      </c>
      <c r="LO51" s="376"/>
      <c r="LP51" s="376"/>
      <c r="LQ51" s="376">
        <f t="shared" si="425"/>
        <v>0.2857142857142857</v>
      </c>
      <c r="LR51" s="376"/>
      <c r="LS51" s="376"/>
      <c r="LT51" s="376">
        <f t="shared" si="424"/>
        <v>0</v>
      </c>
      <c r="LU51" s="376"/>
      <c r="LV51" s="376"/>
      <c r="LW51" s="376">
        <f t="shared" si="425"/>
        <v>0.5714285714285714</v>
      </c>
      <c r="LX51" s="376"/>
      <c r="LY51" s="376"/>
      <c r="LZ51" s="376">
        <f t="shared" si="424"/>
        <v>0.8571428571428571</v>
      </c>
      <c r="MA51" s="376"/>
      <c r="MB51" s="376"/>
      <c r="MC51" s="376">
        <f t="shared" si="425"/>
        <v>0.42857142857142855</v>
      </c>
      <c r="MD51" s="376"/>
      <c r="ME51" s="376"/>
      <c r="MF51" s="376">
        <f t="shared" ref="MF51" si="426">MF47/7</f>
        <v>0.5714285714285714</v>
      </c>
      <c r="MG51" s="376"/>
      <c r="MH51" s="376"/>
      <c r="MI51" s="376">
        <f t="shared" ref="MI51" si="427">MI47/7</f>
        <v>0.7142857142857143</v>
      </c>
      <c r="MJ51" s="376"/>
      <c r="MK51" s="376"/>
      <c r="ML51" s="376">
        <f t="shared" ref="ML51" si="428">ML47/7</f>
        <v>0.8571428571428571</v>
      </c>
      <c r="MM51" s="376"/>
      <c r="MN51" s="376"/>
      <c r="MO51" s="376">
        <f t="shared" ref="MO51" si="429">MO47/7</f>
        <v>0.8571428571428571</v>
      </c>
      <c r="MP51" s="376"/>
      <c r="MQ51" s="376"/>
      <c r="MR51" s="376">
        <f t="shared" ref="MR51:ND51" si="430">MR47/7</f>
        <v>1</v>
      </c>
      <c r="MS51" s="376"/>
      <c r="MT51" s="376"/>
      <c r="MU51" s="376">
        <f t="shared" ref="MU51:NG51" si="431">MU47/7</f>
        <v>0.7142857142857143</v>
      </c>
      <c r="MV51" s="376"/>
      <c r="MW51" s="376"/>
      <c r="MX51" s="376">
        <f t="shared" si="430"/>
        <v>1.2857142857142858</v>
      </c>
      <c r="MY51" s="376"/>
      <c r="MZ51" s="376"/>
      <c r="NA51" s="376">
        <f t="shared" si="431"/>
        <v>0.14285714285714285</v>
      </c>
      <c r="NB51" s="376"/>
      <c r="NC51" s="376"/>
      <c r="ND51" s="376">
        <f t="shared" si="430"/>
        <v>0</v>
      </c>
      <c r="NE51" s="376"/>
      <c r="NF51" s="376"/>
      <c r="NG51" s="376">
        <f t="shared" si="431"/>
        <v>0.42857142857142855</v>
      </c>
      <c r="NH51" s="376"/>
      <c r="NI51" s="376"/>
      <c r="NJ51" s="376">
        <f t="shared" ref="NJ51" si="432">NJ47/7</f>
        <v>1.1428571428571428</v>
      </c>
      <c r="NK51" s="376"/>
      <c r="NL51" s="376"/>
      <c r="NM51" s="376">
        <f t="shared" ref="NM51" si="433">NM47/7</f>
        <v>0.42857142857142855</v>
      </c>
      <c r="NN51" s="376"/>
      <c r="NO51" s="376"/>
      <c r="NP51" s="376">
        <f t="shared" ref="NP51" si="434">NP47/7</f>
        <v>0.5714285714285714</v>
      </c>
      <c r="NQ51" s="376"/>
      <c r="NR51" s="376"/>
      <c r="NS51" s="376">
        <f t="shared" ref="NS51" si="435">NS47/7</f>
        <v>0.42857142857142855</v>
      </c>
      <c r="NT51" s="376"/>
      <c r="NU51" s="376"/>
      <c r="NV51" s="376">
        <f t="shared" ref="NV51" si="436">NV47/7</f>
        <v>0.5714285714285714</v>
      </c>
      <c r="NW51" s="376"/>
      <c r="NX51" s="376"/>
      <c r="NY51" s="376">
        <f t="shared" ref="NY51" si="437">NY47/7</f>
        <v>0.42857142857142855</v>
      </c>
      <c r="NZ51" s="376"/>
      <c r="OA51" s="376"/>
      <c r="OB51" s="376">
        <f t="shared" ref="OB51:PF51" si="438">OB47/7</f>
        <v>0.2857142857142857</v>
      </c>
      <c r="OC51" s="376"/>
      <c r="OD51" s="376"/>
      <c r="OE51" s="376">
        <f t="shared" ref="OE51:PI51" si="439">OE47/7</f>
        <v>0.42857142857142855</v>
      </c>
      <c r="OF51" s="376"/>
      <c r="OG51" s="376"/>
      <c r="OH51" s="376">
        <f t="shared" si="438"/>
        <v>0.7142857142857143</v>
      </c>
      <c r="OI51" s="376"/>
      <c r="OJ51" s="376"/>
      <c r="OK51" s="376">
        <f t="shared" si="439"/>
        <v>0.2857142857142857</v>
      </c>
      <c r="OL51" s="376"/>
      <c r="OM51" s="376"/>
      <c r="ON51" s="376">
        <f t="shared" si="438"/>
        <v>0</v>
      </c>
      <c r="OO51" s="376"/>
      <c r="OP51" s="376"/>
      <c r="OQ51" s="376">
        <f t="shared" si="439"/>
        <v>0.14285714285714285</v>
      </c>
      <c r="OR51" s="376"/>
      <c r="OS51" s="376"/>
      <c r="OT51" s="376">
        <f t="shared" si="438"/>
        <v>0.42857142857142855</v>
      </c>
      <c r="OU51" s="376"/>
      <c r="OV51" s="376"/>
      <c r="OW51" s="376">
        <f t="shared" si="439"/>
        <v>0.8571428571428571</v>
      </c>
      <c r="OX51" s="376"/>
      <c r="OY51" s="376"/>
      <c r="OZ51" s="376">
        <f t="shared" si="438"/>
        <v>0.14285714285714285</v>
      </c>
      <c r="PA51" s="376"/>
      <c r="PB51" s="376"/>
      <c r="PC51" s="376">
        <f t="shared" si="439"/>
        <v>1.2857142857142858</v>
      </c>
      <c r="PD51" s="376"/>
      <c r="PE51" s="376"/>
      <c r="PF51" s="376">
        <f t="shared" si="438"/>
        <v>1</v>
      </c>
      <c r="PG51" s="376"/>
      <c r="PH51" s="376"/>
      <c r="PI51" s="376">
        <f t="shared" si="439"/>
        <v>0.14285714285714285</v>
      </c>
      <c r="PJ51" s="376"/>
      <c r="PK51" s="376"/>
      <c r="PL51" s="376">
        <f t="shared" ref="PL51" si="440">PL47/7</f>
        <v>0.8571428571428571</v>
      </c>
      <c r="PM51" s="376"/>
      <c r="PN51" s="376"/>
      <c r="PO51" s="376">
        <f t="shared" ref="PO51" si="441">PO47/7</f>
        <v>0</v>
      </c>
      <c r="PP51" s="376"/>
      <c r="PQ51" s="376"/>
      <c r="PR51" s="376">
        <f t="shared" ref="PR51" si="442">PR47/7</f>
        <v>0.7142857142857143</v>
      </c>
      <c r="PS51" s="376"/>
      <c r="PT51" s="376"/>
      <c r="PU51" s="376">
        <f t="shared" ref="PU51" si="443">PU47/7</f>
        <v>0.5714285714285714</v>
      </c>
      <c r="PV51" s="376"/>
      <c r="PW51" s="376"/>
      <c r="PX51" s="376">
        <f t="shared" ref="PX51" si="444">PX47/7</f>
        <v>0.5714285714285714</v>
      </c>
      <c r="PY51" s="376"/>
      <c r="PZ51" s="376"/>
      <c r="QA51" s="376">
        <f t="shared" ref="QA51" si="445">QA47/7</f>
        <v>0.5714285714285714</v>
      </c>
      <c r="QB51" s="376"/>
      <c r="QC51" s="376"/>
      <c r="QD51" s="376">
        <f t="shared" ref="QD51" si="446">QD47/7</f>
        <v>0.2857142857142857</v>
      </c>
      <c r="QE51" s="376"/>
      <c r="QF51" s="376"/>
      <c r="QG51" s="376">
        <f t="shared" ref="QG51" si="447">QG47/7</f>
        <v>0.7142857142857143</v>
      </c>
      <c r="QH51" s="376"/>
      <c r="QI51" s="376"/>
      <c r="QJ51" s="376">
        <f t="shared" ref="QJ51" si="448">QJ47/7</f>
        <v>0.5714285714285714</v>
      </c>
      <c r="QK51" s="376"/>
      <c r="QL51" s="376"/>
      <c r="QM51" s="376">
        <f t="shared" ref="QM51" si="449">QM47/7</f>
        <v>0.42857142857142855</v>
      </c>
      <c r="QN51" s="376"/>
      <c r="QO51" s="376"/>
      <c r="QP51" s="376">
        <f t="shared" ref="QP51:RT51" si="450">QP47/7</f>
        <v>1</v>
      </c>
      <c r="QQ51" s="376"/>
      <c r="QR51" s="376"/>
      <c r="QS51" s="376">
        <f t="shared" ref="QS51:RW51" si="451">QS47/7</f>
        <v>0</v>
      </c>
      <c r="QT51" s="376"/>
      <c r="QU51" s="376"/>
      <c r="QV51" s="376">
        <f t="shared" si="450"/>
        <v>0</v>
      </c>
      <c r="QW51" s="376"/>
      <c r="QX51" s="376"/>
      <c r="QY51" s="376">
        <f t="shared" si="451"/>
        <v>0.2857142857142857</v>
      </c>
      <c r="QZ51" s="376"/>
      <c r="RA51" s="376"/>
      <c r="RB51" s="376">
        <f t="shared" si="450"/>
        <v>1</v>
      </c>
      <c r="RC51" s="376"/>
      <c r="RD51" s="376"/>
      <c r="RE51" s="376">
        <f t="shared" si="451"/>
        <v>0</v>
      </c>
      <c r="RF51" s="376"/>
      <c r="RG51" s="376"/>
      <c r="RH51" s="376">
        <f t="shared" si="450"/>
        <v>0</v>
      </c>
      <c r="RI51" s="376"/>
      <c r="RJ51" s="376"/>
      <c r="RK51" s="376">
        <f t="shared" si="451"/>
        <v>0.14285714285714285</v>
      </c>
      <c r="RL51" s="376"/>
      <c r="RM51" s="376"/>
      <c r="RN51" s="376">
        <f t="shared" si="450"/>
        <v>0.8571428571428571</v>
      </c>
      <c r="RO51" s="376"/>
      <c r="RP51" s="376"/>
      <c r="RQ51" s="376">
        <f t="shared" si="451"/>
        <v>0.14285714285714285</v>
      </c>
      <c r="RR51" s="376"/>
      <c r="RS51" s="376"/>
      <c r="RT51" s="376">
        <f t="shared" si="450"/>
        <v>0.14285714285714285</v>
      </c>
      <c r="RU51" s="376"/>
      <c r="RV51" s="376"/>
      <c r="RW51" s="376">
        <f t="shared" si="451"/>
        <v>0.7142857142857143</v>
      </c>
      <c r="RX51" s="376"/>
      <c r="RY51" s="376"/>
      <c r="RZ51" s="376">
        <f t="shared" ref="RZ51" si="452">RZ47/7</f>
        <v>0.5714285714285714</v>
      </c>
      <c r="SA51" s="376"/>
      <c r="SB51" s="376"/>
      <c r="SC51" s="376">
        <f t="shared" ref="SC51" si="453">SC47/7</f>
        <v>0.14285714285714285</v>
      </c>
      <c r="SD51" s="376"/>
      <c r="SE51" s="376"/>
      <c r="SF51" s="376">
        <f t="shared" ref="SF51:TD51" si="454">SF47/7</f>
        <v>0.2857142857142857</v>
      </c>
      <c r="SG51" s="376"/>
      <c r="SH51" s="376"/>
      <c r="SI51" s="376">
        <f t="shared" ref="SI51:TG51" si="455">SI47/7</f>
        <v>0.42857142857142855</v>
      </c>
      <c r="SJ51" s="376"/>
      <c r="SK51" s="376"/>
      <c r="SL51" s="376">
        <f t="shared" si="454"/>
        <v>1</v>
      </c>
      <c r="SM51" s="376"/>
      <c r="SN51" s="376"/>
      <c r="SO51" s="376">
        <f t="shared" si="455"/>
        <v>0.14285714285714285</v>
      </c>
      <c r="SP51" s="376"/>
      <c r="SQ51" s="376"/>
      <c r="SR51" s="376">
        <f t="shared" si="454"/>
        <v>0.7142857142857143</v>
      </c>
      <c r="SS51" s="376"/>
      <c r="ST51" s="376"/>
      <c r="SU51" s="376">
        <f t="shared" si="455"/>
        <v>0.42857142857142855</v>
      </c>
      <c r="SV51" s="376"/>
      <c r="SW51" s="376"/>
      <c r="SX51" s="376">
        <f t="shared" si="454"/>
        <v>1</v>
      </c>
      <c r="SY51" s="376"/>
      <c r="SZ51" s="376"/>
      <c r="TA51" s="376">
        <f t="shared" si="455"/>
        <v>0.8571428571428571</v>
      </c>
      <c r="TB51" s="376"/>
      <c r="TC51" s="376"/>
      <c r="TD51" s="376">
        <f t="shared" si="454"/>
        <v>0.14285714285714285</v>
      </c>
      <c r="TE51" s="376"/>
      <c r="TF51" s="376"/>
      <c r="TG51" s="376">
        <f t="shared" si="455"/>
        <v>0.7142857142857143</v>
      </c>
      <c r="TH51" s="376"/>
      <c r="TI51" s="376"/>
      <c r="TJ51" s="376">
        <f t="shared" ref="TJ51" si="456">TJ47/7</f>
        <v>0.2857142857142857</v>
      </c>
      <c r="TK51" s="376"/>
      <c r="TL51" s="376"/>
      <c r="TM51" s="376">
        <f t="shared" ref="TM51" si="457">TM47/7</f>
        <v>0.7142857142857143</v>
      </c>
      <c r="TN51" s="376"/>
      <c r="TO51" s="376"/>
      <c r="TP51" s="376">
        <f t="shared" ref="TP51" si="458">TP47/7</f>
        <v>0.8571428571428571</v>
      </c>
      <c r="TQ51" s="376"/>
      <c r="TR51" s="376"/>
      <c r="TS51" s="376">
        <f t="shared" ref="TS51" si="459">TS47/7</f>
        <v>0.2857142857142857</v>
      </c>
      <c r="TT51" s="376"/>
      <c r="TU51" s="376"/>
      <c r="TV51" s="376">
        <f t="shared" ref="TV51:UT51" si="460">TV47/7</f>
        <v>0.7142857142857143</v>
      </c>
      <c r="TW51" s="376"/>
      <c r="TX51" s="376"/>
      <c r="TY51" s="376">
        <f t="shared" ref="TY51:UW51" si="461">TY47/7</f>
        <v>0.5714285714285714</v>
      </c>
      <c r="TZ51" s="376"/>
      <c r="UA51" s="376"/>
      <c r="UB51" s="376">
        <f t="shared" ref="UB51" si="462">UB47/7</f>
        <v>0.42857142857142855</v>
      </c>
      <c r="UC51" s="376"/>
      <c r="UD51" s="376"/>
      <c r="UE51" s="376">
        <f t="shared" ref="UE51" si="463">UE47/7</f>
        <v>0.2857142857142857</v>
      </c>
      <c r="UF51" s="376"/>
      <c r="UG51" s="376"/>
      <c r="UH51" s="376">
        <f t="shared" si="460"/>
        <v>0.7142857142857143</v>
      </c>
      <c r="UI51" s="376"/>
      <c r="UJ51" s="376"/>
      <c r="UK51" s="376">
        <f t="shared" si="461"/>
        <v>1</v>
      </c>
      <c r="UL51" s="376"/>
      <c r="UM51" s="376"/>
      <c r="UN51" s="376">
        <f t="shared" ref="UN51" si="464">UN47/7</f>
        <v>1.1428571428571428</v>
      </c>
      <c r="UO51" s="376"/>
      <c r="UP51" s="376"/>
      <c r="UQ51" s="376">
        <f t="shared" ref="UQ51" si="465">UQ47/7</f>
        <v>0</v>
      </c>
      <c r="UR51" s="376"/>
      <c r="US51" s="376"/>
      <c r="UT51" s="376">
        <f t="shared" si="460"/>
        <v>1.5714285714285714</v>
      </c>
      <c r="UU51" s="376"/>
      <c r="UV51" s="376"/>
      <c r="UW51" s="376">
        <f t="shared" si="461"/>
        <v>0</v>
      </c>
      <c r="UX51" s="376"/>
      <c r="UY51" s="376"/>
      <c r="UZ51" s="376">
        <f t="shared" ref="UZ51" si="466">UZ47/7</f>
        <v>0.42857142857142855</v>
      </c>
      <c r="VA51" s="376"/>
      <c r="VB51" s="376"/>
      <c r="VC51" s="376">
        <f t="shared" ref="VC51" si="467">VC47/7</f>
        <v>0.5714285714285714</v>
      </c>
      <c r="VD51" s="376"/>
      <c r="VE51" s="376"/>
      <c r="VF51" s="376">
        <f t="shared" ref="VF51" si="468">VF47/7</f>
        <v>0.2857142857142857</v>
      </c>
      <c r="VG51" s="376"/>
      <c r="VH51" s="376"/>
      <c r="VI51" s="376">
        <f t="shared" ref="VI51" si="469">VI47/7</f>
        <v>0.42857142857142855</v>
      </c>
      <c r="VJ51" s="376"/>
      <c r="VK51" s="376"/>
      <c r="VL51" s="376">
        <f t="shared" ref="VL51" si="470">VL47/7</f>
        <v>0.42857142857142855</v>
      </c>
      <c r="VM51" s="376"/>
      <c r="VN51" s="376"/>
      <c r="VO51" s="376">
        <f t="shared" ref="VO51" si="471">VO47/7</f>
        <v>0.14285714285714285</v>
      </c>
      <c r="VP51" s="376"/>
      <c r="VQ51" s="376"/>
      <c r="VR51" s="376">
        <f t="shared" ref="VR51" si="472">VR47/7</f>
        <v>0.7142857142857143</v>
      </c>
      <c r="VS51" s="376"/>
      <c r="VT51" s="376"/>
      <c r="VU51" s="376">
        <f t="shared" ref="VU51" si="473">VU47/7</f>
        <v>0.5714285714285714</v>
      </c>
      <c r="VV51" s="376"/>
      <c r="VW51" s="376"/>
      <c r="VX51" s="376">
        <f t="shared" ref="VX51" si="474">VX47/7</f>
        <v>0.42857142857142855</v>
      </c>
      <c r="VY51" s="376"/>
      <c r="VZ51" s="376"/>
      <c r="WA51" s="376">
        <f t="shared" ref="WA51" si="475">WA47/7</f>
        <v>0.2857142857142857</v>
      </c>
      <c r="WB51" s="376"/>
      <c r="WC51" s="376"/>
      <c r="WD51" s="376">
        <f t="shared" ref="WD51:XH51" si="476">WD47/7</f>
        <v>0.7142857142857143</v>
      </c>
      <c r="WE51" s="376"/>
      <c r="WF51" s="376"/>
      <c r="WG51" s="376">
        <f t="shared" ref="WG51:XK51" si="477">WG47/7</f>
        <v>0.14285714285714285</v>
      </c>
      <c r="WH51" s="376"/>
      <c r="WI51" s="376"/>
      <c r="WJ51" s="376">
        <f t="shared" si="476"/>
        <v>0.7142857142857143</v>
      </c>
      <c r="WK51" s="376"/>
      <c r="WL51" s="376"/>
      <c r="WM51" s="376">
        <f t="shared" si="477"/>
        <v>0</v>
      </c>
      <c r="WN51" s="376"/>
      <c r="WO51" s="376"/>
      <c r="WP51" s="376">
        <f t="shared" si="476"/>
        <v>0</v>
      </c>
      <c r="WQ51" s="376"/>
      <c r="WR51" s="376"/>
      <c r="WS51" s="376">
        <f t="shared" si="477"/>
        <v>0</v>
      </c>
      <c r="WT51" s="376"/>
      <c r="WU51" s="376"/>
      <c r="WV51" s="376">
        <f t="shared" si="476"/>
        <v>0.14285714285714285</v>
      </c>
      <c r="WW51" s="376"/>
      <c r="WX51" s="376"/>
      <c r="WY51" s="376">
        <f t="shared" si="477"/>
        <v>0.14285714285714285</v>
      </c>
      <c r="WZ51" s="376"/>
      <c r="XA51" s="376"/>
      <c r="XB51" s="376">
        <f t="shared" si="476"/>
        <v>0</v>
      </c>
      <c r="XC51" s="376"/>
      <c r="XD51" s="376"/>
      <c r="XE51" s="376">
        <f t="shared" si="477"/>
        <v>0</v>
      </c>
      <c r="XF51" s="376"/>
      <c r="XG51" s="376"/>
      <c r="XH51" s="376">
        <f t="shared" si="476"/>
        <v>0</v>
      </c>
      <c r="XI51" s="376"/>
      <c r="XJ51" s="376"/>
      <c r="XK51" s="376">
        <f t="shared" si="477"/>
        <v>0</v>
      </c>
      <c r="XL51" s="376"/>
      <c r="XM51" s="376"/>
    </row>
    <row r="52" spans="1:637" x14ac:dyDescent="0.2">
      <c r="A52" s="24"/>
      <c r="B52" s="278" t="s">
        <v>187</v>
      </c>
      <c r="C52" s="278">
        <v>2020</v>
      </c>
      <c r="D52" s="278">
        <v>2021</v>
      </c>
      <c r="E52" s="278">
        <v>2022</v>
      </c>
      <c r="F52" s="278">
        <v>2023</v>
      </c>
    </row>
    <row r="53" spans="1:637" ht="12.75" customHeight="1" x14ac:dyDescent="0.2">
      <c r="A53" s="24" t="s">
        <v>48</v>
      </c>
      <c r="B53" s="278">
        <f>SUMIFS($B$46:$XO$46,$B$3:$XO$3,"Orange")</f>
        <v>632</v>
      </c>
      <c r="C53" s="278">
        <f>SUMIFS($AO$46:$GN$46,$AO$3:$GN$3,"Orange")</f>
        <v>216</v>
      </c>
      <c r="D53" s="278">
        <f>SUMIFS($GO$46:$MN$46,$GO$3:$MN$3,"Orange")</f>
        <v>130</v>
      </c>
      <c r="E53" s="278">
        <f>SUMIFS($MO$46:$SN$46,$MO$3:$SN$3,"Orange")</f>
        <v>135</v>
      </c>
      <c r="F53" s="278">
        <f>SUMIFS($SO$46:$XO$46,$SO$3:$XO$3,"Orange")</f>
        <v>107</v>
      </c>
    </row>
    <row r="54" spans="1:637" x14ac:dyDescent="0.2">
      <c r="A54" s="24" t="s">
        <v>49</v>
      </c>
      <c r="B54" s="278">
        <f>SUMIFS($B$46:$XO$46,$B$3:$XO$3,"Red")</f>
        <v>134</v>
      </c>
      <c r="C54" s="278">
        <f>SUMIFS($AO$46:$GN$46,$AO$3:$GN$3,"Red")</f>
        <v>17</v>
      </c>
      <c r="D54" s="278">
        <f>SUMIFS($GO$46:$MN$46,$GO$3:$MN$3,"Red")</f>
        <v>45</v>
      </c>
      <c r="E54" s="278">
        <f>SUMIFS($MO$46:$SN$46,$MO$3:$SN$3,"Red")</f>
        <v>45</v>
      </c>
      <c r="F54" s="278">
        <f>SUMIFS($SO$46:$XO$46,$SO$3:$XO$3,"Red")</f>
        <v>24</v>
      </c>
    </row>
    <row r="55" spans="1:637" x14ac:dyDescent="0.2">
      <c r="A55" s="24" t="s">
        <v>198</v>
      </c>
      <c r="B55" s="278">
        <f>SUMIFS($B$46:$XO$46,$B$3:$XO$3,"Other")</f>
        <v>20</v>
      </c>
      <c r="C55" s="278">
        <f>SUMIFS($AO$46:$GN$46,$AO$3:$GN$3,"Other")</f>
        <v>8</v>
      </c>
      <c r="D55" s="278">
        <f>SUMIFS($GO$46:$MN$46,$GO$3:$MN$3,"Other")</f>
        <v>0</v>
      </c>
      <c r="E55" s="278">
        <f>SUMIFS($MO$46:$SN$46,$MO$3:$SN$3,"Other")</f>
        <v>0</v>
      </c>
      <c r="F55" s="278">
        <f>SUMIFS($SO$46:$XO$46,$SO$3:$XO$3,"Other")</f>
        <v>0</v>
      </c>
      <c r="H55" s="79" t="s">
        <v>201</v>
      </c>
    </row>
    <row r="56" spans="1:637" x14ac:dyDescent="0.2">
      <c r="A56" s="37" t="s">
        <v>51</v>
      </c>
      <c r="B56" s="94">
        <f>SUM(B53:B55)</f>
        <v>786</v>
      </c>
      <c r="C56" s="94">
        <f>SUM(C53:C55)</f>
        <v>241</v>
      </c>
      <c r="D56" s="94">
        <f>SUM(D53:D55)</f>
        <v>175</v>
      </c>
      <c r="E56" s="94">
        <f>SUM(E53:E55)</f>
        <v>180</v>
      </c>
      <c r="F56" s="94">
        <f>SUM(F53:F55)</f>
        <v>131</v>
      </c>
      <c r="AL56" s="1" t="s">
        <v>202</v>
      </c>
      <c r="AO56" s="1" t="s">
        <v>203</v>
      </c>
      <c r="AQ56" s="1" t="s">
        <v>204</v>
      </c>
      <c r="AS56" s="1" t="s">
        <v>205</v>
      </c>
      <c r="AU56" s="1" t="s">
        <v>206</v>
      </c>
      <c r="AW56" s="1" t="s">
        <v>207</v>
      </c>
      <c r="AY56" s="1" t="s">
        <v>208</v>
      </c>
      <c r="BA56" s="1" t="s">
        <v>209</v>
      </c>
      <c r="BC56" s="1" t="s">
        <v>210</v>
      </c>
      <c r="BE56" s="1" t="s">
        <v>211</v>
      </c>
      <c r="BG56" s="1" t="s">
        <v>212</v>
      </c>
      <c r="BI56" s="1" t="s">
        <v>213</v>
      </c>
      <c r="BK56" s="1" t="s">
        <v>214</v>
      </c>
      <c r="BM56" s="1" t="s">
        <v>215</v>
      </c>
      <c r="BO56" s="1" t="s">
        <v>216</v>
      </c>
    </row>
    <row r="57" spans="1:637" x14ac:dyDescent="0.2">
      <c r="AK57" s="1" t="s">
        <v>217</v>
      </c>
      <c r="AM57" s="1">
        <f>AVERAGE(B49:AN49)</f>
        <v>21.307692307692307</v>
      </c>
      <c r="AO57" s="1">
        <f>AVERAGE(AO49:CA49)</f>
        <v>20.153846153846153</v>
      </c>
      <c r="AQ57" s="1">
        <f>AVERAGE(CB49:DN49)</f>
        <v>16.153846153846153</v>
      </c>
      <c r="AS57" s="1">
        <f>AVERAGE(DO49:FA49)</f>
        <v>13.461538461538462</v>
      </c>
      <c r="AU57" s="1">
        <f>AVERAGE(FB49:GN49)</f>
        <v>14.538461538461538</v>
      </c>
      <c r="AW57" s="1">
        <f>AVERAGE(GP49:HZ49)</f>
        <v>15.666666666666666</v>
      </c>
      <c r="AY57" s="1">
        <f>AVERAGE(IB49:JN49)</f>
        <v>15.76923076923077</v>
      </c>
      <c r="BA57" s="1">
        <f>AVERAGE(JO49:LA49)</f>
        <v>15.307692307692308</v>
      </c>
      <c r="BC57" s="1">
        <f>AVERAGE(LB49:MN49)</f>
        <v>17.384615384615383</v>
      </c>
      <c r="BE57" s="1">
        <f>AVERAGE(MO49:OA49)</f>
        <v>18.692307692307693</v>
      </c>
      <c r="BG57" s="1">
        <f>AVERAGE(OB49:PN49)</f>
        <v>19.076923076923077</v>
      </c>
      <c r="BI57" s="1">
        <f>AVERAGE(PO49:RA49)</f>
        <v>22.153846153846153</v>
      </c>
      <c r="BK57" s="1">
        <f>AVERAGE(RB49:SN49)</f>
        <v>22</v>
      </c>
      <c r="BM57" s="1">
        <f>AVERAGE(SO49:UA49)</f>
        <v>21.384615384615383</v>
      </c>
      <c r="BO57" s="1">
        <f>AVERAGE(UB49:VN49)</f>
        <v>21.846153846153847</v>
      </c>
    </row>
    <row r="58" spans="1:637" ht="12.75" customHeight="1" x14ac:dyDescent="0.2">
      <c r="A58" s="364" t="s">
        <v>78</v>
      </c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">
        <v>14</v>
      </c>
      <c r="Q58" s="317" t="s">
        <v>79</v>
      </c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">
        <v>2</v>
      </c>
      <c r="AK58" s="1" t="s">
        <v>218</v>
      </c>
      <c r="AM58" s="175">
        <f>AVERAGE(B47:AN47)</f>
        <v>4.5384615384615383</v>
      </c>
      <c r="AO58" s="175">
        <f>AVERAGE(AO47:CA47)</f>
        <v>4.6923076923076925</v>
      </c>
      <c r="AQ58" s="175">
        <f>AVERAGE(CB47:DN47)</f>
        <v>5.4615384615384617</v>
      </c>
      <c r="AS58" s="175">
        <f>AVERAGE(DO47:FA47)</f>
        <v>3.7692307692307692</v>
      </c>
      <c r="AU58" s="175">
        <f>AVERAGE(FB47:GN47)</f>
        <v>4.615384615384615</v>
      </c>
      <c r="AW58" s="175">
        <f>AVERAGE(GO47:IA47)</f>
        <v>3.0769230769230771</v>
      </c>
      <c r="AY58" s="175">
        <f>AVERAGE(IB47:JN47)</f>
        <v>4.9230769230769234</v>
      </c>
      <c r="BA58" s="175">
        <f>AVERAGE(JO47:LA47)</f>
        <v>1.9230769230769231</v>
      </c>
      <c r="BC58" s="175">
        <f>AVERAGE(LN47:MZ47)</f>
        <v>4.6923076923076925</v>
      </c>
      <c r="BE58" s="175">
        <f>AVERAGE(MO47:OA47)</f>
        <v>4.3076923076923075</v>
      </c>
      <c r="BG58" s="175">
        <f>AVERAGE(OB47:PN47)</f>
        <v>3.5384615384615383</v>
      </c>
      <c r="BI58" s="175">
        <f>AVERAGE(PO47:RA47)</f>
        <v>3.0769230769230771</v>
      </c>
      <c r="BK58" s="175">
        <f>AVERAGE(RB47:SN47)</f>
        <v>2.9230769230769229</v>
      </c>
      <c r="BM58" s="175">
        <f>AVERAGE(SO47:UA47)</f>
        <v>4</v>
      </c>
      <c r="BO58" s="175">
        <f>AVERAGE(UB47:VN47)</f>
        <v>3.9230769230769229</v>
      </c>
    </row>
    <row r="59" spans="1:637" ht="12.75" customHeight="1" x14ac:dyDescent="0.2">
      <c r="A59" s="364" t="s">
        <v>81</v>
      </c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">
        <v>164</v>
      </c>
      <c r="Q59" s="317" t="s">
        <v>82</v>
      </c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">
        <v>95</v>
      </c>
      <c r="AM59" s="175">
        <f>AM58/AM57</f>
        <v>0.21299638989169675</v>
      </c>
      <c r="AO59" s="175">
        <f>AO58/AO57</f>
        <v>0.23282442748091606</v>
      </c>
      <c r="AQ59" s="175">
        <f>AQ58/AQ57</f>
        <v>0.33809523809523812</v>
      </c>
      <c r="AS59" s="1">
        <f>AS58/AS57</f>
        <v>0.27999999999999997</v>
      </c>
      <c r="AU59" s="175">
        <f>AU58/AU57</f>
        <v>0.31746031746031744</v>
      </c>
      <c r="AW59" s="175">
        <f>AW58/AW57</f>
        <v>0.19639934533551556</v>
      </c>
      <c r="AY59" s="175">
        <f>AY58/AY57</f>
        <v>0.31219512195121951</v>
      </c>
      <c r="AZ59" s="175"/>
      <c r="BA59" s="175">
        <f>BA58/BA57</f>
        <v>0.12562814070351758</v>
      </c>
      <c r="BC59" s="175">
        <f>BC58/BC57</f>
        <v>0.26991150442477879</v>
      </c>
      <c r="BE59" s="175">
        <f>BE58/BE57</f>
        <v>0.23045267489711932</v>
      </c>
      <c r="BG59" s="175">
        <f>BG58/BG57</f>
        <v>0.18548387096774194</v>
      </c>
      <c r="BI59" s="175">
        <f>BI58/BI57</f>
        <v>0.1388888888888889</v>
      </c>
      <c r="BK59" s="175">
        <f>BK58/BK57</f>
        <v>0.13286713286713286</v>
      </c>
      <c r="BM59" s="175">
        <f>BM58/BM57</f>
        <v>0.18705035971223022</v>
      </c>
      <c r="BO59" s="175">
        <f>BO58/BO57</f>
        <v>0.17957746478873238</v>
      </c>
    </row>
    <row r="60" spans="1:637" ht="12.75" customHeight="1" x14ac:dyDescent="0.2">
      <c r="A60" s="364" t="s">
        <v>84</v>
      </c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">
        <v>4</v>
      </c>
      <c r="Q60" s="318" t="s">
        <v>85</v>
      </c>
      <c r="R60" s="318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"/>
    </row>
    <row r="61" spans="1:637" ht="12.75" customHeight="1" x14ac:dyDescent="0.2">
      <c r="A61" s="350" t="s">
        <v>88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30">
        <v>92</v>
      </c>
      <c r="Q61" s="317" t="s">
        <v>89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">
        <v>3</v>
      </c>
    </row>
    <row r="62" spans="1:637" ht="12.75" customHeight="1" x14ac:dyDescent="0.2">
      <c r="A62" s="350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31"/>
      <c r="Q62" s="317" t="s">
        <v>91</v>
      </c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">
        <v>2</v>
      </c>
    </row>
    <row r="63" spans="1:637" ht="12.75" customHeight="1" x14ac:dyDescent="0.2">
      <c r="A63" s="364" t="s">
        <v>92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">
        <v>1</v>
      </c>
      <c r="Q63" s="317" t="s">
        <v>93</v>
      </c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">
        <v>7</v>
      </c>
      <c r="AL63" s="175"/>
    </row>
    <row r="64" spans="1:637" ht="12.75" customHeight="1" x14ac:dyDescent="0.2">
      <c r="A64" s="364" t="s">
        <v>94</v>
      </c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">
        <v>3</v>
      </c>
      <c r="Q64" s="317" t="s">
        <v>95</v>
      </c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"/>
    </row>
    <row r="65" spans="1:51" ht="12.75" customHeight="1" x14ac:dyDescent="0.2">
      <c r="A65" s="364" t="s">
        <v>97</v>
      </c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"/>
      <c r="Q65" s="317" t="s">
        <v>98</v>
      </c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">
        <v>11</v>
      </c>
    </row>
    <row r="66" spans="1:51" ht="12.75" customHeight="1" x14ac:dyDescent="0.2">
      <c r="A66" s="364" t="s">
        <v>100</v>
      </c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"/>
      <c r="Q66" s="317" t="s">
        <v>219</v>
      </c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">
        <v>4</v>
      </c>
    </row>
    <row r="67" spans="1:51" ht="12.75" customHeight="1" x14ac:dyDescent="0.2">
      <c r="A67" s="350" t="s">
        <v>102</v>
      </c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30">
        <v>3</v>
      </c>
      <c r="Q67" s="333" t="s">
        <v>103</v>
      </c>
      <c r="R67" s="334"/>
      <c r="S67" s="334"/>
      <c r="T67" s="334"/>
      <c r="U67" s="334"/>
      <c r="V67" s="334"/>
      <c r="W67" s="334"/>
      <c r="X67" s="334"/>
      <c r="Y67" s="334"/>
      <c r="Z67" s="334"/>
      <c r="AA67" s="334"/>
      <c r="AB67" s="334"/>
      <c r="AC67" s="334"/>
      <c r="AD67" s="335"/>
      <c r="AE67" s="16"/>
      <c r="AF67" s="1" t="s">
        <v>220</v>
      </c>
      <c r="AY67" s="1" t="s">
        <v>221</v>
      </c>
    </row>
    <row r="68" spans="1:51" ht="12.75" customHeight="1" thickBot="1" x14ac:dyDescent="0.25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31"/>
      <c r="Q68" s="317" t="s">
        <v>104</v>
      </c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  <c r="AC68" s="317"/>
      <c r="AD68" s="317"/>
      <c r="AE68" s="16">
        <v>11</v>
      </c>
      <c r="AF68" s="1" t="s">
        <v>222</v>
      </c>
    </row>
    <row r="69" spans="1:51" ht="12.75" customHeight="1" thickBot="1" x14ac:dyDescent="0.25">
      <c r="A69" s="364" t="s">
        <v>223</v>
      </c>
      <c r="B69" s="364"/>
      <c r="C69" s="364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">
        <v>9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7">
        <f>SUM(AE58:AE68)</f>
        <v>135</v>
      </c>
    </row>
    <row r="70" spans="1:51" ht="12.75" customHeight="1" x14ac:dyDescent="0.2">
      <c r="A70" s="364" t="s">
        <v>224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">
        <v>1</v>
      </c>
    </row>
    <row r="71" spans="1:51" ht="12.75" customHeight="1" x14ac:dyDescent="0.2">
      <c r="A71" s="314" t="s">
        <v>107</v>
      </c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6"/>
      <c r="O71" s="3"/>
      <c r="Q71" s="332" t="s">
        <v>110</v>
      </c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">
        <v>1</v>
      </c>
    </row>
    <row r="72" spans="1:51" ht="12.75" customHeight="1" x14ac:dyDescent="0.2">
      <c r="A72" s="364" t="s">
        <v>109</v>
      </c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">
        <v>7</v>
      </c>
      <c r="Q72" s="332" t="s">
        <v>112</v>
      </c>
      <c r="R72" s="332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">
        <v>7</v>
      </c>
    </row>
    <row r="73" spans="1:51" ht="12.75" customHeight="1" x14ac:dyDescent="0.2">
      <c r="A73" s="364" t="s">
        <v>111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">
        <v>4</v>
      </c>
      <c r="Q73" s="332" t="s">
        <v>136</v>
      </c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">
        <v>1</v>
      </c>
    </row>
    <row r="74" spans="1:51" ht="12.75" customHeight="1" x14ac:dyDescent="0.2">
      <c r="A74" s="364" t="s">
        <v>114</v>
      </c>
      <c r="B74" s="364"/>
      <c r="C74" s="364"/>
      <c r="D74" s="364"/>
      <c r="E74" s="364"/>
      <c r="F74" s="364"/>
      <c r="G74" s="364"/>
      <c r="H74" s="364"/>
      <c r="I74" s="364"/>
      <c r="J74" s="364"/>
      <c r="K74" s="364"/>
      <c r="L74" s="364"/>
      <c r="M74" s="364"/>
      <c r="N74" s="364"/>
      <c r="O74" s="3">
        <v>92</v>
      </c>
      <c r="Q74" s="332" t="s">
        <v>115</v>
      </c>
      <c r="R74" s="332"/>
      <c r="S74" s="332"/>
      <c r="T74" s="332"/>
      <c r="U74" s="332"/>
      <c r="V74" s="332"/>
      <c r="W74" s="332"/>
      <c r="X74" s="332"/>
      <c r="Y74" s="332"/>
      <c r="Z74" s="332"/>
      <c r="AA74" s="332"/>
      <c r="AB74" s="332"/>
      <c r="AC74" s="332"/>
      <c r="AD74" s="332"/>
      <c r="AE74" s="3">
        <v>1</v>
      </c>
    </row>
    <row r="75" spans="1:51" ht="12.75" customHeight="1" thickBot="1" x14ac:dyDescent="0.25">
      <c r="A75" s="394" t="s">
        <v>116</v>
      </c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6"/>
      <c r="O75" s="330"/>
      <c r="Q75" s="332" t="s">
        <v>127</v>
      </c>
      <c r="R75" s="332"/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16">
        <v>1</v>
      </c>
    </row>
    <row r="76" spans="1:51" ht="12.75" customHeight="1" thickBot="1" x14ac:dyDescent="0.25">
      <c r="A76" s="397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9"/>
      <c r="O76" s="331"/>
      <c r="AE76" s="18">
        <f>SUM(AE71:AE75)</f>
        <v>11</v>
      </c>
    </row>
    <row r="77" spans="1:51" ht="13.5" thickBot="1" x14ac:dyDescent="0.25">
      <c r="A77" s="364" t="s">
        <v>119</v>
      </c>
      <c r="B77" s="364"/>
      <c r="C77" s="364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16">
        <v>238</v>
      </c>
    </row>
    <row r="78" spans="1:51" ht="13.5" thickBo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7">
        <f>SUM(O58:O77)</f>
        <v>632</v>
      </c>
    </row>
    <row r="80" spans="1:51" x14ac:dyDescent="0.2">
      <c r="A80" s="332" t="s">
        <v>129</v>
      </c>
      <c r="B80" s="332"/>
      <c r="C80" s="33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">
        <v>1</v>
      </c>
    </row>
    <row r="81" spans="1:15" x14ac:dyDescent="0.2">
      <c r="A81" s="332" t="s">
        <v>139</v>
      </c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">
        <v>1</v>
      </c>
    </row>
    <row r="82" spans="1:15" x14ac:dyDescent="0.2">
      <c r="A82" s="332" t="s">
        <v>142</v>
      </c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">
        <v>3</v>
      </c>
    </row>
    <row r="83" spans="1:15" x14ac:dyDescent="0.2">
      <c r="A83" s="321" t="s">
        <v>178</v>
      </c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3"/>
      <c r="O83" s="3">
        <v>1</v>
      </c>
    </row>
    <row r="84" spans="1:15" x14ac:dyDescent="0.2">
      <c r="A84" s="332" t="s">
        <v>225</v>
      </c>
      <c r="B84" s="332"/>
      <c r="C84" s="332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">
        <v>3</v>
      </c>
    </row>
    <row r="85" spans="1:15" ht="13.5" thickBot="1" x14ac:dyDescent="0.25">
      <c r="A85" s="332"/>
      <c r="B85" s="332"/>
      <c r="C85" s="332"/>
      <c r="D85" s="332"/>
      <c r="E85" s="332"/>
      <c r="F85" s="332"/>
      <c r="G85" s="332"/>
      <c r="H85" s="332"/>
      <c r="I85" s="332"/>
      <c r="J85" s="332"/>
      <c r="K85" s="332"/>
      <c r="L85" s="332"/>
      <c r="M85" s="332"/>
      <c r="N85" s="332"/>
      <c r="O85" s="16"/>
    </row>
    <row r="86" spans="1:15" ht="13.5" thickBot="1" x14ac:dyDescent="0.25">
      <c r="O86" s="18">
        <f>SUM(O80:O85)</f>
        <v>9</v>
      </c>
    </row>
  </sheetData>
  <sortState xmlns:xlrd2="http://schemas.microsoft.com/office/spreadsheetml/2017/richdata2" ref="A4:AN28">
    <sortCondition ref="A4:A28"/>
  </sortState>
  <mergeCells count="1149">
    <mergeCell ref="UZ51:VB51"/>
    <mergeCell ref="VC51:VE51"/>
    <mergeCell ref="VF51:VH51"/>
    <mergeCell ref="VI51:VK51"/>
    <mergeCell ref="VL51:VN51"/>
    <mergeCell ref="VO51:VQ51"/>
    <mergeCell ref="VR51:VT51"/>
    <mergeCell ref="VU51:VW51"/>
    <mergeCell ref="VX51:VZ51"/>
    <mergeCell ref="WA51:WC51"/>
    <mergeCell ref="UZ48:VE48"/>
    <mergeCell ref="VF48:VK48"/>
    <mergeCell ref="VL48:VQ48"/>
    <mergeCell ref="VR48:VW48"/>
    <mergeCell ref="VX48:WC48"/>
    <mergeCell ref="UZ49:VB49"/>
    <mergeCell ref="VC49:VE49"/>
    <mergeCell ref="VF49:VH49"/>
    <mergeCell ref="VI49:VK49"/>
    <mergeCell ref="VL49:VN49"/>
    <mergeCell ref="VO49:VQ49"/>
    <mergeCell ref="VR49:VT49"/>
    <mergeCell ref="VU49:VW49"/>
    <mergeCell ref="VX49:VZ49"/>
    <mergeCell ref="WA49:WC49"/>
    <mergeCell ref="UZ50:VB50"/>
    <mergeCell ref="VC50:VE50"/>
    <mergeCell ref="VF50:VH50"/>
    <mergeCell ref="VI50:VK50"/>
    <mergeCell ref="VL50:VN50"/>
    <mergeCell ref="VO50:VQ50"/>
    <mergeCell ref="VR50:VT50"/>
    <mergeCell ref="VU50:VW50"/>
    <mergeCell ref="VX50:VZ50"/>
    <mergeCell ref="WA50:WC50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47:VB47"/>
    <mergeCell ref="VC47:VE47"/>
    <mergeCell ref="VF47:VH47"/>
    <mergeCell ref="VI47:VK47"/>
    <mergeCell ref="VL47:VN47"/>
    <mergeCell ref="VO47:VQ47"/>
    <mergeCell ref="VR47:VT47"/>
    <mergeCell ref="VU47:VW47"/>
    <mergeCell ref="VX47:VZ47"/>
    <mergeCell ref="WA47:WC47"/>
    <mergeCell ref="PU49:PW49"/>
    <mergeCell ref="PX49:PZ49"/>
    <mergeCell ref="QA49:QC49"/>
    <mergeCell ref="QD49:QF49"/>
    <mergeCell ref="QG49:QI49"/>
    <mergeCell ref="QJ49:QL49"/>
    <mergeCell ref="QM49:QO49"/>
    <mergeCell ref="QM50:QO50"/>
    <mergeCell ref="PL51:PN51"/>
    <mergeCell ref="PO51:PQ51"/>
    <mergeCell ref="PR51:PT51"/>
    <mergeCell ref="PU51:PW51"/>
    <mergeCell ref="PX51:PZ51"/>
    <mergeCell ref="QA51:QC51"/>
    <mergeCell ref="QD51:QF51"/>
    <mergeCell ref="QG51:QI51"/>
    <mergeCell ref="QJ51:QL51"/>
    <mergeCell ref="QM51:QO51"/>
    <mergeCell ref="PL50:PN50"/>
    <mergeCell ref="PO50:PQ50"/>
    <mergeCell ref="PR50:PT50"/>
    <mergeCell ref="PU50:PW50"/>
    <mergeCell ref="PX50:PZ50"/>
    <mergeCell ref="QA50:QC50"/>
    <mergeCell ref="QD50:QF50"/>
    <mergeCell ref="QG50:QI50"/>
    <mergeCell ref="QJ50:QL50"/>
    <mergeCell ref="NP51:NR51"/>
    <mergeCell ref="NS51:NU51"/>
    <mergeCell ref="NV51:NX51"/>
    <mergeCell ref="NY51:OA51"/>
    <mergeCell ref="QM2:QO2"/>
    <mergeCell ref="PL47:PN47"/>
    <mergeCell ref="PO47:PQ47"/>
    <mergeCell ref="PR47:PT47"/>
    <mergeCell ref="PU47:PW47"/>
    <mergeCell ref="PX47:PZ47"/>
    <mergeCell ref="QA47:QC47"/>
    <mergeCell ref="QD47:QF47"/>
    <mergeCell ref="QG47:QI47"/>
    <mergeCell ref="QJ47:QL47"/>
    <mergeCell ref="QM47:QO47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PL48:PQ48"/>
    <mergeCell ref="PR48:PW48"/>
    <mergeCell ref="PX48:QC48"/>
    <mergeCell ref="QD48:QI48"/>
    <mergeCell ref="QJ48:QO48"/>
    <mergeCell ref="PL49:PN49"/>
    <mergeCell ref="PO49:PQ49"/>
    <mergeCell ref="PR49:PT49"/>
    <mergeCell ref="NP2:NR2"/>
    <mergeCell ref="NS2:NU2"/>
    <mergeCell ref="NV2:NX2"/>
    <mergeCell ref="NY2:OA2"/>
    <mergeCell ref="NP47:NR47"/>
    <mergeCell ref="NS47:NU47"/>
    <mergeCell ref="NV47:NX47"/>
    <mergeCell ref="NY47:OA47"/>
    <mergeCell ref="NP49:NR49"/>
    <mergeCell ref="NS49:NU49"/>
    <mergeCell ref="NV49:NX49"/>
    <mergeCell ref="NY49:OA49"/>
    <mergeCell ref="NP48:NU48"/>
    <mergeCell ref="NV48:OA48"/>
    <mergeCell ref="NJ48:NO48"/>
    <mergeCell ref="NP50:NR50"/>
    <mergeCell ref="NS50:NU50"/>
    <mergeCell ref="NV50:NX50"/>
    <mergeCell ref="NY50:OA50"/>
    <mergeCell ref="MR51:MT51"/>
    <mergeCell ref="MU51:MW51"/>
    <mergeCell ref="MX51:MZ51"/>
    <mergeCell ref="NA51:NC51"/>
    <mergeCell ref="ND51:NF51"/>
    <mergeCell ref="NG51:NI51"/>
    <mergeCell ref="NJ2:NL2"/>
    <mergeCell ref="NM2:NO2"/>
    <mergeCell ref="NJ47:NL47"/>
    <mergeCell ref="NM47:NO47"/>
    <mergeCell ref="NJ49:NL49"/>
    <mergeCell ref="NM49:NO49"/>
    <mergeCell ref="NJ50:NL50"/>
    <mergeCell ref="NM50:NO50"/>
    <mergeCell ref="NJ51:NL51"/>
    <mergeCell ref="NM51:NO51"/>
    <mergeCell ref="MR49:MT49"/>
    <mergeCell ref="MU49:MW49"/>
    <mergeCell ref="MX49:MZ49"/>
    <mergeCell ref="NA49:NC49"/>
    <mergeCell ref="ND49:NF49"/>
    <mergeCell ref="NG49:NI49"/>
    <mergeCell ref="MR50:MT50"/>
    <mergeCell ref="MU50:MW50"/>
    <mergeCell ref="HD2:HF2"/>
    <mergeCell ref="HD47:HF47"/>
    <mergeCell ref="HM2:HO2"/>
    <mergeCell ref="HM47:HO47"/>
    <mergeCell ref="HA2:HC2"/>
    <mergeCell ref="HA47:HC47"/>
    <mergeCell ref="MX50:MZ50"/>
    <mergeCell ref="NA50:NC50"/>
    <mergeCell ref="ND50:NF50"/>
    <mergeCell ref="NG50:NI50"/>
    <mergeCell ref="MR2:MT2"/>
    <mergeCell ref="MU2:MW2"/>
    <mergeCell ref="MX2:MZ2"/>
    <mergeCell ref="NA2:NC2"/>
    <mergeCell ref="ND2:NF2"/>
    <mergeCell ref="NG2:NI2"/>
    <mergeCell ref="MR47:MT47"/>
    <mergeCell ref="MU47:MW47"/>
    <mergeCell ref="MX47:MZ47"/>
    <mergeCell ref="NA47:NC47"/>
    <mergeCell ref="ND47:NF47"/>
    <mergeCell ref="NG47:NI47"/>
    <mergeCell ref="ND48:NI48"/>
    <mergeCell ref="HJ2:HL2"/>
    <mergeCell ref="HJ47:HL47"/>
    <mergeCell ref="HJ49:HL49"/>
    <mergeCell ref="HJ50:HL50"/>
    <mergeCell ref="HJ51:HL51"/>
    <mergeCell ref="HY49:IA49"/>
    <mergeCell ref="HY50:IA50"/>
    <mergeCell ref="HY51:IA51"/>
    <mergeCell ref="HP49:HR49"/>
    <mergeCell ref="HP50:HR50"/>
    <mergeCell ref="HP51:HR51"/>
    <mergeCell ref="HS2:HU2"/>
    <mergeCell ref="HS47:HU47"/>
    <mergeCell ref="HS49:HU49"/>
    <mergeCell ref="HS50:HU50"/>
    <mergeCell ref="HS51:HU51"/>
    <mergeCell ref="HV2:HX2"/>
    <mergeCell ref="HV47:HX47"/>
    <mergeCell ref="HV49:HX49"/>
    <mergeCell ref="HV50:HX50"/>
    <mergeCell ref="HV51:HX51"/>
    <mergeCell ref="HP2:HR2"/>
    <mergeCell ref="HP47:HR47"/>
    <mergeCell ref="HM49:HO49"/>
    <mergeCell ref="HM50:HO50"/>
    <mergeCell ref="HM51:HO51"/>
    <mergeCell ref="HY2:IA2"/>
    <mergeCell ref="HY47:IA47"/>
    <mergeCell ref="FH50:FJ50"/>
    <mergeCell ref="FH51:FJ51"/>
    <mergeCell ref="FK2:FM2"/>
    <mergeCell ref="FK47:FM47"/>
    <mergeCell ref="FK49:FM49"/>
    <mergeCell ref="FK50:FM50"/>
    <mergeCell ref="FK51:FM51"/>
    <mergeCell ref="FN2:FP2"/>
    <mergeCell ref="FN47:FP47"/>
    <mergeCell ref="FN49:FP49"/>
    <mergeCell ref="FN50:FP50"/>
    <mergeCell ref="FN51:FP51"/>
    <mergeCell ref="FQ2:FS2"/>
    <mergeCell ref="FQ47:FS47"/>
    <mergeCell ref="FQ49:FS49"/>
    <mergeCell ref="FQ50:FS50"/>
    <mergeCell ref="FQ51:FS51"/>
    <mergeCell ref="HD49:HF49"/>
    <mergeCell ref="HD50:HF50"/>
    <mergeCell ref="HD51:HF51"/>
    <mergeCell ref="HG2:HI2"/>
    <mergeCell ref="HG47:HI47"/>
    <mergeCell ref="HG49:HI49"/>
    <mergeCell ref="HG50:HI50"/>
    <mergeCell ref="HG51:HI51"/>
    <mergeCell ref="CB2:CD2"/>
    <mergeCell ref="CB47:CD47"/>
    <mergeCell ref="CB49:CD49"/>
    <mergeCell ref="CB50:CD50"/>
    <mergeCell ref="CB51:CD51"/>
    <mergeCell ref="CE2:CG2"/>
    <mergeCell ref="CE47:CG47"/>
    <mergeCell ref="CE49:CG49"/>
    <mergeCell ref="CE50:CG50"/>
    <mergeCell ref="CE51:CG51"/>
    <mergeCell ref="CH2:CJ2"/>
    <mergeCell ref="CH47:CJ47"/>
    <mergeCell ref="CH49:CJ49"/>
    <mergeCell ref="CH50:CJ50"/>
    <mergeCell ref="CH51:CJ51"/>
    <mergeCell ref="CQ2:CS2"/>
    <mergeCell ref="FB2:FD2"/>
    <mergeCell ref="FB47:FD47"/>
    <mergeCell ref="FB49:FD49"/>
    <mergeCell ref="FB50:FD50"/>
    <mergeCell ref="FB51:FD51"/>
    <mergeCell ref="CT49:CV49"/>
    <mergeCell ref="CT50:CV50"/>
    <mergeCell ref="FH2:FJ2"/>
    <mergeCell ref="BP2:BR2"/>
    <mergeCell ref="BP47:BR47"/>
    <mergeCell ref="BP49:BR49"/>
    <mergeCell ref="BP50:BR50"/>
    <mergeCell ref="BP51:BR51"/>
    <mergeCell ref="BS2:BU2"/>
    <mergeCell ref="BS47:BU47"/>
    <mergeCell ref="BS49:BU49"/>
    <mergeCell ref="BS50:BU50"/>
    <mergeCell ref="BS51:BU51"/>
    <mergeCell ref="BV2:BX2"/>
    <mergeCell ref="BV47:BX47"/>
    <mergeCell ref="BV49:BX49"/>
    <mergeCell ref="BV50:BX50"/>
    <mergeCell ref="BV51:BX51"/>
    <mergeCell ref="BY2:CA2"/>
    <mergeCell ref="BY47:CA47"/>
    <mergeCell ref="BY49:CA49"/>
    <mergeCell ref="BY50:CA50"/>
    <mergeCell ref="BY51:CA51"/>
    <mergeCell ref="BA2:BC2"/>
    <mergeCell ref="BA47:BC47"/>
    <mergeCell ref="BA49:BC49"/>
    <mergeCell ref="BA50:BC50"/>
    <mergeCell ref="BA51:BC51"/>
    <mergeCell ref="BD2:BF2"/>
    <mergeCell ref="BD47:BF47"/>
    <mergeCell ref="BD49:BF49"/>
    <mergeCell ref="BD50:BF50"/>
    <mergeCell ref="BD51:BF51"/>
    <mergeCell ref="BM2:BO2"/>
    <mergeCell ref="BM47:BO47"/>
    <mergeCell ref="BM49:BO49"/>
    <mergeCell ref="BM50:BO50"/>
    <mergeCell ref="BM51:BO51"/>
    <mergeCell ref="BG2:BI2"/>
    <mergeCell ref="BG47:BI47"/>
    <mergeCell ref="BG49:BI49"/>
    <mergeCell ref="BG50:BI50"/>
    <mergeCell ref="BG51:BI51"/>
    <mergeCell ref="BJ2:BL2"/>
    <mergeCell ref="BJ47:BL47"/>
    <mergeCell ref="BJ49:BL49"/>
    <mergeCell ref="BJ50:BL50"/>
    <mergeCell ref="BJ51:BL51"/>
    <mergeCell ref="AO2:AQ2"/>
    <mergeCell ref="AO47:AQ47"/>
    <mergeCell ref="AO49:AQ49"/>
    <mergeCell ref="AO50:AQ50"/>
    <mergeCell ref="AO51:AQ51"/>
    <mergeCell ref="AR2:AT2"/>
    <mergeCell ref="AR47:AT47"/>
    <mergeCell ref="AR49:AT49"/>
    <mergeCell ref="AR50:AT50"/>
    <mergeCell ref="AR51:AT51"/>
    <mergeCell ref="AU2:AW2"/>
    <mergeCell ref="AU47:AW47"/>
    <mergeCell ref="AU49:AW49"/>
    <mergeCell ref="AU50:AW50"/>
    <mergeCell ref="AU51:AW51"/>
    <mergeCell ref="AX2:AZ2"/>
    <mergeCell ref="AX47:AZ47"/>
    <mergeCell ref="AX49:AZ49"/>
    <mergeCell ref="AX50:AZ50"/>
    <mergeCell ref="AX51:AZ51"/>
    <mergeCell ref="Z50:AB50"/>
    <mergeCell ref="AC50:AE50"/>
    <mergeCell ref="AF50:AH50"/>
    <mergeCell ref="AI50:AK50"/>
    <mergeCell ref="AL50:AN50"/>
    <mergeCell ref="Q49:S49"/>
    <mergeCell ref="AF49:AH49"/>
    <mergeCell ref="T49:V49"/>
    <mergeCell ref="W49:Y49"/>
    <mergeCell ref="Z49:AB49"/>
    <mergeCell ref="AC49:AE49"/>
    <mergeCell ref="B49:D49"/>
    <mergeCell ref="E49:G49"/>
    <mergeCell ref="H49:J49"/>
    <mergeCell ref="AI51:AK51"/>
    <mergeCell ref="AL51:AN51"/>
    <mergeCell ref="T51:V51"/>
    <mergeCell ref="W51:Y51"/>
    <mergeCell ref="Z51:AB51"/>
    <mergeCell ref="AC51:AE51"/>
    <mergeCell ref="AF51:AH51"/>
    <mergeCell ref="B51:D51"/>
    <mergeCell ref="E51:G51"/>
    <mergeCell ref="H51:J51"/>
    <mergeCell ref="K51:M51"/>
    <mergeCell ref="N51:P51"/>
    <mergeCell ref="Q51:S51"/>
    <mergeCell ref="AF2:AH2"/>
    <mergeCell ref="AI2:AK2"/>
    <mergeCell ref="AL2:AN2"/>
    <mergeCell ref="Q47:S47"/>
    <mergeCell ref="T47:V47"/>
    <mergeCell ref="W47:Y47"/>
    <mergeCell ref="Z47:AB47"/>
    <mergeCell ref="AC47:AE47"/>
    <mergeCell ref="AF47:AH47"/>
    <mergeCell ref="AI47:AK47"/>
    <mergeCell ref="AL47:AN47"/>
    <mergeCell ref="Z2:AB2"/>
    <mergeCell ref="AC2:AE2"/>
    <mergeCell ref="Q2:S2"/>
    <mergeCell ref="T2:V2"/>
    <mergeCell ref="W2:Y2"/>
    <mergeCell ref="AI49:AK49"/>
    <mergeCell ref="AL49:AN49"/>
    <mergeCell ref="B2:D2"/>
    <mergeCell ref="E2:G2"/>
    <mergeCell ref="H2:J2"/>
    <mergeCell ref="K2:M2"/>
    <mergeCell ref="N2:P2"/>
    <mergeCell ref="A58:N58"/>
    <mergeCell ref="B47:D47"/>
    <mergeCell ref="E47:G47"/>
    <mergeCell ref="H47:J47"/>
    <mergeCell ref="K47:M47"/>
    <mergeCell ref="N47:P47"/>
    <mergeCell ref="K49:M49"/>
    <mergeCell ref="N49:P49"/>
    <mergeCell ref="A60:N60"/>
    <mergeCell ref="Q60:AD60"/>
    <mergeCell ref="A63:N63"/>
    <mergeCell ref="Q63:AD63"/>
    <mergeCell ref="A61:N62"/>
    <mergeCell ref="Q61:AD61"/>
    <mergeCell ref="Q62:AD62"/>
    <mergeCell ref="O61:O62"/>
    <mergeCell ref="Q58:AD58"/>
    <mergeCell ref="A59:N59"/>
    <mergeCell ref="Q59:AD59"/>
    <mergeCell ref="B50:D50"/>
    <mergeCell ref="E50:G50"/>
    <mergeCell ref="H50:J50"/>
    <mergeCell ref="K50:M50"/>
    <mergeCell ref="N50:P50"/>
    <mergeCell ref="Q50:S50"/>
    <mergeCell ref="T50:V50"/>
    <mergeCell ref="W50:Y50"/>
    <mergeCell ref="CT51:CV51"/>
    <mergeCell ref="A70:N70"/>
    <mergeCell ref="O67:O68"/>
    <mergeCell ref="A82:N82"/>
    <mergeCell ref="A84:N84"/>
    <mergeCell ref="A85:N85"/>
    <mergeCell ref="Q71:AD71"/>
    <mergeCell ref="Q72:AD72"/>
    <mergeCell ref="Q73:AD73"/>
    <mergeCell ref="Q74:AD74"/>
    <mergeCell ref="Q75:AD75"/>
    <mergeCell ref="A72:N72"/>
    <mergeCell ref="A73:N73"/>
    <mergeCell ref="A74:N74"/>
    <mergeCell ref="A77:N77"/>
    <mergeCell ref="A80:N80"/>
    <mergeCell ref="A81:N81"/>
    <mergeCell ref="A83:N83"/>
    <mergeCell ref="A71:N71"/>
    <mergeCell ref="Q67:AD67"/>
    <mergeCell ref="A75:N76"/>
    <mergeCell ref="O75:O76"/>
    <mergeCell ref="A64:N64"/>
    <mergeCell ref="Q64:AD64"/>
    <mergeCell ref="A65:N65"/>
    <mergeCell ref="Q65:AD65"/>
    <mergeCell ref="Q66:AD66"/>
    <mergeCell ref="A66:N66"/>
    <mergeCell ref="A67:N68"/>
    <mergeCell ref="Q68:AD68"/>
    <mergeCell ref="A69:N69"/>
    <mergeCell ref="XN46:XN47"/>
    <mergeCell ref="XN2:XN3"/>
    <mergeCell ref="CW2:CY2"/>
    <mergeCell ref="CW47:CY47"/>
    <mergeCell ref="DI2:DK2"/>
    <mergeCell ref="DI47:DK47"/>
    <mergeCell ref="DI49:DK49"/>
    <mergeCell ref="DI50:DK50"/>
    <mergeCell ref="DI51:DK51"/>
    <mergeCell ref="DL2:DN2"/>
    <mergeCell ref="DL47:DN47"/>
    <mergeCell ref="DL49:DN49"/>
    <mergeCell ref="DL50:DN50"/>
    <mergeCell ref="DL51:DN51"/>
    <mergeCell ref="DC2:DE2"/>
    <mergeCell ref="DC47:DE47"/>
    <mergeCell ref="CK2:CM2"/>
    <mergeCell ref="CK47:CM47"/>
    <mergeCell ref="CK49:CM49"/>
    <mergeCell ref="CK50:CM50"/>
    <mergeCell ref="CK51:CM51"/>
    <mergeCell ref="CN2:CP2"/>
    <mergeCell ref="CN47:CP47"/>
    <mergeCell ref="CN49:CP49"/>
    <mergeCell ref="CN50:CP50"/>
    <mergeCell ref="CN51:CP51"/>
    <mergeCell ref="CQ47:CS47"/>
    <mergeCell ref="CQ49:CS49"/>
    <mergeCell ref="CQ50:CS50"/>
    <mergeCell ref="CQ51:CS51"/>
    <mergeCell ref="CT2:CV2"/>
    <mergeCell ref="CT47:CV47"/>
    <mergeCell ref="DO2:DQ2"/>
    <mergeCell ref="DO47:DQ47"/>
    <mergeCell ref="DO49:DQ49"/>
    <mergeCell ref="DO50:DQ50"/>
    <mergeCell ref="DO51:DQ51"/>
    <mergeCell ref="DR2:DT2"/>
    <mergeCell ref="DR47:DT47"/>
    <mergeCell ref="DR49:DT49"/>
    <mergeCell ref="DR50:DT50"/>
    <mergeCell ref="DR51:DT51"/>
    <mergeCell ref="CW49:CY49"/>
    <mergeCell ref="CW50:CY50"/>
    <mergeCell ref="CW51:CY51"/>
    <mergeCell ref="CZ2:DB2"/>
    <mergeCell ref="CZ47:DB47"/>
    <mergeCell ref="CZ49:DB49"/>
    <mergeCell ref="CZ50:DB50"/>
    <mergeCell ref="CZ51:DB51"/>
    <mergeCell ref="DC49:DE49"/>
    <mergeCell ref="DC50:DE50"/>
    <mergeCell ref="DC51:DE51"/>
    <mergeCell ref="DF2:DH2"/>
    <mergeCell ref="DF47:DH47"/>
    <mergeCell ref="DF49:DH49"/>
    <mergeCell ref="DF50:DH50"/>
    <mergeCell ref="DF51:DH51"/>
    <mergeCell ref="EA2:EC2"/>
    <mergeCell ref="EA47:EC47"/>
    <mergeCell ref="EA49:EC49"/>
    <mergeCell ref="EA50:EC50"/>
    <mergeCell ref="EA51:EC51"/>
    <mergeCell ref="ED2:EF2"/>
    <mergeCell ref="ED47:EF47"/>
    <mergeCell ref="ED49:EF49"/>
    <mergeCell ref="ED50:EF50"/>
    <mergeCell ref="ED51:EF51"/>
    <mergeCell ref="DU2:DW2"/>
    <mergeCell ref="DU47:DW47"/>
    <mergeCell ref="DU49:DW49"/>
    <mergeCell ref="DU50:DW50"/>
    <mergeCell ref="DU51:DW51"/>
    <mergeCell ref="DX2:DZ2"/>
    <mergeCell ref="DX47:DZ47"/>
    <mergeCell ref="DX49:DZ49"/>
    <mergeCell ref="DX50:DZ50"/>
    <mergeCell ref="DX51:DZ51"/>
    <mergeCell ref="EP2:ER2"/>
    <mergeCell ref="EP47:ER47"/>
    <mergeCell ref="EP49:ER49"/>
    <mergeCell ref="EP50:ER50"/>
    <mergeCell ref="EP51:ER51"/>
    <mergeCell ref="ES2:EU2"/>
    <mergeCell ref="ES47:EU47"/>
    <mergeCell ref="ES49:EU49"/>
    <mergeCell ref="ES50:EU50"/>
    <mergeCell ref="ES51:EU51"/>
    <mergeCell ref="EM2:EO2"/>
    <mergeCell ref="EM47:EO47"/>
    <mergeCell ref="EM49:EO49"/>
    <mergeCell ref="EM50:EO50"/>
    <mergeCell ref="EM51:EO51"/>
    <mergeCell ref="EG2:EI2"/>
    <mergeCell ref="EG47:EI47"/>
    <mergeCell ref="EG49:EI49"/>
    <mergeCell ref="EG50:EI50"/>
    <mergeCell ref="EG51:EI51"/>
    <mergeCell ref="EJ2:EL2"/>
    <mergeCell ref="EJ47:EL47"/>
    <mergeCell ref="EJ49:EL49"/>
    <mergeCell ref="EJ50:EL50"/>
    <mergeCell ref="EJ51:EL51"/>
    <mergeCell ref="FZ47:GB47"/>
    <mergeCell ref="FZ49:GB49"/>
    <mergeCell ref="FZ50:GB50"/>
    <mergeCell ref="FZ51:GB51"/>
    <mergeCell ref="FT2:FV2"/>
    <mergeCell ref="FT47:FV47"/>
    <mergeCell ref="FT49:FV49"/>
    <mergeCell ref="FT50:FV50"/>
    <mergeCell ref="FT51:FV51"/>
    <mergeCell ref="FW2:FY2"/>
    <mergeCell ref="FW47:FY47"/>
    <mergeCell ref="FW49:FY49"/>
    <mergeCell ref="FW50:FY50"/>
    <mergeCell ref="FW51:FY51"/>
    <mergeCell ref="EV2:EX2"/>
    <mergeCell ref="EV47:EX47"/>
    <mergeCell ref="EV49:EX49"/>
    <mergeCell ref="EV50:EX50"/>
    <mergeCell ref="EV51:EX51"/>
    <mergeCell ref="EY2:FA2"/>
    <mergeCell ref="EY47:FA47"/>
    <mergeCell ref="EY49:FA49"/>
    <mergeCell ref="EY50:FA50"/>
    <mergeCell ref="EY51:FA51"/>
    <mergeCell ref="FE2:FG2"/>
    <mergeCell ref="FE47:FG47"/>
    <mergeCell ref="FE49:FG49"/>
    <mergeCell ref="FE50:FG50"/>
    <mergeCell ref="FE51:FG51"/>
    <mergeCell ref="FZ2:GB2"/>
    <mergeCell ref="FH47:FJ47"/>
    <mergeCell ref="FH49:FJ49"/>
    <mergeCell ref="GI2:GK2"/>
    <mergeCell ref="GI47:GK47"/>
    <mergeCell ref="GI49:GK49"/>
    <mergeCell ref="GI50:GK50"/>
    <mergeCell ref="GI51:GK51"/>
    <mergeCell ref="GL2:GN2"/>
    <mergeCell ref="GL47:GN47"/>
    <mergeCell ref="GL49:GN49"/>
    <mergeCell ref="GL50:GN50"/>
    <mergeCell ref="GL51:GN51"/>
    <mergeCell ref="GC2:GE2"/>
    <mergeCell ref="GC47:GE47"/>
    <mergeCell ref="GC49:GE49"/>
    <mergeCell ref="GC50:GE50"/>
    <mergeCell ref="GC51:GE51"/>
    <mergeCell ref="GF2:GH2"/>
    <mergeCell ref="GF47:GH47"/>
    <mergeCell ref="GF49:GH49"/>
    <mergeCell ref="GF50:GH50"/>
    <mergeCell ref="GF51:GH51"/>
    <mergeCell ref="HA49:HC49"/>
    <mergeCell ref="HA50:HC50"/>
    <mergeCell ref="HA51:HC51"/>
    <mergeCell ref="GU2:GW2"/>
    <mergeCell ref="GU47:GW47"/>
    <mergeCell ref="GU49:GW49"/>
    <mergeCell ref="GU50:GW50"/>
    <mergeCell ref="GU51:GW51"/>
    <mergeCell ref="GX2:GZ2"/>
    <mergeCell ref="GX47:GZ47"/>
    <mergeCell ref="GX49:GZ49"/>
    <mergeCell ref="GX50:GZ50"/>
    <mergeCell ref="GX51:GZ51"/>
    <mergeCell ref="GO2:GQ2"/>
    <mergeCell ref="GO47:GQ47"/>
    <mergeCell ref="GO49:GQ49"/>
    <mergeCell ref="GO50:GQ50"/>
    <mergeCell ref="GO51:GQ51"/>
    <mergeCell ref="GR2:GT2"/>
    <mergeCell ref="GR47:GT47"/>
    <mergeCell ref="GR49:GT49"/>
    <mergeCell ref="GR50:GT50"/>
    <mergeCell ref="GR51:GT51"/>
    <mergeCell ref="IH2:IJ2"/>
    <mergeCell ref="IH47:IJ47"/>
    <mergeCell ref="IH49:IJ49"/>
    <mergeCell ref="IH50:IJ50"/>
    <mergeCell ref="IH51:IJ51"/>
    <mergeCell ref="IK2:IM2"/>
    <mergeCell ref="IK47:IM47"/>
    <mergeCell ref="IK49:IM49"/>
    <mergeCell ref="IK50:IM50"/>
    <mergeCell ref="IK51:IM51"/>
    <mergeCell ref="IB2:ID2"/>
    <mergeCell ref="IB47:ID47"/>
    <mergeCell ref="IB49:ID49"/>
    <mergeCell ref="IB50:ID50"/>
    <mergeCell ref="IB51:ID51"/>
    <mergeCell ref="IE2:IG2"/>
    <mergeCell ref="IE47:IG47"/>
    <mergeCell ref="IE49:IG49"/>
    <mergeCell ref="IE50:IG50"/>
    <mergeCell ref="IE51:IG51"/>
    <mergeCell ref="IZ49:JB49"/>
    <mergeCell ref="IZ50:JB50"/>
    <mergeCell ref="IZ51:JB51"/>
    <mergeCell ref="IT2:IV2"/>
    <mergeCell ref="IT47:IV47"/>
    <mergeCell ref="IT49:IV49"/>
    <mergeCell ref="IT50:IV50"/>
    <mergeCell ref="IT51:IV51"/>
    <mergeCell ref="IW2:IY2"/>
    <mergeCell ref="IW47:IY47"/>
    <mergeCell ref="IW49:IY49"/>
    <mergeCell ref="IW50:IY50"/>
    <mergeCell ref="IW51:IY51"/>
    <mergeCell ref="IN2:IP2"/>
    <mergeCell ref="IN47:IP47"/>
    <mergeCell ref="IN49:IP49"/>
    <mergeCell ref="IN50:IP50"/>
    <mergeCell ref="IN51:IP51"/>
    <mergeCell ref="IQ2:IS2"/>
    <mergeCell ref="IQ47:IS47"/>
    <mergeCell ref="IQ49:IS49"/>
    <mergeCell ref="IQ50:IS50"/>
    <mergeCell ref="IQ51:IS51"/>
    <mergeCell ref="JC2:JE2"/>
    <mergeCell ref="JF2:JH2"/>
    <mergeCell ref="JI2:JK2"/>
    <mergeCell ref="JL2:JN2"/>
    <mergeCell ref="JO2:JQ2"/>
    <mergeCell ref="JR2:JT2"/>
    <mergeCell ref="JU2:JW2"/>
    <mergeCell ref="JX2:JZ2"/>
    <mergeCell ref="JC47:JE47"/>
    <mergeCell ref="JF47:JH47"/>
    <mergeCell ref="JI47:JK47"/>
    <mergeCell ref="JL47:JN47"/>
    <mergeCell ref="JO47:JQ47"/>
    <mergeCell ref="JR47:JT47"/>
    <mergeCell ref="JU47:JW47"/>
    <mergeCell ref="JX47:JZ47"/>
    <mergeCell ref="IZ2:JB2"/>
    <mergeCell ref="IZ47:JB47"/>
    <mergeCell ref="JC51:JE51"/>
    <mergeCell ref="JF51:JH51"/>
    <mergeCell ref="JI51:JK51"/>
    <mergeCell ref="JL51:JN51"/>
    <mergeCell ref="JO51:JQ51"/>
    <mergeCell ref="JR51:JT51"/>
    <mergeCell ref="JU51:JW51"/>
    <mergeCell ref="JX51:JZ51"/>
    <mergeCell ref="JC49:JE49"/>
    <mergeCell ref="JF49:JH49"/>
    <mergeCell ref="JI49:JK49"/>
    <mergeCell ref="JL49:JN49"/>
    <mergeCell ref="JO49:JQ49"/>
    <mergeCell ref="JR49:JT49"/>
    <mergeCell ref="JU49:JW49"/>
    <mergeCell ref="JX49:JZ49"/>
    <mergeCell ref="JC50:JE50"/>
    <mergeCell ref="JF50:JH50"/>
    <mergeCell ref="JI50:JK50"/>
    <mergeCell ref="JL50:JN50"/>
    <mergeCell ref="JO50:JQ50"/>
    <mergeCell ref="JR50:JT50"/>
    <mergeCell ref="JU50:JW50"/>
    <mergeCell ref="JX50:JZ50"/>
    <mergeCell ref="KP49:KR49"/>
    <mergeCell ref="KS49:KU49"/>
    <mergeCell ref="KV49:KX49"/>
    <mergeCell ref="KY49:LA49"/>
    <mergeCell ref="KA47:KC47"/>
    <mergeCell ref="KD47:KF47"/>
    <mergeCell ref="KG47:KI47"/>
    <mergeCell ref="KJ47:KL47"/>
    <mergeCell ref="KM47:KO47"/>
    <mergeCell ref="KP47:KR47"/>
    <mergeCell ref="KS47:KU47"/>
    <mergeCell ref="KV47:KX47"/>
    <mergeCell ref="KY47:LA47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LB2:LD2"/>
    <mergeCell ref="LE2:LG2"/>
    <mergeCell ref="LH2:LJ2"/>
    <mergeCell ref="LK2:LM2"/>
    <mergeCell ref="LN2:LP2"/>
    <mergeCell ref="LQ2:LS2"/>
    <mergeCell ref="LT2:LV2"/>
    <mergeCell ref="LW2:LY2"/>
    <mergeCell ref="LZ2:MB2"/>
    <mergeCell ref="KA51:KC51"/>
    <mergeCell ref="KD51:KF51"/>
    <mergeCell ref="KG51:KI51"/>
    <mergeCell ref="KJ51:KL51"/>
    <mergeCell ref="KM51:KO51"/>
    <mergeCell ref="KP51:KR51"/>
    <mergeCell ref="KS51:KU51"/>
    <mergeCell ref="KV51:KX51"/>
    <mergeCell ref="KY51:LA51"/>
    <mergeCell ref="KA50:KC50"/>
    <mergeCell ref="KD50:KF50"/>
    <mergeCell ref="KG50:KI50"/>
    <mergeCell ref="KJ50:KL50"/>
    <mergeCell ref="KM50:KO50"/>
    <mergeCell ref="KP50:KR50"/>
    <mergeCell ref="KS50:KU50"/>
    <mergeCell ref="KV50:KX50"/>
    <mergeCell ref="KY50:LA50"/>
    <mergeCell ref="KA49:KC49"/>
    <mergeCell ref="KD49:KF49"/>
    <mergeCell ref="KG49:KI49"/>
    <mergeCell ref="KJ49:KL49"/>
    <mergeCell ref="KM49:KO49"/>
    <mergeCell ref="LB49:LD49"/>
    <mergeCell ref="LE49:LG49"/>
    <mergeCell ref="LH49:LJ49"/>
    <mergeCell ref="LK49:LM49"/>
    <mergeCell ref="LN49:LP49"/>
    <mergeCell ref="LQ49:LS49"/>
    <mergeCell ref="LT49:LV49"/>
    <mergeCell ref="LW49:LY49"/>
    <mergeCell ref="LZ49:MB49"/>
    <mergeCell ref="LB47:LD47"/>
    <mergeCell ref="LE47:LG47"/>
    <mergeCell ref="LH47:LJ47"/>
    <mergeCell ref="LK47:LM47"/>
    <mergeCell ref="LN47:LP47"/>
    <mergeCell ref="LQ47:LS47"/>
    <mergeCell ref="LT47:LV47"/>
    <mergeCell ref="LW47:LY47"/>
    <mergeCell ref="LZ47:MB47"/>
    <mergeCell ref="LB51:LD51"/>
    <mergeCell ref="LE51:LG51"/>
    <mergeCell ref="LH51:LJ51"/>
    <mergeCell ref="LK51:LM51"/>
    <mergeCell ref="LN51:LP51"/>
    <mergeCell ref="LQ51:LS51"/>
    <mergeCell ref="LT51:LV51"/>
    <mergeCell ref="LW51:LY51"/>
    <mergeCell ref="LZ51:MB51"/>
    <mergeCell ref="LB50:LD50"/>
    <mergeCell ref="LE50:LG50"/>
    <mergeCell ref="LH50:LJ50"/>
    <mergeCell ref="LK50:LM50"/>
    <mergeCell ref="LN50:LP50"/>
    <mergeCell ref="LQ50:LS50"/>
    <mergeCell ref="LT50:LV50"/>
    <mergeCell ref="LW50:LY50"/>
    <mergeCell ref="LZ50:MB50"/>
    <mergeCell ref="ML2:MN2"/>
    <mergeCell ref="MO2:MQ2"/>
    <mergeCell ref="ML47:MN47"/>
    <mergeCell ref="MO47:MQ47"/>
    <mergeCell ref="ML49:MN49"/>
    <mergeCell ref="MO49:MQ49"/>
    <mergeCell ref="ML50:MN50"/>
    <mergeCell ref="MO50:MQ50"/>
    <mergeCell ref="ML51:MN51"/>
    <mergeCell ref="MO51:MQ51"/>
    <mergeCell ref="MC51:ME51"/>
    <mergeCell ref="MF2:MH2"/>
    <mergeCell ref="MI2:MK2"/>
    <mergeCell ref="MF47:MH47"/>
    <mergeCell ref="MI47:MK47"/>
    <mergeCell ref="MF49:MH49"/>
    <mergeCell ref="MI49:MK49"/>
    <mergeCell ref="MF50:MH50"/>
    <mergeCell ref="MI50:MK50"/>
    <mergeCell ref="MF51:MH51"/>
    <mergeCell ref="MI51:MK51"/>
    <mergeCell ref="MC49:ME49"/>
    <mergeCell ref="MC50:ME50"/>
    <mergeCell ref="MC2:ME2"/>
    <mergeCell ref="MC47:ME47"/>
    <mergeCell ref="PC2:PE2"/>
    <mergeCell ref="PF2:PH2"/>
    <mergeCell ref="PI2:PK2"/>
    <mergeCell ref="OB47:OD47"/>
    <mergeCell ref="OE47:OG47"/>
    <mergeCell ref="OH47:OJ47"/>
    <mergeCell ref="OK47:OM47"/>
    <mergeCell ref="ON47:OP47"/>
    <mergeCell ref="OQ47:OS47"/>
    <mergeCell ref="OT47:OV47"/>
    <mergeCell ref="OW47:OY47"/>
    <mergeCell ref="OZ47:PB47"/>
    <mergeCell ref="PC47:PE47"/>
    <mergeCell ref="PF47:PH47"/>
    <mergeCell ref="PI47:PK47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48:OG48"/>
    <mergeCell ref="OH48:OM48"/>
    <mergeCell ref="ON48:OS48"/>
    <mergeCell ref="OT48:OY48"/>
    <mergeCell ref="OZ48:PE48"/>
    <mergeCell ref="PF48:PK48"/>
    <mergeCell ref="OB49:OD49"/>
    <mergeCell ref="OE49:OG49"/>
    <mergeCell ref="OH49:OJ49"/>
    <mergeCell ref="OK49:OM49"/>
    <mergeCell ref="ON49:OP49"/>
    <mergeCell ref="OQ49:OS49"/>
    <mergeCell ref="OT49:OV49"/>
    <mergeCell ref="OW49:OY49"/>
    <mergeCell ref="OZ49:PB49"/>
    <mergeCell ref="PC49:PE49"/>
    <mergeCell ref="PF49:PH49"/>
    <mergeCell ref="PI49:PK49"/>
    <mergeCell ref="PC50:PE50"/>
    <mergeCell ref="PF50:PH50"/>
    <mergeCell ref="PI50:PK50"/>
    <mergeCell ref="OB51:OD51"/>
    <mergeCell ref="OE51:OG51"/>
    <mergeCell ref="OH51:OJ51"/>
    <mergeCell ref="OK51:OM51"/>
    <mergeCell ref="ON51:OP51"/>
    <mergeCell ref="OQ51:OS51"/>
    <mergeCell ref="OT51:OV51"/>
    <mergeCell ref="OW51:OY51"/>
    <mergeCell ref="OZ51:PB51"/>
    <mergeCell ref="PC51:PE51"/>
    <mergeCell ref="PF51:PH51"/>
    <mergeCell ref="PI51:PK51"/>
    <mergeCell ref="OB50:OD50"/>
    <mergeCell ref="OE50:OG50"/>
    <mergeCell ref="OH50:OJ50"/>
    <mergeCell ref="OK50:OM50"/>
    <mergeCell ref="ON50:OP50"/>
    <mergeCell ref="OQ50:OS50"/>
    <mergeCell ref="OT50:OV50"/>
    <mergeCell ref="OW50:OY50"/>
    <mergeCell ref="OZ50:PB50"/>
    <mergeCell ref="RQ2:RS2"/>
    <mergeCell ref="RT2:RV2"/>
    <mergeCell ref="RW2:RY2"/>
    <mergeCell ref="QP47:QR47"/>
    <mergeCell ref="QS47:QU47"/>
    <mergeCell ref="QV47:QX47"/>
    <mergeCell ref="QY47:RA47"/>
    <mergeCell ref="RB47:RD47"/>
    <mergeCell ref="RE47:RG47"/>
    <mergeCell ref="RH47:RJ47"/>
    <mergeCell ref="RK47:RM47"/>
    <mergeCell ref="RN47:RP47"/>
    <mergeCell ref="RQ47:RS47"/>
    <mergeCell ref="RT47:RV47"/>
    <mergeCell ref="RW47:RY47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RB50:RD50"/>
    <mergeCell ref="RE50:RG50"/>
    <mergeCell ref="RH50:RJ50"/>
    <mergeCell ref="RK50:RM50"/>
    <mergeCell ref="RN50:RP50"/>
    <mergeCell ref="QP48:QU48"/>
    <mergeCell ref="QV48:RA48"/>
    <mergeCell ref="RB48:RG48"/>
    <mergeCell ref="RH48:RM48"/>
    <mergeCell ref="RN48:RS48"/>
    <mergeCell ref="RT48:RY48"/>
    <mergeCell ref="QP49:QR49"/>
    <mergeCell ref="QS49:QU49"/>
    <mergeCell ref="QV49:QX49"/>
    <mergeCell ref="QY49:RA49"/>
    <mergeCell ref="RB49:RD49"/>
    <mergeCell ref="RE49:RG49"/>
    <mergeCell ref="RH49:RJ49"/>
    <mergeCell ref="RK49:RM49"/>
    <mergeCell ref="RN49:RP49"/>
    <mergeCell ref="RQ49:RS49"/>
    <mergeCell ref="RT49:RV49"/>
    <mergeCell ref="RW49:RY49"/>
    <mergeCell ref="TA2:TC2"/>
    <mergeCell ref="TD2:TF2"/>
    <mergeCell ref="RZ51:SB51"/>
    <mergeCell ref="SC51:SE51"/>
    <mergeCell ref="RZ2:SB2"/>
    <mergeCell ref="SC2:SE2"/>
    <mergeCell ref="RZ47:SB47"/>
    <mergeCell ref="SC47:SE47"/>
    <mergeCell ref="RZ48:SE48"/>
    <mergeCell ref="RZ49:SB49"/>
    <mergeCell ref="SC49:SE49"/>
    <mergeCell ref="RZ50:SB50"/>
    <mergeCell ref="SC50:SE50"/>
    <mergeCell ref="RQ50:RS50"/>
    <mergeCell ref="RT50:RV50"/>
    <mergeCell ref="RW50:RY50"/>
    <mergeCell ref="QP51:QR51"/>
    <mergeCell ref="QS51:QU51"/>
    <mergeCell ref="QV51:QX51"/>
    <mergeCell ref="QY51:RA51"/>
    <mergeCell ref="RB51:RD51"/>
    <mergeCell ref="RE51:RG51"/>
    <mergeCell ref="RH51:RJ51"/>
    <mergeCell ref="RK51:RM51"/>
    <mergeCell ref="RN51:RP51"/>
    <mergeCell ref="RQ51:RS51"/>
    <mergeCell ref="RT51:RV51"/>
    <mergeCell ref="RW51:RY51"/>
    <mergeCell ref="QP50:QR50"/>
    <mergeCell ref="QS50:QU50"/>
    <mergeCell ref="QV50:QX50"/>
    <mergeCell ref="QY50:RA50"/>
    <mergeCell ref="SL48:SQ48"/>
    <mergeCell ref="SR48:SW48"/>
    <mergeCell ref="SX48:TC48"/>
    <mergeCell ref="TD48:TI48"/>
    <mergeCell ref="SF49:SH49"/>
    <mergeCell ref="SI49:SK49"/>
    <mergeCell ref="SL49:SN49"/>
    <mergeCell ref="SO49:SQ49"/>
    <mergeCell ref="SR49:ST49"/>
    <mergeCell ref="SU49:SW49"/>
    <mergeCell ref="SX49:SZ49"/>
    <mergeCell ref="TA49:TC49"/>
    <mergeCell ref="TD49:TF49"/>
    <mergeCell ref="TG49:TI49"/>
    <mergeCell ref="TG2:TI2"/>
    <mergeCell ref="SF47:SH47"/>
    <mergeCell ref="SI47:SK47"/>
    <mergeCell ref="SL47:SN47"/>
    <mergeCell ref="SO47:SQ47"/>
    <mergeCell ref="SR47:ST47"/>
    <mergeCell ref="SU47:SW47"/>
    <mergeCell ref="SX47:SZ47"/>
    <mergeCell ref="TA47:TC47"/>
    <mergeCell ref="TD47:TF47"/>
    <mergeCell ref="TG47:TI47"/>
    <mergeCell ref="SF2:SH2"/>
    <mergeCell ref="SI2:SK2"/>
    <mergeCell ref="SL2:SN2"/>
    <mergeCell ref="SO2:SQ2"/>
    <mergeCell ref="SR2:ST2"/>
    <mergeCell ref="SU2:SW2"/>
    <mergeCell ref="SX2:SZ2"/>
    <mergeCell ref="TJ51:TL51"/>
    <mergeCell ref="TM51:TO51"/>
    <mergeCell ref="TJ2:TL2"/>
    <mergeCell ref="TM2:TO2"/>
    <mergeCell ref="TJ47:TL47"/>
    <mergeCell ref="TM47:TO47"/>
    <mergeCell ref="TJ48:TO48"/>
    <mergeCell ref="TJ49:TL49"/>
    <mergeCell ref="TM49:TO49"/>
    <mergeCell ref="TJ50:TL50"/>
    <mergeCell ref="TM50:TO50"/>
    <mergeCell ref="TG50:TI50"/>
    <mergeCell ref="SF51:SH51"/>
    <mergeCell ref="SI51:SK51"/>
    <mergeCell ref="SL51:SN51"/>
    <mergeCell ref="SO51:SQ51"/>
    <mergeCell ref="SR51:ST51"/>
    <mergeCell ref="SU51:SW51"/>
    <mergeCell ref="SX51:SZ51"/>
    <mergeCell ref="TA51:TC51"/>
    <mergeCell ref="TD51:TF51"/>
    <mergeCell ref="TG51:TI51"/>
    <mergeCell ref="SF50:SH50"/>
    <mergeCell ref="SI50:SK50"/>
    <mergeCell ref="SL50:SN50"/>
    <mergeCell ref="SO50:SQ50"/>
    <mergeCell ref="SR50:ST50"/>
    <mergeCell ref="SU50:SW50"/>
    <mergeCell ref="SX50:SZ50"/>
    <mergeCell ref="TA50:TC50"/>
    <mergeCell ref="TD50:TF50"/>
    <mergeCell ref="SF48:SK48"/>
    <mergeCell ref="UQ2:US2"/>
    <mergeCell ref="UT2:UV2"/>
    <mergeCell ref="UW2:UY2"/>
    <mergeCell ref="TP47:TR47"/>
    <mergeCell ref="TS47:TU47"/>
    <mergeCell ref="TV47:TX47"/>
    <mergeCell ref="TY47:UA47"/>
    <mergeCell ref="UB47:UD47"/>
    <mergeCell ref="UE47:UG47"/>
    <mergeCell ref="UH47:UJ47"/>
    <mergeCell ref="UK47:UM47"/>
    <mergeCell ref="UN47:UP47"/>
    <mergeCell ref="UQ47:US47"/>
    <mergeCell ref="UT47:UV47"/>
    <mergeCell ref="UW47:UY47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48:TU48"/>
    <mergeCell ref="TV48:UA48"/>
    <mergeCell ref="UB48:UG48"/>
    <mergeCell ref="UH48:UM48"/>
    <mergeCell ref="UN48:US48"/>
    <mergeCell ref="UT48:UY48"/>
    <mergeCell ref="TP49:TR49"/>
    <mergeCell ref="TS49:TU49"/>
    <mergeCell ref="TV49:TX49"/>
    <mergeCell ref="TY49:UA49"/>
    <mergeCell ref="UB49:UD49"/>
    <mergeCell ref="UE49:UG49"/>
    <mergeCell ref="UH49:UJ49"/>
    <mergeCell ref="UK49:UM49"/>
    <mergeCell ref="UN49:UP49"/>
    <mergeCell ref="UQ49:US49"/>
    <mergeCell ref="UT49:UV49"/>
    <mergeCell ref="UW49:UY49"/>
    <mergeCell ref="UQ50:US50"/>
    <mergeCell ref="UT50:UV50"/>
    <mergeCell ref="UW50:UY50"/>
    <mergeCell ref="TP51:TR51"/>
    <mergeCell ref="TS51:TU51"/>
    <mergeCell ref="TV51:TX51"/>
    <mergeCell ref="TY51:UA51"/>
    <mergeCell ref="UB51:UD51"/>
    <mergeCell ref="UE51:UG51"/>
    <mergeCell ref="UH51:UJ51"/>
    <mergeCell ref="UK51:UM51"/>
    <mergeCell ref="UN51:UP51"/>
    <mergeCell ref="UQ51:US51"/>
    <mergeCell ref="UT51:UV51"/>
    <mergeCell ref="UW51:UY51"/>
    <mergeCell ref="TP50:TR50"/>
    <mergeCell ref="TS50:TU50"/>
    <mergeCell ref="TV50:TX50"/>
    <mergeCell ref="TY50:UA50"/>
    <mergeCell ref="UB50:UD50"/>
    <mergeCell ref="UE50:UG50"/>
    <mergeCell ref="UH50:UJ50"/>
    <mergeCell ref="UK50:UM50"/>
    <mergeCell ref="UN50:UP50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47:WF47"/>
    <mergeCell ref="WG47:WI47"/>
    <mergeCell ref="WJ47:WL47"/>
    <mergeCell ref="WM47:WO47"/>
    <mergeCell ref="WP47:WR47"/>
    <mergeCell ref="WS47:WU47"/>
    <mergeCell ref="WV47:WX47"/>
    <mergeCell ref="WY47:XA47"/>
    <mergeCell ref="XB47:XD47"/>
    <mergeCell ref="XE47:XG47"/>
    <mergeCell ref="XH47:XJ47"/>
    <mergeCell ref="XK47:XM47"/>
    <mergeCell ref="WD48:WI48"/>
    <mergeCell ref="WJ48:WO48"/>
    <mergeCell ref="WP48:WU48"/>
    <mergeCell ref="WV48:XA48"/>
    <mergeCell ref="XB48:XG48"/>
    <mergeCell ref="XH48:XM48"/>
    <mergeCell ref="WD49:WF49"/>
    <mergeCell ref="WG49:WI49"/>
    <mergeCell ref="WJ49:WL49"/>
    <mergeCell ref="WM49:WO49"/>
    <mergeCell ref="WP49:WR49"/>
    <mergeCell ref="WS49:WU49"/>
    <mergeCell ref="WV49:WX49"/>
    <mergeCell ref="WY49:XA49"/>
    <mergeCell ref="XB49:XD49"/>
    <mergeCell ref="XE49:XG49"/>
    <mergeCell ref="XH49:XJ49"/>
    <mergeCell ref="XK49:XM49"/>
    <mergeCell ref="WD50:WF50"/>
    <mergeCell ref="WG50:WI50"/>
    <mergeCell ref="WJ50:WL50"/>
    <mergeCell ref="WM50:WO50"/>
    <mergeCell ref="WP50:WR50"/>
    <mergeCell ref="WS50:WU50"/>
    <mergeCell ref="WV50:WX50"/>
    <mergeCell ref="WY50:XA50"/>
    <mergeCell ref="XB50:XD50"/>
    <mergeCell ref="XE50:XG50"/>
    <mergeCell ref="XH50:XJ50"/>
    <mergeCell ref="XK50:XM50"/>
    <mergeCell ref="WD51:WF51"/>
    <mergeCell ref="WG51:WI51"/>
    <mergeCell ref="WJ51:WL51"/>
    <mergeCell ref="WM51:WO51"/>
    <mergeCell ref="WP51:WR51"/>
    <mergeCell ref="WS51:WU51"/>
    <mergeCell ref="WV51:WX51"/>
    <mergeCell ref="WY51:XA51"/>
    <mergeCell ref="XB51:XD51"/>
    <mergeCell ref="XE51:XG51"/>
    <mergeCell ref="XH51:XJ51"/>
    <mergeCell ref="XK51:XM51"/>
  </mergeCells>
  <pageMargins left="0.7" right="0.7" top="0.75" bottom="0.75" header="0.3" footer="0.3"/>
  <pageSetup orientation="portrait" horizontalDpi="360" verticalDpi="360" r:id="rId1"/>
  <ignoredErrors>
    <ignoredError sqref="XN4:XN3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6F65-455A-46F2-9D19-83BDECD69D3A}">
  <dimension ref="A1:XN81"/>
  <sheetViews>
    <sheetView showGridLines="0" zoomScaleNormal="100" workbookViewId="0">
      <pane xSplit="1" ySplit="3" topLeftCell="VU4" activePane="bottomRight" state="frozen"/>
      <selection pane="topRight" activeCell="B1" sqref="B1"/>
      <selection pane="bottomLeft" activeCell="A3" sqref="A3"/>
      <selection pane="bottomRight" activeCell="A23" sqref="A23:XFD23"/>
    </sheetView>
  </sheetViews>
  <sheetFormatPr defaultColWidth="6.7109375" defaultRowHeight="12.75" x14ac:dyDescent="0.2"/>
  <cols>
    <col min="1" max="1" width="8.140625" style="1" bestFit="1" customWidth="1"/>
    <col min="2" max="661" width="5.7109375" style="1" customWidth="1"/>
    <col min="662" max="16384" width="6.7109375" style="1"/>
  </cols>
  <sheetData>
    <row r="1" spans="1:638" ht="13.5" thickBot="1" x14ac:dyDescent="0.25"/>
    <row r="2" spans="1:638" x14ac:dyDescent="0.2">
      <c r="A2" s="1" t="s">
        <v>196</v>
      </c>
      <c r="B2" s="382">
        <v>43744</v>
      </c>
      <c r="C2" s="383"/>
      <c r="D2" s="384"/>
      <c r="E2" s="382">
        <v>43751</v>
      </c>
      <c r="F2" s="383"/>
      <c r="G2" s="384"/>
      <c r="H2" s="382">
        <v>43758</v>
      </c>
      <c r="I2" s="383"/>
      <c r="J2" s="384"/>
      <c r="K2" s="382">
        <v>43765</v>
      </c>
      <c r="L2" s="383"/>
      <c r="M2" s="384"/>
      <c r="N2" s="382">
        <v>43772</v>
      </c>
      <c r="O2" s="383"/>
      <c r="P2" s="384"/>
      <c r="Q2" s="382">
        <v>43779</v>
      </c>
      <c r="R2" s="383"/>
      <c r="S2" s="384"/>
      <c r="T2" s="382">
        <v>43786</v>
      </c>
      <c r="U2" s="383"/>
      <c r="V2" s="384"/>
      <c r="W2" s="382">
        <v>43793</v>
      </c>
      <c r="X2" s="383"/>
      <c r="Y2" s="384"/>
      <c r="Z2" s="382">
        <v>43800</v>
      </c>
      <c r="AA2" s="383"/>
      <c r="AB2" s="384"/>
      <c r="AC2" s="382">
        <v>43807</v>
      </c>
      <c r="AD2" s="383"/>
      <c r="AE2" s="384"/>
      <c r="AF2" s="382">
        <v>43814</v>
      </c>
      <c r="AG2" s="383"/>
      <c r="AH2" s="384"/>
      <c r="AI2" s="382">
        <v>43821</v>
      </c>
      <c r="AJ2" s="383"/>
      <c r="AK2" s="384"/>
      <c r="AL2" s="382">
        <v>43828</v>
      </c>
      <c r="AM2" s="383"/>
      <c r="AN2" s="384"/>
      <c r="AO2" s="382">
        <v>43835</v>
      </c>
      <c r="AP2" s="383"/>
      <c r="AQ2" s="384"/>
      <c r="AR2" s="382">
        <v>43842</v>
      </c>
      <c r="AS2" s="383"/>
      <c r="AT2" s="384"/>
      <c r="AU2" s="382">
        <v>43849</v>
      </c>
      <c r="AV2" s="383"/>
      <c r="AW2" s="384"/>
      <c r="AX2" s="382">
        <v>43856</v>
      </c>
      <c r="AY2" s="383"/>
      <c r="AZ2" s="384"/>
      <c r="BA2" s="382">
        <v>43863</v>
      </c>
      <c r="BB2" s="383"/>
      <c r="BC2" s="384"/>
      <c r="BD2" s="382">
        <v>43870</v>
      </c>
      <c r="BE2" s="383"/>
      <c r="BF2" s="384"/>
      <c r="BG2" s="382">
        <v>43877</v>
      </c>
      <c r="BH2" s="383"/>
      <c r="BI2" s="384"/>
      <c r="BJ2" s="382">
        <v>43884</v>
      </c>
      <c r="BK2" s="383"/>
      <c r="BL2" s="384"/>
      <c r="BM2" s="382">
        <v>43891</v>
      </c>
      <c r="BN2" s="383"/>
      <c r="BO2" s="384"/>
      <c r="BP2" s="382">
        <v>43898</v>
      </c>
      <c r="BQ2" s="383"/>
      <c r="BR2" s="384"/>
      <c r="BS2" s="382">
        <v>43905</v>
      </c>
      <c r="BT2" s="383"/>
      <c r="BU2" s="384"/>
      <c r="BV2" s="382">
        <v>43912</v>
      </c>
      <c r="BW2" s="383"/>
      <c r="BX2" s="384"/>
      <c r="BY2" s="382">
        <v>43919</v>
      </c>
      <c r="BZ2" s="383"/>
      <c r="CA2" s="384"/>
      <c r="CB2" s="382">
        <v>43926</v>
      </c>
      <c r="CC2" s="383"/>
      <c r="CD2" s="384"/>
      <c r="CE2" s="382">
        <v>43933</v>
      </c>
      <c r="CF2" s="383"/>
      <c r="CG2" s="384"/>
      <c r="CH2" s="382">
        <v>43940</v>
      </c>
      <c r="CI2" s="383"/>
      <c r="CJ2" s="384"/>
      <c r="CK2" s="382">
        <v>43947</v>
      </c>
      <c r="CL2" s="383"/>
      <c r="CM2" s="384"/>
      <c r="CN2" s="382">
        <v>43954</v>
      </c>
      <c r="CO2" s="383"/>
      <c r="CP2" s="384"/>
      <c r="CQ2" s="382">
        <v>43961</v>
      </c>
      <c r="CR2" s="383"/>
      <c r="CS2" s="384"/>
      <c r="CT2" s="382">
        <v>43968</v>
      </c>
      <c r="CU2" s="383"/>
      <c r="CV2" s="384"/>
      <c r="CW2" s="382">
        <v>43975</v>
      </c>
      <c r="CX2" s="383"/>
      <c r="CY2" s="384"/>
      <c r="CZ2" s="382">
        <v>43982</v>
      </c>
      <c r="DA2" s="383"/>
      <c r="DB2" s="384"/>
      <c r="DC2" s="382">
        <v>43989</v>
      </c>
      <c r="DD2" s="383"/>
      <c r="DE2" s="384"/>
      <c r="DF2" s="382">
        <v>43996</v>
      </c>
      <c r="DG2" s="383"/>
      <c r="DH2" s="384"/>
      <c r="DI2" s="382">
        <v>44003</v>
      </c>
      <c r="DJ2" s="383"/>
      <c r="DK2" s="384"/>
      <c r="DL2" s="382">
        <v>44010</v>
      </c>
      <c r="DM2" s="383"/>
      <c r="DN2" s="384"/>
      <c r="DO2" s="382">
        <v>44017</v>
      </c>
      <c r="DP2" s="383"/>
      <c r="DQ2" s="384"/>
      <c r="DR2" s="382">
        <v>44024</v>
      </c>
      <c r="DS2" s="383"/>
      <c r="DT2" s="384"/>
      <c r="DU2" s="382">
        <v>44031</v>
      </c>
      <c r="DV2" s="383"/>
      <c r="DW2" s="384"/>
      <c r="DX2" s="382">
        <v>44038</v>
      </c>
      <c r="DY2" s="383"/>
      <c r="DZ2" s="384"/>
      <c r="EA2" s="382">
        <v>44045</v>
      </c>
      <c r="EB2" s="383"/>
      <c r="EC2" s="384"/>
      <c r="ED2" s="382">
        <v>44052</v>
      </c>
      <c r="EE2" s="383"/>
      <c r="EF2" s="384"/>
      <c r="EG2" s="382">
        <v>44059</v>
      </c>
      <c r="EH2" s="383"/>
      <c r="EI2" s="384"/>
      <c r="EJ2" s="382">
        <v>44066</v>
      </c>
      <c r="EK2" s="383"/>
      <c r="EL2" s="384"/>
      <c r="EM2" s="382">
        <v>44073</v>
      </c>
      <c r="EN2" s="383"/>
      <c r="EO2" s="384"/>
      <c r="EP2" s="382">
        <v>44080</v>
      </c>
      <c r="EQ2" s="383"/>
      <c r="ER2" s="384"/>
      <c r="ES2" s="382">
        <v>44087</v>
      </c>
      <c r="ET2" s="383"/>
      <c r="EU2" s="384"/>
      <c r="EV2" s="382">
        <v>44094</v>
      </c>
      <c r="EW2" s="383"/>
      <c r="EX2" s="384"/>
      <c r="EY2" s="382">
        <v>44101</v>
      </c>
      <c r="EZ2" s="383"/>
      <c r="FA2" s="384"/>
      <c r="FB2" s="382">
        <v>44108</v>
      </c>
      <c r="FC2" s="383"/>
      <c r="FD2" s="384"/>
      <c r="FE2" s="382">
        <v>44115</v>
      </c>
      <c r="FF2" s="383"/>
      <c r="FG2" s="384"/>
      <c r="FH2" s="382">
        <v>44122</v>
      </c>
      <c r="FI2" s="383"/>
      <c r="FJ2" s="384"/>
      <c r="FK2" s="382">
        <v>44129</v>
      </c>
      <c r="FL2" s="383"/>
      <c r="FM2" s="384"/>
      <c r="FN2" s="382">
        <v>44136</v>
      </c>
      <c r="FO2" s="383"/>
      <c r="FP2" s="384"/>
      <c r="FQ2" s="382">
        <v>44143</v>
      </c>
      <c r="FR2" s="383"/>
      <c r="FS2" s="384"/>
      <c r="FT2" s="382">
        <v>44150</v>
      </c>
      <c r="FU2" s="383"/>
      <c r="FV2" s="384"/>
      <c r="FW2" s="382">
        <v>44157</v>
      </c>
      <c r="FX2" s="383"/>
      <c r="FY2" s="384"/>
      <c r="FZ2" s="382">
        <v>44164</v>
      </c>
      <c r="GA2" s="383"/>
      <c r="GB2" s="384"/>
      <c r="GC2" s="382">
        <v>44171</v>
      </c>
      <c r="GD2" s="383"/>
      <c r="GE2" s="384"/>
      <c r="GF2" s="382">
        <v>44178</v>
      </c>
      <c r="GG2" s="383"/>
      <c r="GH2" s="384"/>
      <c r="GI2" s="382">
        <v>44185</v>
      </c>
      <c r="GJ2" s="383"/>
      <c r="GK2" s="384"/>
      <c r="GL2" s="382">
        <v>44192</v>
      </c>
      <c r="GM2" s="383"/>
      <c r="GN2" s="384"/>
      <c r="GO2" s="382">
        <v>44199</v>
      </c>
      <c r="GP2" s="383"/>
      <c r="GQ2" s="384"/>
      <c r="GR2" s="382">
        <v>44206</v>
      </c>
      <c r="GS2" s="383"/>
      <c r="GT2" s="384"/>
      <c r="GU2" s="382">
        <v>44213</v>
      </c>
      <c r="GV2" s="383"/>
      <c r="GW2" s="384"/>
      <c r="GX2" s="382">
        <v>44220</v>
      </c>
      <c r="GY2" s="383"/>
      <c r="GZ2" s="384"/>
      <c r="HA2" s="382">
        <v>44227</v>
      </c>
      <c r="HB2" s="383"/>
      <c r="HC2" s="384"/>
      <c r="HD2" s="382">
        <v>44234</v>
      </c>
      <c r="HE2" s="383"/>
      <c r="HF2" s="384"/>
      <c r="HG2" s="382">
        <v>44241</v>
      </c>
      <c r="HH2" s="383"/>
      <c r="HI2" s="384"/>
      <c r="HJ2" s="382">
        <v>44248</v>
      </c>
      <c r="HK2" s="383"/>
      <c r="HL2" s="384"/>
      <c r="HM2" s="382">
        <v>44255</v>
      </c>
      <c r="HN2" s="383"/>
      <c r="HO2" s="384"/>
      <c r="HP2" s="382">
        <v>44262</v>
      </c>
      <c r="HQ2" s="383"/>
      <c r="HR2" s="384"/>
      <c r="HS2" s="382">
        <v>44269</v>
      </c>
      <c r="HT2" s="383"/>
      <c r="HU2" s="384"/>
      <c r="HV2" s="382">
        <v>44276</v>
      </c>
      <c r="HW2" s="383"/>
      <c r="HX2" s="384"/>
      <c r="HY2" s="382">
        <v>44283</v>
      </c>
      <c r="HZ2" s="383"/>
      <c r="IA2" s="384"/>
      <c r="IB2" s="382">
        <v>44290</v>
      </c>
      <c r="IC2" s="383"/>
      <c r="ID2" s="384"/>
      <c r="IE2" s="382">
        <v>44297</v>
      </c>
      <c r="IF2" s="383"/>
      <c r="IG2" s="384"/>
      <c r="IH2" s="382">
        <v>44304</v>
      </c>
      <c r="II2" s="383"/>
      <c r="IJ2" s="384"/>
      <c r="IK2" s="382">
        <v>44311</v>
      </c>
      <c r="IL2" s="383"/>
      <c r="IM2" s="384"/>
      <c r="IN2" s="382">
        <v>44318</v>
      </c>
      <c r="IO2" s="383"/>
      <c r="IP2" s="384"/>
      <c r="IQ2" s="382">
        <v>44325</v>
      </c>
      <c r="IR2" s="383"/>
      <c r="IS2" s="384"/>
      <c r="IT2" s="382">
        <v>44332</v>
      </c>
      <c r="IU2" s="383"/>
      <c r="IV2" s="384"/>
      <c r="IW2" s="382">
        <v>44339</v>
      </c>
      <c r="IX2" s="383"/>
      <c r="IY2" s="384"/>
      <c r="IZ2" s="382">
        <v>44346</v>
      </c>
      <c r="JA2" s="383"/>
      <c r="JB2" s="384"/>
      <c r="JC2" s="382">
        <v>44353</v>
      </c>
      <c r="JD2" s="383"/>
      <c r="JE2" s="384"/>
      <c r="JF2" s="382">
        <v>44360</v>
      </c>
      <c r="JG2" s="383"/>
      <c r="JH2" s="384"/>
      <c r="JI2" s="382">
        <v>44367</v>
      </c>
      <c r="JJ2" s="383"/>
      <c r="JK2" s="384"/>
      <c r="JL2" s="382">
        <v>44374</v>
      </c>
      <c r="JM2" s="383"/>
      <c r="JN2" s="384"/>
      <c r="JO2" s="382">
        <v>44381</v>
      </c>
      <c r="JP2" s="383"/>
      <c r="JQ2" s="384"/>
      <c r="JR2" s="382">
        <v>44388</v>
      </c>
      <c r="JS2" s="383"/>
      <c r="JT2" s="384"/>
      <c r="JU2" s="382">
        <v>44395</v>
      </c>
      <c r="JV2" s="383"/>
      <c r="JW2" s="384"/>
      <c r="JX2" s="382">
        <v>44402</v>
      </c>
      <c r="JY2" s="383"/>
      <c r="JZ2" s="384"/>
      <c r="KA2" s="382">
        <v>44409</v>
      </c>
      <c r="KB2" s="383"/>
      <c r="KC2" s="384"/>
      <c r="KD2" s="382">
        <v>44416</v>
      </c>
      <c r="KE2" s="383"/>
      <c r="KF2" s="384"/>
      <c r="KG2" s="382">
        <v>44423</v>
      </c>
      <c r="KH2" s="383"/>
      <c r="KI2" s="384"/>
      <c r="KJ2" s="382">
        <v>44430</v>
      </c>
      <c r="KK2" s="383"/>
      <c r="KL2" s="384"/>
      <c r="KM2" s="382">
        <v>44437</v>
      </c>
      <c r="KN2" s="383"/>
      <c r="KO2" s="384"/>
      <c r="KP2" s="382">
        <v>44444</v>
      </c>
      <c r="KQ2" s="383"/>
      <c r="KR2" s="384"/>
      <c r="KS2" s="382">
        <v>44451</v>
      </c>
      <c r="KT2" s="383"/>
      <c r="KU2" s="384"/>
      <c r="KV2" s="382">
        <v>44458</v>
      </c>
      <c r="KW2" s="383"/>
      <c r="KX2" s="384"/>
      <c r="KY2" s="382">
        <v>44465</v>
      </c>
      <c r="KZ2" s="383"/>
      <c r="LA2" s="384"/>
      <c r="LB2" s="382">
        <v>44472</v>
      </c>
      <c r="LC2" s="383"/>
      <c r="LD2" s="384"/>
      <c r="LE2" s="382">
        <v>44479</v>
      </c>
      <c r="LF2" s="383"/>
      <c r="LG2" s="384"/>
      <c r="LH2" s="382">
        <v>44486</v>
      </c>
      <c r="LI2" s="383"/>
      <c r="LJ2" s="384"/>
      <c r="LK2" s="382">
        <v>44493</v>
      </c>
      <c r="LL2" s="383"/>
      <c r="LM2" s="384"/>
      <c r="LN2" s="382">
        <v>44500</v>
      </c>
      <c r="LO2" s="383"/>
      <c r="LP2" s="384"/>
      <c r="LQ2" s="382">
        <v>44507</v>
      </c>
      <c r="LR2" s="383"/>
      <c r="LS2" s="384"/>
      <c r="LT2" s="382">
        <v>44514</v>
      </c>
      <c r="LU2" s="383"/>
      <c r="LV2" s="384"/>
      <c r="LW2" s="382">
        <v>44521</v>
      </c>
      <c r="LX2" s="383"/>
      <c r="LY2" s="384"/>
      <c r="LZ2" s="382">
        <v>44528</v>
      </c>
      <c r="MA2" s="383"/>
      <c r="MB2" s="384"/>
      <c r="MC2" s="382">
        <v>44535</v>
      </c>
      <c r="MD2" s="383"/>
      <c r="ME2" s="384"/>
      <c r="MF2" s="382">
        <v>44542</v>
      </c>
      <c r="MG2" s="383"/>
      <c r="MH2" s="384"/>
      <c r="MI2" s="382">
        <v>44549</v>
      </c>
      <c r="MJ2" s="383"/>
      <c r="MK2" s="384"/>
      <c r="ML2" s="382">
        <v>44556</v>
      </c>
      <c r="MM2" s="383"/>
      <c r="MN2" s="384"/>
      <c r="MO2" s="382">
        <v>44563</v>
      </c>
      <c r="MP2" s="383"/>
      <c r="MQ2" s="384"/>
      <c r="MR2" s="382">
        <v>44570</v>
      </c>
      <c r="MS2" s="383"/>
      <c r="MT2" s="384"/>
      <c r="MU2" s="382">
        <v>44577</v>
      </c>
      <c r="MV2" s="383"/>
      <c r="MW2" s="384"/>
      <c r="MX2" s="382">
        <v>44584</v>
      </c>
      <c r="MY2" s="383"/>
      <c r="MZ2" s="384"/>
      <c r="NA2" s="382">
        <v>44591</v>
      </c>
      <c r="NB2" s="383"/>
      <c r="NC2" s="384"/>
      <c r="ND2" s="382">
        <v>44598</v>
      </c>
      <c r="NE2" s="383"/>
      <c r="NF2" s="384"/>
      <c r="NG2" s="382">
        <v>44605</v>
      </c>
      <c r="NH2" s="383"/>
      <c r="NI2" s="384"/>
      <c r="NJ2" s="382">
        <v>44612</v>
      </c>
      <c r="NK2" s="383"/>
      <c r="NL2" s="384"/>
      <c r="NM2" s="382">
        <v>44619</v>
      </c>
      <c r="NN2" s="383"/>
      <c r="NO2" s="384"/>
      <c r="NP2" s="382">
        <v>44628</v>
      </c>
      <c r="NQ2" s="383"/>
      <c r="NR2" s="384"/>
      <c r="NS2" s="382">
        <v>44635</v>
      </c>
      <c r="NT2" s="383"/>
      <c r="NU2" s="384"/>
      <c r="NV2" s="382">
        <v>44642</v>
      </c>
      <c r="NW2" s="383"/>
      <c r="NX2" s="384"/>
      <c r="NY2" s="382">
        <v>44649</v>
      </c>
      <c r="NZ2" s="383"/>
      <c r="OA2" s="384"/>
      <c r="OB2" s="382">
        <v>44656</v>
      </c>
      <c r="OC2" s="383"/>
      <c r="OD2" s="384"/>
      <c r="OE2" s="382">
        <v>44663</v>
      </c>
      <c r="OF2" s="383"/>
      <c r="OG2" s="384"/>
      <c r="OH2" s="382">
        <v>44670</v>
      </c>
      <c r="OI2" s="383"/>
      <c r="OJ2" s="384"/>
      <c r="OK2" s="382">
        <v>44677</v>
      </c>
      <c r="OL2" s="383"/>
      <c r="OM2" s="384"/>
      <c r="ON2" s="382">
        <v>44684</v>
      </c>
      <c r="OO2" s="383"/>
      <c r="OP2" s="384"/>
      <c r="OQ2" s="382">
        <v>44691</v>
      </c>
      <c r="OR2" s="383"/>
      <c r="OS2" s="384"/>
      <c r="OT2" s="382">
        <v>44698</v>
      </c>
      <c r="OU2" s="383"/>
      <c r="OV2" s="384"/>
      <c r="OW2" s="382">
        <v>44705</v>
      </c>
      <c r="OX2" s="383"/>
      <c r="OY2" s="384"/>
      <c r="OZ2" s="382">
        <v>44712</v>
      </c>
      <c r="PA2" s="383"/>
      <c r="PB2" s="384"/>
      <c r="PC2" s="382">
        <v>44719</v>
      </c>
      <c r="PD2" s="383"/>
      <c r="PE2" s="384"/>
      <c r="PF2" s="382">
        <v>44726</v>
      </c>
      <c r="PG2" s="383"/>
      <c r="PH2" s="384"/>
      <c r="PI2" s="382">
        <v>44733</v>
      </c>
      <c r="PJ2" s="383"/>
      <c r="PK2" s="384"/>
      <c r="PL2" s="382">
        <v>44740</v>
      </c>
      <c r="PM2" s="383"/>
      <c r="PN2" s="384"/>
      <c r="PO2" s="382">
        <v>44747</v>
      </c>
      <c r="PP2" s="383"/>
      <c r="PQ2" s="384"/>
      <c r="PR2" s="382">
        <v>44754</v>
      </c>
      <c r="PS2" s="383"/>
      <c r="PT2" s="384"/>
      <c r="PU2" s="382">
        <v>44761</v>
      </c>
      <c r="PV2" s="383"/>
      <c r="PW2" s="384"/>
      <c r="PX2" s="382">
        <v>44768</v>
      </c>
      <c r="PY2" s="383"/>
      <c r="PZ2" s="384"/>
      <c r="QA2" s="382">
        <v>44775</v>
      </c>
      <c r="QB2" s="383"/>
      <c r="QC2" s="384"/>
      <c r="QD2" s="382">
        <v>44782</v>
      </c>
      <c r="QE2" s="383"/>
      <c r="QF2" s="384"/>
      <c r="QG2" s="382">
        <v>44789</v>
      </c>
      <c r="QH2" s="383"/>
      <c r="QI2" s="384"/>
      <c r="QJ2" s="382">
        <v>44796</v>
      </c>
      <c r="QK2" s="383"/>
      <c r="QL2" s="384"/>
      <c r="QM2" s="382">
        <v>44803</v>
      </c>
      <c r="QN2" s="383"/>
      <c r="QO2" s="384"/>
      <c r="QP2" s="382">
        <v>44810</v>
      </c>
      <c r="QQ2" s="383"/>
      <c r="QR2" s="384"/>
      <c r="QS2" s="382">
        <v>44817</v>
      </c>
      <c r="QT2" s="383"/>
      <c r="QU2" s="384"/>
      <c r="QV2" s="382">
        <v>44824</v>
      </c>
      <c r="QW2" s="383"/>
      <c r="QX2" s="384"/>
      <c r="QY2" s="382">
        <v>44831</v>
      </c>
      <c r="QZ2" s="383"/>
      <c r="RA2" s="384"/>
      <c r="RB2" s="382">
        <v>44838</v>
      </c>
      <c r="RC2" s="383"/>
      <c r="RD2" s="384"/>
      <c r="RE2" s="382">
        <v>44845</v>
      </c>
      <c r="RF2" s="383"/>
      <c r="RG2" s="384"/>
      <c r="RH2" s="382">
        <v>44852</v>
      </c>
      <c r="RI2" s="383"/>
      <c r="RJ2" s="384"/>
      <c r="RK2" s="382">
        <v>44859</v>
      </c>
      <c r="RL2" s="383"/>
      <c r="RM2" s="384"/>
      <c r="RN2" s="382">
        <v>44866</v>
      </c>
      <c r="RO2" s="383"/>
      <c r="RP2" s="384"/>
      <c r="RQ2" s="382">
        <v>44873</v>
      </c>
      <c r="RR2" s="383"/>
      <c r="RS2" s="384"/>
      <c r="RT2" s="382">
        <v>44880</v>
      </c>
      <c r="RU2" s="383"/>
      <c r="RV2" s="384"/>
      <c r="RW2" s="382">
        <v>44887</v>
      </c>
      <c r="RX2" s="383"/>
      <c r="RY2" s="384"/>
      <c r="RZ2" s="382">
        <v>44894</v>
      </c>
      <c r="SA2" s="383"/>
      <c r="SB2" s="384"/>
      <c r="SC2" s="382">
        <v>44901</v>
      </c>
      <c r="SD2" s="383"/>
      <c r="SE2" s="384"/>
      <c r="SF2" s="382">
        <v>44908</v>
      </c>
      <c r="SG2" s="383"/>
      <c r="SH2" s="384"/>
      <c r="SI2" s="382">
        <v>44915</v>
      </c>
      <c r="SJ2" s="383"/>
      <c r="SK2" s="384"/>
      <c r="SL2" s="382">
        <v>44922</v>
      </c>
      <c r="SM2" s="383"/>
      <c r="SN2" s="384"/>
      <c r="SO2" s="382">
        <v>44929</v>
      </c>
      <c r="SP2" s="383"/>
      <c r="SQ2" s="384"/>
      <c r="SR2" s="382">
        <v>44936</v>
      </c>
      <c r="SS2" s="383"/>
      <c r="ST2" s="384"/>
      <c r="SU2" s="382">
        <v>44943</v>
      </c>
      <c r="SV2" s="383"/>
      <c r="SW2" s="384"/>
      <c r="SX2" s="382">
        <v>44950</v>
      </c>
      <c r="SY2" s="383"/>
      <c r="SZ2" s="384"/>
      <c r="TA2" s="382">
        <v>44957</v>
      </c>
      <c r="TB2" s="383"/>
      <c r="TC2" s="384"/>
      <c r="TD2" s="382">
        <v>44964</v>
      </c>
      <c r="TE2" s="383"/>
      <c r="TF2" s="384"/>
      <c r="TG2" s="382">
        <v>44971</v>
      </c>
      <c r="TH2" s="383"/>
      <c r="TI2" s="384"/>
      <c r="TJ2" s="382">
        <v>44978</v>
      </c>
      <c r="TK2" s="383"/>
      <c r="TL2" s="384"/>
      <c r="TM2" s="382">
        <v>44985</v>
      </c>
      <c r="TN2" s="383"/>
      <c r="TO2" s="384"/>
      <c r="TP2" s="382">
        <v>44992</v>
      </c>
      <c r="TQ2" s="383"/>
      <c r="TR2" s="384"/>
      <c r="TS2" s="382">
        <v>44999</v>
      </c>
      <c r="TT2" s="383"/>
      <c r="TU2" s="384"/>
      <c r="TV2" s="382">
        <v>45006</v>
      </c>
      <c r="TW2" s="383"/>
      <c r="TX2" s="384"/>
      <c r="TY2" s="382">
        <v>45013</v>
      </c>
      <c r="TZ2" s="383"/>
      <c r="UA2" s="384"/>
      <c r="UB2" s="382">
        <v>45020</v>
      </c>
      <c r="UC2" s="383"/>
      <c r="UD2" s="384"/>
      <c r="UE2" s="382">
        <v>45027</v>
      </c>
      <c r="UF2" s="383"/>
      <c r="UG2" s="384"/>
      <c r="UH2" s="382">
        <v>45034</v>
      </c>
      <c r="UI2" s="383"/>
      <c r="UJ2" s="384"/>
      <c r="UK2" s="382">
        <v>45041</v>
      </c>
      <c r="UL2" s="383"/>
      <c r="UM2" s="384"/>
      <c r="UN2" s="382">
        <v>45048</v>
      </c>
      <c r="UO2" s="383"/>
      <c r="UP2" s="384"/>
      <c r="UQ2" s="382">
        <v>45055</v>
      </c>
      <c r="UR2" s="383"/>
      <c r="US2" s="384"/>
      <c r="UT2" s="382">
        <v>45062</v>
      </c>
      <c r="UU2" s="383"/>
      <c r="UV2" s="384"/>
      <c r="UW2" s="382">
        <v>45069</v>
      </c>
      <c r="UX2" s="383"/>
      <c r="UY2" s="384"/>
      <c r="UZ2" s="382">
        <v>45076</v>
      </c>
      <c r="VA2" s="383"/>
      <c r="VB2" s="384"/>
      <c r="VC2" s="382">
        <v>45083</v>
      </c>
      <c r="VD2" s="383"/>
      <c r="VE2" s="384"/>
      <c r="VF2" s="382">
        <v>45090</v>
      </c>
      <c r="VG2" s="383"/>
      <c r="VH2" s="384"/>
      <c r="VI2" s="382">
        <v>45097</v>
      </c>
      <c r="VJ2" s="383"/>
      <c r="VK2" s="384"/>
      <c r="VL2" s="382">
        <v>45104</v>
      </c>
      <c r="VM2" s="383"/>
      <c r="VN2" s="384"/>
      <c r="VO2" s="382">
        <v>45111</v>
      </c>
      <c r="VP2" s="383"/>
      <c r="VQ2" s="384"/>
      <c r="VR2" s="382">
        <v>45118</v>
      </c>
      <c r="VS2" s="383"/>
      <c r="VT2" s="384"/>
      <c r="VU2" s="382">
        <v>45125</v>
      </c>
      <c r="VV2" s="383"/>
      <c r="VW2" s="384"/>
      <c r="VX2" s="382">
        <v>45132</v>
      </c>
      <c r="VY2" s="383"/>
      <c r="VZ2" s="384"/>
      <c r="WA2" s="382">
        <v>45139</v>
      </c>
      <c r="WB2" s="383"/>
      <c r="WC2" s="384"/>
      <c r="WD2" s="382">
        <v>45146</v>
      </c>
      <c r="WE2" s="383"/>
      <c r="WF2" s="384"/>
      <c r="WG2" s="382">
        <v>45153</v>
      </c>
      <c r="WH2" s="383"/>
      <c r="WI2" s="384"/>
      <c r="WJ2" s="382">
        <v>45160</v>
      </c>
      <c r="WK2" s="383"/>
      <c r="WL2" s="384"/>
      <c r="WM2" s="382">
        <v>45167</v>
      </c>
      <c r="WN2" s="383"/>
      <c r="WO2" s="384"/>
      <c r="WP2" s="382">
        <v>45174</v>
      </c>
      <c r="WQ2" s="383"/>
      <c r="WR2" s="384"/>
      <c r="WS2" s="382">
        <v>45181</v>
      </c>
      <c r="WT2" s="383"/>
      <c r="WU2" s="384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thickBot="1" x14ac:dyDescent="0.25">
      <c r="A3" s="25" t="s">
        <v>197</v>
      </c>
      <c r="B3" s="66" t="s">
        <v>48</v>
      </c>
      <c r="C3" s="67" t="s">
        <v>49</v>
      </c>
      <c r="D3" s="68" t="s">
        <v>198</v>
      </c>
      <c r="E3" s="66" t="s">
        <v>48</v>
      </c>
      <c r="F3" s="67" t="s">
        <v>49</v>
      </c>
      <c r="G3" s="68" t="s">
        <v>198</v>
      </c>
      <c r="H3" s="66" t="s">
        <v>48</v>
      </c>
      <c r="I3" s="67" t="s">
        <v>49</v>
      </c>
      <c r="J3" s="68" t="s">
        <v>198</v>
      </c>
      <c r="K3" s="66" t="s">
        <v>48</v>
      </c>
      <c r="L3" s="67" t="s">
        <v>49</v>
      </c>
      <c r="M3" s="68" t="s">
        <v>198</v>
      </c>
      <c r="N3" s="66" t="s">
        <v>48</v>
      </c>
      <c r="O3" s="67" t="s">
        <v>49</v>
      </c>
      <c r="P3" s="68" t="s">
        <v>198</v>
      </c>
      <c r="Q3" s="66" t="s">
        <v>48</v>
      </c>
      <c r="R3" s="67" t="s">
        <v>49</v>
      </c>
      <c r="S3" s="68" t="s">
        <v>198</v>
      </c>
      <c r="T3" s="66" t="s">
        <v>48</v>
      </c>
      <c r="U3" s="67" t="s">
        <v>49</v>
      </c>
      <c r="V3" s="68" t="s">
        <v>198</v>
      </c>
      <c r="W3" s="66" t="s">
        <v>48</v>
      </c>
      <c r="X3" s="67" t="s">
        <v>49</v>
      </c>
      <c r="Y3" s="68" t="s">
        <v>198</v>
      </c>
      <c r="Z3" s="66" t="s">
        <v>48</v>
      </c>
      <c r="AA3" s="67" t="s">
        <v>49</v>
      </c>
      <c r="AB3" s="68" t="s">
        <v>198</v>
      </c>
      <c r="AC3" s="66" t="s">
        <v>48</v>
      </c>
      <c r="AD3" s="67" t="s">
        <v>49</v>
      </c>
      <c r="AE3" s="68" t="s">
        <v>198</v>
      </c>
      <c r="AF3" s="66" t="s">
        <v>48</v>
      </c>
      <c r="AG3" s="67" t="s">
        <v>49</v>
      </c>
      <c r="AH3" s="68" t="s">
        <v>198</v>
      </c>
      <c r="AI3" s="66" t="s">
        <v>48</v>
      </c>
      <c r="AJ3" s="67" t="s">
        <v>49</v>
      </c>
      <c r="AK3" s="68" t="s">
        <v>198</v>
      </c>
      <c r="AL3" s="66" t="s">
        <v>48</v>
      </c>
      <c r="AM3" s="67" t="s">
        <v>49</v>
      </c>
      <c r="AN3" s="68" t="s">
        <v>198</v>
      </c>
      <c r="AO3" s="66" t="s">
        <v>48</v>
      </c>
      <c r="AP3" s="67" t="s">
        <v>49</v>
      </c>
      <c r="AQ3" s="68" t="s">
        <v>198</v>
      </c>
      <c r="AR3" s="66" t="s">
        <v>48</v>
      </c>
      <c r="AS3" s="67" t="s">
        <v>49</v>
      </c>
      <c r="AT3" s="68" t="s">
        <v>198</v>
      </c>
      <c r="AU3" s="66" t="s">
        <v>48</v>
      </c>
      <c r="AV3" s="67" t="s">
        <v>49</v>
      </c>
      <c r="AW3" s="68" t="s">
        <v>198</v>
      </c>
      <c r="AX3" s="66" t="s">
        <v>48</v>
      </c>
      <c r="AY3" s="67" t="s">
        <v>49</v>
      </c>
      <c r="AZ3" s="68" t="s">
        <v>198</v>
      </c>
      <c r="BA3" s="66" t="s">
        <v>48</v>
      </c>
      <c r="BB3" s="67" t="s">
        <v>49</v>
      </c>
      <c r="BC3" s="68" t="s">
        <v>198</v>
      </c>
      <c r="BD3" s="66" t="s">
        <v>48</v>
      </c>
      <c r="BE3" s="67" t="s">
        <v>49</v>
      </c>
      <c r="BF3" s="68" t="s">
        <v>198</v>
      </c>
      <c r="BG3" s="66" t="s">
        <v>48</v>
      </c>
      <c r="BH3" s="67" t="s">
        <v>49</v>
      </c>
      <c r="BI3" s="68" t="s">
        <v>198</v>
      </c>
      <c r="BJ3" s="66" t="s">
        <v>48</v>
      </c>
      <c r="BK3" s="67" t="s">
        <v>49</v>
      </c>
      <c r="BL3" s="68" t="s">
        <v>198</v>
      </c>
      <c r="BM3" s="66" t="s">
        <v>48</v>
      </c>
      <c r="BN3" s="67" t="s">
        <v>49</v>
      </c>
      <c r="BO3" s="68" t="s">
        <v>198</v>
      </c>
      <c r="BP3" s="66" t="s">
        <v>48</v>
      </c>
      <c r="BQ3" s="67" t="s">
        <v>49</v>
      </c>
      <c r="BR3" s="68" t="s">
        <v>198</v>
      </c>
      <c r="BS3" s="66" t="s">
        <v>48</v>
      </c>
      <c r="BT3" s="67" t="s">
        <v>49</v>
      </c>
      <c r="BU3" s="68" t="s">
        <v>198</v>
      </c>
      <c r="BV3" s="66" t="s">
        <v>48</v>
      </c>
      <c r="BW3" s="67" t="s">
        <v>49</v>
      </c>
      <c r="BX3" s="68" t="s">
        <v>198</v>
      </c>
      <c r="BY3" s="66" t="s">
        <v>48</v>
      </c>
      <c r="BZ3" s="67" t="s">
        <v>49</v>
      </c>
      <c r="CA3" s="68" t="s">
        <v>198</v>
      </c>
      <c r="CB3" s="66" t="s">
        <v>48</v>
      </c>
      <c r="CC3" s="67" t="s">
        <v>49</v>
      </c>
      <c r="CD3" s="68" t="s">
        <v>198</v>
      </c>
      <c r="CE3" s="66" t="s">
        <v>48</v>
      </c>
      <c r="CF3" s="67" t="s">
        <v>49</v>
      </c>
      <c r="CG3" s="68" t="s">
        <v>198</v>
      </c>
      <c r="CH3" s="66" t="s">
        <v>48</v>
      </c>
      <c r="CI3" s="67" t="s">
        <v>49</v>
      </c>
      <c r="CJ3" s="68" t="s">
        <v>198</v>
      </c>
      <c r="CK3" s="66" t="s">
        <v>48</v>
      </c>
      <c r="CL3" s="67" t="s">
        <v>49</v>
      </c>
      <c r="CM3" s="68" t="s">
        <v>198</v>
      </c>
      <c r="CN3" s="66" t="s">
        <v>48</v>
      </c>
      <c r="CO3" s="67" t="s">
        <v>49</v>
      </c>
      <c r="CP3" s="68" t="s">
        <v>198</v>
      </c>
      <c r="CQ3" s="66" t="s">
        <v>48</v>
      </c>
      <c r="CR3" s="67" t="s">
        <v>49</v>
      </c>
      <c r="CS3" s="68" t="s">
        <v>198</v>
      </c>
      <c r="CT3" s="66" t="s">
        <v>48</v>
      </c>
      <c r="CU3" s="67" t="s">
        <v>49</v>
      </c>
      <c r="CV3" s="68" t="s">
        <v>198</v>
      </c>
      <c r="CW3" s="66" t="s">
        <v>48</v>
      </c>
      <c r="CX3" s="67" t="s">
        <v>49</v>
      </c>
      <c r="CY3" s="68" t="s">
        <v>198</v>
      </c>
      <c r="CZ3" s="66" t="s">
        <v>48</v>
      </c>
      <c r="DA3" s="67" t="s">
        <v>49</v>
      </c>
      <c r="DB3" s="68" t="s">
        <v>198</v>
      </c>
      <c r="DC3" s="66" t="s">
        <v>48</v>
      </c>
      <c r="DD3" s="67" t="s">
        <v>49</v>
      </c>
      <c r="DE3" s="68" t="s">
        <v>198</v>
      </c>
      <c r="DF3" s="66" t="s">
        <v>48</v>
      </c>
      <c r="DG3" s="67" t="s">
        <v>49</v>
      </c>
      <c r="DH3" s="68" t="s">
        <v>198</v>
      </c>
      <c r="DI3" s="66" t="s">
        <v>48</v>
      </c>
      <c r="DJ3" s="67" t="s">
        <v>49</v>
      </c>
      <c r="DK3" s="68" t="s">
        <v>198</v>
      </c>
      <c r="DL3" s="66" t="s">
        <v>48</v>
      </c>
      <c r="DM3" s="67" t="s">
        <v>49</v>
      </c>
      <c r="DN3" s="68" t="s">
        <v>198</v>
      </c>
      <c r="DO3" s="66" t="s">
        <v>48</v>
      </c>
      <c r="DP3" s="67" t="s">
        <v>49</v>
      </c>
      <c r="DQ3" s="68" t="s">
        <v>198</v>
      </c>
      <c r="DR3" s="66" t="s">
        <v>48</v>
      </c>
      <c r="DS3" s="67" t="s">
        <v>49</v>
      </c>
      <c r="DT3" s="68" t="s">
        <v>198</v>
      </c>
      <c r="DU3" s="66" t="s">
        <v>48</v>
      </c>
      <c r="DV3" s="67" t="s">
        <v>49</v>
      </c>
      <c r="DW3" s="68" t="s">
        <v>198</v>
      </c>
      <c r="DX3" s="66" t="s">
        <v>48</v>
      </c>
      <c r="DY3" s="67" t="s">
        <v>49</v>
      </c>
      <c r="DZ3" s="68" t="s">
        <v>198</v>
      </c>
      <c r="EA3" s="66" t="s">
        <v>48</v>
      </c>
      <c r="EB3" s="67" t="s">
        <v>49</v>
      </c>
      <c r="EC3" s="68" t="s">
        <v>198</v>
      </c>
      <c r="ED3" s="66" t="s">
        <v>48</v>
      </c>
      <c r="EE3" s="67" t="s">
        <v>49</v>
      </c>
      <c r="EF3" s="68" t="s">
        <v>198</v>
      </c>
      <c r="EG3" s="66" t="s">
        <v>48</v>
      </c>
      <c r="EH3" s="67" t="s">
        <v>49</v>
      </c>
      <c r="EI3" s="68" t="s">
        <v>198</v>
      </c>
      <c r="EJ3" s="66" t="s">
        <v>48</v>
      </c>
      <c r="EK3" s="67" t="s">
        <v>49</v>
      </c>
      <c r="EL3" s="68" t="s">
        <v>198</v>
      </c>
      <c r="EM3" s="66" t="s">
        <v>48</v>
      </c>
      <c r="EN3" s="67" t="s">
        <v>49</v>
      </c>
      <c r="EO3" s="68" t="s">
        <v>198</v>
      </c>
      <c r="EP3" s="66" t="s">
        <v>48</v>
      </c>
      <c r="EQ3" s="67" t="s">
        <v>49</v>
      </c>
      <c r="ER3" s="68" t="s">
        <v>198</v>
      </c>
      <c r="ES3" s="66" t="s">
        <v>48</v>
      </c>
      <c r="ET3" s="67" t="s">
        <v>49</v>
      </c>
      <c r="EU3" s="68" t="s">
        <v>198</v>
      </c>
      <c r="EV3" s="66" t="s">
        <v>48</v>
      </c>
      <c r="EW3" s="67" t="s">
        <v>49</v>
      </c>
      <c r="EX3" s="68" t="s">
        <v>198</v>
      </c>
      <c r="EY3" s="66" t="s">
        <v>48</v>
      </c>
      <c r="EZ3" s="67" t="s">
        <v>49</v>
      </c>
      <c r="FA3" s="68" t="s">
        <v>198</v>
      </c>
      <c r="FB3" s="66" t="s">
        <v>48</v>
      </c>
      <c r="FC3" s="67" t="s">
        <v>49</v>
      </c>
      <c r="FD3" s="68" t="s">
        <v>198</v>
      </c>
      <c r="FE3" s="66" t="s">
        <v>48</v>
      </c>
      <c r="FF3" s="67" t="s">
        <v>49</v>
      </c>
      <c r="FG3" s="68" t="s">
        <v>198</v>
      </c>
      <c r="FH3" s="66" t="s">
        <v>48</v>
      </c>
      <c r="FI3" s="67" t="s">
        <v>49</v>
      </c>
      <c r="FJ3" s="68" t="s">
        <v>198</v>
      </c>
      <c r="FK3" s="66" t="s">
        <v>48</v>
      </c>
      <c r="FL3" s="67" t="s">
        <v>49</v>
      </c>
      <c r="FM3" s="68" t="s">
        <v>198</v>
      </c>
      <c r="FN3" s="66" t="s">
        <v>48</v>
      </c>
      <c r="FO3" s="67" t="s">
        <v>49</v>
      </c>
      <c r="FP3" s="68" t="s">
        <v>198</v>
      </c>
      <c r="FQ3" s="66" t="s">
        <v>48</v>
      </c>
      <c r="FR3" s="67" t="s">
        <v>49</v>
      </c>
      <c r="FS3" s="68" t="s">
        <v>198</v>
      </c>
      <c r="FT3" s="66" t="s">
        <v>48</v>
      </c>
      <c r="FU3" s="67" t="s">
        <v>49</v>
      </c>
      <c r="FV3" s="68" t="s">
        <v>198</v>
      </c>
      <c r="FW3" s="66" t="s">
        <v>48</v>
      </c>
      <c r="FX3" s="67" t="s">
        <v>49</v>
      </c>
      <c r="FY3" s="68" t="s">
        <v>198</v>
      </c>
      <c r="FZ3" s="66" t="s">
        <v>48</v>
      </c>
      <c r="GA3" s="67" t="s">
        <v>49</v>
      </c>
      <c r="GB3" s="68" t="s">
        <v>198</v>
      </c>
      <c r="GC3" s="66" t="s">
        <v>48</v>
      </c>
      <c r="GD3" s="67" t="s">
        <v>49</v>
      </c>
      <c r="GE3" s="68" t="s">
        <v>198</v>
      </c>
      <c r="GF3" s="66" t="s">
        <v>48</v>
      </c>
      <c r="GG3" s="67" t="s">
        <v>49</v>
      </c>
      <c r="GH3" s="68" t="s">
        <v>198</v>
      </c>
      <c r="GI3" s="66" t="s">
        <v>48</v>
      </c>
      <c r="GJ3" s="67" t="s">
        <v>49</v>
      </c>
      <c r="GK3" s="68" t="s">
        <v>198</v>
      </c>
      <c r="GL3" s="66" t="s">
        <v>48</v>
      </c>
      <c r="GM3" s="67" t="s">
        <v>49</v>
      </c>
      <c r="GN3" s="68" t="s">
        <v>198</v>
      </c>
      <c r="GO3" s="66" t="s">
        <v>48</v>
      </c>
      <c r="GP3" s="67" t="s">
        <v>49</v>
      </c>
      <c r="GQ3" s="68" t="s">
        <v>198</v>
      </c>
      <c r="GR3" s="66" t="s">
        <v>48</v>
      </c>
      <c r="GS3" s="67" t="s">
        <v>49</v>
      </c>
      <c r="GT3" s="68" t="s">
        <v>198</v>
      </c>
      <c r="GU3" s="66" t="s">
        <v>48</v>
      </c>
      <c r="GV3" s="67" t="s">
        <v>49</v>
      </c>
      <c r="GW3" s="68" t="s">
        <v>198</v>
      </c>
      <c r="GX3" s="66" t="s">
        <v>48</v>
      </c>
      <c r="GY3" s="67" t="s">
        <v>49</v>
      </c>
      <c r="GZ3" s="68" t="s">
        <v>198</v>
      </c>
      <c r="HA3" s="66" t="s">
        <v>48</v>
      </c>
      <c r="HB3" s="67" t="s">
        <v>49</v>
      </c>
      <c r="HC3" s="68" t="s">
        <v>198</v>
      </c>
      <c r="HD3" s="66" t="s">
        <v>48</v>
      </c>
      <c r="HE3" s="67" t="s">
        <v>49</v>
      </c>
      <c r="HF3" s="68" t="s">
        <v>198</v>
      </c>
      <c r="HG3" s="66" t="s">
        <v>48</v>
      </c>
      <c r="HH3" s="67" t="s">
        <v>49</v>
      </c>
      <c r="HI3" s="68" t="s">
        <v>198</v>
      </c>
      <c r="HJ3" s="66" t="s">
        <v>48</v>
      </c>
      <c r="HK3" s="67" t="s">
        <v>49</v>
      </c>
      <c r="HL3" s="68" t="s">
        <v>198</v>
      </c>
      <c r="HM3" s="66" t="s">
        <v>48</v>
      </c>
      <c r="HN3" s="67" t="s">
        <v>49</v>
      </c>
      <c r="HO3" s="68" t="s">
        <v>198</v>
      </c>
      <c r="HP3" s="66" t="s">
        <v>48</v>
      </c>
      <c r="HQ3" s="67" t="s">
        <v>49</v>
      </c>
      <c r="HR3" s="68" t="s">
        <v>198</v>
      </c>
      <c r="HS3" s="66" t="s">
        <v>48</v>
      </c>
      <c r="HT3" s="67" t="s">
        <v>49</v>
      </c>
      <c r="HU3" s="68" t="s">
        <v>198</v>
      </c>
      <c r="HV3" s="66" t="s">
        <v>48</v>
      </c>
      <c r="HW3" s="67" t="s">
        <v>49</v>
      </c>
      <c r="HX3" s="68" t="s">
        <v>198</v>
      </c>
      <c r="HY3" s="66" t="s">
        <v>48</v>
      </c>
      <c r="HZ3" s="67" t="s">
        <v>49</v>
      </c>
      <c r="IA3" s="68" t="s">
        <v>198</v>
      </c>
      <c r="IB3" s="66" t="s">
        <v>48</v>
      </c>
      <c r="IC3" s="67" t="s">
        <v>49</v>
      </c>
      <c r="ID3" s="68" t="s">
        <v>198</v>
      </c>
      <c r="IE3" s="66" t="s">
        <v>48</v>
      </c>
      <c r="IF3" s="67" t="s">
        <v>49</v>
      </c>
      <c r="IG3" s="68" t="s">
        <v>198</v>
      </c>
      <c r="IH3" s="66" t="s">
        <v>48</v>
      </c>
      <c r="II3" s="67" t="s">
        <v>49</v>
      </c>
      <c r="IJ3" s="68" t="s">
        <v>198</v>
      </c>
      <c r="IK3" s="66" t="s">
        <v>48</v>
      </c>
      <c r="IL3" s="67" t="s">
        <v>49</v>
      </c>
      <c r="IM3" s="68" t="s">
        <v>198</v>
      </c>
      <c r="IN3" s="66" t="s">
        <v>48</v>
      </c>
      <c r="IO3" s="67" t="s">
        <v>49</v>
      </c>
      <c r="IP3" s="68" t="s">
        <v>198</v>
      </c>
      <c r="IQ3" s="66" t="s">
        <v>48</v>
      </c>
      <c r="IR3" s="67" t="s">
        <v>49</v>
      </c>
      <c r="IS3" s="68" t="s">
        <v>198</v>
      </c>
      <c r="IT3" s="66" t="s">
        <v>48</v>
      </c>
      <c r="IU3" s="67" t="s">
        <v>49</v>
      </c>
      <c r="IV3" s="68" t="s">
        <v>198</v>
      </c>
      <c r="IW3" s="66" t="s">
        <v>48</v>
      </c>
      <c r="IX3" s="67" t="s">
        <v>49</v>
      </c>
      <c r="IY3" s="68" t="s">
        <v>198</v>
      </c>
      <c r="IZ3" s="66" t="s">
        <v>48</v>
      </c>
      <c r="JA3" s="67" t="s">
        <v>49</v>
      </c>
      <c r="JB3" s="68" t="s">
        <v>198</v>
      </c>
      <c r="JC3" s="66" t="s">
        <v>48</v>
      </c>
      <c r="JD3" s="67" t="s">
        <v>49</v>
      </c>
      <c r="JE3" s="68" t="s">
        <v>198</v>
      </c>
      <c r="JF3" s="66" t="s">
        <v>48</v>
      </c>
      <c r="JG3" s="67" t="s">
        <v>49</v>
      </c>
      <c r="JH3" s="68" t="s">
        <v>198</v>
      </c>
      <c r="JI3" s="66" t="s">
        <v>48</v>
      </c>
      <c r="JJ3" s="67" t="s">
        <v>49</v>
      </c>
      <c r="JK3" s="68" t="s">
        <v>198</v>
      </c>
      <c r="JL3" s="66" t="s">
        <v>48</v>
      </c>
      <c r="JM3" s="67" t="s">
        <v>49</v>
      </c>
      <c r="JN3" s="68" t="s">
        <v>198</v>
      </c>
      <c r="JO3" s="66" t="s">
        <v>48</v>
      </c>
      <c r="JP3" s="67" t="s">
        <v>49</v>
      </c>
      <c r="JQ3" s="68" t="s">
        <v>198</v>
      </c>
      <c r="JR3" s="66" t="s">
        <v>48</v>
      </c>
      <c r="JS3" s="67" t="s">
        <v>49</v>
      </c>
      <c r="JT3" s="68" t="s">
        <v>198</v>
      </c>
      <c r="JU3" s="66" t="s">
        <v>48</v>
      </c>
      <c r="JV3" s="67" t="s">
        <v>49</v>
      </c>
      <c r="JW3" s="68" t="s">
        <v>198</v>
      </c>
      <c r="JX3" s="66" t="s">
        <v>48</v>
      </c>
      <c r="JY3" s="67" t="s">
        <v>49</v>
      </c>
      <c r="JZ3" s="68" t="s">
        <v>198</v>
      </c>
      <c r="KA3" s="66" t="s">
        <v>48</v>
      </c>
      <c r="KB3" s="67" t="s">
        <v>49</v>
      </c>
      <c r="KC3" s="68" t="s">
        <v>198</v>
      </c>
      <c r="KD3" s="66" t="s">
        <v>48</v>
      </c>
      <c r="KE3" s="67" t="s">
        <v>49</v>
      </c>
      <c r="KF3" s="68" t="s">
        <v>198</v>
      </c>
      <c r="KG3" s="66" t="s">
        <v>48</v>
      </c>
      <c r="KH3" s="67" t="s">
        <v>49</v>
      </c>
      <c r="KI3" s="68" t="s">
        <v>198</v>
      </c>
      <c r="KJ3" s="66" t="s">
        <v>48</v>
      </c>
      <c r="KK3" s="67" t="s">
        <v>49</v>
      </c>
      <c r="KL3" s="68" t="s">
        <v>198</v>
      </c>
      <c r="KM3" s="66" t="s">
        <v>48</v>
      </c>
      <c r="KN3" s="67" t="s">
        <v>49</v>
      </c>
      <c r="KO3" s="68" t="s">
        <v>198</v>
      </c>
      <c r="KP3" s="66" t="s">
        <v>48</v>
      </c>
      <c r="KQ3" s="67" t="s">
        <v>49</v>
      </c>
      <c r="KR3" s="68" t="s">
        <v>198</v>
      </c>
      <c r="KS3" s="66" t="s">
        <v>48</v>
      </c>
      <c r="KT3" s="67" t="s">
        <v>49</v>
      </c>
      <c r="KU3" s="68" t="s">
        <v>198</v>
      </c>
      <c r="KV3" s="66" t="s">
        <v>48</v>
      </c>
      <c r="KW3" s="67" t="s">
        <v>49</v>
      </c>
      <c r="KX3" s="68" t="s">
        <v>198</v>
      </c>
      <c r="KY3" s="66" t="s">
        <v>48</v>
      </c>
      <c r="KZ3" s="67" t="s">
        <v>49</v>
      </c>
      <c r="LA3" s="68" t="s">
        <v>198</v>
      </c>
      <c r="LB3" s="66" t="s">
        <v>48</v>
      </c>
      <c r="LC3" s="67" t="s">
        <v>49</v>
      </c>
      <c r="LD3" s="68" t="s">
        <v>198</v>
      </c>
      <c r="LE3" s="66" t="s">
        <v>48</v>
      </c>
      <c r="LF3" s="67" t="s">
        <v>49</v>
      </c>
      <c r="LG3" s="68" t="s">
        <v>198</v>
      </c>
      <c r="LH3" s="66" t="s">
        <v>48</v>
      </c>
      <c r="LI3" s="67" t="s">
        <v>49</v>
      </c>
      <c r="LJ3" s="68" t="s">
        <v>198</v>
      </c>
      <c r="LK3" s="66" t="s">
        <v>48</v>
      </c>
      <c r="LL3" s="67" t="s">
        <v>49</v>
      </c>
      <c r="LM3" s="68" t="s">
        <v>198</v>
      </c>
      <c r="LN3" s="66" t="s">
        <v>48</v>
      </c>
      <c r="LO3" s="67" t="s">
        <v>49</v>
      </c>
      <c r="LP3" s="68" t="s">
        <v>198</v>
      </c>
      <c r="LQ3" s="66" t="s">
        <v>48</v>
      </c>
      <c r="LR3" s="67" t="s">
        <v>49</v>
      </c>
      <c r="LS3" s="68" t="s">
        <v>198</v>
      </c>
      <c r="LT3" s="66" t="s">
        <v>48</v>
      </c>
      <c r="LU3" s="67" t="s">
        <v>49</v>
      </c>
      <c r="LV3" s="68" t="s">
        <v>198</v>
      </c>
      <c r="LW3" s="66" t="s">
        <v>48</v>
      </c>
      <c r="LX3" s="67" t="s">
        <v>49</v>
      </c>
      <c r="LY3" s="68" t="s">
        <v>198</v>
      </c>
      <c r="LZ3" s="66" t="s">
        <v>48</v>
      </c>
      <c r="MA3" s="67" t="s">
        <v>49</v>
      </c>
      <c r="MB3" s="68" t="s">
        <v>198</v>
      </c>
      <c r="MC3" s="66" t="s">
        <v>48</v>
      </c>
      <c r="MD3" s="67" t="s">
        <v>49</v>
      </c>
      <c r="ME3" s="68" t="s">
        <v>198</v>
      </c>
      <c r="MF3" s="66" t="s">
        <v>48</v>
      </c>
      <c r="MG3" s="67" t="s">
        <v>49</v>
      </c>
      <c r="MH3" s="68" t="s">
        <v>198</v>
      </c>
      <c r="MI3" s="66" t="s">
        <v>48</v>
      </c>
      <c r="MJ3" s="67" t="s">
        <v>49</v>
      </c>
      <c r="MK3" s="68" t="s">
        <v>198</v>
      </c>
      <c r="ML3" s="66" t="s">
        <v>48</v>
      </c>
      <c r="MM3" s="67" t="s">
        <v>49</v>
      </c>
      <c r="MN3" s="68" t="s">
        <v>198</v>
      </c>
      <c r="MO3" s="66" t="s">
        <v>48</v>
      </c>
      <c r="MP3" s="67" t="s">
        <v>49</v>
      </c>
      <c r="MQ3" s="68" t="s">
        <v>198</v>
      </c>
      <c r="MR3" s="66" t="s">
        <v>48</v>
      </c>
      <c r="MS3" s="67" t="s">
        <v>49</v>
      </c>
      <c r="MT3" s="68" t="s">
        <v>198</v>
      </c>
      <c r="MU3" s="66" t="s">
        <v>48</v>
      </c>
      <c r="MV3" s="67" t="s">
        <v>49</v>
      </c>
      <c r="MW3" s="68" t="s">
        <v>198</v>
      </c>
      <c r="MX3" s="66" t="s">
        <v>48</v>
      </c>
      <c r="MY3" s="67" t="s">
        <v>49</v>
      </c>
      <c r="MZ3" s="68" t="s">
        <v>198</v>
      </c>
      <c r="NA3" s="66" t="s">
        <v>48</v>
      </c>
      <c r="NB3" s="67" t="s">
        <v>49</v>
      </c>
      <c r="NC3" s="68" t="s">
        <v>198</v>
      </c>
      <c r="ND3" s="66" t="s">
        <v>48</v>
      </c>
      <c r="NE3" s="67" t="s">
        <v>49</v>
      </c>
      <c r="NF3" s="68" t="s">
        <v>198</v>
      </c>
      <c r="NG3" s="66" t="s">
        <v>48</v>
      </c>
      <c r="NH3" s="67" t="s">
        <v>49</v>
      </c>
      <c r="NI3" s="68" t="s">
        <v>198</v>
      </c>
      <c r="NJ3" s="66" t="s">
        <v>48</v>
      </c>
      <c r="NK3" s="67" t="s">
        <v>49</v>
      </c>
      <c r="NL3" s="68" t="s">
        <v>198</v>
      </c>
      <c r="NM3" s="66" t="s">
        <v>48</v>
      </c>
      <c r="NN3" s="67" t="s">
        <v>49</v>
      </c>
      <c r="NO3" s="68" t="s">
        <v>198</v>
      </c>
      <c r="NP3" s="66" t="s">
        <v>48</v>
      </c>
      <c r="NQ3" s="67" t="s">
        <v>49</v>
      </c>
      <c r="NR3" s="68" t="s">
        <v>198</v>
      </c>
      <c r="NS3" s="66" t="s">
        <v>48</v>
      </c>
      <c r="NT3" s="67" t="s">
        <v>49</v>
      </c>
      <c r="NU3" s="68" t="s">
        <v>198</v>
      </c>
      <c r="NV3" s="66" t="s">
        <v>48</v>
      </c>
      <c r="NW3" s="67" t="s">
        <v>49</v>
      </c>
      <c r="NX3" s="68" t="s">
        <v>198</v>
      </c>
      <c r="NY3" s="66" t="s">
        <v>48</v>
      </c>
      <c r="NZ3" s="67" t="s">
        <v>49</v>
      </c>
      <c r="OA3" s="68" t="s">
        <v>198</v>
      </c>
      <c r="OB3" s="66" t="s">
        <v>48</v>
      </c>
      <c r="OC3" s="67" t="s">
        <v>49</v>
      </c>
      <c r="OD3" s="68" t="s">
        <v>198</v>
      </c>
      <c r="OE3" s="66" t="s">
        <v>48</v>
      </c>
      <c r="OF3" s="67" t="s">
        <v>49</v>
      </c>
      <c r="OG3" s="68" t="s">
        <v>198</v>
      </c>
      <c r="OH3" s="66" t="s">
        <v>48</v>
      </c>
      <c r="OI3" s="67" t="s">
        <v>49</v>
      </c>
      <c r="OJ3" s="68" t="s">
        <v>198</v>
      </c>
      <c r="OK3" s="66" t="s">
        <v>48</v>
      </c>
      <c r="OL3" s="67" t="s">
        <v>49</v>
      </c>
      <c r="OM3" s="68" t="s">
        <v>198</v>
      </c>
      <c r="ON3" s="66" t="s">
        <v>48</v>
      </c>
      <c r="OO3" s="67" t="s">
        <v>49</v>
      </c>
      <c r="OP3" s="68" t="s">
        <v>198</v>
      </c>
      <c r="OQ3" s="66" t="s">
        <v>48</v>
      </c>
      <c r="OR3" s="67" t="s">
        <v>49</v>
      </c>
      <c r="OS3" s="68" t="s">
        <v>198</v>
      </c>
      <c r="OT3" s="66" t="s">
        <v>48</v>
      </c>
      <c r="OU3" s="67" t="s">
        <v>49</v>
      </c>
      <c r="OV3" s="68" t="s">
        <v>198</v>
      </c>
      <c r="OW3" s="66" t="s">
        <v>48</v>
      </c>
      <c r="OX3" s="67" t="s">
        <v>49</v>
      </c>
      <c r="OY3" s="68" t="s">
        <v>198</v>
      </c>
      <c r="OZ3" s="66" t="s">
        <v>48</v>
      </c>
      <c r="PA3" s="67" t="s">
        <v>49</v>
      </c>
      <c r="PB3" s="68" t="s">
        <v>198</v>
      </c>
      <c r="PC3" s="66" t="s">
        <v>48</v>
      </c>
      <c r="PD3" s="67" t="s">
        <v>49</v>
      </c>
      <c r="PE3" s="68" t="s">
        <v>198</v>
      </c>
      <c r="PF3" s="66" t="s">
        <v>48</v>
      </c>
      <c r="PG3" s="67" t="s">
        <v>49</v>
      </c>
      <c r="PH3" s="68" t="s">
        <v>198</v>
      </c>
      <c r="PI3" s="66" t="s">
        <v>48</v>
      </c>
      <c r="PJ3" s="67" t="s">
        <v>49</v>
      </c>
      <c r="PK3" s="68" t="s">
        <v>198</v>
      </c>
      <c r="PL3" s="66" t="s">
        <v>48</v>
      </c>
      <c r="PM3" s="67" t="s">
        <v>49</v>
      </c>
      <c r="PN3" s="68" t="s">
        <v>198</v>
      </c>
      <c r="PO3" s="66" t="s">
        <v>48</v>
      </c>
      <c r="PP3" s="67" t="s">
        <v>49</v>
      </c>
      <c r="PQ3" s="68" t="s">
        <v>198</v>
      </c>
      <c r="PR3" s="66" t="s">
        <v>48</v>
      </c>
      <c r="PS3" s="67" t="s">
        <v>49</v>
      </c>
      <c r="PT3" s="68" t="s">
        <v>198</v>
      </c>
      <c r="PU3" s="66" t="s">
        <v>48</v>
      </c>
      <c r="PV3" s="67" t="s">
        <v>49</v>
      </c>
      <c r="PW3" s="68" t="s">
        <v>198</v>
      </c>
      <c r="PX3" s="66" t="s">
        <v>48</v>
      </c>
      <c r="PY3" s="67" t="s">
        <v>49</v>
      </c>
      <c r="PZ3" s="68" t="s">
        <v>198</v>
      </c>
      <c r="QA3" s="66" t="s">
        <v>48</v>
      </c>
      <c r="QB3" s="67" t="s">
        <v>49</v>
      </c>
      <c r="QC3" s="68" t="s">
        <v>198</v>
      </c>
      <c r="QD3" s="66" t="s">
        <v>48</v>
      </c>
      <c r="QE3" s="67" t="s">
        <v>49</v>
      </c>
      <c r="QF3" s="68" t="s">
        <v>198</v>
      </c>
      <c r="QG3" s="66" t="s">
        <v>48</v>
      </c>
      <c r="QH3" s="67" t="s">
        <v>49</v>
      </c>
      <c r="QI3" s="68" t="s">
        <v>198</v>
      </c>
      <c r="QJ3" s="66" t="s">
        <v>48</v>
      </c>
      <c r="QK3" s="67" t="s">
        <v>49</v>
      </c>
      <c r="QL3" s="68" t="s">
        <v>198</v>
      </c>
      <c r="QM3" s="66" t="s">
        <v>48</v>
      </c>
      <c r="QN3" s="67" t="s">
        <v>49</v>
      </c>
      <c r="QO3" s="68" t="s">
        <v>198</v>
      </c>
      <c r="QP3" s="66" t="s">
        <v>48</v>
      </c>
      <c r="QQ3" s="67" t="s">
        <v>49</v>
      </c>
      <c r="QR3" s="68" t="s">
        <v>198</v>
      </c>
      <c r="QS3" s="66" t="s">
        <v>48</v>
      </c>
      <c r="QT3" s="67" t="s">
        <v>49</v>
      </c>
      <c r="QU3" s="68" t="s">
        <v>198</v>
      </c>
      <c r="QV3" s="66" t="s">
        <v>48</v>
      </c>
      <c r="QW3" s="67" t="s">
        <v>49</v>
      </c>
      <c r="QX3" s="68" t="s">
        <v>198</v>
      </c>
      <c r="QY3" s="66" t="s">
        <v>48</v>
      </c>
      <c r="QZ3" s="67" t="s">
        <v>49</v>
      </c>
      <c r="RA3" s="68" t="s">
        <v>198</v>
      </c>
      <c r="RB3" s="66" t="s">
        <v>48</v>
      </c>
      <c r="RC3" s="67" t="s">
        <v>49</v>
      </c>
      <c r="RD3" s="68" t="s">
        <v>198</v>
      </c>
      <c r="RE3" s="66" t="s">
        <v>48</v>
      </c>
      <c r="RF3" s="67" t="s">
        <v>49</v>
      </c>
      <c r="RG3" s="68" t="s">
        <v>198</v>
      </c>
      <c r="RH3" s="66" t="s">
        <v>48</v>
      </c>
      <c r="RI3" s="67" t="s">
        <v>49</v>
      </c>
      <c r="RJ3" s="68" t="s">
        <v>198</v>
      </c>
      <c r="RK3" s="66" t="s">
        <v>48</v>
      </c>
      <c r="RL3" s="67" t="s">
        <v>49</v>
      </c>
      <c r="RM3" s="68" t="s">
        <v>198</v>
      </c>
      <c r="RN3" s="66" t="s">
        <v>48</v>
      </c>
      <c r="RO3" s="67" t="s">
        <v>49</v>
      </c>
      <c r="RP3" s="68" t="s">
        <v>198</v>
      </c>
      <c r="RQ3" s="66" t="s">
        <v>48</v>
      </c>
      <c r="RR3" s="67" t="s">
        <v>49</v>
      </c>
      <c r="RS3" s="68" t="s">
        <v>198</v>
      </c>
      <c r="RT3" s="66" t="s">
        <v>48</v>
      </c>
      <c r="RU3" s="67" t="s">
        <v>49</v>
      </c>
      <c r="RV3" s="68" t="s">
        <v>198</v>
      </c>
      <c r="RW3" s="66" t="s">
        <v>48</v>
      </c>
      <c r="RX3" s="67" t="s">
        <v>49</v>
      </c>
      <c r="RY3" s="68" t="s">
        <v>198</v>
      </c>
      <c r="RZ3" s="66" t="s">
        <v>48</v>
      </c>
      <c r="SA3" s="67" t="s">
        <v>49</v>
      </c>
      <c r="SB3" s="68" t="s">
        <v>198</v>
      </c>
      <c r="SC3" s="66" t="s">
        <v>48</v>
      </c>
      <c r="SD3" s="67" t="s">
        <v>49</v>
      </c>
      <c r="SE3" s="68" t="s">
        <v>198</v>
      </c>
      <c r="SF3" s="66" t="s">
        <v>48</v>
      </c>
      <c r="SG3" s="67" t="s">
        <v>49</v>
      </c>
      <c r="SH3" s="68" t="s">
        <v>198</v>
      </c>
      <c r="SI3" s="66" t="s">
        <v>48</v>
      </c>
      <c r="SJ3" s="67" t="s">
        <v>49</v>
      </c>
      <c r="SK3" s="68" t="s">
        <v>198</v>
      </c>
      <c r="SL3" s="66" t="s">
        <v>48</v>
      </c>
      <c r="SM3" s="67" t="s">
        <v>49</v>
      </c>
      <c r="SN3" s="68" t="s">
        <v>198</v>
      </c>
      <c r="SO3" s="66" t="s">
        <v>48</v>
      </c>
      <c r="SP3" s="67" t="s">
        <v>49</v>
      </c>
      <c r="SQ3" s="68" t="s">
        <v>198</v>
      </c>
      <c r="SR3" s="66" t="s">
        <v>48</v>
      </c>
      <c r="SS3" s="67" t="s">
        <v>49</v>
      </c>
      <c r="ST3" s="68" t="s">
        <v>198</v>
      </c>
      <c r="SU3" s="66" t="s">
        <v>48</v>
      </c>
      <c r="SV3" s="67" t="s">
        <v>49</v>
      </c>
      <c r="SW3" s="68" t="s">
        <v>198</v>
      </c>
      <c r="SX3" s="66" t="s">
        <v>48</v>
      </c>
      <c r="SY3" s="67" t="s">
        <v>49</v>
      </c>
      <c r="SZ3" s="68" t="s">
        <v>198</v>
      </c>
      <c r="TA3" s="66" t="s">
        <v>48</v>
      </c>
      <c r="TB3" s="67" t="s">
        <v>49</v>
      </c>
      <c r="TC3" s="68" t="s">
        <v>198</v>
      </c>
      <c r="TD3" s="66" t="s">
        <v>48</v>
      </c>
      <c r="TE3" s="67" t="s">
        <v>49</v>
      </c>
      <c r="TF3" s="68" t="s">
        <v>198</v>
      </c>
      <c r="TG3" s="66" t="s">
        <v>48</v>
      </c>
      <c r="TH3" s="67" t="s">
        <v>49</v>
      </c>
      <c r="TI3" s="68" t="s">
        <v>198</v>
      </c>
      <c r="TJ3" s="66" t="s">
        <v>48</v>
      </c>
      <c r="TK3" s="67" t="s">
        <v>49</v>
      </c>
      <c r="TL3" s="68" t="s">
        <v>198</v>
      </c>
      <c r="TM3" s="66" t="s">
        <v>48</v>
      </c>
      <c r="TN3" s="67" t="s">
        <v>49</v>
      </c>
      <c r="TO3" s="68" t="s">
        <v>198</v>
      </c>
      <c r="TP3" s="66" t="s">
        <v>48</v>
      </c>
      <c r="TQ3" s="67" t="s">
        <v>49</v>
      </c>
      <c r="TR3" s="68" t="s">
        <v>198</v>
      </c>
      <c r="TS3" s="66" t="s">
        <v>48</v>
      </c>
      <c r="TT3" s="67" t="s">
        <v>49</v>
      </c>
      <c r="TU3" s="68" t="s">
        <v>198</v>
      </c>
      <c r="TV3" s="66" t="s">
        <v>48</v>
      </c>
      <c r="TW3" s="67" t="s">
        <v>49</v>
      </c>
      <c r="TX3" s="68" t="s">
        <v>198</v>
      </c>
      <c r="TY3" s="66" t="s">
        <v>48</v>
      </c>
      <c r="TZ3" s="67" t="s">
        <v>49</v>
      </c>
      <c r="UA3" s="68" t="s">
        <v>198</v>
      </c>
      <c r="UB3" s="66" t="s">
        <v>48</v>
      </c>
      <c r="UC3" s="67" t="s">
        <v>49</v>
      </c>
      <c r="UD3" s="68" t="s">
        <v>198</v>
      </c>
      <c r="UE3" s="66" t="s">
        <v>48</v>
      </c>
      <c r="UF3" s="67" t="s">
        <v>49</v>
      </c>
      <c r="UG3" s="68" t="s">
        <v>198</v>
      </c>
      <c r="UH3" s="66" t="s">
        <v>48</v>
      </c>
      <c r="UI3" s="67" t="s">
        <v>49</v>
      </c>
      <c r="UJ3" s="68" t="s">
        <v>198</v>
      </c>
      <c r="UK3" s="66" t="s">
        <v>48</v>
      </c>
      <c r="UL3" s="67" t="s">
        <v>49</v>
      </c>
      <c r="UM3" s="68" t="s">
        <v>198</v>
      </c>
      <c r="UN3" s="66" t="s">
        <v>48</v>
      </c>
      <c r="UO3" s="67" t="s">
        <v>49</v>
      </c>
      <c r="UP3" s="68" t="s">
        <v>198</v>
      </c>
      <c r="UQ3" s="66" t="s">
        <v>48</v>
      </c>
      <c r="UR3" s="67" t="s">
        <v>49</v>
      </c>
      <c r="US3" s="68" t="s">
        <v>198</v>
      </c>
      <c r="UT3" s="66" t="s">
        <v>48</v>
      </c>
      <c r="UU3" s="67" t="s">
        <v>49</v>
      </c>
      <c r="UV3" s="68" t="s">
        <v>198</v>
      </c>
      <c r="UW3" s="66" t="s">
        <v>48</v>
      </c>
      <c r="UX3" s="67" t="s">
        <v>49</v>
      </c>
      <c r="UY3" s="68" t="s">
        <v>198</v>
      </c>
      <c r="UZ3" s="66" t="s">
        <v>48</v>
      </c>
      <c r="VA3" s="67" t="s">
        <v>49</v>
      </c>
      <c r="VB3" s="68" t="s">
        <v>198</v>
      </c>
      <c r="VC3" s="66" t="s">
        <v>48</v>
      </c>
      <c r="VD3" s="67" t="s">
        <v>49</v>
      </c>
      <c r="VE3" s="68" t="s">
        <v>198</v>
      </c>
      <c r="VF3" s="66" t="s">
        <v>48</v>
      </c>
      <c r="VG3" s="67" t="s">
        <v>49</v>
      </c>
      <c r="VH3" s="68" t="s">
        <v>198</v>
      </c>
      <c r="VI3" s="66" t="s">
        <v>48</v>
      </c>
      <c r="VJ3" s="67" t="s">
        <v>49</v>
      </c>
      <c r="VK3" s="68" t="s">
        <v>198</v>
      </c>
      <c r="VL3" s="66" t="s">
        <v>48</v>
      </c>
      <c r="VM3" s="67" t="s">
        <v>49</v>
      </c>
      <c r="VN3" s="68" t="s">
        <v>198</v>
      </c>
      <c r="VO3" s="66" t="s">
        <v>48</v>
      </c>
      <c r="VP3" s="67" t="s">
        <v>49</v>
      </c>
      <c r="VQ3" s="68" t="s">
        <v>198</v>
      </c>
      <c r="VR3" s="66" t="s">
        <v>48</v>
      </c>
      <c r="VS3" s="67" t="s">
        <v>49</v>
      </c>
      <c r="VT3" s="68" t="s">
        <v>198</v>
      </c>
      <c r="VU3" s="66" t="s">
        <v>48</v>
      </c>
      <c r="VV3" s="67" t="s">
        <v>49</v>
      </c>
      <c r="VW3" s="68" t="s">
        <v>198</v>
      </c>
      <c r="VX3" s="66" t="s">
        <v>48</v>
      </c>
      <c r="VY3" s="67" t="s">
        <v>49</v>
      </c>
      <c r="VZ3" s="68" t="s">
        <v>198</v>
      </c>
      <c r="WA3" s="66" t="s">
        <v>48</v>
      </c>
      <c r="WB3" s="67" t="s">
        <v>49</v>
      </c>
      <c r="WC3" s="68" t="s">
        <v>198</v>
      </c>
      <c r="WD3" s="66" t="s">
        <v>48</v>
      </c>
      <c r="WE3" s="67" t="s">
        <v>49</v>
      </c>
      <c r="WF3" s="68" t="s">
        <v>198</v>
      </c>
      <c r="WG3" s="66" t="s">
        <v>48</v>
      </c>
      <c r="WH3" s="67" t="s">
        <v>49</v>
      </c>
      <c r="WI3" s="68" t="s">
        <v>198</v>
      </c>
      <c r="WJ3" s="66" t="s">
        <v>48</v>
      </c>
      <c r="WK3" s="67" t="s">
        <v>49</v>
      </c>
      <c r="WL3" s="68" t="s">
        <v>198</v>
      </c>
      <c r="WM3" s="66" t="s">
        <v>48</v>
      </c>
      <c r="WN3" s="67" t="s">
        <v>49</v>
      </c>
      <c r="WO3" s="68" t="s">
        <v>198</v>
      </c>
      <c r="WP3" s="66" t="s">
        <v>48</v>
      </c>
      <c r="WQ3" s="67" t="s">
        <v>49</v>
      </c>
      <c r="WR3" s="68" t="s">
        <v>198</v>
      </c>
      <c r="WS3" s="66" t="s">
        <v>48</v>
      </c>
      <c r="WT3" s="67" t="s">
        <v>49</v>
      </c>
      <c r="WU3" s="68" t="s">
        <v>198</v>
      </c>
      <c r="WV3" s="262" t="s">
        <v>48</v>
      </c>
      <c r="WW3" s="263" t="s">
        <v>49</v>
      </c>
      <c r="WX3" s="264" t="s">
        <v>198</v>
      </c>
      <c r="WY3" s="26" t="s">
        <v>48</v>
      </c>
      <c r="WZ3" s="27" t="s">
        <v>49</v>
      </c>
      <c r="XA3" s="28" t="s">
        <v>198</v>
      </c>
      <c r="XB3" s="262" t="s">
        <v>48</v>
      </c>
      <c r="XC3" s="263" t="s">
        <v>49</v>
      </c>
      <c r="XD3" s="264" t="s">
        <v>198</v>
      </c>
      <c r="XE3" s="26" t="s">
        <v>48</v>
      </c>
      <c r="XF3" s="27" t="s">
        <v>49</v>
      </c>
      <c r="XG3" s="28" t="s">
        <v>198</v>
      </c>
      <c r="XH3" s="262" t="s">
        <v>48</v>
      </c>
      <c r="XI3" s="263" t="s">
        <v>49</v>
      </c>
      <c r="XJ3" s="264" t="s">
        <v>198</v>
      </c>
      <c r="XK3" s="26" t="s">
        <v>48</v>
      </c>
      <c r="XL3" s="27" t="s">
        <v>49</v>
      </c>
      <c r="XM3" s="28" t="s">
        <v>198</v>
      </c>
      <c r="XN3" s="393"/>
    </row>
    <row r="4" spans="1:638" s="25" customFormat="1" x14ac:dyDescent="0.2">
      <c r="A4" s="79">
        <v>237</v>
      </c>
      <c r="B4" s="66"/>
      <c r="C4" s="67"/>
      <c r="D4" s="68"/>
      <c r="E4" s="66"/>
      <c r="F4" s="67"/>
      <c r="G4" s="68"/>
      <c r="H4" s="66"/>
      <c r="I4" s="67"/>
      <c r="J4" s="68"/>
      <c r="K4" s="66"/>
      <c r="L4" s="67"/>
      <c r="M4" s="68"/>
      <c r="N4" s="66"/>
      <c r="O4" s="67"/>
      <c r="P4" s="68"/>
      <c r="Q4" s="66"/>
      <c r="R4" s="67"/>
      <c r="S4" s="68"/>
      <c r="T4" s="66"/>
      <c r="U4" s="67"/>
      <c r="V4" s="68"/>
      <c r="W4" s="66"/>
      <c r="X4" s="67"/>
      <c r="Y4" s="68"/>
      <c r="Z4" s="66"/>
      <c r="AA4" s="67"/>
      <c r="AB4" s="68"/>
      <c r="AC4" s="66"/>
      <c r="AD4" s="67"/>
      <c r="AE4" s="68"/>
      <c r="AF4" s="66"/>
      <c r="AG4" s="67"/>
      <c r="AH4" s="68"/>
      <c r="AI4" s="66"/>
      <c r="AJ4" s="67"/>
      <c r="AK4" s="68"/>
      <c r="AL4" s="66"/>
      <c r="AM4" s="67"/>
      <c r="AN4" s="68"/>
      <c r="AO4" s="66"/>
      <c r="AP4" s="67"/>
      <c r="AQ4" s="68"/>
      <c r="AR4" s="66"/>
      <c r="AS4" s="67"/>
      <c r="AT4" s="68"/>
      <c r="AU4" s="66"/>
      <c r="AV4" s="67"/>
      <c r="AW4" s="68"/>
      <c r="AX4" s="66"/>
      <c r="AY4" s="67"/>
      <c r="AZ4" s="68"/>
      <c r="BA4" s="66"/>
      <c r="BB4" s="67"/>
      <c r="BC4" s="68"/>
      <c r="BD4" s="66"/>
      <c r="BE4" s="67"/>
      <c r="BF4" s="68"/>
      <c r="BG4" s="66"/>
      <c r="BH4" s="67"/>
      <c r="BI4" s="68"/>
      <c r="BJ4" s="66"/>
      <c r="BK4" s="67"/>
      <c r="BL4" s="68"/>
      <c r="BM4" s="66"/>
      <c r="BN4" s="67"/>
      <c r="BO4" s="68"/>
      <c r="BP4" s="66"/>
      <c r="BQ4" s="67"/>
      <c r="BR4" s="68"/>
      <c r="BS4" s="66"/>
      <c r="BT4" s="67"/>
      <c r="BU4" s="68"/>
      <c r="BV4" s="66"/>
      <c r="BW4" s="67"/>
      <c r="BX4" s="68"/>
      <c r="BY4" s="66"/>
      <c r="BZ4" s="67"/>
      <c r="CA4" s="68"/>
      <c r="CB4" s="66"/>
      <c r="CC4" s="67"/>
      <c r="CD4" s="68"/>
      <c r="CE4" s="66"/>
      <c r="CF4" s="67"/>
      <c r="CG4" s="68"/>
      <c r="CH4" s="66"/>
      <c r="CI4" s="67"/>
      <c r="CJ4" s="68"/>
      <c r="CK4" s="66"/>
      <c r="CL4" s="67"/>
      <c r="CM4" s="68"/>
      <c r="CN4" s="66"/>
      <c r="CO4" s="67"/>
      <c r="CP4" s="68"/>
      <c r="CQ4" s="66"/>
      <c r="CR4" s="67"/>
      <c r="CS4" s="68"/>
      <c r="CT4" s="66"/>
      <c r="CU4" s="67"/>
      <c r="CV4" s="68"/>
      <c r="CW4" s="66"/>
      <c r="CX4" s="67"/>
      <c r="CY4" s="68"/>
      <c r="CZ4" s="66"/>
      <c r="DA4" s="67"/>
      <c r="DB4" s="68"/>
      <c r="DC4" s="66"/>
      <c r="DD4" s="67"/>
      <c r="DE4" s="68"/>
      <c r="DF4" s="66"/>
      <c r="DG4" s="67"/>
      <c r="DH4" s="68"/>
      <c r="DI4" s="66"/>
      <c r="DJ4" s="67"/>
      <c r="DK4" s="68"/>
      <c r="DL4" s="66"/>
      <c r="DM4" s="67"/>
      <c r="DN4" s="68"/>
      <c r="DO4" s="66"/>
      <c r="DP4" s="67"/>
      <c r="DQ4" s="68"/>
      <c r="DR4" s="66"/>
      <c r="DS4" s="67"/>
      <c r="DT4" s="68"/>
      <c r="DU4" s="66"/>
      <c r="DV4" s="67"/>
      <c r="DW4" s="68"/>
      <c r="DX4" s="66"/>
      <c r="DY4" s="67"/>
      <c r="DZ4" s="68"/>
      <c r="EA4" s="66"/>
      <c r="EB4" s="67"/>
      <c r="EC4" s="68"/>
      <c r="ED4" s="66"/>
      <c r="EE4" s="67"/>
      <c r="EF4" s="68"/>
      <c r="EG4" s="66"/>
      <c r="EH4" s="67"/>
      <c r="EI4" s="68"/>
      <c r="EJ4" s="66"/>
      <c r="EK4" s="67"/>
      <c r="EL4" s="68"/>
      <c r="EM4" s="66"/>
      <c r="EN4" s="67"/>
      <c r="EO4" s="68"/>
      <c r="EP4" s="66"/>
      <c r="EQ4" s="67"/>
      <c r="ER4" s="68"/>
      <c r="ES4" s="66"/>
      <c r="ET4" s="67"/>
      <c r="EU4" s="68"/>
      <c r="EV4" s="66"/>
      <c r="EW4" s="67"/>
      <c r="EX4" s="68"/>
      <c r="EY4" s="66"/>
      <c r="EZ4" s="67"/>
      <c r="FA4" s="68"/>
      <c r="FB4" s="66"/>
      <c r="FC4" s="67"/>
      <c r="FD4" s="68"/>
      <c r="FE4" s="66"/>
      <c r="FF4" s="67"/>
      <c r="FG4" s="68"/>
      <c r="FH4" s="66"/>
      <c r="FI4" s="67"/>
      <c r="FJ4" s="68"/>
      <c r="FK4" s="66"/>
      <c r="FL4" s="67"/>
      <c r="FM4" s="68"/>
      <c r="FN4" s="66"/>
      <c r="FO4" s="67"/>
      <c r="FP4" s="68"/>
      <c r="FQ4" s="66"/>
      <c r="FR4" s="67"/>
      <c r="FS4" s="68"/>
      <c r="FT4" s="66"/>
      <c r="FU4" s="67"/>
      <c r="FV4" s="68"/>
      <c r="FW4" s="66"/>
      <c r="FX4" s="67"/>
      <c r="FY4" s="68"/>
      <c r="FZ4" s="66"/>
      <c r="GA4" s="67"/>
      <c r="GB4" s="68"/>
      <c r="GC4" s="66"/>
      <c r="GD4" s="67"/>
      <c r="GE4" s="68"/>
      <c r="GF4" s="66"/>
      <c r="GG4" s="67"/>
      <c r="GH4" s="68"/>
      <c r="GI4" s="66"/>
      <c r="GJ4" s="67"/>
      <c r="GK4" s="68"/>
      <c r="GL4" s="66"/>
      <c r="GM4" s="67"/>
      <c r="GN4" s="68"/>
      <c r="GO4" s="66"/>
      <c r="GP4" s="67"/>
      <c r="GQ4" s="68"/>
      <c r="GR4" s="66"/>
      <c r="GS4" s="67"/>
      <c r="GT4" s="68"/>
      <c r="GU4" s="66"/>
      <c r="GV4" s="67"/>
      <c r="GW4" s="68"/>
      <c r="GX4" s="66"/>
      <c r="GY4" s="67"/>
      <c r="GZ4" s="68"/>
      <c r="HA4" s="66"/>
      <c r="HB4" s="67"/>
      <c r="HC4" s="68"/>
      <c r="HD4" s="66"/>
      <c r="HE4" s="67"/>
      <c r="HF4" s="68"/>
      <c r="HG4" s="66"/>
      <c r="HH4" s="67"/>
      <c r="HI4" s="68"/>
      <c r="HJ4" s="66"/>
      <c r="HK4" s="67"/>
      <c r="HL4" s="68"/>
      <c r="HM4" s="66"/>
      <c r="HN4" s="67"/>
      <c r="HO4" s="68"/>
      <c r="HP4" s="66"/>
      <c r="HQ4" s="67"/>
      <c r="HR4" s="68"/>
      <c r="HS4" s="66"/>
      <c r="HT4" s="67"/>
      <c r="HU4" s="68"/>
      <c r="HV4" s="66"/>
      <c r="HW4" s="67"/>
      <c r="HX4" s="68"/>
      <c r="HY4" s="66"/>
      <c r="HZ4" s="67"/>
      <c r="IA4" s="68"/>
      <c r="IB4" s="66"/>
      <c r="IC4" s="67"/>
      <c r="ID4" s="68"/>
      <c r="IE4" s="66"/>
      <c r="IF4" s="67"/>
      <c r="IG4" s="68"/>
      <c r="IH4" s="66"/>
      <c r="II4" s="67"/>
      <c r="IJ4" s="68"/>
      <c r="IK4" s="66"/>
      <c r="IL4" s="67"/>
      <c r="IM4" s="68"/>
      <c r="IN4" s="66"/>
      <c r="IO4" s="67"/>
      <c r="IP4" s="68"/>
      <c r="IQ4" s="66"/>
      <c r="IR4" s="67"/>
      <c r="IS4" s="68"/>
      <c r="IT4" s="66"/>
      <c r="IU4" s="67"/>
      <c r="IV4" s="68"/>
      <c r="IW4" s="66"/>
      <c r="IX4" s="67"/>
      <c r="IY4" s="68"/>
      <c r="IZ4" s="66"/>
      <c r="JA4" s="67"/>
      <c r="JB4" s="68"/>
      <c r="JC4" s="66"/>
      <c r="JD4" s="67"/>
      <c r="JE4" s="68"/>
      <c r="JF4" s="66"/>
      <c r="JG4" s="67"/>
      <c r="JH4" s="68"/>
      <c r="JI4" s="66"/>
      <c r="JJ4" s="67"/>
      <c r="JK4" s="68"/>
      <c r="JL4" s="66"/>
      <c r="JM4" s="67"/>
      <c r="JN4" s="68"/>
      <c r="JO4" s="66"/>
      <c r="JP4" s="67"/>
      <c r="JQ4" s="68"/>
      <c r="JR4" s="66"/>
      <c r="JS4" s="67"/>
      <c r="JT4" s="68"/>
      <c r="JU4" s="66"/>
      <c r="JV4" s="67"/>
      <c r="JW4" s="68"/>
      <c r="JX4" s="66"/>
      <c r="JY4" s="67"/>
      <c r="JZ4" s="68"/>
      <c r="KA4" s="66"/>
      <c r="KB4" s="67"/>
      <c r="KC4" s="68"/>
      <c r="KD4" s="66"/>
      <c r="KE4" s="67"/>
      <c r="KF4" s="68"/>
      <c r="KG4" s="66"/>
      <c r="KH4" s="67"/>
      <c r="KI4" s="68"/>
      <c r="KJ4" s="66"/>
      <c r="KK4" s="67"/>
      <c r="KL4" s="68"/>
      <c r="KM4" s="66"/>
      <c r="KN4" s="67"/>
      <c r="KO4" s="68"/>
      <c r="KP4" s="66"/>
      <c r="KQ4" s="67"/>
      <c r="KR4" s="68"/>
      <c r="KS4" s="66"/>
      <c r="KT4" s="67"/>
      <c r="KU4" s="68"/>
      <c r="KV4" s="66"/>
      <c r="KW4" s="67"/>
      <c r="KX4" s="68"/>
      <c r="KY4" s="66"/>
      <c r="KZ4" s="67"/>
      <c r="LA4" s="68"/>
      <c r="LB4" s="66"/>
      <c r="LC4" s="67"/>
      <c r="LD4" s="68"/>
      <c r="LE4" s="66"/>
      <c r="LF4" s="67"/>
      <c r="LG4" s="68"/>
      <c r="LH4" s="66"/>
      <c r="LI4" s="67"/>
      <c r="LJ4" s="68"/>
      <c r="LK4" s="66"/>
      <c r="LL4" s="67"/>
      <c r="LM4" s="68"/>
      <c r="LN4" s="66"/>
      <c r="LO4" s="67"/>
      <c r="LP4" s="68"/>
      <c r="LQ4" s="66"/>
      <c r="LR4" s="67"/>
      <c r="LS4" s="68"/>
      <c r="LT4" s="66"/>
      <c r="LU4" s="67"/>
      <c r="LV4" s="68"/>
      <c r="LW4" s="66"/>
      <c r="LX4" s="67"/>
      <c r="LY4" s="68"/>
      <c r="LZ4" s="66"/>
      <c r="MA4" s="67"/>
      <c r="MB4" s="68"/>
      <c r="MC4" s="66"/>
      <c r="MD4" s="67"/>
      <c r="ME4" s="68"/>
      <c r="MF4" s="66"/>
      <c r="MG4" s="67"/>
      <c r="MH4" s="68"/>
      <c r="MI4" s="66"/>
      <c r="MJ4" s="67"/>
      <c r="MK4" s="68"/>
      <c r="ML4" s="66"/>
      <c r="MM4" s="67"/>
      <c r="MN4" s="68"/>
      <c r="MO4" s="66"/>
      <c r="MP4" s="67"/>
      <c r="MQ4" s="68"/>
      <c r="MR4" s="66"/>
      <c r="MS4" s="67"/>
      <c r="MT4" s="68"/>
      <c r="MU4" s="66"/>
      <c r="MV4" s="67"/>
      <c r="MW4" s="68"/>
      <c r="MX4" s="66"/>
      <c r="MY4" s="67"/>
      <c r="MZ4" s="68"/>
      <c r="NA4" s="66"/>
      <c r="NB4" s="67"/>
      <c r="NC4" s="68"/>
      <c r="ND4" s="66"/>
      <c r="NE4" s="67"/>
      <c r="NF4" s="68"/>
      <c r="NG4" s="66"/>
      <c r="NH4" s="67"/>
      <c r="NI4" s="68"/>
      <c r="NJ4" s="66"/>
      <c r="NK4" s="67"/>
      <c r="NL4" s="68"/>
      <c r="NM4" s="66"/>
      <c r="NN4" s="67"/>
      <c r="NO4" s="68"/>
      <c r="NP4" s="66"/>
      <c r="NQ4" s="67"/>
      <c r="NR4" s="68"/>
      <c r="NS4" s="66"/>
      <c r="NT4" s="67"/>
      <c r="NU4" s="68"/>
      <c r="NV4" s="66"/>
      <c r="NW4" s="67"/>
      <c r="NX4" s="68"/>
      <c r="NY4" s="66"/>
      <c r="NZ4" s="67"/>
      <c r="OA4" s="68"/>
      <c r="OB4" s="66"/>
      <c r="OC4" s="67"/>
      <c r="OD4" s="68"/>
      <c r="OE4" s="66"/>
      <c r="OF4" s="67"/>
      <c r="OG4" s="68"/>
      <c r="OH4" s="66"/>
      <c r="OI4" s="67"/>
      <c r="OJ4" s="68"/>
      <c r="OK4" s="66"/>
      <c r="OL4" s="67"/>
      <c r="OM4" s="68"/>
      <c r="ON4" s="66"/>
      <c r="OO4" s="67"/>
      <c r="OP4" s="68"/>
      <c r="OQ4" s="66"/>
      <c r="OR4" s="67"/>
      <c r="OS4" s="68"/>
      <c r="OT4" s="66"/>
      <c r="OU4" s="67"/>
      <c r="OV4" s="68"/>
      <c r="OW4" s="66"/>
      <c r="OX4" s="67"/>
      <c r="OY4" s="68"/>
      <c r="OZ4" s="66"/>
      <c r="PA4" s="67"/>
      <c r="PB4" s="68"/>
      <c r="PC4" s="66"/>
      <c r="PD4" s="67"/>
      <c r="PE4" s="68"/>
      <c r="PF4" s="66"/>
      <c r="PG4" s="67"/>
      <c r="PH4" s="68"/>
      <c r="PI4" s="66"/>
      <c r="PJ4" s="67"/>
      <c r="PK4" s="68"/>
      <c r="PL4" s="66"/>
      <c r="PM4" s="67"/>
      <c r="PN4" s="68"/>
      <c r="PO4" s="66"/>
      <c r="PP4" s="67"/>
      <c r="PQ4" s="68"/>
      <c r="PR4" s="66"/>
      <c r="PS4" s="67"/>
      <c r="PT4" s="68"/>
      <c r="PU4" s="66"/>
      <c r="PV4" s="67"/>
      <c r="PW4" s="68"/>
      <c r="PX4" s="66"/>
      <c r="PY4" s="67"/>
      <c r="PZ4" s="68"/>
      <c r="QA4" s="66"/>
      <c r="QB4" s="67"/>
      <c r="QC4" s="68"/>
      <c r="QD4" s="66"/>
      <c r="QE4" s="67"/>
      <c r="QF4" s="68"/>
      <c r="QG4" s="66"/>
      <c r="QH4" s="67"/>
      <c r="QI4" s="68"/>
      <c r="QJ4" s="66"/>
      <c r="QK4" s="67"/>
      <c r="QL4" s="68"/>
      <c r="QM4" s="66"/>
      <c r="QN4" s="67"/>
      <c r="QO4" s="68"/>
      <c r="QP4" s="66"/>
      <c r="QQ4" s="67"/>
      <c r="QR4" s="68"/>
      <c r="QS4" s="66"/>
      <c r="QT4" s="67"/>
      <c r="QU4" s="68"/>
      <c r="QV4" s="66"/>
      <c r="QW4" s="67"/>
      <c r="QX4" s="68"/>
      <c r="QY4" s="66"/>
      <c r="QZ4" s="67"/>
      <c r="RA4" s="68"/>
      <c r="RB4" s="66"/>
      <c r="RC4" s="67"/>
      <c r="RD4" s="68"/>
      <c r="RE4" s="66"/>
      <c r="RF4" s="67"/>
      <c r="RG4" s="68"/>
      <c r="RH4" s="66"/>
      <c r="RI4" s="67"/>
      <c r="RJ4" s="68"/>
      <c r="RK4" s="66"/>
      <c r="RL4" s="67"/>
      <c r="RM4" s="68"/>
      <c r="RN4" s="66"/>
      <c r="RO4" s="67"/>
      <c r="RP4" s="68"/>
      <c r="RQ4" s="66"/>
      <c r="RR4" s="67"/>
      <c r="RS4" s="68"/>
      <c r="RT4" s="66"/>
      <c r="RU4" s="67"/>
      <c r="RV4" s="68"/>
      <c r="RW4" s="66"/>
      <c r="RX4" s="67"/>
      <c r="RY4" s="68"/>
      <c r="RZ4" s="66"/>
      <c r="SA4" s="67"/>
      <c r="SB4" s="68"/>
      <c r="SC4" s="66"/>
      <c r="SD4" s="67"/>
      <c r="SE4" s="68"/>
      <c r="SF4" s="66"/>
      <c r="SG4" s="67"/>
      <c r="SH4" s="68"/>
      <c r="SI4" s="66"/>
      <c r="SJ4" s="67"/>
      <c r="SK4" s="68"/>
      <c r="SL4" s="66"/>
      <c r="SM4" s="67"/>
      <c r="SN4" s="68"/>
      <c r="SO4" s="66"/>
      <c r="SP4" s="67"/>
      <c r="SQ4" s="68"/>
      <c r="SR4" s="66"/>
      <c r="SS4" s="67"/>
      <c r="ST4" s="68"/>
      <c r="SU4" s="66"/>
      <c r="SV4" s="67"/>
      <c r="SW4" s="68"/>
      <c r="SX4" s="66"/>
      <c r="SY4" s="67"/>
      <c r="SZ4" s="68"/>
      <c r="TA4" s="66">
        <v>1</v>
      </c>
      <c r="TB4" s="67"/>
      <c r="TC4" s="68"/>
      <c r="TD4" s="66"/>
      <c r="TE4" s="67"/>
      <c r="TF4" s="68"/>
      <c r="TG4" s="66">
        <v>1</v>
      </c>
      <c r="TH4" s="67"/>
      <c r="TI4" s="68"/>
      <c r="TJ4" s="66"/>
      <c r="TK4" s="67"/>
      <c r="TL4" s="68"/>
      <c r="TM4" s="66"/>
      <c r="TN4" s="67"/>
      <c r="TO4" s="68"/>
      <c r="TP4" s="66"/>
      <c r="TQ4" s="67"/>
      <c r="TR4" s="68"/>
      <c r="TS4" s="66"/>
      <c r="TT4" s="67"/>
      <c r="TU4" s="68"/>
      <c r="TV4" s="66">
        <v>1</v>
      </c>
      <c r="TW4" s="67"/>
      <c r="TX4" s="68"/>
      <c r="TY4" s="66"/>
      <c r="TZ4" s="67"/>
      <c r="UA4" s="68"/>
      <c r="UB4" s="66"/>
      <c r="UC4" s="67"/>
      <c r="UD4" s="68"/>
      <c r="UE4" s="66"/>
      <c r="UF4" s="67"/>
      <c r="UG4" s="68"/>
      <c r="UH4" s="66"/>
      <c r="UI4" s="67"/>
      <c r="UJ4" s="68"/>
      <c r="UK4" s="66"/>
      <c r="UL4" s="67"/>
      <c r="UM4" s="68"/>
      <c r="UN4" s="66"/>
      <c r="UO4" s="67"/>
      <c r="UP4" s="68"/>
      <c r="UQ4" s="66"/>
      <c r="UR4" s="67"/>
      <c r="US4" s="68"/>
      <c r="UT4" s="66"/>
      <c r="UU4" s="67"/>
      <c r="UV4" s="68"/>
      <c r="UW4" s="66"/>
      <c r="UX4" s="67"/>
      <c r="UY4" s="68"/>
      <c r="UZ4" s="66"/>
      <c r="VA4" s="67"/>
      <c r="VB4" s="68"/>
      <c r="VC4" s="66"/>
      <c r="VD4" s="67"/>
      <c r="VE4" s="68"/>
      <c r="VF4" s="66"/>
      <c r="VG4" s="67"/>
      <c r="VH4" s="68"/>
      <c r="VI4" s="66"/>
      <c r="VJ4" s="67"/>
      <c r="VK4" s="68"/>
      <c r="VL4" s="66"/>
      <c r="VM4" s="67"/>
      <c r="VN4" s="68"/>
      <c r="VO4" s="66"/>
      <c r="VP4" s="67"/>
      <c r="VQ4" s="68"/>
      <c r="VR4" s="66"/>
      <c r="VS4" s="67"/>
      <c r="VT4" s="68"/>
      <c r="VU4" s="66"/>
      <c r="VV4" s="67"/>
      <c r="VW4" s="68"/>
      <c r="VX4" s="66"/>
      <c r="VY4" s="67"/>
      <c r="VZ4" s="68"/>
      <c r="WA4" s="66"/>
      <c r="WB4" s="67"/>
      <c r="WC4" s="68"/>
      <c r="WD4" s="66"/>
      <c r="WE4" s="67"/>
      <c r="WF4" s="68"/>
      <c r="WG4" s="66"/>
      <c r="WH4" s="67"/>
      <c r="WI4" s="68"/>
      <c r="WJ4" s="66"/>
      <c r="WK4" s="67"/>
      <c r="WL4" s="68"/>
      <c r="WM4" s="66"/>
      <c r="WN4" s="67"/>
      <c r="WO4" s="68"/>
      <c r="WP4" s="66"/>
      <c r="WQ4" s="67"/>
      <c r="WR4" s="68"/>
      <c r="WS4" s="66"/>
      <c r="WT4" s="67"/>
      <c r="WU4" s="68"/>
      <c r="WV4" s="256"/>
      <c r="WW4" s="257"/>
      <c r="WX4" s="258"/>
      <c r="WY4" s="256"/>
      <c r="WZ4" s="257"/>
      <c r="XA4" s="257"/>
      <c r="XB4" s="256"/>
      <c r="XC4" s="257"/>
      <c r="XD4" s="258"/>
      <c r="XE4" s="256"/>
      <c r="XF4" s="257"/>
      <c r="XG4" s="257"/>
      <c r="XH4" s="256"/>
      <c r="XI4" s="257"/>
      <c r="XJ4" s="258"/>
      <c r="XK4" s="256"/>
      <c r="XL4" s="257"/>
      <c r="XM4" s="257"/>
      <c r="XN4" s="97">
        <f t="shared" ref="XN4:XN23" si="0">SUM(B4:XM4)</f>
        <v>3</v>
      </c>
    </row>
    <row r="5" spans="1:638" ht="12.75" customHeight="1" x14ac:dyDescent="0.2">
      <c r="A5" s="1">
        <v>267</v>
      </c>
      <c r="B5" s="47"/>
      <c r="C5" s="49"/>
      <c r="D5" s="48"/>
      <c r="E5" s="47"/>
      <c r="F5" s="49"/>
      <c r="G5" s="48"/>
      <c r="H5" s="47"/>
      <c r="I5" s="49"/>
      <c r="J5" s="48"/>
      <c r="K5" s="47"/>
      <c r="L5" s="49"/>
      <c r="M5" s="48"/>
      <c r="N5" s="47"/>
      <c r="O5" s="49"/>
      <c r="P5" s="48"/>
      <c r="Q5" s="47"/>
      <c r="R5" s="49"/>
      <c r="S5" s="48"/>
      <c r="T5" s="47"/>
      <c r="U5" s="49"/>
      <c r="V5" s="48"/>
      <c r="W5" s="47"/>
      <c r="X5" s="49"/>
      <c r="Y5" s="48"/>
      <c r="Z5" s="47"/>
      <c r="AA5" s="49"/>
      <c r="AB5" s="48"/>
      <c r="AC5" s="47"/>
      <c r="AD5" s="49"/>
      <c r="AE5" s="48"/>
      <c r="AF5" s="47"/>
      <c r="AG5" s="49"/>
      <c r="AH5" s="48"/>
      <c r="AI5" s="47">
        <v>1</v>
      </c>
      <c r="AJ5" s="49"/>
      <c r="AK5" s="48"/>
      <c r="AL5" s="47"/>
      <c r="AM5" s="49"/>
      <c r="AN5" s="48"/>
      <c r="AO5" s="47"/>
      <c r="AP5" s="49"/>
      <c r="AQ5" s="48"/>
      <c r="AR5" s="47"/>
      <c r="AS5" s="49"/>
      <c r="AT5" s="48"/>
      <c r="AU5" s="47"/>
      <c r="AV5" s="49"/>
      <c r="AW5" s="48"/>
      <c r="AX5" s="47"/>
      <c r="AY5" s="49"/>
      <c r="AZ5" s="48"/>
      <c r="BA5" s="47"/>
      <c r="BB5" s="49"/>
      <c r="BC5" s="48"/>
      <c r="BD5" s="47"/>
      <c r="BE5" s="49"/>
      <c r="BF5" s="48"/>
      <c r="BG5" s="47"/>
      <c r="BH5" s="49"/>
      <c r="BI5" s="48"/>
      <c r="BJ5" s="47"/>
      <c r="BK5" s="49"/>
      <c r="BL5" s="48"/>
      <c r="BM5" s="47"/>
      <c r="BN5" s="49"/>
      <c r="BO5" s="48"/>
      <c r="BP5" s="47"/>
      <c r="BQ5" s="49"/>
      <c r="BR5" s="48"/>
      <c r="BS5" s="47"/>
      <c r="BT5" s="49"/>
      <c r="BU5" s="48"/>
      <c r="BV5" s="47"/>
      <c r="BW5" s="49">
        <v>1</v>
      </c>
      <c r="BX5" s="48"/>
      <c r="BY5" s="47"/>
      <c r="BZ5" s="49"/>
      <c r="CA5" s="48"/>
      <c r="CB5" s="47"/>
      <c r="CC5" s="49"/>
      <c r="CD5" s="48"/>
      <c r="CE5" s="47"/>
      <c r="CF5" s="49"/>
      <c r="CG5" s="48"/>
      <c r="CH5" s="47"/>
      <c r="CI5" s="49"/>
      <c r="CJ5" s="48"/>
      <c r="CK5" s="47"/>
      <c r="CL5" s="49"/>
      <c r="CM5" s="48"/>
      <c r="CN5" s="47"/>
      <c r="CO5" s="49"/>
      <c r="CP5" s="48"/>
      <c r="CQ5" s="47"/>
      <c r="CR5" s="49"/>
      <c r="CS5" s="48"/>
      <c r="CT5" s="47"/>
      <c r="CU5" s="49"/>
      <c r="CV5" s="48"/>
      <c r="CW5" s="47"/>
      <c r="CX5" s="49"/>
      <c r="CY5" s="48"/>
      <c r="CZ5" s="47"/>
      <c r="DA5" s="49"/>
      <c r="DB5" s="48"/>
      <c r="DC5" s="47"/>
      <c r="DD5" s="49"/>
      <c r="DE5" s="48"/>
      <c r="DF5" s="47"/>
      <c r="DG5" s="49"/>
      <c r="DH5" s="48"/>
      <c r="DI5" s="47"/>
      <c r="DJ5" s="49"/>
      <c r="DK5" s="48"/>
      <c r="DL5" s="47"/>
      <c r="DM5" s="49"/>
      <c r="DN5" s="48"/>
      <c r="DO5" s="47"/>
      <c r="DP5" s="49"/>
      <c r="DQ5" s="48"/>
      <c r="DR5" s="47"/>
      <c r="DS5" s="49"/>
      <c r="DT5" s="48"/>
      <c r="DU5" s="47"/>
      <c r="DV5" s="49"/>
      <c r="DW5" s="48"/>
      <c r="DX5" s="47"/>
      <c r="DY5" s="49"/>
      <c r="DZ5" s="48"/>
      <c r="EA5" s="47"/>
      <c r="EB5" s="49"/>
      <c r="EC5" s="48"/>
      <c r="ED5" s="47"/>
      <c r="EE5" s="49"/>
      <c r="EF5" s="48"/>
      <c r="EG5" s="47"/>
      <c r="EH5" s="49"/>
      <c r="EI5" s="48"/>
      <c r="EJ5" s="47"/>
      <c r="EK5" s="49"/>
      <c r="EL5" s="48"/>
      <c r="EM5" s="47"/>
      <c r="EN5" s="49"/>
      <c r="EO5" s="48"/>
      <c r="EP5" s="47"/>
      <c r="EQ5" s="49"/>
      <c r="ER5" s="48"/>
      <c r="ES5" s="47"/>
      <c r="ET5" s="49"/>
      <c r="EU5" s="48"/>
      <c r="EV5" s="47"/>
      <c r="EW5" s="49"/>
      <c r="EX5" s="48"/>
      <c r="EY5" s="47"/>
      <c r="EZ5" s="49"/>
      <c r="FA5" s="48"/>
      <c r="FB5" s="47"/>
      <c r="FC5" s="49"/>
      <c r="FD5" s="48"/>
      <c r="FE5" s="47"/>
      <c r="FF5" s="49"/>
      <c r="FG5" s="48"/>
      <c r="FH5" s="47"/>
      <c r="FI5" s="49"/>
      <c r="FJ5" s="48"/>
      <c r="FK5" s="47"/>
      <c r="FL5" s="49"/>
      <c r="FM5" s="48"/>
      <c r="FN5" s="47"/>
      <c r="FO5" s="49"/>
      <c r="FP5" s="48"/>
      <c r="FQ5" s="47"/>
      <c r="FR5" s="49"/>
      <c r="FS5" s="48"/>
      <c r="FT5" s="47"/>
      <c r="FU5" s="49"/>
      <c r="FV5" s="48"/>
      <c r="FW5" s="47"/>
      <c r="FX5" s="49"/>
      <c r="FY5" s="48"/>
      <c r="FZ5" s="47"/>
      <c r="GA5" s="49"/>
      <c r="GB5" s="48"/>
      <c r="GC5" s="47"/>
      <c r="GD5" s="49"/>
      <c r="GE5" s="48"/>
      <c r="GF5" s="47"/>
      <c r="GG5" s="49"/>
      <c r="GH5" s="48"/>
      <c r="GI5" s="47"/>
      <c r="GJ5" s="49"/>
      <c r="GK5" s="48"/>
      <c r="GL5" s="47"/>
      <c r="GM5" s="49"/>
      <c r="GN5" s="48"/>
      <c r="GO5" s="47"/>
      <c r="GP5" s="49"/>
      <c r="GQ5" s="48"/>
      <c r="GR5" s="47"/>
      <c r="GS5" s="49"/>
      <c r="GT5" s="48"/>
      <c r="GU5" s="47"/>
      <c r="GV5" s="49"/>
      <c r="GW5" s="48"/>
      <c r="GX5" s="47">
        <v>1</v>
      </c>
      <c r="GY5" s="49">
        <v>1</v>
      </c>
      <c r="GZ5" s="48"/>
      <c r="HA5" s="47"/>
      <c r="HB5" s="49"/>
      <c r="HC5" s="48"/>
      <c r="HD5" s="47"/>
      <c r="HE5" s="49">
        <v>1</v>
      </c>
      <c r="HF5" s="48"/>
      <c r="HG5" s="47"/>
      <c r="HH5" s="49">
        <v>1</v>
      </c>
      <c r="HI5" s="48"/>
      <c r="HJ5" s="47"/>
      <c r="HK5" s="49"/>
      <c r="HL5" s="48"/>
      <c r="HM5" s="47"/>
      <c r="HN5" s="49"/>
      <c r="HO5" s="48"/>
      <c r="HP5" s="47"/>
      <c r="HQ5" s="49">
        <v>1</v>
      </c>
      <c r="HR5" s="48"/>
      <c r="HS5" s="47"/>
      <c r="HT5" s="49"/>
      <c r="HU5" s="48"/>
      <c r="HV5" s="47"/>
      <c r="HW5" s="49"/>
      <c r="HX5" s="48"/>
      <c r="HY5" s="47"/>
      <c r="HZ5" s="49"/>
      <c r="IA5" s="48"/>
      <c r="IB5" s="47"/>
      <c r="IC5" s="49"/>
      <c r="ID5" s="48"/>
      <c r="IE5" s="47"/>
      <c r="IF5" s="49"/>
      <c r="IG5" s="48"/>
      <c r="IH5" s="47"/>
      <c r="II5" s="49"/>
      <c r="IJ5" s="48"/>
      <c r="IK5" s="47"/>
      <c r="IL5" s="49"/>
      <c r="IM5" s="48"/>
      <c r="IN5" s="47"/>
      <c r="IO5" s="49"/>
      <c r="IP5" s="48"/>
      <c r="IQ5" s="47"/>
      <c r="IR5" s="49"/>
      <c r="IS5" s="48"/>
      <c r="IT5" s="47"/>
      <c r="IU5" s="49"/>
      <c r="IV5" s="48"/>
      <c r="IW5" s="47"/>
      <c r="IX5" s="49"/>
      <c r="IY5" s="48"/>
      <c r="IZ5" s="47"/>
      <c r="JA5" s="49"/>
      <c r="JB5" s="48"/>
      <c r="JC5" s="47"/>
      <c r="JD5" s="49"/>
      <c r="JE5" s="48"/>
      <c r="JF5" s="47"/>
      <c r="JG5" s="49"/>
      <c r="JH5" s="48"/>
      <c r="JI5" s="47"/>
      <c r="JJ5" s="49"/>
      <c r="JK5" s="48"/>
      <c r="JL5" s="47"/>
      <c r="JM5" s="49"/>
      <c r="JN5" s="48"/>
      <c r="JO5" s="47"/>
      <c r="JP5" s="49"/>
      <c r="JQ5" s="48"/>
      <c r="JR5" s="47"/>
      <c r="JS5" s="49"/>
      <c r="JT5" s="48"/>
      <c r="JU5" s="47"/>
      <c r="JV5" s="49"/>
      <c r="JW5" s="48"/>
      <c r="JX5" s="47"/>
      <c r="JY5" s="49"/>
      <c r="JZ5" s="48"/>
      <c r="KA5" s="47"/>
      <c r="KB5" s="49"/>
      <c r="KC5" s="48"/>
      <c r="KD5" s="47"/>
      <c r="KE5" s="49"/>
      <c r="KF5" s="48"/>
      <c r="KG5" s="47"/>
      <c r="KH5" s="49"/>
      <c r="KI5" s="48"/>
      <c r="KJ5" s="47"/>
      <c r="KK5" s="49"/>
      <c r="KL5" s="48"/>
      <c r="KM5" s="47"/>
      <c r="KN5" s="49"/>
      <c r="KO5" s="48"/>
      <c r="KP5" s="47"/>
      <c r="KQ5" s="49"/>
      <c r="KR5" s="48"/>
      <c r="KS5" s="47"/>
      <c r="KT5" s="49"/>
      <c r="KU5" s="48"/>
      <c r="KV5" s="47"/>
      <c r="KW5" s="49"/>
      <c r="KX5" s="48"/>
      <c r="KY5" s="47"/>
      <c r="KZ5" s="49"/>
      <c r="LA5" s="48"/>
      <c r="LB5" s="47"/>
      <c r="LC5" s="49"/>
      <c r="LD5" s="48"/>
      <c r="LE5" s="47"/>
      <c r="LF5" s="49"/>
      <c r="LG5" s="48"/>
      <c r="LH5" s="47"/>
      <c r="LI5" s="49"/>
      <c r="LJ5" s="48"/>
      <c r="LK5" s="47"/>
      <c r="LL5" s="49"/>
      <c r="LM5" s="48"/>
      <c r="LN5" s="47"/>
      <c r="LO5" s="49"/>
      <c r="LP5" s="48"/>
      <c r="LQ5" s="47"/>
      <c r="LR5" s="49"/>
      <c r="LS5" s="48"/>
      <c r="LT5" s="47"/>
      <c r="LU5" s="49"/>
      <c r="LV5" s="48"/>
      <c r="LW5" s="47"/>
      <c r="LX5" s="49"/>
      <c r="LY5" s="48"/>
      <c r="LZ5" s="47"/>
      <c r="MA5" s="49"/>
      <c r="MB5" s="48"/>
      <c r="MC5" s="47"/>
      <c r="MD5" s="49"/>
      <c r="ME5" s="48"/>
      <c r="MF5" s="47"/>
      <c r="MG5" s="49"/>
      <c r="MH5" s="48"/>
      <c r="MI5" s="47"/>
      <c r="MJ5" s="49"/>
      <c r="MK5" s="48"/>
      <c r="ML5" s="47"/>
      <c r="MM5" s="49"/>
      <c r="MN5" s="48"/>
      <c r="MO5" s="47"/>
      <c r="MP5" s="49"/>
      <c r="MQ5" s="48"/>
      <c r="MR5" s="47"/>
      <c r="MS5" s="49"/>
      <c r="MT5" s="48"/>
      <c r="MU5" s="47"/>
      <c r="MV5" s="49"/>
      <c r="MW5" s="48"/>
      <c r="MX5" s="47"/>
      <c r="MY5" s="49"/>
      <c r="MZ5" s="48"/>
      <c r="NA5" s="47"/>
      <c r="NB5" s="49"/>
      <c r="NC5" s="48"/>
      <c r="ND5" s="47"/>
      <c r="NE5" s="49"/>
      <c r="NF5" s="48"/>
      <c r="NG5" s="47"/>
      <c r="NH5" s="49"/>
      <c r="NI5" s="48"/>
      <c r="NJ5" s="47"/>
      <c r="NK5" s="49"/>
      <c r="NL5" s="48"/>
      <c r="NM5" s="47"/>
      <c r="NN5" s="49"/>
      <c r="NO5" s="48"/>
      <c r="NP5" s="47"/>
      <c r="NQ5" s="49"/>
      <c r="NR5" s="48"/>
      <c r="NS5" s="47"/>
      <c r="NT5" s="49"/>
      <c r="NU5" s="48"/>
      <c r="NV5" s="47"/>
      <c r="NW5" s="49"/>
      <c r="NX5" s="48"/>
      <c r="NY5" s="47"/>
      <c r="NZ5" s="49"/>
      <c r="OA5" s="48"/>
      <c r="OB5" s="47"/>
      <c r="OC5" s="49"/>
      <c r="OD5" s="48"/>
      <c r="OE5" s="47"/>
      <c r="OF5" s="49"/>
      <c r="OG5" s="48"/>
      <c r="OH5" s="47"/>
      <c r="OI5" s="49"/>
      <c r="OJ5" s="48"/>
      <c r="OK5" s="47"/>
      <c r="OL5" s="49"/>
      <c r="OM5" s="48"/>
      <c r="ON5" s="47"/>
      <c r="OO5" s="49"/>
      <c r="OP5" s="48"/>
      <c r="OQ5" s="47"/>
      <c r="OR5" s="49"/>
      <c r="OS5" s="48"/>
      <c r="OT5" s="47"/>
      <c r="OU5" s="49"/>
      <c r="OV5" s="48"/>
      <c r="OW5" s="47"/>
      <c r="OX5" s="49"/>
      <c r="OY5" s="48"/>
      <c r="OZ5" s="47"/>
      <c r="PA5" s="49"/>
      <c r="PB5" s="48"/>
      <c r="PC5" s="47"/>
      <c r="PD5" s="49"/>
      <c r="PE5" s="48"/>
      <c r="PF5" s="47"/>
      <c r="PG5" s="49"/>
      <c r="PH5" s="48"/>
      <c r="PI5" s="47"/>
      <c r="PJ5" s="49"/>
      <c r="PK5" s="48"/>
      <c r="PL5" s="47"/>
      <c r="PM5" s="49"/>
      <c r="PN5" s="48"/>
      <c r="PO5" s="47"/>
      <c r="PP5" s="49"/>
      <c r="PQ5" s="48"/>
      <c r="PR5" s="47"/>
      <c r="PS5" s="49"/>
      <c r="PT5" s="48"/>
      <c r="PU5" s="47"/>
      <c r="PV5" s="49"/>
      <c r="PW5" s="48"/>
      <c r="PX5" s="47"/>
      <c r="PY5" s="49"/>
      <c r="PZ5" s="48"/>
      <c r="QA5" s="47"/>
      <c r="QB5" s="49"/>
      <c r="QC5" s="48"/>
      <c r="QD5" s="47"/>
      <c r="QE5" s="49"/>
      <c r="QF5" s="48"/>
      <c r="QG5" s="47"/>
      <c r="QH5" s="49"/>
      <c r="QI5" s="48"/>
      <c r="QJ5" s="47"/>
      <c r="QK5" s="49"/>
      <c r="QL5" s="48"/>
      <c r="QM5" s="47"/>
      <c r="QN5" s="49"/>
      <c r="QO5" s="48"/>
      <c r="QP5" s="47"/>
      <c r="QQ5" s="49"/>
      <c r="QR5" s="48"/>
      <c r="QS5" s="47"/>
      <c r="QT5" s="49"/>
      <c r="QU5" s="48"/>
      <c r="QV5" s="47"/>
      <c r="QW5" s="49"/>
      <c r="QX5" s="48"/>
      <c r="QY5" s="47"/>
      <c r="QZ5" s="49"/>
      <c r="RA5" s="48"/>
      <c r="RB5" s="47"/>
      <c r="RC5" s="49"/>
      <c r="RD5" s="48"/>
      <c r="RE5" s="47"/>
      <c r="RF5" s="49"/>
      <c r="RG5" s="48"/>
      <c r="RH5" s="47"/>
      <c r="RI5" s="49"/>
      <c r="RJ5" s="48"/>
      <c r="RK5" s="47"/>
      <c r="RL5" s="49"/>
      <c r="RM5" s="48"/>
      <c r="RN5" s="47"/>
      <c r="RO5" s="49"/>
      <c r="RP5" s="48"/>
      <c r="RQ5" s="47"/>
      <c r="RR5" s="49"/>
      <c r="RS5" s="48"/>
      <c r="RT5" s="47"/>
      <c r="RU5" s="49"/>
      <c r="RV5" s="48"/>
      <c r="RW5" s="47"/>
      <c r="RX5" s="49"/>
      <c r="RY5" s="48"/>
      <c r="RZ5" s="47"/>
      <c r="SA5" s="49"/>
      <c r="SB5" s="48"/>
      <c r="SC5" s="47"/>
      <c r="SD5" s="49"/>
      <c r="SE5" s="48"/>
      <c r="SF5" s="47"/>
      <c r="SG5" s="49"/>
      <c r="SH5" s="48"/>
      <c r="SI5" s="47"/>
      <c r="SJ5" s="49"/>
      <c r="SK5" s="48"/>
      <c r="SL5" s="47"/>
      <c r="SM5" s="49"/>
      <c r="SN5" s="48"/>
      <c r="SO5" s="47"/>
      <c r="SP5" s="49"/>
      <c r="SQ5" s="48"/>
      <c r="SR5" s="47"/>
      <c r="SS5" s="49"/>
      <c r="ST5" s="48"/>
      <c r="SU5" s="47"/>
      <c r="SV5" s="49"/>
      <c r="SW5" s="48"/>
      <c r="SX5" s="47"/>
      <c r="SY5" s="49"/>
      <c r="SZ5" s="48"/>
      <c r="TA5" s="47"/>
      <c r="TB5" s="49"/>
      <c r="TC5" s="48"/>
      <c r="TD5" s="47"/>
      <c r="TE5" s="49"/>
      <c r="TF5" s="48"/>
      <c r="TG5" s="47"/>
      <c r="TH5" s="49"/>
      <c r="TI5" s="48"/>
      <c r="TJ5" s="47"/>
      <c r="TK5" s="49"/>
      <c r="TL5" s="48"/>
      <c r="TM5" s="47"/>
      <c r="TN5" s="49"/>
      <c r="TO5" s="48"/>
      <c r="TP5" s="47"/>
      <c r="TQ5" s="49"/>
      <c r="TR5" s="48"/>
      <c r="TS5" s="47"/>
      <c r="TT5" s="49"/>
      <c r="TU5" s="48"/>
      <c r="TV5" s="47"/>
      <c r="TW5" s="49"/>
      <c r="TX5" s="48"/>
      <c r="TY5" s="47"/>
      <c r="TZ5" s="49"/>
      <c r="UA5" s="48"/>
      <c r="UB5" s="47"/>
      <c r="UC5" s="49"/>
      <c r="UD5" s="48"/>
      <c r="UE5" s="47"/>
      <c r="UF5" s="49"/>
      <c r="UG5" s="48"/>
      <c r="UH5" s="47"/>
      <c r="UI5" s="49"/>
      <c r="UJ5" s="48"/>
      <c r="UK5" s="47"/>
      <c r="UL5" s="49"/>
      <c r="UM5" s="48"/>
      <c r="UN5" s="47"/>
      <c r="UO5" s="49"/>
      <c r="UP5" s="48"/>
      <c r="UQ5" s="47"/>
      <c r="UR5" s="49"/>
      <c r="US5" s="48"/>
      <c r="UT5" s="47"/>
      <c r="UU5" s="49"/>
      <c r="UV5" s="48"/>
      <c r="UW5" s="47"/>
      <c r="UX5" s="49"/>
      <c r="UY5" s="48"/>
      <c r="UZ5" s="47"/>
      <c r="VA5" s="49"/>
      <c r="VB5" s="48"/>
      <c r="VC5" s="47"/>
      <c r="VD5" s="49"/>
      <c r="VE5" s="48"/>
      <c r="VF5" s="47"/>
      <c r="VG5" s="49"/>
      <c r="VH5" s="48"/>
      <c r="VI5" s="47"/>
      <c r="VJ5" s="49"/>
      <c r="VK5" s="48"/>
      <c r="VL5" s="47"/>
      <c r="VM5" s="49"/>
      <c r="VN5" s="48"/>
      <c r="VO5" s="47"/>
      <c r="VP5" s="49"/>
      <c r="VQ5" s="48"/>
      <c r="VR5" s="47"/>
      <c r="VS5" s="49"/>
      <c r="VT5" s="48"/>
      <c r="VU5" s="47"/>
      <c r="VV5" s="49"/>
      <c r="VW5" s="48"/>
      <c r="VX5" s="47"/>
      <c r="VY5" s="49"/>
      <c r="VZ5" s="48"/>
      <c r="WA5" s="47"/>
      <c r="WB5" s="49"/>
      <c r="WC5" s="48"/>
      <c r="WD5" s="47"/>
      <c r="WE5" s="49"/>
      <c r="WF5" s="48"/>
      <c r="WG5" s="47"/>
      <c r="WH5" s="49"/>
      <c r="WI5" s="48"/>
      <c r="WJ5" s="47"/>
      <c r="WK5" s="49"/>
      <c r="WL5" s="48"/>
      <c r="WM5" s="47"/>
      <c r="WN5" s="49"/>
      <c r="WO5" s="48"/>
      <c r="WP5" s="47"/>
      <c r="WQ5" s="49"/>
      <c r="WR5" s="48"/>
      <c r="WS5" s="47"/>
      <c r="WT5" s="49"/>
      <c r="WU5" s="48"/>
      <c r="WV5" s="256"/>
      <c r="WW5" s="257"/>
      <c r="WX5" s="258"/>
      <c r="WY5" s="256"/>
      <c r="WZ5" s="257"/>
      <c r="XA5" s="257"/>
      <c r="XB5" s="256"/>
      <c r="XC5" s="257"/>
      <c r="XD5" s="258"/>
      <c r="XE5" s="256"/>
      <c r="XF5" s="257"/>
      <c r="XG5" s="257"/>
      <c r="XH5" s="256"/>
      <c r="XI5" s="257"/>
      <c r="XJ5" s="258"/>
      <c r="XK5" s="256"/>
      <c r="XL5" s="257"/>
      <c r="XM5" s="257"/>
      <c r="XN5" s="98">
        <f t="shared" si="0"/>
        <v>7</v>
      </c>
    </row>
    <row r="6" spans="1:638" ht="12.75" customHeight="1" x14ac:dyDescent="0.2">
      <c r="A6" s="84">
        <v>283</v>
      </c>
      <c r="B6" s="47"/>
      <c r="C6" s="49"/>
      <c r="D6" s="48"/>
      <c r="E6" s="47"/>
      <c r="F6" s="49"/>
      <c r="G6" s="48"/>
      <c r="H6" s="47">
        <v>1</v>
      </c>
      <c r="I6" s="49"/>
      <c r="J6" s="48"/>
      <c r="K6" s="47"/>
      <c r="L6" s="49"/>
      <c r="M6" s="48"/>
      <c r="N6" s="47">
        <v>2</v>
      </c>
      <c r="O6" s="49"/>
      <c r="P6" s="48"/>
      <c r="Q6" s="47"/>
      <c r="R6" s="49"/>
      <c r="S6" s="48"/>
      <c r="T6" s="47"/>
      <c r="U6" s="49">
        <v>1</v>
      </c>
      <c r="V6" s="48"/>
      <c r="W6" s="47"/>
      <c r="X6" s="49"/>
      <c r="Y6" s="48"/>
      <c r="Z6" s="47"/>
      <c r="AA6" s="49"/>
      <c r="AB6" s="48"/>
      <c r="AC6" s="47"/>
      <c r="AD6" s="49"/>
      <c r="AE6" s="48"/>
      <c r="AF6" s="47"/>
      <c r="AG6" s="49"/>
      <c r="AH6" s="48"/>
      <c r="AI6" s="47"/>
      <c r="AJ6" s="49"/>
      <c r="AK6" s="48"/>
      <c r="AL6" s="47"/>
      <c r="AM6" s="49"/>
      <c r="AN6" s="48"/>
      <c r="AO6" s="47"/>
      <c r="AP6" s="49"/>
      <c r="AQ6" s="48"/>
      <c r="AR6" s="47"/>
      <c r="AS6" s="49"/>
      <c r="AT6" s="48"/>
      <c r="AU6" s="47"/>
      <c r="AV6" s="49"/>
      <c r="AW6" s="48"/>
      <c r="AX6" s="47"/>
      <c r="AY6" s="49"/>
      <c r="AZ6" s="48"/>
      <c r="BA6" s="47"/>
      <c r="BB6" s="49"/>
      <c r="BC6" s="48"/>
      <c r="BD6" s="47"/>
      <c r="BE6" s="49"/>
      <c r="BF6" s="48"/>
      <c r="BG6" s="47"/>
      <c r="BH6" s="49"/>
      <c r="BI6" s="48"/>
      <c r="BJ6" s="47"/>
      <c r="BK6" s="49"/>
      <c r="BL6" s="48"/>
      <c r="BM6" s="47"/>
      <c r="BN6" s="49"/>
      <c r="BO6" s="48"/>
      <c r="BP6" s="47"/>
      <c r="BQ6" s="49"/>
      <c r="BR6" s="48"/>
      <c r="BS6" s="47"/>
      <c r="BT6" s="49"/>
      <c r="BU6" s="48"/>
      <c r="BV6" s="47"/>
      <c r="BW6" s="49"/>
      <c r="BX6" s="48"/>
      <c r="BY6" s="47"/>
      <c r="BZ6" s="49"/>
      <c r="CA6" s="48"/>
      <c r="CB6" s="47"/>
      <c r="CC6" s="49"/>
      <c r="CD6" s="48"/>
      <c r="CE6" s="47"/>
      <c r="CF6" s="49"/>
      <c r="CG6" s="48"/>
      <c r="CH6" s="47"/>
      <c r="CI6" s="49"/>
      <c r="CJ6" s="48"/>
      <c r="CK6" s="47"/>
      <c r="CL6" s="49"/>
      <c r="CM6" s="48"/>
      <c r="CN6" s="47"/>
      <c r="CO6" s="49"/>
      <c r="CP6" s="48"/>
      <c r="CQ6" s="47"/>
      <c r="CR6" s="49"/>
      <c r="CS6" s="48"/>
      <c r="CT6" s="47"/>
      <c r="CU6" s="49"/>
      <c r="CV6" s="48"/>
      <c r="CW6" s="47"/>
      <c r="CX6" s="49"/>
      <c r="CY6" s="48"/>
      <c r="CZ6" s="47"/>
      <c r="DA6" s="49"/>
      <c r="DB6" s="48"/>
      <c r="DC6" s="47"/>
      <c r="DD6" s="49"/>
      <c r="DE6" s="48"/>
      <c r="DF6" s="47"/>
      <c r="DG6" s="49"/>
      <c r="DH6" s="48"/>
      <c r="DI6" s="47"/>
      <c r="DJ6" s="49"/>
      <c r="DK6" s="48"/>
      <c r="DL6" s="47"/>
      <c r="DM6" s="49"/>
      <c r="DN6" s="48"/>
      <c r="DO6" s="47"/>
      <c r="DP6" s="49"/>
      <c r="DQ6" s="48"/>
      <c r="DR6" s="47"/>
      <c r="DS6" s="49"/>
      <c r="DT6" s="48"/>
      <c r="DU6" s="47"/>
      <c r="DV6" s="49"/>
      <c r="DW6" s="48"/>
      <c r="DX6" s="47"/>
      <c r="DY6" s="49"/>
      <c r="DZ6" s="48"/>
      <c r="EA6" s="47"/>
      <c r="EB6" s="49"/>
      <c r="EC6" s="48"/>
      <c r="ED6" s="47"/>
      <c r="EE6" s="49"/>
      <c r="EF6" s="48"/>
      <c r="EG6" s="47"/>
      <c r="EH6" s="49"/>
      <c r="EI6" s="48"/>
      <c r="EJ6" s="47"/>
      <c r="EK6" s="49"/>
      <c r="EL6" s="48"/>
      <c r="EM6" s="47"/>
      <c r="EN6" s="49"/>
      <c r="EO6" s="48"/>
      <c r="EP6" s="47"/>
      <c r="EQ6" s="49"/>
      <c r="ER6" s="48"/>
      <c r="ES6" s="47"/>
      <c r="ET6" s="49"/>
      <c r="EU6" s="48"/>
      <c r="EV6" s="47"/>
      <c r="EW6" s="49"/>
      <c r="EX6" s="48"/>
      <c r="EY6" s="47"/>
      <c r="EZ6" s="49"/>
      <c r="FA6" s="48"/>
      <c r="FB6" s="47"/>
      <c r="FC6" s="49"/>
      <c r="FD6" s="48"/>
      <c r="FE6" s="47"/>
      <c r="FF6" s="49"/>
      <c r="FG6" s="48"/>
      <c r="FH6" s="47"/>
      <c r="FI6" s="49"/>
      <c r="FJ6" s="48"/>
      <c r="FK6" s="47"/>
      <c r="FL6" s="49"/>
      <c r="FM6" s="48"/>
      <c r="FN6" s="47"/>
      <c r="FO6" s="49"/>
      <c r="FP6" s="48"/>
      <c r="FQ6" s="47"/>
      <c r="FR6" s="49"/>
      <c r="FS6" s="48"/>
      <c r="FT6" s="47"/>
      <c r="FU6" s="49"/>
      <c r="FV6" s="48"/>
      <c r="FW6" s="47"/>
      <c r="FX6" s="49"/>
      <c r="FY6" s="48"/>
      <c r="FZ6" s="47"/>
      <c r="GA6" s="49"/>
      <c r="GB6" s="48"/>
      <c r="GC6" s="47"/>
      <c r="GD6" s="49"/>
      <c r="GE6" s="48"/>
      <c r="GF6" s="47"/>
      <c r="GG6" s="49"/>
      <c r="GH6" s="48"/>
      <c r="GI6" s="47"/>
      <c r="GJ6" s="49"/>
      <c r="GK6" s="48"/>
      <c r="GL6" s="47"/>
      <c r="GM6" s="49"/>
      <c r="GN6" s="48"/>
      <c r="GO6" s="47"/>
      <c r="GP6" s="49"/>
      <c r="GQ6" s="48"/>
      <c r="GR6" s="47"/>
      <c r="GS6" s="49"/>
      <c r="GT6" s="48"/>
      <c r="GU6" s="47"/>
      <c r="GV6" s="49"/>
      <c r="GW6" s="48"/>
      <c r="GX6" s="47"/>
      <c r="GY6" s="49"/>
      <c r="GZ6" s="48"/>
      <c r="HA6" s="47"/>
      <c r="HB6" s="49"/>
      <c r="HC6" s="48"/>
      <c r="HD6" s="47"/>
      <c r="HE6" s="49"/>
      <c r="HF6" s="48"/>
      <c r="HG6" s="47"/>
      <c r="HH6" s="49"/>
      <c r="HI6" s="48"/>
      <c r="HJ6" s="47"/>
      <c r="HK6" s="49"/>
      <c r="HL6" s="48"/>
      <c r="HM6" s="47"/>
      <c r="HN6" s="49"/>
      <c r="HO6" s="48"/>
      <c r="HP6" s="47"/>
      <c r="HQ6" s="49"/>
      <c r="HR6" s="48"/>
      <c r="HS6" s="47"/>
      <c r="HT6" s="49"/>
      <c r="HU6" s="48"/>
      <c r="HV6" s="47"/>
      <c r="HW6" s="49"/>
      <c r="HX6" s="48"/>
      <c r="HY6" s="47"/>
      <c r="HZ6" s="49"/>
      <c r="IA6" s="48"/>
      <c r="IB6" s="47"/>
      <c r="IC6" s="49"/>
      <c r="ID6" s="48"/>
      <c r="IE6" s="47"/>
      <c r="IF6" s="49"/>
      <c r="IG6" s="48"/>
      <c r="IH6" s="47"/>
      <c r="II6" s="49"/>
      <c r="IJ6" s="48"/>
      <c r="IK6" s="47"/>
      <c r="IL6" s="49"/>
      <c r="IM6" s="48"/>
      <c r="IN6" s="47"/>
      <c r="IO6" s="49"/>
      <c r="IP6" s="48"/>
      <c r="IQ6" s="47"/>
      <c r="IR6" s="49"/>
      <c r="IS6" s="48"/>
      <c r="IT6" s="47"/>
      <c r="IU6" s="49"/>
      <c r="IV6" s="48"/>
      <c r="IW6" s="47"/>
      <c r="IX6" s="49"/>
      <c r="IY6" s="48"/>
      <c r="IZ6" s="47"/>
      <c r="JA6" s="49"/>
      <c r="JB6" s="48"/>
      <c r="JC6" s="47"/>
      <c r="JD6" s="49"/>
      <c r="JE6" s="48"/>
      <c r="JF6" s="47"/>
      <c r="JG6" s="49"/>
      <c r="JH6" s="48"/>
      <c r="JI6" s="47"/>
      <c r="JJ6" s="49"/>
      <c r="JK6" s="48"/>
      <c r="JL6" s="47"/>
      <c r="JM6" s="49"/>
      <c r="JN6" s="48"/>
      <c r="JO6" s="47"/>
      <c r="JP6" s="49"/>
      <c r="JQ6" s="48"/>
      <c r="JR6" s="47"/>
      <c r="JS6" s="49"/>
      <c r="JT6" s="48"/>
      <c r="JU6" s="47"/>
      <c r="JV6" s="49"/>
      <c r="JW6" s="48"/>
      <c r="JX6" s="47"/>
      <c r="JY6" s="49"/>
      <c r="JZ6" s="48"/>
      <c r="KA6" s="47"/>
      <c r="KB6" s="49"/>
      <c r="KC6" s="48"/>
      <c r="KD6" s="47"/>
      <c r="KE6" s="49"/>
      <c r="KF6" s="48"/>
      <c r="KG6" s="47"/>
      <c r="KH6" s="49"/>
      <c r="KI6" s="48"/>
      <c r="KJ6" s="47"/>
      <c r="KK6" s="49"/>
      <c r="KL6" s="48"/>
      <c r="KM6" s="47"/>
      <c r="KN6" s="49"/>
      <c r="KO6" s="48"/>
      <c r="KP6" s="47"/>
      <c r="KQ6" s="49"/>
      <c r="KR6" s="48"/>
      <c r="KS6" s="47"/>
      <c r="KT6" s="49"/>
      <c r="KU6" s="48"/>
      <c r="KV6" s="47"/>
      <c r="KW6" s="49"/>
      <c r="KX6" s="48"/>
      <c r="KY6" s="47"/>
      <c r="KZ6" s="49"/>
      <c r="LA6" s="48"/>
      <c r="LB6" s="47"/>
      <c r="LC6" s="49"/>
      <c r="LD6" s="48"/>
      <c r="LE6" s="47"/>
      <c r="LF6" s="49"/>
      <c r="LG6" s="48"/>
      <c r="LH6" s="47"/>
      <c r="LI6" s="49"/>
      <c r="LJ6" s="48"/>
      <c r="LK6" s="47"/>
      <c r="LL6" s="49"/>
      <c r="LM6" s="48"/>
      <c r="LN6" s="47"/>
      <c r="LO6" s="49"/>
      <c r="LP6" s="48"/>
      <c r="LQ6" s="47"/>
      <c r="LR6" s="49"/>
      <c r="LS6" s="48"/>
      <c r="LT6" s="47"/>
      <c r="LU6" s="49"/>
      <c r="LV6" s="48"/>
      <c r="LW6" s="47"/>
      <c r="LX6" s="49"/>
      <c r="LY6" s="48"/>
      <c r="LZ6" s="47"/>
      <c r="MA6" s="49"/>
      <c r="MB6" s="48"/>
      <c r="MC6" s="47"/>
      <c r="MD6" s="49"/>
      <c r="ME6" s="48"/>
      <c r="MF6" s="47"/>
      <c r="MG6" s="49"/>
      <c r="MH6" s="48"/>
      <c r="MI6" s="47"/>
      <c r="MJ6" s="49"/>
      <c r="MK6" s="48"/>
      <c r="ML6" s="47"/>
      <c r="MM6" s="49"/>
      <c r="MN6" s="48"/>
      <c r="MO6" s="47"/>
      <c r="MP6" s="49"/>
      <c r="MQ6" s="48"/>
      <c r="MR6" s="47"/>
      <c r="MS6" s="49"/>
      <c r="MT6" s="48"/>
      <c r="MU6" s="47"/>
      <c r="MV6" s="49"/>
      <c r="MW6" s="48"/>
      <c r="MX6" s="47"/>
      <c r="MY6" s="49"/>
      <c r="MZ6" s="48"/>
      <c r="NA6" s="47"/>
      <c r="NB6" s="49"/>
      <c r="NC6" s="48"/>
      <c r="ND6" s="47"/>
      <c r="NE6" s="49"/>
      <c r="NF6" s="48"/>
      <c r="NG6" s="47"/>
      <c r="NH6" s="49"/>
      <c r="NI6" s="48"/>
      <c r="NJ6" s="47"/>
      <c r="NK6" s="49"/>
      <c r="NL6" s="48"/>
      <c r="NM6" s="47"/>
      <c r="NN6" s="49"/>
      <c r="NO6" s="48"/>
      <c r="NP6" s="47"/>
      <c r="NQ6" s="49"/>
      <c r="NR6" s="48"/>
      <c r="NS6" s="47"/>
      <c r="NT6" s="49"/>
      <c r="NU6" s="48"/>
      <c r="NV6" s="47"/>
      <c r="NW6" s="49"/>
      <c r="NX6" s="48"/>
      <c r="NY6" s="47"/>
      <c r="NZ6" s="49"/>
      <c r="OA6" s="48"/>
      <c r="OB6" s="47"/>
      <c r="OC6" s="49"/>
      <c r="OD6" s="48"/>
      <c r="OE6" s="47"/>
      <c r="OF6" s="49"/>
      <c r="OG6" s="48"/>
      <c r="OH6" s="47"/>
      <c r="OI6" s="49"/>
      <c r="OJ6" s="48"/>
      <c r="OK6" s="47"/>
      <c r="OL6" s="49"/>
      <c r="OM6" s="48"/>
      <c r="ON6" s="47"/>
      <c r="OO6" s="49"/>
      <c r="OP6" s="48"/>
      <c r="OQ6" s="47"/>
      <c r="OR6" s="49"/>
      <c r="OS6" s="48"/>
      <c r="OT6" s="47"/>
      <c r="OU6" s="49"/>
      <c r="OV6" s="48"/>
      <c r="OW6" s="47"/>
      <c r="OX6" s="49"/>
      <c r="OY6" s="48"/>
      <c r="OZ6" s="47"/>
      <c r="PA6" s="49"/>
      <c r="PB6" s="48"/>
      <c r="PC6" s="47"/>
      <c r="PD6" s="49"/>
      <c r="PE6" s="48"/>
      <c r="PF6" s="47"/>
      <c r="PG6" s="49"/>
      <c r="PH6" s="48"/>
      <c r="PI6" s="47"/>
      <c r="PJ6" s="49"/>
      <c r="PK6" s="48"/>
      <c r="PL6" s="47"/>
      <c r="PM6" s="49"/>
      <c r="PN6" s="48"/>
      <c r="PO6" s="47"/>
      <c r="PP6" s="49"/>
      <c r="PQ6" s="48"/>
      <c r="PR6" s="47">
        <v>1</v>
      </c>
      <c r="PS6" s="49"/>
      <c r="PT6" s="48"/>
      <c r="PU6" s="47"/>
      <c r="PV6" s="49"/>
      <c r="PW6" s="48"/>
      <c r="PX6" s="47"/>
      <c r="PY6" s="49"/>
      <c r="PZ6" s="48"/>
      <c r="QA6" s="47"/>
      <c r="QB6" s="49"/>
      <c r="QC6" s="48"/>
      <c r="QD6" s="47"/>
      <c r="QE6" s="49"/>
      <c r="QF6" s="48"/>
      <c r="QG6" s="47">
        <v>1</v>
      </c>
      <c r="QH6" s="49"/>
      <c r="QI6" s="48"/>
      <c r="QJ6" s="47"/>
      <c r="QK6" s="49"/>
      <c r="QL6" s="48"/>
      <c r="QM6" s="47">
        <v>1</v>
      </c>
      <c r="QN6" s="49"/>
      <c r="QO6" s="48"/>
      <c r="QP6" s="47"/>
      <c r="QQ6" s="49"/>
      <c r="QR6" s="48"/>
      <c r="QS6" s="47"/>
      <c r="QT6" s="49"/>
      <c r="QU6" s="48"/>
      <c r="QV6" s="47"/>
      <c r="QW6" s="49"/>
      <c r="QX6" s="48"/>
      <c r="QY6" s="47"/>
      <c r="QZ6" s="49"/>
      <c r="RA6" s="48"/>
      <c r="RB6" s="47">
        <v>1</v>
      </c>
      <c r="RC6" s="49"/>
      <c r="RD6" s="48"/>
      <c r="RE6" s="47">
        <v>1</v>
      </c>
      <c r="RF6" s="49"/>
      <c r="RG6" s="48"/>
      <c r="RH6" s="47"/>
      <c r="RI6" s="49"/>
      <c r="RJ6" s="48"/>
      <c r="RK6" s="47">
        <v>1</v>
      </c>
      <c r="RL6" s="49"/>
      <c r="RM6" s="48"/>
      <c r="RN6" s="47"/>
      <c r="RO6" s="49"/>
      <c r="RP6" s="48"/>
      <c r="RQ6" s="47"/>
      <c r="RR6" s="49"/>
      <c r="RS6" s="48"/>
      <c r="RT6" s="47"/>
      <c r="RU6" s="49"/>
      <c r="RV6" s="48"/>
      <c r="RW6" s="47"/>
      <c r="RX6" s="49"/>
      <c r="RY6" s="48"/>
      <c r="RZ6" s="47"/>
      <c r="SA6" s="49"/>
      <c r="SB6" s="48"/>
      <c r="SC6" s="47">
        <v>4</v>
      </c>
      <c r="SD6" s="49"/>
      <c r="SE6" s="48"/>
      <c r="SF6" s="47"/>
      <c r="SG6" s="49"/>
      <c r="SH6" s="48"/>
      <c r="SI6" s="47"/>
      <c r="SJ6" s="49"/>
      <c r="SK6" s="48"/>
      <c r="SL6" s="47"/>
      <c r="SM6" s="49">
        <v>1</v>
      </c>
      <c r="SN6" s="48"/>
      <c r="SO6" s="47"/>
      <c r="SP6" s="49"/>
      <c r="SQ6" s="48"/>
      <c r="SR6" s="47"/>
      <c r="SS6" s="49"/>
      <c r="ST6" s="48"/>
      <c r="SU6" s="47">
        <v>1</v>
      </c>
      <c r="SV6" s="49"/>
      <c r="SW6" s="48"/>
      <c r="SX6" s="47"/>
      <c r="SY6" s="49"/>
      <c r="SZ6" s="48"/>
      <c r="TA6" s="47"/>
      <c r="TB6" s="49"/>
      <c r="TC6" s="48"/>
      <c r="TD6" s="47"/>
      <c r="TE6" s="49"/>
      <c r="TF6" s="48"/>
      <c r="TG6" s="47">
        <v>1</v>
      </c>
      <c r="TH6" s="49"/>
      <c r="TI6" s="48"/>
      <c r="TJ6" s="47"/>
      <c r="TK6" s="49"/>
      <c r="TL6" s="48"/>
      <c r="TM6" s="47"/>
      <c r="TN6" s="49"/>
      <c r="TO6" s="48"/>
      <c r="TP6" s="47"/>
      <c r="TQ6" s="49"/>
      <c r="TR6" s="48"/>
      <c r="TS6" s="47"/>
      <c r="TT6" s="49"/>
      <c r="TU6" s="48"/>
      <c r="TV6" s="47"/>
      <c r="TW6" s="49"/>
      <c r="TX6" s="48"/>
      <c r="TY6" s="47"/>
      <c r="TZ6" s="49"/>
      <c r="UA6" s="48"/>
      <c r="UB6" s="47"/>
      <c r="UC6" s="49"/>
      <c r="UD6" s="48"/>
      <c r="UE6" s="47"/>
      <c r="UF6" s="49"/>
      <c r="UG6" s="48"/>
      <c r="UH6" s="47">
        <v>1</v>
      </c>
      <c r="UI6" s="49"/>
      <c r="UJ6" s="48"/>
      <c r="UK6" s="47"/>
      <c r="UL6" s="49"/>
      <c r="UM6" s="48"/>
      <c r="UN6" s="47"/>
      <c r="UO6" s="49"/>
      <c r="UP6" s="48"/>
      <c r="UQ6" s="47"/>
      <c r="UR6" s="49"/>
      <c r="US6" s="48"/>
      <c r="UT6" s="47"/>
      <c r="UU6" s="49"/>
      <c r="UV6" s="48"/>
      <c r="UW6" s="47"/>
      <c r="UX6" s="49"/>
      <c r="UY6" s="48"/>
      <c r="UZ6" s="47"/>
      <c r="VA6" s="49"/>
      <c r="VB6" s="48"/>
      <c r="VC6" s="47"/>
      <c r="VD6" s="49"/>
      <c r="VE6" s="48"/>
      <c r="VF6" s="47"/>
      <c r="VG6" s="49"/>
      <c r="VH6" s="48"/>
      <c r="VI6" s="47"/>
      <c r="VJ6" s="49"/>
      <c r="VK6" s="48"/>
      <c r="VL6" s="47"/>
      <c r="VM6" s="49"/>
      <c r="VN6" s="48"/>
      <c r="VO6" s="47"/>
      <c r="VP6" s="49"/>
      <c r="VQ6" s="48"/>
      <c r="VR6" s="47"/>
      <c r="VS6" s="49"/>
      <c r="VT6" s="48"/>
      <c r="VU6" s="47"/>
      <c r="VV6" s="49"/>
      <c r="VW6" s="48"/>
      <c r="VX6" s="47"/>
      <c r="VY6" s="49"/>
      <c r="VZ6" s="48"/>
      <c r="WA6" s="47"/>
      <c r="WB6" s="49"/>
      <c r="WC6" s="48"/>
      <c r="WD6" s="47"/>
      <c r="WE6" s="49"/>
      <c r="WF6" s="48"/>
      <c r="WG6" s="47"/>
      <c r="WH6" s="49"/>
      <c r="WI6" s="48"/>
      <c r="WJ6" s="47"/>
      <c r="WK6" s="49"/>
      <c r="WL6" s="48"/>
      <c r="WM6" s="47"/>
      <c r="WN6" s="49"/>
      <c r="WO6" s="48"/>
      <c r="WP6" s="47"/>
      <c r="WQ6" s="49"/>
      <c r="WR6" s="48"/>
      <c r="WS6" s="47"/>
      <c r="WT6" s="49"/>
      <c r="WU6" s="48"/>
      <c r="WV6" s="256"/>
      <c r="WW6" s="257"/>
      <c r="WX6" s="258"/>
      <c r="WY6" s="59"/>
      <c r="WZ6" s="60"/>
      <c r="XA6" s="60"/>
      <c r="XB6" s="256"/>
      <c r="XC6" s="257"/>
      <c r="XD6" s="258"/>
      <c r="XE6" s="59"/>
      <c r="XF6" s="60"/>
      <c r="XG6" s="60"/>
      <c r="XH6" s="256"/>
      <c r="XI6" s="257"/>
      <c r="XJ6" s="258"/>
      <c r="XK6" s="59"/>
      <c r="XL6" s="60"/>
      <c r="XM6" s="60"/>
      <c r="XN6" s="98">
        <f t="shared" si="0"/>
        <v>18</v>
      </c>
    </row>
    <row r="7" spans="1:638" ht="12.75" customHeight="1" x14ac:dyDescent="0.2">
      <c r="A7" s="84">
        <v>287</v>
      </c>
      <c r="B7" s="47"/>
      <c r="C7" s="49"/>
      <c r="D7" s="48"/>
      <c r="E7" s="47"/>
      <c r="F7" s="49"/>
      <c r="G7" s="48"/>
      <c r="H7" s="47"/>
      <c r="I7" s="49"/>
      <c r="J7" s="48"/>
      <c r="K7" s="47"/>
      <c r="L7" s="49"/>
      <c r="M7" s="48"/>
      <c r="N7" s="47">
        <v>1</v>
      </c>
      <c r="O7" s="49"/>
      <c r="P7" s="48"/>
      <c r="Q7" s="47"/>
      <c r="R7" s="49"/>
      <c r="S7" s="48"/>
      <c r="T7" s="47"/>
      <c r="U7" s="49"/>
      <c r="V7" s="48"/>
      <c r="W7" s="47"/>
      <c r="X7" s="49"/>
      <c r="Y7" s="48"/>
      <c r="Z7" s="47"/>
      <c r="AA7" s="49"/>
      <c r="AB7" s="48">
        <v>1</v>
      </c>
      <c r="AC7" s="47"/>
      <c r="AD7" s="49"/>
      <c r="AE7" s="48"/>
      <c r="AF7" s="47"/>
      <c r="AG7" s="49"/>
      <c r="AH7" s="48"/>
      <c r="AI7" s="47"/>
      <c r="AJ7" s="49"/>
      <c r="AK7" s="48"/>
      <c r="AL7" s="47"/>
      <c r="AM7" s="49"/>
      <c r="AN7" s="48"/>
      <c r="AO7" s="47"/>
      <c r="AP7" s="49"/>
      <c r="AQ7" s="48"/>
      <c r="AR7" s="47"/>
      <c r="AS7" s="49"/>
      <c r="AT7" s="48"/>
      <c r="AU7" s="47"/>
      <c r="AV7" s="49"/>
      <c r="AW7" s="48"/>
      <c r="AX7" s="47"/>
      <c r="AY7" s="49"/>
      <c r="AZ7" s="48"/>
      <c r="BA7" s="47"/>
      <c r="BB7" s="49"/>
      <c r="BC7" s="48"/>
      <c r="BD7" s="47"/>
      <c r="BE7" s="49"/>
      <c r="BF7" s="48"/>
      <c r="BG7" s="47"/>
      <c r="BH7" s="49"/>
      <c r="BI7" s="48"/>
      <c r="BJ7" s="47"/>
      <c r="BK7" s="49"/>
      <c r="BL7" s="48"/>
      <c r="BM7" s="47"/>
      <c r="BN7" s="49"/>
      <c r="BO7" s="48"/>
      <c r="BP7" s="47"/>
      <c r="BQ7" s="49"/>
      <c r="BR7" s="48"/>
      <c r="BS7" s="47"/>
      <c r="BT7" s="49"/>
      <c r="BU7" s="48"/>
      <c r="BV7" s="47"/>
      <c r="BW7" s="49"/>
      <c r="BX7" s="48"/>
      <c r="BY7" s="47"/>
      <c r="BZ7" s="49"/>
      <c r="CA7" s="48"/>
      <c r="CB7" s="47"/>
      <c r="CC7" s="49"/>
      <c r="CD7" s="48"/>
      <c r="CE7" s="47"/>
      <c r="CF7" s="49"/>
      <c r="CG7" s="48"/>
      <c r="CH7" s="47"/>
      <c r="CI7" s="49"/>
      <c r="CJ7" s="48"/>
      <c r="CK7" s="47"/>
      <c r="CL7" s="49"/>
      <c r="CM7" s="48"/>
      <c r="CN7" s="47"/>
      <c r="CO7" s="49"/>
      <c r="CP7" s="48"/>
      <c r="CQ7" s="47"/>
      <c r="CR7" s="49"/>
      <c r="CS7" s="48"/>
      <c r="CT7" s="47"/>
      <c r="CU7" s="49"/>
      <c r="CV7" s="48"/>
      <c r="CW7" s="47"/>
      <c r="CX7" s="49"/>
      <c r="CY7" s="48"/>
      <c r="CZ7" s="47"/>
      <c r="DA7" s="49"/>
      <c r="DB7" s="48"/>
      <c r="DC7" s="47"/>
      <c r="DD7" s="49"/>
      <c r="DE7" s="48"/>
      <c r="DF7" s="47"/>
      <c r="DG7" s="49"/>
      <c r="DH7" s="48"/>
      <c r="DI7" s="47"/>
      <c r="DJ7" s="49"/>
      <c r="DK7" s="48"/>
      <c r="DL7" s="47"/>
      <c r="DM7" s="49"/>
      <c r="DN7" s="48"/>
      <c r="DO7" s="47"/>
      <c r="DP7" s="49"/>
      <c r="DQ7" s="48"/>
      <c r="DR7" s="47"/>
      <c r="DS7" s="49"/>
      <c r="DT7" s="48"/>
      <c r="DU7" s="47"/>
      <c r="DV7" s="49"/>
      <c r="DW7" s="48"/>
      <c r="DX7" s="47"/>
      <c r="DY7" s="49"/>
      <c r="DZ7" s="48"/>
      <c r="EA7" s="47"/>
      <c r="EB7" s="49"/>
      <c r="EC7" s="48"/>
      <c r="ED7" s="47"/>
      <c r="EE7" s="49"/>
      <c r="EF7" s="48"/>
      <c r="EG7" s="47"/>
      <c r="EH7" s="49"/>
      <c r="EI7" s="48"/>
      <c r="EJ7" s="47"/>
      <c r="EK7" s="49"/>
      <c r="EL7" s="48"/>
      <c r="EM7" s="47"/>
      <c r="EN7" s="49"/>
      <c r="EO7" s="48"/>
      <c r="EP7" s="47"/>
      <c r="EQ7" s="49"/>
      <c r="ER7" s="48"/>
      <c r="ES7" s="47"/>
      <c r="ET7" s="49"/>
      <c r="EU7" s="48"/>
      <c r="EV7" s="47"/>
      <c r="EW7" s="49"/>
      <c r="EX7" s="48"/>
      <c r="EY7" s="47"/>
      <c r="EZ7" s="49"/>
      <c r="FA7" s="48"/>
      <c r="FB7" s="47"/>
      <c r="FC7" s="49"/>
      <c r="FD7" s="48"/>
      <c r="FE7" s="47"/>
      <c r="FF7" s="49"/>
      <c r="FG7" s="48"/>
      <c r="FH7" s="47"/>
      <c r="FI7" s="49"/>
      <c r="FJ7" s="48"/>
      <c r="FK7" s="47"/>
      <c r="FL7" s="49"/>
      <c r="FM7" s="48"/>
      <c r="FN7" s="47"/>
      <c r="FO7" s="49"/>
      <c r="FP7" s="48"/>
      <c r="FQ7" s="47"/>
      <c r="FR7" s="49"/>
      <c r="FS7" s="48"/>
      <c r="FT7" s="47"/>
      <c r="FU7" s="49"/>
      <c r="FV7" s="48"/>
      <c r="FW7" s="47"/>
      <c r="FX7" s="49"/>
      <c r="FY7" s="48"/>
      <c r="FZ7" s="47"/>
      <c r="GA7" s="49"/>
      <c r="GB7" s="48"/>
      <c r="GC7" s="47"/>
      <c r="GD7" s="49"/>
      <c r="GE7" s="48"/>
      <c r="GF7" s="47"/>
      <c r="GG7" s="49"/>
      <c r="GH7" s="48"/>
      <c r="GI7" s="47"/>
      <c r="GJ7" s="49"/>
      <c r="GK7" s="48"/>
      <c r="GL7" s="47"/>
      <c r="GM7" s="49"/>
      <c r="GN7" s="48"/>
      <c r="GO7" s="47"/>
      <c r="GP7" s="49"/>
      <c r="GQ7" s="48"/>
      <c r="GR7" s="47"/>
      <c r="GS7" s="49"/>
      <c r="GT7" s="48"/>
      <c r="GU7" s="47"/>
      <c r="GV7" s="49"/>
      <c r="GW7" s="48"/>
      <c r="GX7" s="47"/>
      <c r="GY7" s="49"/>
      <c r="GZ7" s="48"/>
      <c r="HA7" s="47"/>
      <c r="HB7" s="49"/>
      <c r="HC7" s="48"/>
      <c r="HD7" s="47"/>
      <c r="HE7" s="49"/>
      <c r="HF7" s="48"/>
      <c r="HG7" s="47"/>
      <c r="HH7" s="49"/>
      <c r="HI7" s="48"/>
      <c r="HJ7" s="47"/>
      <c r="HK7" s="49"/>
      <c r="HL7" s="48"/>
      <c r="HM7" s="47"/>
      <c r="HN7" s="49"/>
      <c r="HO7" s="48"/>
      <c r="HP7" s="47"/>
      <c r="HQ7" s="49"/>
      <c r="HR7" s="48"/>
      <c r="HS7" s="47"/>
      <c r="HT7" s="49"/>
      <c r="HU7" s="48"/>
      <c r="HV7" s="47"/>
      <c r="HW7" s="49"/>
      <c r="HX7" s="48"/>
      <c r="HY7" s="47"/>
      <c r="HZ7" s="49"/>
      <c r="IA7" s="48"/>
      <c r="IB7" s="47"/>
      <c r="IC7" s="49"/>
      <c r="ID7" s="48"/>
      <c r="IE7" s="47"/>
      <c r="IF7" s="49"/>
      <c r="IG7" s="48"/>
      <c r="IH7" s="47"/>
      <c r="II7" s="49"/>
      <c r="IJ7" s="48"/>
      <c r="IK7" s="47"/>
      <c r="IL7" s="49"/>
      <c r="IM7" s="48"/>
      <c r="IN7" s="47"/>
      <c r="IO7" s="49"/>
      <c r="IP7" s="48"/>
      <c r="IQ7" s="47"/>
      <c r="IR7" s="49"/>
      <c r="IS7" s="48"/>
      <c r="IT7" s="47"/>
      <c r="IU7" s="49"/>
      <c r="IV7" s="48"/>
      <c r="IW7" s="47"/>
      <c r="IX7" s="49"/>
      <c r="IY7" s="48"/>
      <c r="IZ7" s="47"/>
      <c r="JA7" s="49"/>
      <c r="JB7" s="48"/>
      <c r="JC7" s="47"/>
      <c r="JD7" s="49"/>
      <c r="JE7" s="48"/>
      <c r="JF7" s="47"/>
      <c r="JG7" s="49"/>
      <c r="JH7" s="48"/>
      <c r="JI7" s="47"/>
      <c r="JJ7" s="49"/>
      <c r="JK7" s="48"/>
      <c r="JL7" s="47"/>
      <c r="JM7" s="49"/>
      <c r="JN7" s="48"/>
      <c r="JO7" s="47"/>
      <c r="JP7" s="49"/>
      <c r="JQ7" s="48"/>
      <c r="JR7" s="47"/>
      <c r="JS7" s="49"/>
      <c r="JT7" s="48"/>
      <c r="JU7" s="47"/>
      <c r="JV7" s="49"/>
      <c r="JW7" s="48"/>
      <c r="JX7" s="47"/>
      <c r="JY7" s="49"/>
      <c r="JZ7" s="48"/>
      <c r="KA7" s="47"/>
      <c r="KB7" s="49"/>
      <c r="KC7" s="48"/>
      <c r="KD7" s="47"/>
      <c r="KE7" s="49"/>
      <c r="KF7" s="48"/>
      <c r="KG7" s="47"/>
      <c r="KH7" s="49"/>
      <c r="KI7" s="48"/>
      <c r="KJ7" s="47"/>
      <c r="KK7" s="49"/>
      <c r="KL7" s="48"/>
      <c r="KM7" s="47"/>
      <c r="KN7" s="49"/>
      <c r="KO7" s="48"/>
      <c r="KP7" s="47"/>
      <c r="KQ7" s="49"/>
      <c r="KR7" s="48"/>
      <c r="KS7" s="47"/>
      <c r="KT7" s="49"/>
      <c r="KU7" s="48"/>
      <c r="KV7" s="47">
        <v>1</v>
      </c>
      <c r="KW7" s="49"/>
      <c r="KX7" s="48"/>
      <c r="KY7" s="47"/>
      <c r="KZ7" s="49"/>
      <c r="LA7" s="48"/>
      <c r="LB7" s="47"/>
      <c r="LC7" s="49">
        <v>1</v>
      </c>
      <c r="LD7" s="48"/>
      <c r="LE7" s="47">
        <v>1</v>
      </c>
      <c r="LF7" s="49"/>
      <c r="LG7" s="48"/>
      <c r="LH7" s="47"/>
      <c r="LI7" s="49"/>
      <c r="LJ7" s="48"/>
      <c r="LK7" s="47"/>
      <c r="LL7" s="49"/>
      <c r="LM7" s="48"/>
      <c r="LN7" s="47"/>
      <c r="LO7" s="49"/>
      <c r="LP7" s="48"/>
      <c r="LQ7" s="47"/>
      <c r="LR7" s="49"/>
      <c r="LS7" s="48"/>
      <c r="LT7" s="47"/>
      <c r="LU7" s="49"/>
      <c r="LV7" s="48"/>
      <c r="LW7" s="47"/>
      <c r="LX7" s="49"/>
      <c r="LY7" s="48"/>
      <c r="LZ7" s="47"/>
      <c r="MA7" s="49"/>
      <c r="MB7" s="48"/>
      <c r="MC7" s="47"/>
      <c r="MD7" s="49"/>
      <c r="ME7" s="48"/>
      <c r="MF7" s="47"/>
      <c r="MG7" s="49"/>
      <c r="MH7" s="48"/>
      <c r="MI7" s="47"/>
      <c r="MJ7" s="49"/>
      <c r="MK7" s="48"/>
      <c r="ML7" s="47"/>
      <c r="MM7" s="49"/>
      <c r="MN7" s="48"/>
      <c r="MO7" s="47"/>
      <c r="MP7" s="49"/>
      <c r="MQ7" s="48"/>
      <c r="MR7" s="47"/>
      <c r="MS7" s="49"/>
      <c r="MT7" s="48"/>
      <c r="MU7" s="47"/>
      <c r="MV7" s="49"/>
      <c r="MW7" s="48"/>
      <c r="MX7" s="47"/>
      <c r="MY7" s="49"/>
      <c r="MZ7" s="48"/>
      <c r="NA7" s="47"/>
      <c r="NB7" s="49"/>
      <c r="NC7" s="48"/>
      <c r="ND7" s="47"/>
      <c r="NE7" s="49"/>
      <c r="NF7" s="48"/>
      <c r="NG7" s="47"/>
      <c r="NH7" s="49"/>
      <c r="NI7" s="48"/>
      <c r="NJ7" s="47"/>
      <c r="NK7" s="49"/>
      <c r="NL7" s="48"/>
      <c r="NM7" s="47"/>
      <c r="NN7" s="49"/>
      <c r="NO7" s="48"/>
      <c r="NP7" s="47"/>
      <c r="NQ7" s="49"/>
      <c r="NR7" s="48"/>
      <c r="NS7" s="47"/>
      <c r="NT7" s="49"/>
      <c r="NU7" s="48"/>
      <c r="NV7" s="47"/>
      <c r="NW7" s="49"/>
      <c r="NX7" s="48"/>
      <c r="NY7" s="47">
        <v>1</v>
      </c>
      <c r="NZ7" s="49"/>
      <c r="OA7" s="48"/>
      <c r="OB7" s="47"/>
      <c r="OC7" s="49">
        <v>1</v>
      </c>
      <c r="OD7" s="48"/>
      <c r="OE7" s="47"/>
      <c r="OF7" s="49"/>
      <c r="OG7" s="48"/>
      <c r="OH7" s="47"/>
      <c r="OI7" s="49"/>
      <c r="OJ7" s="48"/>
      <c r="OK7" s="47"/>
      <c r="OL7" s="49"/>
      <c r="OM7" s="48"/>
      <c r="ON7" s="47"/>
      <c r="OO7" s="49"/>
      <c r="OP7" s="48"/>
      <c r="OQ7" s="47"/>
      <c r="OR7" s="49"/>
      <c r="OS7" s="48"/>
      <c r="OT7" s="47"/>
      <c r="OU7" s="49"/>
      <c r="OV7" s="48"/>
      <c r="OW7" s="47"/>
      <c r="OX7" s="49"/>
      <c r="OY7" s="48"/>
      <c r="OZ7" s="47"/>
      <c r="PA7" s="49"/>
      <c r="PB7" s="48"/>
      <c r="PC7" s="47"/>
      <c r="PD7" s="49"/>
      <c r="PE7" s="48"/>
      <c r="PF7" s="47"/>
      <c r="PG7" s="49">
        <v>2</v>
      </c>
      <c r="PH7" s="48"/>
      <c r="PI7" s="47"/>
      <c r="PJ7" s="49"/>
      <c r="PK7" s="48"/>
      <c r="PL7" s="47"/>
      <c r="PM7" s="49"/>
      <c r="PN7" s="48"/>
      <c r="PO7" s="47"/>
      <c r="PP7" s="49"/>
      <c r="PQ7" s="48"/>
      <c r="PR7" s="47"/>
      <c r="PS7" s="49"/>
      <c r="PT7" s="48"/>
      <c r="PU7" s="47"/>
      <c r="PV7" s="49"/>
      <c r="PW7" s="48"/>
      <c r="PX7" s="47"/>
      <c r="PY7" s="49"/>
      <c r="PZ7" s="48"/>
      <c r="QA7" s="47"/>
      <c r="QB7" s="49"/>
      <c r="QC7" s="48"/>
      <c r="QD7" s="47"/>
      <c r="QE7" s="49"/>
      <c r="QF7" s="48"/>
      <c r="QG7" s="47"/>
      <c r="QH7" s="49"/>
      <c r="QI7" s="48"/>
      <c r="QJ7" s="47"/>
      <c r="QK7" s="49"/>
      <c r="QL7" s="48"/>
      <c r="QM7" s="47"/>
      <c r="QN7" s="49"/>
      <c r="QO7" s="48"/>
      <c r="QP7" s="47"/>
      <c r="QQ7" s="49"/>
      <c r="QR7" s="48"/>
      <c r="QS7" s="47"/>
      <c r="QT7" s="49"/>
      <c r="QU7" s="48"/>
      <c r="QV7" s="47"/>
      <c r="QW7" s="49">
        <v>1</v>
      </c>
      <c r="QX7" s="48"/>
      <c r="QY7" s="47"/>
      <c r="QZ7" s="49"/>
      <c r="RA7" s="48"/>
      <c r="RB7" s="47"/>
      <c r="RC7" s="49"/>
      <c r="RD7" s="48"/>
      <c r="RE7" s="47"/>
      <c r="RF7" s="49"/>
      <c r="RG7" s="48"/>
      <c r="RH7" s="47"/>
      <c r="RI7" s="49"/>
      <c r="RJ7" s="48"/>
      <c r="RK7" s="47"/>
      <c r="RL7" s="49"/>
      <c r="RM7" s="48"/>
      <c r="RN7" s="47">
        <v>1</v>
      </c>
      <c r="RO7" s="49"/>
      <c r="RP7" s="48"/>
      <c r="RQ7" s="47"/>
      <c r="RR7" s="49"/>
      <c r="RS7" s="48"/>
      <c r="RT7" s="47"/>
      <c r="RU7" s="49"/>
      <c r="RV7" s="48"/>
      <c r="RW7" s="47"/>
      <c r="RX7" s="49"/>
      <c r="RY7" s="48"/>
      <c r="RZ7" s="47"/>
      <c r="SA7" s="49"/>
      <c r="SB7" s="48"/>
      <c r="SC7" s="47"/>
      <c r="SD7" s="49"/>
      <c r="SE7" s="48"/>
      <c r="SF7" s="47"/>
      <c r="SG7" s="49"/>
      <c r="SH7" s="48"/>
      <c r="SI7" s="47"/>
      <c r="SJ7" s="49"/>
      <c r="SK7" s="48"/>
      <c r="SL7" s="47"/>
      <c r="SM7" s="49">
        <v>1</v>
      </c>
      <c r="SN7" s="48"/>
      <c r="SO7" s="47"/>
      <c r="SP7" s="49"/>
      <c r="SQ7" s="48"/>
      <c r="SR7" s="47"/>
      <c r="SS7" s="49"/>
      <c r="ST7" s="48"/>
      <c r="SU7" s="47"/>
      <c r="SV7" s="49"/>
      <c r="SW7" s="48"/>
      <c r="SX7" s="47"/>
      <c r="SY7" s="49"/>
      <c r="SZ7" s="48"/>
      <c r="TA7" s="47"/>
      <c r="TB7" s="49"/>
      <c r="TC7" s="48"/>
      <c r="TD7" s="47"/>
      <c r="TE7" s="49"/>
      <c r="TF7" s="48"/>
      <c r="TG7" s="47">
        <v>1</v>
      </c>
      <c r="TH7" s="49"/>
      <c r="TI7" s="48"/>
      <c r="TJ7" s="47"/>
      <c r="TK7" s="49"/>
      <c r="TL7" s="48"/>
      <c r="TM7" s="47"/>
      <c r="TN7" s="49"/>
      <c r="TO7" s="48"/>
      <c r="TP7" s="47"/>
      <c r="TQ7" s="49"/>
      <c r="TR7" s="48"/>
      <c r="TS7" s="47"/>
      <c r="TT7" s="49"/>
      <c r="TU7" s="48"/>
      <c r="TV7" s="47"/>
      <c r="TW7" s="49"/>
      <c r="TX7" s="48"/>
      <c r="TY7" s="47"/>
      <c r="TZ7" s="49">
        <v>1</v>
      </c>
      <c r="UA7" s="48"/>
      <c r="UB7" s="47"/>
      <c r="UC7" s="49"/>
      <c r="UD7" s="48"/>
      <c r="UE7" s="47"/>
      <c r="UF7" s="49"/>
      <c r="UG7" s="48"/>
      <c r="UH7" s="47"/>
      <c r="UI7" s="49"/>
      <c r="UJ7" s="48"/>
      <c r="UK7" s="47"/>
      <c r="UL7" s="49"/>
      <c r="UM7" s="48"/>
      <c r="UN7" s="47"/>
      <c r="UO7" s="49"/>
      <c r="UP7" s="48"/>
      <c r="UQ7" s="47"/>
      <c r="UR7" s="49"/>
      <c r="US7" s="48"/>
      <c r="UT7" s="47"/>
      <c r="UU7" s="49"/>
      <c r="UV7" s="48"/>
      <c r="UW7" s="47"/>
      <c r="UX7" s="49"/>
      <c r="UY7" s="48"/>
      <c r="UZ7" s="47"/>
      <c r="VA7" s="49"/>
      <c r="VB7" s="48"/>
      <c r="VC7" s="47"/>
      <c r="VD7" s="49"/>
      <c r="VE7" s="48"/>
      <c r="VF7" s="47"/>
      <c r="VG7" s="49"/>
      <c r="VH7" s="48"/>
      <c r="VI7" s="47"/>
      <c r="VJ7" s="49"/>
      <c r="VK7" s="48"/>
      <c r="VL7" s="47"/>
      <c r="VM7" s="49"/>
      <c r="VN7" s="48"/>
      <c r="VO7" s="47"/>
      <c r="VP7" s="49"/>
      <c r="VQ7" s="48"/>
      <c r="VR7" s="47"/>
      <c r="VS7" s="49"/>
      <c r="VT7" s="48"/>
      <c r="VU7" s="47"/>
      <c r="VV7" s="49"/>
      <c r="VW7" s="48"/>
      <c r="VX7" s="47"/>
      <c r="VY7" s="49"/>
      <c r="VZ7" s="48"/>
      <c r="WA7" s="47"/>
      <c r="WB7" s="49"/>
      <c r="WC7" s="48"/>
      <c r="WD7" s="47"/>
      <c r="WE7" s="49"/>
      <c r="WF7" s="48"/>
      <c r="WG7" s="47"/>
      <c r="WH7" s="49"/>
      <c r="WI7" s="48"/>
      <c r="WJ7" s="47"/>
      <c r="WK7" s="49"/>
      <c r="WL7" s="48"/>
      <c r="WM7" s="47"/>
      <c r="WN7" s="49"/>
      <c r="WO7" s="48"/>
      <c r="WP7" s="47">
        <v>1</v>
      </c>
      <c r="WQ7" s="49"/>
      <c r="WR7" s="48"/>
      <c r="WS7" s="47"/>
      <c r="WT7" s="49"/>
      <c r="WU7" s="48"/>
      <c r="WV7" s="256"/>
      <c r="WW7" s="257"/>
      <c r="WX7" s="258"/>
      <c r="WY7" s="256"/>
      <c r="WZ7" s="257"/>
      <c r="XA7" s="51"/>
      <c r="XB7" s="256"/>
      <c r="XC7" s="257"/>
      <c r="XD7" s="258"/>
      <c r="XE7" s="256"/>
      <c r="XF7" s="257"/>
      <c r="XG7" s="51"/>
      <c r="XH7" s="256"/>
      <c r="XI7" s="257"/>
      <c r="XJ7" s="258"/>
      <c r="XK7" s="256"/>
      <c r="XL7" s="257"/>
      <c r="XM7" s="51"/>
      <c r="XN7" s="98">
        <f t="shared" si="0"/>
        <v>15</v>
      </c>
    </row>
    <row r="8" spans="1:638" ht="12.75" customHeight="1" x14ac:dyDescent="0.2">
      <c r="A8" s="84">
        <v>290</v>
      </c>
      <c r="B8" s="47"/>
      <c r="C8" s="49"/>
      <c r="D8" s="48"/>
      <c r="E8" s="47"/>
      <c r="F8" s="49"/>
      <c r="G8" s="48"/>
      <c r="H8" s="47">
        <v>1</v>
      </c>
      <c r="I8" s="49"/>
      <c r="J8" s="48"/>
      <c r="K8" s="47"/>
      <c r="L8" s="49"/>
      <c r="M8" s="48"/>
      <c r="N8" s="47"/>
      <c r="O8" s="49"/>
      <c r="P8" s="48"/>
      <c r="Q8" s="47"/>
      <c r="R8" s="49"/>
      <c r="S8" s="48"/>
      <c r="T8" s="47"/>
      <c r="U8" s="49"/>
      <c r="V8" s="48">
        <v>1</v>
      </c>
      <c r="W8" s="47">
        <v>1</v>
      </c>
      <c r="X8" s="49"/>
      <c r="Y8" s="48"/>
      <c r="Z8" s="47"/>
      <c r="AA8" s="49"/>
      <c r="AB8" s="48"/>
      <c r="AC8" s="47"/>
      <c r="AD8" s="49"/>
      <c r="AE8" s="48"/>
      <c r="AF8" s="47"/>
      <c r="AG8" s="49"/>
      <c r="AH8" s="48"/>
      <c r="AI8" s="47"/>
      <c r="AJ8" s="49"/>
      <c r="AK8" s="48"/>
      <c r="AL8" s="47"/>
      <c r="AM8" s="49"/>
      <c r="AN8" s="48"/>
      <c r="AO8" s="47"/>
      <c r="AP8" s="49"/>
      <c r="AQ8" s="48"/>
      <c r="AR8" s="47"/>
      <c r="AS8" s="49"/>
      <c r="AT8" s="48"/>
      <c r="AU8" s="47"/>
      <c r="AV8" s="49"/>
      <c r="AW8" s="48"/>
      <c r="AX8" s="47"/>
      <c r="AY8" s="49"/>
      <c r="AZ8" s="48"/>
      <c r="BA8" s="47">
        <v>1</v>
      </c>
      <c r="BB8" s="49">
        <v>1</v>
      </c>
      <c r="BC8" s="48"/>
      <c r="BD8" s="47"/>
      <c r="BE8" s="49"/>
      <c r="BF8" s="48"/>
      <c r="BG8" s="47">
        <v>1</v>
      </c>
      <c r="BH8" s="49"/>
      <c r="BI8" s="48"/>
      <c r="BJ8" s="47"/>
      <c r="BK8" s="49"/>
      <c r="BL8" s="48"/>
      <c r="BM8" s="47"/>
      <c r="BN8" s="49"/>
      <c r="BO8" s="48"/>
      <c r="BP8" s="47"/>
      <c r="BQ8" s="49"/>
      <c r="BR8" s="48"/>
      <c r="BS8" s="47">
        <v>1</v>
      </c>
      <c r="BT8" s="49"/>
      <c r="BU8" s="48"/>
      <c r="BV8" s="47"/>
      <c r="BW8" s="49"/>
      <c r="BX8" s="48"/>
      <c r="BY8" s="47">
        <v>1</v>
      </c>
      <c r="BZ8" s="49"/>
      <c r="CA8" s="48"/>
      <c r="CB8" s="47"/>
      <c r="CC8" s="49"/>
      <c r="CD8" s="48"/>
      <c r="CE8" s="47">
        <v>1</v>
      </c>
      <c r="CF8" s="49"/>
      <c r="CG8" s="48"/>
      <c r="CH8" s="47"/>
      <c r="CI8" s="49"/>
      <c r="CJ8" s="48"/>
      <c r="CK8" s="47"/>
      <c r="CL8" s="49"/>
      <c r="CM8" s="48"/>
      <c r="CN8" s="47"/>
      <c r="CO8" s="49"/>
      <c r="CP8" s="48"/>
      <c r="CQ8" s="47"/>
      <c r="CR8" s="49"/>
      <c r="CS8" s="48"/>
      <c r="CT8" s="47"/>
      <c r="CU8" s="49"/>
      <c r="CV8" s="48"/>
      <c r="CW8" s="47"/>
      <c r="CX8" s="49"/>
      <c r="CY8" s="48"/>
      <c r="CZ8" s="47"/>
      <c r="DA8" s="49"/>
      <c r="DB8" s="48"/>
      <c r="DC8" s="47"/>
      <c r="DD8" s="49"/>
      <c r="DE8" s="48"/>
      <c r="DF8" s="47"/>
      <c r="DG8" s="49"/>
      <c r="DH8" s="48"/>
      <c r="DI8" s="47"/>
      <c r="DJ8" s="49"/>
      <c r="DK8" s="48"/>
      <c r="DL8" s="47"/>
      <c r="DM8" s="49"/>
      <c r="DN8" s="48"/>
      <c r="DO8" s="47"/>
      <c r="DP8" s="49"/>
      <c r="DQ8" s="48"/>
      <c r="DR8" s="47"/>
      <c r="DS8" s="49"/>
      <c r="DT8" s="48"/>
      <c r="DU8" s="47"/>
      <c r="DV8" s="49"/>
      <c r="DW8" s="48"/>
      <c r="DX8" s="47"/>
      <c r="DY8" s="49"/>
      <c r="DZ8" s="48"/>
      <c r="EA8" s="47"/>
      <c r="EB8" s="49"/>
      <c r="EC8" s="48"/>
      <c r="ED8" s="47"/>
      <c r="EE8" s="49"/>
      <c r="EF8" s="48"/>
      <c r="EG8" s="47"/>
      <c r="EH8" s="49"/>
      <c r="EI8" s="48"/>
      <c r="EJ8" s="47"/>
      <c r="EK8" s="49"/>
      <c r="EL8" s="48"/>
      <c r="EM8" s="47"/>
      <c r="EN8" s="49"/>
      <c r="EO8" s="48"/>
      <c r="EP8" s="47"/>
      <c r="EQ8" s="49"/>
      <c r="ER8" s="48"/>
      <c r="ES8" s="47"/>
      <c r="ET8" s="49"/>
      <c r="EU8" s="48"/>
      <c r="EV8" s="47"/>
      <c r="EW8" s="49"/>
      <c r="EX8" s="48"/>
      <c r="EY8" s="47"/>
      <c r="EZ8" s="49"/>
      <c r="FA8" s="48"/>
      <c r="FB8" s="47"/>
      <c r="FC8" s="49"/>
      <c r="FD8" s="48"/>
      <c r="FE8" s="47"/>
      <c r="FF8" s="49"/>
      <c r="FG8" s="48"/>
      <c r="FH8" s="47"/>
      <c r="FI8" s="49"/>
      <c r="FJ8" s="48"/>
      <c r="FK8" s="47"/>
      <c r="FL8" s="49"/>
      <c r="FM8" s="48"/>
      <c r="FN8" s="47"/>
      <c r="FO8" s="49"/>
      <c r="FP8" s="48"/>
      <c r="FQ8" s="47"/>
      <c r="FR8" s="49"/>
      <c r="FS8" s="48"/>
      <c r="FT8" s="47"/>
      <c r="FU8" s="49"/>
      <c r="FV8" s="48"/>
      <c r="FW8" s="47"/>
      <c r="FX8" s="49"/>
      <c r="FY8" s="48"/>
      <c r="FZ8" s="47"/>
      <c r="GA8" s="49"/>
      <c r="GB8" s="48"/>
      <c r="GC8" s="47"/>
      <c r="GD8" s="49"/>
      <c r="GE8" s="48"/>
      <c r="GF8" s="47"/>
      <c r="GG8" s="49"/>
      <c r="GH8" s="48"/>
      <c r="GI8" s="47"/>
      <c r="GJ8" s="49"/>
      <c r="GK8" s="48"/>
      <c r="GL8" s="47"/>
      <c r="GM8" s="49"/>
      <c r="GN8" s="48"/>
      <c r="GO8" s="47"/>
      <c r="GP8" s="49"/>
      <c r="GQ8" s="48"/>
      <c r="GR8" s="47"/>
      <c r="GS8" s="49"/>
      <c r="GT8" s="48"/>
      <c r="GU8" s="47"/>
      <c r="GV8" s="49"/>
      <c r="GW8" s="48"/>
      <c r="GX8" s="47"/>
      <c r="GY8" s="49"/>
      <c r="GZ8" s="48"/>
      <c r="HA8" s="47"/>
      <c r="HB8" s="49"/>
      <c r="HC8" s="48"/>
      <c r="HD8" s="47"/>
      <c r="HE8" s="49"/>
      <c r="HF8" s="48"/>
      <c r="HG8" s="47"/>
      <c r="HH8" s="49"/>
      <c r="HI8" s="48"/>
      <c r="HJ8" s="47"/>
      <c r="HK8" s="49"/>
      <c r="HL8" s="48"/>
      <c r="HM8" s="47"/>
      <c r="HN8" s="49"/>
      <c r="HO8" s="48"/>
      <c r="HP8" s="47"/>
      <c r="HQ8" s="49"/>
      <c r="HR8" s="48"/>
      <c r="HS8" s="47"/>
      <c r="HT8" s="49"/>
      <c r="HU8" s="48"/>
      <c r="HV8" s="47"/>
      <c r="HW8" s="49"/>
      <c r="HX8" s="48"/>
      <c r="HY8" s="47"/>
      <c r="HZ8" s="49"/>
      <c r="IA8" s="48"/>
      <c r="IB8" s="47"/>
      <c r="IC8" s="49"/>
      <c r="ID8" s="48"/>
      <c r="IE8" s="47"/>
      <c r="IF8" s="49"/>
      <c r="IG8" s="48"/>
      <c r="IH8" s="47"/>
      <c r="II8" s="49"/>
      <c r="IJ8" s="48"/>
      <c r="IK8" s="47"/>
      <c r="IL8" s="49"/>
      <c r="IM8" s="48"/>
      <c r="IN8" s="47"/>
      <c r="IO8" s="49"/>
      <c r="IP8" s="48"/>
      <c r="IQ8" s="47"/>
      <c r="IR8" s="49"/>
      <c r="IS8" s="48"/>
      <c r="IT8" s="47"/>
      <c r="IU8" s="49"/>
      <c r="IV8" s="48"/>
      <c r="IW8" s="47"/>
      <c r="IX8" s="49"/>
      <c r="IY8" s="48"/>
      <c r="IZ8" s="47"/>
      <c r="JA8" s="49"/>
      <c r="JB8" s="48"/>
      <c r="JC8" s="47"/>
      <c r="JD8" s="49"/>
      <c r="JE8" s="48"/>
      <c r="JF8" s="47"/>
      <c r="JG8" s="49"/>
      <c r="JH8" s="48"/>
      <c r="JI8" s="47"/>
      <c r="JJ8" s="49"/>
      <c r="JK8" s="48"/>
      <c r="JL8" s="47"/>
      <c r="JM8" s="49"/>
      <c r="JN8" s="48"/>
      <c r="JO8" s="47"/>
      <c r="JP8" s="49"/>
      <c r="JQ8" s="48"/>
      <c r="JR8" s="47"/>
      <c r="JS8" s="49"/>
      <c r="JT8" s="48"/>
      <c r="JU8" s="47"/>
      <c r="JV8" s="49"/>
      <c r="JW8" s="48"/>
      <c r="JX8" s="47"/>
      <c r="JY8" s="49"/>
      <c r="JZ8" s="48"/>
      <c r="KA8" s="47"/>
      <c r="KB8" s="49"/>
      <c r="KC8" s="48"/>
      <c r="KD8" s="47"/>
      <c r="KE8" s="49"/>
      <c r="KF8" s="48"/>
      <c r="KG8" s="47"/>
      <c r="KH8" s="49"/>
      <c r="KI8" s="48"/>
      <c r="KJ8" s="47"/>
      <c r="KK8" s="49"/>
      <c r="KL8" s="48"/>
      <c r="KM8" s="47"/>
      <c r="KN8" s="49"/>
      <c r="KO8" s="48"/>
      <c r="KP8" s="47"/>
      <c r="KQ8" s="49"/>
      <c r="KR8" s="48"/>
      <c r="KS8" s="47"/>
      <c r="KT8" s="49"/>
      <c r="KU8" s="48"/>
      <c r="KV8" s="47"/>
      <c r="KW8" s="49"/>
      <c r="KX8" s="48"/>
      <c r="KY8" s="47"/>
      <c r="KZ8" s="49"/>
      <c r="LA8" s="48"/>
      <c r="LB8" s="47"/>
      <c r="LC8" s="49"/>
      <c r="LD8" s="48"/>
      <c r="LE8" s="47"/>
      <c r="LF8" s="49"/>
      <c r="LG8" s="48"/>
      <c r="LH8" s="47"/>
      <c r="LI8" s="49"/>
      <c r="LJ8" s="48"/>
      <c r="LK8" s="47"/>
      <c r="LL8" s="49"/>
      <c r="LM8" s="48"/>
      <c r="LN8" s="47"/>
      <c r="LO8" s="49"/>
      <c r="LP8" s="48"/>
      <c r="LQ8" s="47"/>
      <c r="LR8" s="49"/>
      <c r="LS8" s="48"/>
      <c r="LT8" s="47"/>
      <c r="LU8" s="49"/>
      <c r="LV8" s="48"/>
      <c r="LW8" s="47"/>
      <c r="LX8" s="49"/>
      <c r="LY8" s="48"/>
      <c r="LZ8" s="47"/>
      <c r="MA8" s="49"/>
      <c r="MB8" s="48"/>
      <c r="MC8" s="47"/>
      <c r="MD8" s="49"/>
      <c r="ME8" s="48"/>
      <c r="MF8" s="47"/>
      <c r="MG8" s="49"/>
      <c r="MH8" s="48"/>
      <c r="MI8" s="47"/>
      <c r="MJ8" s="49"/>
      <c r="MK8" s="48"/>
      <c r="ML8" s="47"/>
      <c r="MM8" s="49"/>
      <c r="MN8" s="48"/>
      <c r="MO8" s="47"/>
      <c r="MP8" s="49"/>
      <c r="MQ8" s="48"/>
      <c r="MR8" s="47">
        <v>1</v>
      </c>
      <c r="MS8" s="49"/>
      <c r="MT8" s="48"/>
      <c r="MU8" s="47"/>
      <c r="MV8" s="49"/>
      <c r="MW8" s="48"/>
      <c r="MX8" s="47"/>
      <c r="MY8" s="49"/>
      <c r="MZ8" s="48"/>
      <c r="NA8" s="47"/>
      <c r="NB8" s="49"/>
      <c r="NC8" s="48"/>
      <c r="ND8" s="47"/>
      <c r="NE8" s="49"/>
      <c r="NF8" s="48"/>
      <c r="NG8" s="47"/>
      <c r="NH8" s="49"/>
      <c r="NI8" s="48"/>
      <c r="NJ8" s="47"/>
      <c r="NK8" s="49"/>
      <c r="NL8" s="48"/>
      <c r="NM8" s="47"/>
      <c r="NN8" s="49"/>
      <c r="NO8" s="48"/>
      <c r="NP8" s="47"/>
      <c r="NQ8" s="49"/>
      <c r="NR8" s="48"/>
      <c r="NS8" s="47"/>
      <c r="NT8" s="49"/>
      <c r="NU8" s="48"/>
      <c r="NV8" s="47"/>
      <c r="NW8" s="49"/>
      <c r="NX8" s="48"/>
      <c r="NY8" s="47"/>
      <c r="NZ8" s="49"/>
      <c r="OA8" s="48"/>
      <c r="OB8" s="47"/>
      <c r="OC8" s="49"/>
      <c r="OD8" s="48"/>
      <c r="OE8" s="47"/>
      <c r="OF8" s="49"/>
      <c r="OG8" s="48"/>
      <c r="OH8" s="47"/>
      <c r="OI8" s="49"/>
      <c r="OJ8" s="48"/>
      <c r="OK8" s="47"/>
      <c r="OL8" s="49"/>
      <c r="OM8" s="48"/>
      <c r="ON8" s="47"/>
      <c r="OO8" s="49"/>
      <c r="OP8" s="48"/>
      <c r="OQ8" s="47"/>
      <c r="OR8" s="49"/>
      <c r="OS8" s="48"/>
      <c r="OT8" s="47"/>
      <c r="OU8" s="49"/>
      <c r="OV8" s="48"/>
      <c r="OW8" s="47"/>
      <c r="OX8" s="49"/>
      <c r="OY8" s="48"/>
      <c r="OZ8" s="47"/>
      <c r="PA8" s="49"/>
      <c r="PB8" s="48"/>
      <c r="PC8" s="47"/>
      <c r="PD8" s="49"/>
      <c r="PE8" s="48"/>
      <c r="PF8" s="47"/>
      <c r="PG8" s="49"/>
      <c r="PH8" s="48"/>
      <c r="PI8" s="47"/>
      <c r="PJ8" s="49"/>
      <c r="PK8" s="48"/>
      <c r="PL8" s="47"/>
      <c r="PM8" s="49"/>
      <c r="PN8" s="48"/>
      <c r="PO8" s="47"/>
      <c r="PP8" s="49"/>
      <c r="PQ8" s="48"/>
      <c r="PR8" s="47"/>
      <c r="PS8" s="49"/>
      <c r="PT8" s="48"/>
      <c r="PU8" s="47">
        <v>1</v>
      </c>
      <c r="PV8" s="49"/>
      <c r="PW8" s="48"/>
      <c r="PX8" s="47"/>
      <c r="PY8" s="49"/>
      <c r="PZ8" s="48"/>
      <c r="QA8" s="47"/>
      <c r="QB8" s="49"/>
      <c r="QC8" s="48"/>
      <c r="QD8" s="47"/>
      <c r="QE8" s="49"/>
      <c r="QF8" s="48"/>
      <c r="QG8" s="47"/>
      <c r="QH8" s="49"/>
      <c r="QI8" s="48"/>
      <c r="QJ8" s="47"/>
      <c r="QK8" s="49"/>
      <c r="QL8" s="48"/>
      <c r="QM8" s="47"/>
      <c r="QN8" s="49"/>
      <c r="QO8" s="48"/>
      <c r="QP8" s="47"/>
      <c r="QQ8" s="49"/>
      <c r="QR8" s="48"/>
      <c r="QS8" s="47"/>
      <c r="QT8" s="49"/>
      <c r="QU8" s="48"/>
      <c r="QV8" s="47"/>
      <c r="QW8" s="49"/>
      <c r="QX8" s="48"/>
      <c r="QY8" s="47"/>
      <c r="QZ8" s="49"/>
      <c r="RA8" s="48"/>
      <c r="RB8" s="47"/>
      <c r="RC8" s="49">
        <v>1</v>
      </c>
      <c r="RD8" s="48"/>
      <c r="RE8" s="47">
        <v>1</v>
      </c>
      <c r="RF8" s="49"/>
      <c r="RG8" s="48"/>
      <c r="RH8" s="47"/>
      <c r="RI8" s="49"/>
      <c r="RJ8" s="48"/>
      <c r="RK8" s="47"/>
      <c r="RL8" s="49"/>
      <c r="RM8" s="48"/>
      <c r="RN8" s="47"/>
      <c r="RO8" s="49"/>
      <c r="RP8" s="48"/>
      <c r="RQ8" s="47"/>
      <c r="RR8" s="49"/>
      <c r="RS8" s="48"/>
      <c r="RT8" s="47"/>
      <c r="RU8" s="49"/>
      <c r="RV8" s="48"/>
      <c r="RW8" s="47"/>
      <c r="RX8" s="49"/>
      <c r="RY8" s="48"/>
      <c r="RZ8" s="47">
        <v>1</v>
      </c>
      <c r="SA8" s="49"/>
      <c r="SB8" s="48"/>
      <c r="SC8" s="47"/>
      <c r="SD8" s="49"/>
      <c r="SE8" s="48"/>
      <c r="SF8" s="47"/>
      <c r="SG8" s="49"/>
      <c r="SH8" s="48"/>
      <c r="SI8" s="47"/>
      <c r="SJ8" s="49"/>
      <c r="SK8" s="48"/>
      <c r="SL8" s="47"/>
      <c r="SM8" s="49"/>
      <c r="SN8" s="48"/>
      <c r="SO8" s="47"/>
      <c r="SP8" s="49"/>
      <c r="SQ8" s="48"/>
      <c r="SR8" s="47"/>
      <c r="SS8" s="49"/>
      <c r="ST8" s="48"/>
      <c r="SU8" s="47"/>
      <c r="SV8" s="49"/>
      <c r="SW8" s="48"/>
      <c r="SX8" s="47"/>
      <c r="SY8" s="49"/>
      <c r="SZ8" s="48"/>
      <c r="TA8" s="47"/>
      <c r="TB8" s="49"/>
      <c r="TC8" s="48"/>
      <c r="TD8" s="47"/>
      <c r="TE8" s="49"/>
      <c r="TF8" s="48"/>
      <c r="TG8" s="47"/>
      <c r="TH8" s="49"/>
      <c r="TI8" s="48"/>
      <c r="TJ8" s="47"/>
      <c r="TK8" s="49"/>
      <c r="TL8" s="48"/>
      <c r="TM8" s="47"/>
      <c r="TN8" s="49"/>
      <c r="TO8" s="48"/>
      <c r="TP8" s="47"/>
      <c r="TQ8" s="49"/>
      <c r="TR8" s="48"/>
      <c r="TS8" s="47"/>
      <c r="TT8" s="49"/>
      <c r="TU8" s="48"/>
      <c r="TV8" s="47"/>
      <c r="TW8" s="49"/>
      <c r="TX8" s="48"/>
      <c r="TY8" s="47"/>
      <c r="TZ8" s="49"/>
      <c r="UA8" s="48"/>
      <c r="UB8" s="47"/>
      <c r="UC8" s="49"/>
      <c r="UD8" s="48"/>
      <c r="UE8" s="47"/>
      <c r="UF8" s="49"/>
      <c r="UG8" s="48"/>
      <c r="UH8" s="47"/>
      <c r="UI8" s="49"/>
      <c r="UJ8" s="48"/>
      <c r="UK8" s="47"/>
      <c r="UL8" s="49"/>
      <c r="UM8" s="48"/>
      <c r="UN8" s="47"/>
      <c r="UO8" s="49"/>
      <c r="UP8" s="48"/>
      <c r="UQ8" s="47"/>
      <c r="UR8" s="49"/>
      <c r="US8" s="48"/>
      <c r="UT8" s="47"/>
      <c r="UU8" s="49"/>
      <c r="UV8" s="48"/>
      <c r="UW8" s="47"/>
      <c r="UX8" s="49"/>
      <c r="UY8" s="48"/>
      <c r="UZ8" s="47"/>
      <c r="VA8" s="49"/>
      <c r="VB8" s="48"/>
      <c r="VC8" s="47"/>
      <c r="VD8" s="49"/>
      <c r="VE8" s="48"/>
      <c r="VF8" s="47"/>
      <c r="VG8" s="49"/>
      <c r="VH8" s="48"/>
      <c r="VI8" s="47"/>
      <c r="VJ8" s="49"/>
      <c r="VK8" s="48"/>
      <c r="VL8" s="47"/>
      <c r="VM8" s="49"/>
      <c r="VN8" s="48"/>
      <c r="VO8" s="47"/>
      <c r="VP8" s="49"/>
      <c r="VQ8" s="48"/>
      <c r="VR8" s="47"/>
      <c r="VS8" s="49"/>
      <c r="VT8" s="48"/>
      <c r="VU8" s="47">
        <v>1</v>
      </c>
      <c r="VV8" s="49"/>
      <c r="VW8" s="48"/>
      <c r="VX8" s="47"/>
      <c r="VY8" s="49"/>
      <c r="VZ8" s="48"/>
      <c r="WA8" s="47"/>
      <c r="WB8" s="49"/>
      <c r="WC8" s="48"/>
      <c r="WD8" s="47"/>
      <c r="WE8" s="49"/>
      <c r="WF8" s="48"/>
      <c r="WG8" s="47"/>
      <c r="WH8" s="49"/>
      <c r="WI8" s="48"/>
      <c r="WJ8" s="47"/>
      <c r="WK8" s="49"/>
      <c r="WL8" s="48"/>
      <c r="WM8" s="47"/>
      <c r="WN8" s="49"/>
      <c r="WO8" s="48"/>
      <c r="WP8" s="47"/>
      <c r="WQ8" s="49"/>
      <c r="WR8" s="48"/>
      <c r="WS8" s="47"/>
      <c r="WT8" s="49"/>
      <c r="WU8" s="48"/>
      <c r="WV8" s="256"/>
      <c r="WW8" s="257"/>
      <c r="WX8" s="258"/>
      <c r="WY8" s="256"/>
      <c r="WZ8" s="257"/>
      <c r="XA8" s="51"/>
      <c r="XB8" s="256"/>
      <c r="XC8" s="257"/>
      <c r="XD8" s="258"/>
      <c r="XE8" s="256"/>
      <c r="XF8" s="257"/>
      <c r="XG8" s="51"/>
      <c r="XH8" s="256"/>
      <c r="XI8" s="257"/>
      <c r="XJ8" s="258"/>
      <c r="XK8" s="256"/>
      <c r="XL8" s="257"/>
      <c r="XM8" s="51"/>
      <c r="XN8" s="98">
        <f t="shared" si="0"/>
        <v>15</v>
      </c>
    </row>
    <row r="9" spans="1:638" ht="12.75" customHeight="1" x14ac:dyDescent="0.2">
      <c r="A9" s="79">
        <v>291</v>
      </c>
      <c r="B9" s="47"/>
      <c r="C9" s="49"/>
      <c r="D9" s="48"/>
      <c r="E9" s="47">
        <v>1</v>
      </c>
      <c r="F9" s="49"/>
      <c r="G9" s="48"/>
      <c r="H9" s="47"/>
      <c r="I9" s="49"/>
      <c r="J9" s="48"/>
      <c r="K9" s="47"/>
      <c r="L9" s="49"/>
      <c r="M9" s="48"/>
      <c r="N9" s="47"/>
      <c r="O9" s="49"/>
      <c r="P9" s="48"/>
      <c r="Q9" s="47"/>
      <c r="R9" s="49"/>
      <c r="S9" s="48"/>
      <c r="T9" s="47"/>
      <c r="U9" s="49"/>
      <c r="V9" s="48"/>
      <c r="W9" s="47"/>
      <c r="X9" s="49"/>
      <c r="Y9" s="48"/>
      <c r="Z9" s="47"/>
      <c r="AA9" s="49"/>
      <c r="AB9" s="48"/>
      <c r="AC9" s="47"/>
      <c r="AD9" s="49"/>
      <c r="AE9" s="48"/>
      <c r="AF9" s="47">
        <v>1</v>
      </c>
      <c r="AG9" s="49"/>
      <c r="AH9" s="48"/>
      <c r="AI9" s="47"/>
      <c r="AJ9" s="49"/>
      <c r="AK9" s="48"/>
      <c r="AL9" s="47"/>
      <c r="AM9" s="49"/>
      <c r="AN9" s="48"/>
      <c r="AO9" s="47"/>
      <c r="AP9" s="49"/>
      <c r="AQ9" s="48"/>
      <c r="AR9" s="47"/>
      <c r="AS9" s="49"/>
      <c r="AT9" s="48"/>
      <c r="AU9" s="47"/>
      <c r="AV9" s="49"/>
      <c r="AW9" s="48"/>
      <c r="AX9" s="47"/>
      <c r="AY9" s="49"/>
      <c r="AZ9" s="48"/>
      <c r="BA9" s="47"/>
      <c r="BB9" s="49"/>
      <c r="BC9" s="48"/>
      <c r="BD9" s="47">
        <v>1</v>
      </c>
      <c r="BE9" s="49"/>
      <c r="BF9" s="48"/>
      <c r="BG9" s="47"/>
      <c r="BH9" s="49"/>
      <c r="BI9" s="48"/>
      <c r="BJ9" s="47"/>
      <c r="BK9" s="49"/>
      <c r="BL9" s="48"/>
      <c r="BM9" s="47"/>
      <c r="BN9" s="49"/>
      <c r="BO9" s="48"/>
      <c r="BP9" s="47"/>
      <c r="BQ9" s="49"/>
      <c r="BR9" s="48"/>
      <c r="BS9" s="47"/>
      <c r="BT9" s="49"/>
      <c r="BU9" s="48"/>
      <c r="BV9" s="47"/>
      <c r="BW9" s="49"/>
      <c r="BX9" s="48"/>
      <c r="BY9" s="47"/>
      <c r="BZ9" s="49"/>
      <c r="CA9" s="48"/>
      <c r="CB9" s="47"/>
      <c r="CC9" s="49"/>
      <c r="CD9" s="48"/>
      <c r="CE9" s="47"/>
      <c r="CF9" s="49"/>
      <c r="CG9" s="48"/>
      <c r="CH9" s="47"/>
      <c r="CI9" s="49"/>
      <c r="CJ9" s="48"/>
      <c r="CK9" s="47"/>
      <c r="CL9" s="49"/>
      <c r="CM9" s="48"/>
      <c r="CN9" s="47"/>
      <c r="CO9" s="49"/>
      <c r="CP9" s="48"/>
      <c r="CQ9" s="47"/>
      <c r="CR9" s="49"/>
      <c r="CS9" s="48"/>
      <c r="CT9" s="47"/>
      <c r="CU9" s="49"/>
      <c r="CV9" s="48"/>
      <c r="CW9" s="47"/>
      <c r="CX9" s="49"/>
      <c r="CY9" s="48"/>
      <c r="CZ9" s="47"/>
      <c r="DA9" s="49"/>
      <c r="DB9" s="48"/>
      <c r="DC9" s="47"/>
      <c r="DD9" s="49"/>
      <c r="DE9" s="48"/>
      <c r="DF9" s="47"/>
      <c r="DG9" s="49"/>
      <c r="DH9" s="48"/>
      <c r="DI9" s="47"/>
      <c r="DJ9" s="49"/>
      <c r="DK9" s="48"/>
      <c r="DL9" s="47"/>
      <c r="DM9" s="49"/>
      <c r="DN9" s="48"/>
      <c r="DO9" s="47"/>
      <c r="DP9" s="49"/>
      <c r="DQ9" s="48"/>
      <c r="DR9" s="47"/>
      <c r="DS9" s="49"/>
      <c r="DT9" s="48"/>
      <c r="DU9" s="47"/>
      <c r="DV9" s="49"/>
      <c r="DW9" s="48"/>
      <c r="DX9" s="47"/>
      <c r="DY9" s="49"/>
      <c r="DZ9" s="48"/>
      <c r="EA9" s="47"/>
      <c r="EB9" s="49"/>
      <c r="EC9" s="48"/>
      <c r="ED9" s="47"/>
      <c r="EE9" s="49"/>
      <c r="EF9" s="48"/>
      <c r="EG9" s="47"/>
      <c r="EH9" s="49"/>
      <c r="EI9" s="48"/>
      <c r="EJ9" s="47"/>
      <c r="EK9" s="49"/>
      <c r="EL9" s="48"/>
      <c r="EM9" s="47"/>
      <c r="EN9" s="49"/>
      <c r="EO9" s="48"/>
      <c r="EP9" s="47"/>
      <c r="EQ9" s="49"/>
      <c r="ER9" s="48"/>
      <c r="ES9" s="47"/>
      <c r="ET9" s="49"/>
      <c r="EU9" s="48"/>
      <c r="EV9" s="47"/>
      <c r="EW9" s="49"/>
      <c r="EX9" s="48"/>
      <c r="EY9" s="47"/>
      <c r="EZ9" s="49"/>
      <c r="FA9" s="48"/>
      <c r="FB9" s="47"/>
      <c r="FC9" s="49"/>
      <c r="FD9" s="48"/>
      <c r="FE9" s="47"/>
      <c r="FF9" s="49"/>
      <c r="FG9" s="48"/>
      <c r="FH9" s="47"/>
      <c r="FI9" s="49"/>
      <c r="FJ9" s="48"/>
      <c r="FK9" s="47"/>
      <c r="FL9" s="49"/>
      <c r="FM9" s="48"/>
      <c r="FN9" s="47"/>
      <c r="FO9" s="49"/>
      <c r="FP9" s="48"/>
      <c r="FQ9" s="47"/>
      <c r="FR9" s="49"/>
      <c r="FS9" s="48"/>
      <c r="FT9" s="47"/>
      <c r="FU9" s="49"/>
      <c r="FV9" s="48"/>
      <c r="FW9" s="47"/>
      <c r="FX9" s="49"/>
      <c r="FY9" s="48"/>
      <c r="FZ9" s="47"/>
      <c r="GA9" s="49"/>
      <c r="GB9" s="48"/>
      <c r="GC9" s="47"/>
      <c r="GD9" s="49"/>
      <c r="GE9" s="48"/>
      <c r="GF9" s="47"/>
      <c r="GG9" s="49"/>
      <c r="GH9" s="48"/>
      <c r="GI9" s="47"/>
      <c r="GJ9" s="49"/>
      <c r="GK9" s="48"/>
      <c r="GL9" s="47"/>
      <c r="GM9" s="49"/>
      <c r="GN9" s="48"/>
      <c r="GO9" s="47"/>
      <c r="GP9" s="49"/>
      <c r="GQ9" s="48"/>
      <c r="GR9" s="47"/>
      <c r="GS9" s="49"/>
      <c r="GT9" s="48"/>
      <c r="GU9" s="47"/>
      <c r="GV9" s="49"/>
      <c r="GW9" s="48"/>
      <c r="GX9" s="47"/>
      <c r="GY9" s="49"/>
      <c r="GZ9" s="48"/>
      <c r="HA9" s="47"/>
      <c r="HB9" s="49"/>
      <c r="HC9" s="48"/>
      <c r="HD9" s="47"/>
      <c r="HE9" s="49"/>
      <c r="HF9" s="48"/>
      <c r="HG9" s="47"/>
      <c r="HH9" s="49"/>
      <c r="HI9" s="48"/>
      <c r="HJ9" s="47"/>
      <c r="HK9" s="49"/>
      <c r="HL9" s="48"/>
      <c r="HM9" s="47"/>
      <c r="HN9" s="49"/>
      <c r="HO9" s="48"/>
      <c r="HP9" s="47"/>
      <c r="HQ9" s="49"/>
      <c r="HR9" s="48"/>
      <c r="HS9" s="47"/>
      <c r="HT9" s="49"/>
      <c r="HU9" s="48"/>
      <c r="HV9" s="47"/>
      <c r="HW9" s="49"/>
      <c r="HX9" s="48"/>
      <c r="HY9" s="47"/>
      <c r="HZ9" s="49"/>
      <c r="IA9" s="48"/>
      <c r="IB9" s="47"/>
      <c r="IC9" s="49"/>
      <c r="ID9" s="48"/>
      <c r="IE9" s="47"/>
      <c r="IF9" s="49"/>
      <c r="IG9" s="48"/>
      <c r="IH9" s="47"/>
      <c r="II9" s="49"/>
      <c r="IJ9" s="48"/>
      <c r="IK9" s="47"/>
      <c r="IL9" s="49"/>
      <c r="IM9" s="48"/>
      <c r="IN9" s="47"/>
      <c r="IO9" s="49"/>
      <c r="IP9" s="48"/>
      <c r="IQ9" s="47"/>
      <c r="IR9" s="49"/>
      <c r="IS9" s="48"/>
      <c r="IT9" s="47"/>
      <c r="IU9" s="49"/>
      <c r="IV9" s="48"/>
      <c r="IW9" s="47"/>
      <c r="IX9" s="49"/>
      <c r="IY9" s="48"/>
      <c r="IZ9" s="47"/>
      <c r="JA9" s="49"/>
      <c r="JB9" s="48"/>
      <c r="JC9" s="47"/>
      <c r="JD9" s="49"/>
      <c r="JE9" s="48"/>
      <c r="JF9" s="47"/>
      <c r="JG9" s="49"/>
      <c r="JH9" s="48"/>
      <c r="JI9" s="47"/>
      <c r="JJ9" s="49"/>
      <c r="JK9" s="48"/>
      <c r="JL9" s="47"/>
      <c r="JM9" s="49"/>
      <c r="JN9" s="48"/>
      <c r="JO9" s="47"/>
      <c r="JP9" s="49"/>
      <c r="JQ9" s="48"/>
      <c r="JR9" s="47"/>
      <c r="JS9" s="49"/>
      <c r="JT9" s="48"/>
      <c r="JU9" s="47"/>
      <c r="JV9" s="49"/>
      <c r="JW9" s="48"/>
      <c r="JX9" s="47"/>
      <c r="JY9" s="49"/>
      <c r="JZ9" s="48"/>
      <c r="KA9" s="47"/>
      <c r="KB9" s="49"/>
      <c r="KC9" s="48"/>
      <c r="KD9" s="47"/>
      <c r="KE9" s="49"/>
      <c r="KF9" s="48"/>
      <c r="KG9" s="47"/>
      <c r="KH9" s="49"/>
      <c r="KI9" s="48"/>
      <c r="KJ9" s="47"/>
      <c r="KK9" s="49"/>
      <c r="KL9" s="48"/>
      <c r="KM9" s="47"/>
      <c r="KN9" s="49"/>
      <c r="KO9" s="48"/>
      <c r="KP9" s="47"/>
      <c r="KQ9" s="49"/>
      <c r="KR9" s="48"/>
      <c r="KS9" s="47"/>
      <c r="KT9" s="49"/>
      <c r="KU9" s="48"/>
      <c r="KV9" s="47"/>
      <c r="KW9" s="49"/>
      <c r="KX9" s="48"/>
      <c r="KY9" s="47"/>
      <c r="KZ9" s="49"/>
      <c r="LA9" s="48"/>
      <c r="LB9" s="47"/>
      <c r="LC9" s="49"/>
      <c r="LD9" s="48"/>
      <c r="LE9" s="47"/>
      <c r="LF9" s="49"/>
      <c r="LG9" s="48"/>
      <c r="LH9" s="47"/>
      <c r="LI9" s="49"/>
      <c r="LJ9" s="48"/>
      <c r="LK9" s="47"/>
      <c r="LL9" s="49"/>
      <c r="LM9" s="48"/>
      <c r="LN9" s="47"/>
      <c r="LO9" s="49"/>
      <c r="LP9" s="48"/>
      <c r="LQ9" s="47"/>
      <c r="LR9" s="49"/>
      <c r="LS9" s="48"/>
      <c r="LT9" s="47"/>
      <c r="LU9" s="49"/>
      <c r="LV9" s="48"/>
      <c r="LW9" s="47"/>
      <c r="LX9" s="49"/>
      <c r="LY9" s="48"/>
      <c r="LZ9" s="47"/>
      <c r="MA9" s="49"/>
      <c r="MB9" s="48"/>
      <c r="MC9" s="47"/>
      <c r="MD9" s="49"/>
      <c r="ME9" s="48"/>
      <c r="MF9" s="47"/>
      <c r="MG9" s="49"/>
      <c r="MH9" s="48"/>
      <c r="MI9" s="47"/>
      <c r="MJ9" s="49"/>
      <c r="MK9" s="48"/>
      <c r="ML9" s="47"/>
      <c r="MM9" s="49"/>
      <c r="MN9" s="48"/>
      <c r="MO9" s="47"/>
      <c r="MP9" s="49"/>
      <c r="MQ9" s="48"/>
      <c r="MR9" s="47"/>
      <c r="MS9" s="49"/>
      <c r="MT9" s="48"/>
      <c r="MU9" s="47"/>
      <c r="MV9" s="49"/>
      <c r="MW9" s="48"/>
      <c r="MX9" s="47"/>
      <c r="MY9" s="49"/>
      <c r="MZ9" s="48"/>
      <c r="NA9" s="47"/>
      <c r="NB9" s="49"/>
      <c r="NC9" s="48"/>
      <c r="ND9" s="47"/>
      <c r="NE9" s="49"/>
      <c r="NF9" s="48"/>
      <c r="NG9" s="47"/>
      <c r="NH9" s="49"/>
      <c r="NI9" s="48"/>
      <c r="NJ9" s="47"/>
      <c r="NK9" s="49"/>
      <c r="NL9" s="48"/>
      <c r="NM9" s="47"/>
      <c r="NN9" s="49"/>
      <c r="NO9" s="48"/>
      <c r="NP9" s="47"/>
      <c r="NQ9" s="49"/>
      <c r="NR9" s="48"/>
      <c r="NS9" s="47"/>
      <c r="NT9" s="49"/>
      <c r="NU9" s="48"/>
      <c r="NV9" s="47"/>
      <c r="NW9" s="49"/>
      <c r="NX9" s="48"/>
      <c r="NY9" s="47"/>
      <c r="NZ9" s="49"/>
      <c r="OA9" s="48"/>
      <c r="OB9" s="47"/>
      <c r="OC9" s="49"/>
      <c r="OD9" s="48"/>
      <c r="OE9" s="47"/>
      <c r="OF9" s="49"/>
      <c r="OG9" s="48"/>
      <c r="OH9" s="47"/>
      <c r="OI9" s="49"/>
      <c r="OJ9" s="48"/>
      <c r="OK9" s="47"/>
      <c r="OL9" s="49"/>
      <c r="OM9" s="48"/>
      <c r="ON9" s="47"/>
      <c r="OO9" s="49"/>
      <c r="OP9" s="48"/>
      <c r="OQ9" s="47"/>
      <c r="OR9" s="49"/>
      <c r="OS9" s="48"/>
      <c r="OT9" s="47"/>
      <c r="OU9" s="49"/>
      <c r="OV9" s="48"/>
      <c r="OW9" s="47"/>
      <c r="OX9" s="49"/>
      <c r="OY9" s="48"/>
      <c r="OZ9" s="47"/>
      <c r="PA9" s="49"/>
      <c r="PB9" s="48"/>
      <c r="PC9" s="47"/>
      <c r="PD9" s="49"/>
      <c r="PE9" s="48"/>
      <c r="PF9" s="47"/>
      <c r="PG9" s="49"/>
      <c r="PH9" s="48"/>
      <c r="PI9" s="47"/>
      <c r="PJ9" s="49"/>
      <c r="PK9" s="48"/>
      <c r="PL9" s="47"/>
      <c r="PM9" s="49"/>
      <c r="PN9" s="48"/>
      <c r="PO9" s="47"/>
      <c r="PP9" s="49"/>
      <c r="PQ9" s="48"/>
      <c r="PR9" s="47"/>
      <c r="PS9" s="49"/>
      <c r="PT9" s="48"/>
      <c r="PU9" s="47"/>
      <c r="PV9" s="49"/>
      <c r="PW9" s="48"/>
      <c r="PX9" s="47"/>
      <c r="PY9" s="49"/>
      <c r="PZ9" s="48"/>
      <c r="QA9" s="47"/>
      <c r="QB9" s="49"/>
      <c r="QC9" s="48"/>
      <c r="QD9" s="47">
        <v>1</v>
      </c>
      <c r="QE9" s="49"/>
      <c r="QF9" s="48"/>
      <c r="QG9" s="47">
        <v>2</v>
      </c>
      <c r="QH9" s="49"/>
      <c r="QI9" s="48"/>
      <c r="QJ9" s="47">
        <v>2</v>
      </c>
      <c r="QK9" s="49"/>
      <c r="QL9" s="48"/>
      <c r="QM9" s="47">
        <v>1</v>
      </c>
      <c r="QN9" s="49"/>
      <c r="QO9" s="48"/>
      <c r="QP9" s="47">
        <v>1</v>
      </c>
      <c r="QQ9" s="49"/>
      <c r="QR9" s="48"/>
      <c r="QS9" s="47"/>
      <c r="QT9" s="49"/>
      <c r="QU9" s="48"/>
      <c r="QV9" s="47"/>
      <c r="QW9" s="49"/>
      <c r="QX9" s="48"/>
      <c r="QY9" s="47"/>
      <c r="QZ9" s="49"/>
      <c r="RA9" s="48"/>
      <c r="RB9" s="47"/>
      <c r="RC9" s="49"/>
      <c r="RD9" s="48"/>
      <c r="RE9" s="47"/>
      <c r="RF9" s="49"/>
      <c r="RG9" s="48"/>
      <c r="RH9" s="47"/>
      <c r="RI9" s="49"/>
      <c r="RJ9" s="48"/>
      <c r="RK9" s="47"/>
      <c r="RL9" s="49"/>
      <c r="RM9" s="48"/>
      <c r="RN9" s="47">
        <v>1</v>
      </c>
      <c r="RO9" s="49"/>
      <c r="RP9" s="48"/>
      <c r="RQ9" s="47"/>
      <c r="RR9" s="49"/>
      <c r="RS9" s="48"/>
      <c r="RT9" s="47"/>
      <c r="RU9" s="49"/>
      <c r="RV9" s="48"/>
      <c r="RW9" s="47">
        <v>1</v>
      </c>
      <c r="RX9" s="49"/>
      <c r="RY9" s="48"/>
      <c r="RZ9" s="47">
        <v>1</v>
      </c>
      <c r="SA9" s="49"/>
      <c r="SB9" s="48"/>
      <c r="SC9" s="47"/>
      <c r="SD9" s="49"/>
      <c r="SE9" s="48"/>
      <c r="SF9" s="47">
        <v>1</v>
      </c>
      <c r="SG9" s="49"/>
      <c r="SH9" s="48"/>
      <c r="SI9" s="47">
        <v>1</v>
      </c>
      <c r="SJ9" s="49"/>
      <c r="SK9" s="48"/>
      <c r="SL9" s="47"/>
      <c r="SM9" s="49"/>
      <c r="SN9" s="48"/>
      <c r="SO9" s="47"/>
      <c r="SP9" s="49"/>
      <c r="SQ9" s="48"/>
      <c r="SR9" s="47"/>
      <c r="SS9" s="49"/>
      <c r="ST9" s="48"/>
      <c r="SU9" s="47"/>
      <c r="SV9" s="49"/>
      <c r="SW9" s="48"/>
      <c r="SX9" s="47"/>
      <c r="SY9" s="49"/>
      <c r="SZ9" s="48"/>
      <c r="TA9" s="47">
        <v>1</v>
      </c>
      <c r="TB9" s="49"/>
      <c r="TC9" s="48"/>
      <c r="TD9" s="47"/>
      <c r="TE9" s="49"/>
      <c r="TF9" s="48"/>
      <c r="TG9" s="47"/>
      <c r="TH9" s="49"/>
      <c r="TI9" s="48"/>
      <c r="TJ9" s="47"/>
      <c r="TK9" s="49"/>
      <c r="TL9" s="48"/>
      <c r="TM9" s="47">
        <v>1</v>
      </c>
      <c r="TN9" s="49"/>
      <c r="TO9" s="48"/>
      <c r="TP9" s="47"/>
      <c r="TQ9" s="49"/>
      <c r="TR9" s="48"/>
      <c r="TS9" s="47"/>
      <c r="TT9" s="49"/>
      <c r="TU9" s="48"/>
      <c r="TV9" s="47"/>
      <c r="TW9" s="49"/>
      <c r="TX9" s="48"/>
      <c r="TY9" s="47"/>
      <c r="TZ9" s="49"/>
      <c r="UA9" s="48"/>
      <c r="UB9" s="47"/>
      <c r="UC9" s="49"/>
      <c r="UD9" s="48"/>
      <c r="UE9" s="47"/>
      <c r="UF9" s="49"/>
      <c r="UG9" s="48"/>
      <c r="UH9" s="47">
        <v>1</v>
      </c>
      <c r="UI9" s="49"/>
      <c r="UJ9" s="48"/>
      <c r="UK9" s="47"/>
      <c r="UL9" s="49"/>
      <c r="UM9" s="48"/>
      <c r="UN9" s="47"/>
      <c r="UO9" s="49"/>
      <c r="UP9" s="48"/>
      <c r="UQ9" s="47"/>
      <c r="UR9" s="49"/>
      <c r="US9" s="48"/>
      <c r="UT9" s="47"/>
      <c r="UU9" s="49"/>
      <c r="UV9" s="48"/>
      <c r="UW9" s="47"/>
      <c r="UX9" s="49"/>
      <c r="UY9" s="48"/>
      <c r="UZ9" s="47"/>
      <c r="VA9" s="49"/>
      <c r="VB9" s="48"/>
      <c r="VC9" s="47"/>
      <c r="VD9" s="49"/>
      <c r="VE9" s="48"/>
      <c r="VF9" s="47"/>
      <c r="VG9" s="49"/>
      <c r="VH9" s="48"/>
      <c r="VI9" s="47">
        <v>2</v>
      </c>
      <c r="VJ9" s="49"/>
      <c r="VK9" s="48"/>
      <c r="VL9" s="47"/>
      <c r="VM9" s="49"/>
      <c r="VN9" s="48"/>
      <c r="VO9" s="47"/>
      <c r="VP9" s="49"/>
      <c r="VQ9" s="48"/>
      <c r="VR9" s="47"/>
      <c r="VS9" s="49"/>
      <c r="VT9" s="48"/>
      <c r="VU9" s="47">
        <v>1</v>
      </c>
      <c r="VV9" s="49"/>
      <c r="VW9" s="48"/>
      <c r="VX9" s="47"/>
      <c r="VY9" s="49"/>
      <c r="VZ9" s="48"/>
      <c r="WA9" s="47"/>
      <c r="WB9" s="49"/>
      <c r="WC9" s="48"/>
      <c r="WD9" s="47"/>
      <c r="WE9" s="49"/>
      <c r="WF9" s="48"/>
      <c r="WG9" s="47"/>
      <c r="WH9" s="49"/>
      <c r="WI9" s="48"/>
      <c r="WJ9" s="47"/>
      <c r="WK9" s="49"/>
      <c r="WL9" s="48"/>
      <c r="WM9" s="47"/>
      <c r="WN9" s="49"/>
      <c r="WO9" s="48"/>
      <c r="WP9" s="47"/>
      <c r="WQ9" s="49"/>
      <c r="WR9" s="48"/>
      <c r="WS9" s="47"/>
      <c r="WT9" s="49"/>
      <c r="WU9" s="48"/>
      <c r="WV9" s="256"/>
      <c r="WW9" s="257"/>
      <c r="WX9" s="258"/>
      <c r="WY9" s="256"/>
      <c r="WZ9" s="257"/>
      <c r="XA9" s="51"/>
      <c r="XB9" s="256"/>
      <c r="XC9" s="257"/>
      <c r="XD9" s="258"/>
      <c r="XE9" s="256"/>
      <c r="XF9" s="257"/>
      <c r="XG9" s="51"/>
      <c r="XH9" s="256"/>
      <c r="XI9" s="257"/>
      <c r="XJ9" s="258"/>
      <c r="XK9" s="256"/>
      <c r="XL9" s="257"/>
      <c r="XM9" s="51"/>
      <c r="XN9" s="98">
        <f t="shared" si="0"/>
        <v>21</v>
      </c>
    </row>
    <row r="10" spans="1:638" ht="12.75" customHeight="1" x14ac:dyDescent="0.2">
      <c r="A10" s="1">
        <v>293</v>
      </c>
      <c r="B10" s="47"/>
      <c r="C10" s="49"/>
      <c r="D10" s="48"/>
      <c r="E10" s="47"/>
      <c r="F10" s="49"/>
      <c r="G10" s="48"/>
      <c r="H10" s="47"/>
      <c r="I10" s="49"/>
      <c r="J10" s="48"/>
      <c r="K10" s="47"/>
      <c r="L10" s="49"/>
      <c r="M10" s="48"/>
      <c r="N10" s="47"/>
      <c r="O10" s="49"/>
      <c r="P10" s="48"/>
      <c r="Q10" s="47">
        <v>1</v>
      </c>
      <c r="R10" s="49"/>
      <c r="S10" s="48"/>
      <c r="T10" s="47"/>
      <c r="U10" s="49"/>
      <c r="V10" s="48"/>
      <c r="W10" s="47"/>
      <c r="X10" s="49"/>
      <c r="Y10" s="48"/>
      <c r="Z10" s="47"/>
      <c r="AA10" s="49"/>
      <c r="AB10" s="48"/>
      <c r="AC10" s="47"/>
      <c r="AD10" s="49"/>
      <c r="AE10" s="48"/>
      <c r="AF10" s="47"/>
      <c r="AG10" s="49"/>
      <c r="AH10" s="48"/>
      <c r="AI10" s="47"/>
      <c r="AJ10" s="49"/>
      <c r="AK10" s="48"/>
      <c r="AL10" s="47"/>
      <c r="AM10" s="49"/>
      <c r="AN10" s="48"/>
      <c r="AO10" s="47"/>
      <c r="AP10" s="49"/>
      <c r="AQ10" s="48"/>
      <c r="AR10" s="47"/>
      <c r="AS10" s="49"/>
      <c r="AT10" s="48"/>
      <c r="AU10" s="47"/>
      <c r="AV10" s="49">
        <v>2</v>
      </c>
      <c r="AW10" s="48"/>
      <c r="AX10" s="47"/>
      <c r="AY10" s="49"/>
      <c r="AZ10" s="48"/>
      <c r="BA10" s="47"/>
      <c r="BB10" s="49"/>
      <c r="BC10" s="48"/>
      <c r="BD10" s="47"/>
      <c r="BE10" s="49"/>
      <c r="BF10" s="48"/>
      <c r="BG10" s="47">
        <v>2</v>
      </c>
      <c r="BH10" s="49"/>
      <c r="BI10" s="48"/>
      <c r="BJ10" s="47"/>
      <c r="BK10" s="49"/>
      <c r="BL10" s="48"/>
      <c r="BM10" s="47"/>
      <c r="BN10" s="49"/>
      <c r="BO10" s="48"/>
      <c r="BP10" s="47"/>
      <c r="BQ10" s="49"/>
      <c r="BR10" s="48"/>
      <c r="BS10" s="47"/>
      <c r="BT10" s="49"/>
      <c r="BU10" s="48"/>
      <c r="BV10" s="47"/>
      <c r="BW10" s="49"/>
      <c r="BX10" s="48"/>
      <c r="BY10" s="47"/>
      <c r="BZ10" s="49"/>
      <c r="CA10" s="48"/>
      <c r="CB10" s="47"/>
      <c r="CC10" s="49"/>
      <c r="CD10" s="48"/>
      <c r="CE10" s="47"/>
      <c r="CF10" s="49"/>
      <c r="CG10" s="48"/>
      <c r="CH10" s="47"/>
      <c r="CI10" s="49"/>
      <c r="CJ10" s="48"/>
      <c r="CK10" s="47"/>
      <c r="CL10" s="49"/>
      <c r="CM10" s="48"/>
      <c r="CN10" s="47"/>
      <c r="CO10" s="49"/>
      <c r="CP10" s="48"/>
      <c r="CQ10" s="47"/>
      <c r="CR10" s="49"/>
      <c r="CS10" s="48"/>
      <c r="CT10" s="47"/>
      <c r="CU10" s="49"/>
      <c r="CV10" s="48"/>
      <c r="CW10" s="47"/>
      <c r="CX10" s="49"/>
      <c r="CY10" s="48"/>
      <c r="CZ10" s="47"/>
      <c r="DA10" s="49"/>
      <c r="DB10" s="48"/>
      <c r="DC10" s="47"/>
      <c r="DD10" s="49"/>
      <c r="DE10" s="48"/>
      <c r="DF10" s="47"/>
      <c r="DG10" s="49"/>
      <c r="DH10" s="48"/>
      <c r="DI10" s="47"/>
      <c r="DJ10" s="49"/>
      <c r="DK10" s="48"/>
      <c r="DL10" s="47"/>
      <c r="DM10" s="49"/>
      <c r="DN10" s="48"/>
      <c r="DO10" s="47"/>
      <c r="DP10" s="49"/>
      <c r="DQ10" s="48"/>
      <c r="DR10" s="47"/>
      <c r="DS10" s="49"/>
      <c r="DT10" s="48"/>
      <c r="DU10" s="47"/>
      <c r="DV10" s="49"/>
      <c r="DW10" s="48"/>
      <c r="DX10" s="47"/>
      <c r="DY10" s="49"/>
      <c r="DZ10" s="48"/>
      <c r="EA10" s="47"/>
      <c r="EB10" s="49"/>
      <c r="EC10" s="48"/>
      <c r="ED10" s="47"/>
      <c r="EE10" s="49"/>
      <c r="EF10" s="48"/>
      <c r="EG10" s="47"/>
      <c r="EH10" s="49"/>
      <c r="EI10" s="48"/>
      <c r="EJ10" s="47"/>
      <c r="EK10" s="49"/>
      <c r="EL10" s="48"/>
      <c r="EM10" s="47"/>
      <c r="EN10" s="49"/>
      <c r="EO10" s="48"/>
      <c r="EP10" s="47"/>
      <c r="EQ10" s="49"/>
      <c r="ER10" s="48"/>
      <c r="ES10" s="47"/>
      <c r="ET10" s="49"/>
      <c r="EU10" s="48"/>
      <c r="EV10" s="47"/>
      <c r="EW10" s="49"/>
      <c r="EX10" s="48"/>
      <c r="EY10" s="47"/>
      <c r="EZ10" s="49"/>
      <c r="FA10" s="48"/>
      <c r="FB10" s="47"/>
      <c r="FC10" s="49"/>
      <c r="FD10" s="48"/>
      <c r="FE10" s="47"/>
      <c r="FF10" s="49"/>
      <c r="FG10" s="48"/>
      <c r="FH10" s="47"/>
      <c r="FI10" s="49"/>
      <c r="FJ10" s="48"/>
      <c r="FK10" s="47"/>
      <c r="FL10" s="49"/>
      <c r="FM10" s="48"/>
      <c r="FN10" s="47"/>
      <c r="FO10" s="49"/>
      <c r="FP10" s="48"/>
      <c r="FQ10" s="47"/>
      <c r="FR10" s="49"/>
      <c r="FS10" s="48"/>
      <c r="FT10" s="47"/>
      <c r="FU10" s="49"/>
      <c r="FV10" s="48"/>
      <c r="FW10" s="47"/>
      <c r="FX10" s="49"/>
      <c r="FY10" s="48"/>
      <c r="FZ10" s="47"/>
      <c r="GA10" s="49"/>
      <c r="GB10" s="48"/>
      <c r="GC10" s="47"/>
      <c r="GD10" s="49"/>
      <c r="GE10" s="48"/>
      <c r="GF10" s="47"/>
      <c r="GG10" s="49"/>
      <c r="GH10" s="48"/>
      <c r="GI10" s="47"/>
      <c r="GJ10" s="49"/>
      <c r="GK10" s="48"/>
      <c r="GL10" s="47"/>
      <c r="GM10" s="49"/>
      <c r="GN10" s="48"/>
      <c r="GO10" s="47"/>
      <c r="GP10" s="49"/>
      <c r="GQ10" s="48"/>
      <c r="GR10" s="47"/>
      <c r="GS10" s="49"/>
      <c r="GT10" s="48"/>
      <c r="GU10" s="47"/>
      <c r="GV10" s="49"/>
      <c r="GW10" s="48"/>
      <c r="GX10" s="47"/>
      <c r="GY10" s="49"/>
      <c r="GZ10" s="48"/>
      <c r="HA10" s="47"/>
      <c r="HB10" s="49"/>
      <c r="HC10" s="48"/>
      <c r="HD10" s="47"/>
      <c r="HE10" s="49"/>
      <c r="HF10" s="48"/>
      <c r="HG10" s="47"/>
      <c r="HH10" s="49"/>
      <c r="HI10" s="48"/>
      <c r="HJ10" s="47"/>
      <c r="HK10" s="49"/>
      <c r="HL10" s="48"/>
      <c r="HM10" s="47"/>
      <c r="HN10" s="49"/>
      <c r="HO10" s="48"/>
      <c r="HP10" s="47"/>
      <c r="HQ10" s="49"/>
      <c r="HR10" s="48"/>
      <c r="HS10" s="47"/>
      <c r="HT10" s="49"/>
      <c r="HU10" s="48"/>
      <c r="HV10" s="47"/>
      <c r="HW10" s="49"/>
      <c r="HX10" s="48"/>
      <c r="HY10" s="47"/>
      <c r="HZ10" s="49"/>
      <c r="IA10" s="48"/>
      <c r="IB10" s="47"/>
      <c r="IC10" s="49"/>
      <c r="ID10" s="48"/>
      <c r="IE10" s="47"/>
      <c r="IF10" s="49"/>
      <c r="IG10" s="48"/>
      <c r="IH10" s="47"/>
      <c r="II10" s="49"/>
      <c r="IJ10" s="48"/>
      <c r="IK10" s="47"/>
      <c r="IL10" s="49"/>
      <c r="IM10" s="48"/>
      <c r="IN10" s="47"/>
      <c r="IO10" s="49"/>
      <c r="IP10" s="48"/>
      <c r="IQ10" s="47"/>
      <c r="IR10" s="49"/>
      <c r="IS10" s="48"/>
      <c r="IT10" s="47"/>
      <c r="IU10" s="49"/>
      <c r="IV10" s="48"/>
      <c r="IW10" s="47"/>
      <c r="IX10" s="49"/>
      <c r="IY10" s="48"/>
      <c r="IZ10" s="47"/>
      <c r="JA10" s="49"/>
      <c r="JB10" s="48"/>
      <c r="JC10" s="47"/>
      <c r="JD10" s="49"/>
      <c r="JE10" s="48"/>
      <c r="JF10" s="47"/>
      <c r="JG10" s="49"/>
      <c r="JH10" s="48"/>
      <c r="JI10" s="47"/>
      <c r="JJ10" s="49"/>
      <c r="JK10" s="48"/>
      <c r="JL10" s="47"/>
      <c r="JM10" s="49"/>
      <c r="JN10" s="48"/>
      <c r="JO10" s="47"/>
      <c r="JP10" s="49"/>
      <c r="JQ10" s="48"/>
      <c r="JR10" s="47"/>
      <c r="JS10" s="49"/>
      <c r="JT10" s="48"/>
      <c r="JU10" s="47"/>
      <c r="JV10" s="49"/>
      <c r="JW10" s="48"/>
      <c r="JX10" s="47"/>
      <c r="JY10" s="49"/>
      <c r="JZ10" s="48"/>
      <c r="KA10" s="47"/>
      <c r="KB10" s="49"/>
      <c r="KC10" s="48"/>
      <c r="KD10" s="47"/>
      <c r="KE10" s="49"/>
      <c r="KF10" s="48"/>
      <c r="KG10" s="47"/>
      <c r="KH10" s="49"/>
      <c r="KI10" s="48"/>
      <c r="KJ10" s="47"/>
      <c r="KK10" s="49"/>
      <c r="KL10" s="48"/>
      <c r="KM10" s="47"/>
      <c r="KN10" s="49"/>
      <c r="KO10" s="48"/>
      <c r="KP10" s="47"/>
      <c r="KQ10" s="49"/>
      <c r="KR10" s="48"/>
      <c r="KS10" s="47"/>
      <c r="KT10" s="49"/>
      <c r="KU10" s="48"/>
      <c r="KV10" s="47"/>
      <c r="KW10" s="49"/>
      <c r="KX10" s="48"/>
      <c r="KY10" s="47"/>
      <c r="KZ10" s="49"/>
      <c r="LA10" s="48"/>
      <c r="LB10" s="47">
        <v>2</v>
      </c>
      <c r="LC10" s="49"/>
      <c r="LD10" s="48"/>
      <c r="LE10" s="47"/>
      <c r="LF10" s="49"/>
      <c r="LG10" s="48"/>
      <c r="LH10" s="47"/>
      <c r="LI10" s="49"/>
      <c r="LJ10" s="48"/>
      <c r="LK10" s="47"/>
      <c r="LL10" s="49"/>
      <c r="LM10" s="48"/>
      <c r="LN10" s="47"/>
      <c r="LO10" s="49"/>
      <c r="LP10" s="48"/>
      <c r="LQ10" s="47"/>
      <c r="LR10" s="49"/>
      <c r="LS10" s="48"/>
      <c r="LT10" s="47"/>
      <c r="LU10" s="49"/>
      <c r="LV10" s="48"/>
      <c r="LW10" s="47">
        <v>1</v>
      </c>
      <c r="LX10" s="49">
        <v>2</v>
      </c>
      <c r="LY10" s="48"/>
      <c r="LZ10" s="47"/>
      <c r="MA10" s="49"/>
      <c r="MB10" s="48"/>
      <c r="MC10" s="47"/>
      <c r="MD10" s="49"/>
      <c r="ME10" s="48"/>
      <c r="MF10" s="47"/>
      <c r="MG10" s="49"/>
      <c r="MH10" s="48"/>
      <c r="MI10" s="47"/>
      <c r="MJ10" s="49"/>
      <c r="MK10" s="48"/>
      <c r="ML10" s="47"/>
      <c r="MM10" s="49"/>
      <c r="MN10" s="48"/>
      <c r="MO10" s="47"/>
      <c r="MP10" s="49"/>
      <c r="MQ10" s="48"/>
      <c r="MR10" s="47"/>
      <c r="MS10" s="49"/>
      <c r="MT10" s="48"/>
      <c r="MU10" s="47"/>
      <c r="MV10" s="49"/>
      <c r="MW10" s="48"/>
      <c r="MX10" s="47"/>
      <c r="MY10" s="49"/>
      <c r="MZ10" s="48"/>
      <c r="NA10" s="47"/>
      <c r="NB10" s="49"/>
      <c r="NC10" s="48"/>
      <c r="ND10" s="47"/>
      <c r="NE10" s="49"/>
      <c r="NF10" s="48"/>
      <c r="NG10" s="47"/>
      <c r="NH10" s="49"/>
      <c r="NI10" s="48"/>
      <c r="NJ10" s="47"/>
      <c r="NK10" s="49"/>
      <c r="NL10" s="48"/>
      <c r="NM10" s="47"/>
      <c r="NN10" s="49"/>
      <c r="NO10" s="48"/>
      <c r="NP10" s="47"/>
      <c r="NQ10" s="49"/>
      <c r="NR10" s="48"/>
      <c r="NS10" s="47"/>
      <c r="NT10" s="49"/>
      <c r="NU10" s="48"/>
      <c r="NV10" s="47"/>
      <c r="NW10" s="49"/>
      <c r="NX10" s="48"/>
      <c r="NY10" s="47">
        <v>1</v>
      </c>
      <c r="NZ10" s="49"/>
      <c r="OA10" s="48"/>
      <c r="OB10" s="47"/>
      <c r="OC10" s="49"/>
      <c r="OD10" s="48"/>
      <c r="OE10" s="47"/>
      <c r="OF10" s="49"/>
      <c r="OG10" s="48"/>
      <c r="OH10" s="47"/>
      <c r="OI10" s="49"/>
      <c r="OJ10" s="48"/>
      <c r="OK10" s="47"/>
      <c r="OL10" s="49"/>
      <c r="OM10" s="48"/>
      <c r="ON10" s="47"/>
      <c r="OO10" s="49"/>
      <c r="OP10" s="48"/>
      <c r="OQ10" s="47"/>
      <c r="OR10" s="49"/>
      <c r="OS10" s="48"/>
      <c r="OT10" s="47"/>
      <c r="OU10" s="49"/>
      <c r="OV10" s="48"/>
      <c r="OW10" s="47"/>
      <c r="OX10" s="49"/>
      <c r="OY10" s="48"/>
      <c r="OZ10" s="47"/>
      <c r="PA10" s="49"/>
      <c r="PB10" s="48"/>
      <c r="PC10" s="47">
        <v>1</v>
      </c>
      <c r="PD10" s="49"/>
      <c r="PE10" s="48"/>
      <c r="PF10" s="47">
        <v>1</v>
      </c>
      <c r="PG10" s="49"/>
      <c r="PH10" s="48"/>
      <c r="PI10" s="47"/>
      <c r="PJ10" s="49"/>
      <c r="PK10" s="48"/>
      <c r="PL10" s="47"/>
      <c r="PM10" s="49"/>
      <c r="PN10" s="48"/>
      <c r="PO10" s="47"/>
      <c r="PP10" s="49"/>
      <c r="PQ10" s="48"/>
      <c r="PR10" s="47"/>
      <c r="PS10" s="49"/>
      <c r="PT10" s="48"/>
      <c r="PU10" s="47"/>
      <c r="PV10" s="49"/>
      <c r="PW10" s="48"/>
      <c r="PX10" s="47"/>
      <c r="PY10" s="49"/>
      <c r="PZ10" s="48"/>
      <c r="QA10" s="47"/>
      <c r="QB10" s="49"/>
      <c r="QC10" s="48"/>
      <c r="QD10" s="47"/>
      <c r="QE10" s="49"/>
      <c r="QF10" s="48"/>
      <c r="QG10" s="47"/>
      <c r="QH10" s="49"/>
      <c r="QI10" s="48"/>
      <c r="QJ10" s="47"/>
      <c r="QK10" s="49"/>
      <c r="QL10" s="48"/>
      <c r="QM10" s="47"/>
      <c r="QN10" s="49"/>
      <c r="QO10" s="48"/>
      <c r="QP10" s="47"/>
      <c r="QQ10" s="49"/>
      <c r="QR10" s="48"/>
      <c r="QS10" s="47"/>
      <c r="QT10" s="49"/>
      <c r="QU10" s="48"/>
      <c r="QV10" s="47"/>
      <c r="QW10" s="49"/>
      <c r="QX10" s="48"/>
      <c r="QY10" s="47"/>
      <c r="QZ10" s="49"/>
      <c r="RA10" s="48"/>
      <c r="RB10" s="47"/>
      <c r="RC10" s="49"/>
      <c r="RD10" s="48"/>
      <c r="RE10" s="47"/>
      <c r="RF10" s="49"/>
      <c r="RG10" s="48"/>
      <c r="RH10" s="47"/>
      <c r="RI10" s="49"/>
      <c r="RJ10" s="48"/>
      <c r="RK10" s="47"/>
      <c r="RL10" s="49"/>
      <c r="RM10" s="48"/>
      <c r="RN10" s="47"/>
      <c r="RO10" s="49"/>
      <c r="RP10" s="48"/>
      <c r="RQ10" s="47"/>
      <c r="RR10" s="49"/>
      <c r="RS10" s="48"/>
      <c r="RT10" s="47"/>
      <c r="RU10" s="49">
        <v>1</v>
      </c>
      <c r="RV10" s="48"/>
      <c r="RW10" s="47"/>
      <c r="RX10" s="49"/>
      <c r="RY10" s="48"/>
      <c r="RZ10" s="47"/>
      <c r="SA10" s="49"/>
      <c r="SB10" s="48"/>
      <c r="SC10" s="47"/>
      <c r="SD10" s="49"/>
      <c r="SE10" s="48"/>
      <c r="SF10" s="47"/>
      <c r="SG10" s="49"/>
      <c r="SH10" s="48"/>
      <c r="SI10" s="47"/>
      <c r="SJ10" s="49"/>
      <c r="SK10" s="48"/>
      <c r="SL10" s="47"/>
      <c r="SM10" s="49"/>
      <c r="SN10" s="48"/>
      <c r="SO10" s="47"/>
      <c r="SP10" s="49"/>
      <c r="SQ10" s="48"/>
      <c r="SR10" s="47"/>
      <c r="SS10" s="49"/>
      <c r="ST10" s="48"/>
      <c r="SU10" s="47">
        <v>1</v>
      </c>
      <c r="SV10" s="49"/>
      <c r="SW10" s="48"/>
      <c r="SX10" s="47"/>
      <c r="SY10" s="49"/>
      <c r="SZ10" s="48"/>
      <c r="TA10" s="47"/>
      <c r="TB10" s="49"/>
      <c r="TC10" s="48"/>
      <c r="TD10" s="47"/>
      <c r="TE10" s="49"/>
      <c r="TF10" s="48"/>
      <c r="TG10" s="47">
        <v>1</v>
      </c>
      <c r="TH10" s="49"/>
      <c r="TI10" s="48"/>
      <c r="TJ10" s="47"/>
      <c r="TK10" s="49">
        <v>1</v>
      </c>
      <c r="TL10" s="48"/>
      <c r="TM10" s="47"/>
      <c r="TN10" s="49"/>
      <c r="TO10" s="48"/>
      <c r="TP10" s="47"/>
      <c r="TQ10" s="49"/>
      <c r="TR10" s="48"/>
      <c r="TS10" s="47"/>
      <c r="TT10" s="49"/>
      <c r="TU10" s="48"/>
      <c r="TV10" s="47"/>
      <c r="TW10" s="49"/>
      <c r="TX10" s="48"/>
      <c r="TY10" s="47"/>
      <c r="TZ10" s="49"/>
      <c r="UA10" s="48"/>
      <c r="UB10" s="47"/>
      <c r="UC10" s="49"/>
      <c r="UD10" s="48"/>
      <c r="UE10" s="47"/>
      <c r="UF10" s="49"/>
      <c r="UG10" s="48"/>
      <c r="UH10" s="47"/>
      <c r="UI10" s="49"/>
      <c r="UJ10" s="48"/>
      <c r="UK10" s="47"/>
      <c r="UL10" s="49"/>
      <c r="UM10" s="48"/>
      <c r="UN10" s="47"/>
      <c r="UO10" s="49"/>
      <c r="UP10" s="48"/>
      <c r="UQ10" s="47"/>
      <c r="UR10" s="49"/>
      <c r="US10" s="48"/>
      <c r="UT10" s="47"/>
      <c r="UU10" s="49"/>
      <c r="UV10" s="48"/>
      <c r="UW10" s="47"/>
      <c r="UX10" s="49"/>
      <c r="UY10" s="48"/>
      <c r="UZ10" s="47"/>
      <c r="VA10" s="49"/>
      <c r="VB10" s="48"/>
      <c r="VC10" s="47"/>
      <c r="VD10" s="49"/>
      <c r="VE10" s="48"/>
      <c r="VF10" s="47">
        <v>1</v>
      </c>
      <c r="VG10" s="49"/>
      <c r="VH10" s="48"/>
      <c r="VI10" s="47"/>
      <c r="VJ10" s="49"/>
      <c r="VK10" s="48"/>
      <c r="VL10" s="47"/>
      <c r="VM10" s="49"/>
      <c r="VN10" s="48"/>
      <c r="VO10" s="47"/>
      <c r="VP10" s="49"/>
      <c r="VQ10" s="48"/>
      <c r="VR10" s="47"/>
      <c r="VS10" s="49"/>
      <c r="VT10" s="48"/>
      <c r="VU10" s="47"/>
      <c r="VV10" s="49"/>
      <c r="VW10" s="48"/>
      <c r="VX10" s="47"/>
      <c r="VY10" s="49"/>
      <c r="VZ10" s="48"/>
      <c r="WA10" s="47"/>
      <c r="WB10" s="49"/>
      <c r="WC10" s="48"/>
      <c r="WD10" s="47"/>
      <c r="WE10" s="49"/>
      <c r="WF10" s="48"/>
      <c r="WG10" s="47"/>
      <c r="WH10" s="49"/>
      <c r="WI10" s="48"/>
      <c r="WJ10" s="47"/>
      <c r="WK10" s="49"/>
      <c r="WL10" s="48"/>
      <c r="WM10" s="47"/>
      <c r="WN10" s="49"/>
      <c r="WO10" s="48"/>
      <c r="WP10" s="47"/>
      <c r="WQ10" s="49"/>
      <c r="WR10" s="48"/>
      <c r="WS10" s="47"/>
      <c r="WT10" s="49"/>
      <c r="WU10" s="48"/>
      <c r="WV10" s="256"/>
      <c r="WW10" s="257"/>
      <c r="WX10" s="258"/>
      <c r="WY10" s="256"/>
      <c r="WZ10" s="257"/>
      <c r="XA10" s="51"/>
      <c r="XB10" s="256"/>
      <c r="XC10" s="257"/>
      <c r="XD10" s="258"/>
      <c r="XE10" s="256"/>
      <c r="XF10" s="257"/>
      <c r="XG10" s="51"/>
      <c r="XH10" s="256"/>
      <c r="XI10" s="257"/>
      <c r="XJ10" s="258"/>
      <c r="XK10" s="256"/>
      <c r="XL10" s="257"/>
      <c r="XM10" s="51"/>
      <c r="XN10" s="98">
        <f t="shared" si="0"/>
        <v>18</v>
      </c>
    </row>
    <row r="11" spans="1:638" ht="12.75" customHeight="1" x14ac:dyDescent="0.2">
      <c r="A11" s="1">
        <v>365</v>
      </c>
      <c r="B11" s="47"/>
      <c r="C11" s="49"/>
      <c r="D11" s="48"/>
      <c r="E11" s="47"/>
      <c r="F11" s="49"/>
      <c r="G11" s="48"/>
      <c r="H11" s="47"/>
      <c r="I11" s="49"/>
      <c r="J11" s="48"/>
      <c r="K11" s="47"/>
      <c r="L11" s="49"/>
      <c r="M11" s="48"/>
      <c r="N11" s="47"/>
      <c r="O11" s="49"/>
      <c r="P11" s="48"/>
      <c r="Q11" s="47"/>
      <c r="R11" s="49"/>
      <c r="S11" s="48"/>
      <c r="T11" s="47"/>
      <c r="U11" s="49"/>
      <c r="V11" s="48"/>
      <c r="W11" s="47"/>
      <c r="X11" s="49"/>
      <c r="Y11" s="48"/>
      <c r="Z11" s="47"/>
      <c r="AA11" s="49"/>
      <c r="AB11" s="48"/>
      <c r="AC11" s="47"/>
      <c r="AD11" s="49"/>
      <c r="AE11" s="48"/>
      <c r="AF11" s="47"/>
      <c r="AG11" s="49"/>
      <c r="AH11" s="48"/>
      <c r="AI11" s="47"/>
      <c r="AJ11" s="49"/>
      <c r="AK11" s="48"/>
      <c r="AL11" s="47"/>
      <c r="AM11" s="49"/>
      <c r="AN11" s="48"/>
      <c r="AO11" s="47"/>
      <c r="AP11" s="49"/>
      <c r="AQ11" s="48"/>
      <c r="AR11" s="47"/>
      <c r="AS11" s="49"/>
      <c r="AT11" s="48"/>
      <c r="AU11" s="47"/>
      <c r="AV11" s="49"/>
      <c r="AW11" s="48"/>
      <c r="AX11" s="47"/>
      <c r="AY11" s="49"/>
      <c r="AZ11" s="48"/>
      <c r="BA11" s="47"/>
      <c r="BB11" s="49"/>
      <c r="BC11" s="48"/>
      <c r="BD11" s="47"/>
      <c r="BE11" s="49"/>
      <c r="BF11" s="48"/>
      <c r="BG11" s="47"/>
      <c r="BH11" s="49"/>
      <c r="BI11" s="48"/>
      <c r="BJ11" s="47"/>
      <c r="BK11" s="49"/>
      <c r="BL11" s="48"/>
      <c r="BM11" s="47"/>
      <c r="BN11" s="49"/>
      <c r="BO11" s="48"/>
      <c r="BP11" s="47"/>
      <c r="BQ11" s="49"/>
      <c r="BR11" s="48"/>
      <c r="BS11" s="47"/>
      <c r="BT11" s="49"/>
      <c r="BU11" s="48"/>
      <c r="BV11" s="47"/>
      <c r="BW11" s="49"/>
      <c r="BX11" s="48"/>
      <c r="BY11" s="47"/>
      <c r="BZ11" s="49"/>
      <c r="CA11" s="48"/>
      <c r="CB11" s="47"/>
      <c r="CC11" s="49"/>
      <c r="CD11" s="48"/>
      <c r="CE11" s="47"/>
      <c r="CF11" s="49"/>
      <c r="CG11" s="48"/>
      <c r="CH11" s="47"/>
      <c r="CI11" s="49"/>
      <c r="CJ11" s="48"/>
      <c r="CK11" s="47"/>
      <c r="CL11" s="49"/>
      <c r="CM11" s="48"/>
      <c r="CN11" s="47"/>
      <c r="CO11" s="49"/>
      <c r="CP11" s="48"/>
      <c r="CQ11" s="47"/>
      <c r="CR11" s="49"/>
      <c r="CS11" s="48"/>
      <c r="CT11" s="47"/>
      <c r="CU11" s="49"/>
      <c r="CV11" s="48"/>
      <c r="CW11" s="47"/>
      <c r="CX11" s="49"/>
      <c r="CY11" s="48"/>
      <c r="CZ11" s="47"/>
      <c r="DA11" s="49"/>
      <c r="DB11" s="48"/>
      <c r="DC11" s="47"/>
      <c r="DD11" s="49"/>
      <c r="DE11" s="48"/>
      <c r="DF11" s="47"/>
      <c r="DG11" s="49"/>
      <c r="DH11" s="48"/>
      <c r="DI11" s="47"/>
      <c r="DJ11" s="49"/>
      <c r="DK11" s="48"/>
      <c r="DL11" s="47"/>
      <c r="DM11" s="49"/>
      <c r="DN11" s="48"/>
      <c r="DO11" s="47"/>
      <c r="DP11" s="49"/>
      <c r="DQ11" s="48"/>
      <c r="DR11" s="47"/>
      <c r="DS11" s="49"/>
      <c r="DT11" s="48"/>
      <c r="DU11" s="47"/>
      <c r="DV11" s="49"/>
      <c r="DW11" s="48"/>
      <c r="DX11" s="47"/>
      <c r="DY11" s="49"/>
      <c r="DZ11" s="48"/>
      <c r="EA11" s="47"/>
      <c r="EB11" s="49"/>
      <c r="EC11" s="48"/>
      <c r="ED11" s="47"/>
      <c r="EE11" s="49"/>
      <c r="EF11" s="48"/>
      <c r="EG11" s="47"/>
      <c r="EH11" s="49"/>
      <c r="EI11" s="48"/>
      <c r="EJ11" s="47"/>
      <c r="EK11" s="49"/>
      <c r="EL11" s="48"/>
      <c r="EM11" s="47"/>
      <c r="EN11" s="49"/>
      <c r="EO11" s="48"/>
      <c r="EP11" s="47"/>
      <c r="EQ11" s="49"/>
      <c r="ER11" s="48"/>
      <c r="ES11" s="47"/>
      <c r="ET11" s="49"/>
      <c r="EU11" s="48"/>
      <c r="EV11" s="47"/>
      <c r="EW11" s="49"/>
      <c r="EX11" s="48"/>
      <c r="EY11" s="47"/>
      <c r="EZ11" s="49"/>
      <c r="FA11" s="48"/>
      <c r="FB11" s="47"/>
      <c r="FC11" s="49"/>
      <c r="FD11" s="48"/>
      <c r="FE11" s="47"/>
      <c r="FF11" s="49"/>
      <c r="FG11" s="48"/>
      <c r="FH11" s="47"/>
      <c r="FI11" s="49"/>
      <c r="FJ11" s="48"/>
      <c r="FK11" s="47"/>
      <c r="FL11" s="49"/>
      <c r="FM11" s="48"/>
      <c r="FN11" s="47"/>
      <c r="FO11" s="49"/>
      <c r="FP11" s="48"/>
      <c r="FQ11" s="47"/>
      <c r="FR11" s="49"/>
      <c r="FS11" s="48"/>
      <c r="FT11" s="47"/>
      <c r="FU11" s="49"/>
      <c r="FV11" s="48"/>
      <c r="FW11" s="47"/>
      <c r="FX11" s="49"/>
      <c r="FY11" s="48"/>
      <c r="FZ11" s="47"/>
      <c r="GA11" s="49"/>
      <c r="GB11" s="48"/>
      <c r="GC11" s="47"/>
      <c r="GD11" s="49"/>
      <c r="GE11" s="48"/>
      <c r="GF11" s="47"/>
      <c r="GG11" s="49"/>
      <c r="GH11" s="48"/>
      <c r="GI11" s="47"/>
      <c r="GJ11" s="49"/>
      <c r="GK11" s="48"/>
      <c r="GL11" s="47"/>
      <c r="GM11" s="49"/>
      <c r="GN11" s="48"/>
      <c r="GO11" s="47"/>
      <c r="GP11" s="49"/>
      <c r="GQ11" s="48"/>
      <c r="GR11" s="47"/>
      <c r="GS11" s="49"/>
      <c r="GT11" s="48"/>
      <c r="GU11" s="47"/>
      <c r="GV11" s="49"/>
      <c r="GW11" s="48"/>
      <c r="GX11" s="47"/>
      <c r="GY11" s="49"/>
      <c r="GZ11" s="48"/>
      <c r="HA11" s="47"/>
      <c r="HB11" s="49"/>
      <c r="HC11" s="48"/>
      <c r="HD11" s="47"/>
      <c r="HE11" s="49"/>
      <c r="HF11" s="48"/>
      <c r="HG11" s="47"/>
      <c r="HH11" s="49"/>
      <c r="HI11" s="48"/>
      <c r="HJ11" s="47"/>
      <c r="HK11" s="49"/>
      <c r="HL11" s="48"/>
      <c r="HM11" s="47"/>
      <c r="HN11" s="49"/>
      <c r="HO11" s="48"/>
      <c r="HP11" s="47"/>
      <c r="HQ11" s="49"/>
      <c r="HR11" s="48"/>
      <c r="HS11" s="47"/>
      <c r="HT11" s="49"/>
      <c r="HU11" s="48"/>
      <c r="HV11" s="47"/>
      <c r="HW11" s="49"/>
      <c r="HX11" s="48"/>
      <c r="HY11" s="47"/>
      <c r="HZ11" s="49"/>
      <c r="IA11" s="48"/>
      <c r="IB11" s="47"/>
      <c r="IC11" s="49"/>
      <c r="ID11" s="48"/>
      <c r="IE11" s="47"/>
      <c r="IF11" s="49"/>
      <c r="IG11" s="48"/>
      <c r="IH11" s="47"/>
      <c r="II11" s="49"/>
      <c r="IJ11" s="48"/>
      <c r="IK11" s="47"/>
      <c r="IL11" s="49"/>
      <c r="IM11" s="48"/>
      <c r="IN11" s="47"/>
      <c r="IO11" s="49"/>
      <c r="IP11" s="48"/>
      <c r="IQ11" s="47"/>
      <c r="IR11" s="49"/>
      <c r="IS11" s="48"/>
      <c r="IT11" s="47"/>
      <c r="IU11" s="49"/>
      <c r="IV11" s="48"/>
      <c r="IW11" s="47"/>
      <c r="IX11" s="49"/>
      <c r="IY11" s="48"/>
      <c r="IZ11" s="47"/>
      <c r="JA11" s="49"/>
      <c r="JB11" s="48"/>
      <c r="JC11" s="47"/>
      <c r="JD11" s="49"/>
      <c r="JE11" s="48"/>
      <c r="JF11" s="47"/>
      <c r="JG11" s="49"/>
      <c r="JH11" s="48"/>
      <c r="JI11" s="47"/>
      <c r="JJ11" s="49"/>
      <c r="JK11" s="48"/>
      <c r="JL11" s="47"/>
      <c r="JM11" s="49"/>
      <c r="JN11" s="48"/>
      <c r="JO11" s="47"/>
      <c r="JP11" s="49"/>
      <c r="JQ11" s="48"/>
      <c r="JR11" s="47"/>
      <c r="JS11" s="49"/>
      <c r="JT11" s="48"/>
      <c r="JU11" s="47"/>
      <c r="JV11" s="49"/>
      <c r="JW11" s="48"/>
      <c r="JX11" s="47"/>
      <c r="JY11" s="49"/>
      <c r="JZ11" s="48"/>
      <c r="KA11" s="47"/>
      <c r="KB11" s="49"/>
      <c r="KC11" s="48"/>
      <c r="KD11" s="47"/>
      <c r="KE11" s="49"/>
      <c r="KF11" s="48"/>
      <c r="KG11" s="47"/>
      <c r="KH11" s="49"/>
      <c r="KI11" s="48"/>
      <c r="KJ11" s="47"/>
      <c r="KK11" s="49"/>
      <c r="KL11" s="48"/>
      <c r="KM11" s="47"/>
      <c r="KN11" s="49"/>
      <c r="KO11" s="48"/>
      <c r="KP11" s="47"/>
      <c r="KQ11" s="49"/>
      <c r="KR11" s="48"/>
      <c r="KS11" s="47"/>
      <c r="KT11" s="49"/>
      <c r="KU11" s="48"/>
      <c r="KV11" s="47"/>
      <c r="KW11" s="49"/>
      <c r="KX11" s="48"/>
      <c r="KY11" s="47"/>
      <c r="KZ11" s="49"/>
      <c r="LA11" s="48"/>
      <c r="LB11" s="47"/>
      <c r="LC11" s="49"/>
      <c r="LD11" s="48"/>
      <c r="LE11" s="47"/>
      <c r="LF11" s="49"/>
      <c r="LG11" s="48"/>
      <c r="LH11" s="47"/>
      <c r="LI11" s="49"/>
      <c r="LJ11" s="48"/>
      <c r="LK11" s="47"/>
      <c r="LL11" s="49"/>
      <c r="LM11" s="48"/>
      <c r="LN11" s="47"/>
      <c r="LO11" s="49"/>
      <c r="LP11" s="48"/>
      <c r="LQ11" s="47"/>
      <c r="LR11" s="49"/>
      <c r="LS11" s="48"/>
      <c r="LT11" s="47"/>
      <c r="LU11" s="49"/>
      <c r="LV11" s="48"/>
      <c r="LW11" s="47"/>
      <c r="LX11" s="49"/>
      <c r="LY11" s="48"/>
      <c r="LZ11" s="47"/>
      <c r="MA11" s="49"/>
      <c r="MB11" s="48"/>
      <c r="MC11" s="47"/>
      <c r="MD11" s="49"/>
      <c r="ME11" s="48"/>
      <c r="MF11" s="47"/>
      <c r="MG11" s="49"/>
      <c r="MH11" s="48"/>
      <c r="MI11" s="47"/>
      <c r="MJ11" s="49"/>
      <c r="MK11" s="48"/>
      <c r="ML11" s="47"/>
      <c r="MM11" s="49"/>
      <c r="MN11" s="48"/>
      <c r="MO11" s="47"/>
      <c r="MP11" s="49"/>
      <c r="MQ11" s="48"/>
      <c r="MR11" s="47"/>
      <c r="MS11" s="49"/>
      <c r="MT11" s="48"/>
      <c r="MU11" s="47"/>
      <c r="MV11" s="49"/>
      <c r="MW11" s="48"/>
      <c r="MX11" s="47"/>
      <c r="MY11" s="49"/>
      <c r="MZ11" s="48"/>
      <c r="NA11" s="47"/>
      <c r="NB11" s="49"/>
      <c r="NC11" s="48"/>
      <c r="ND11" s="47"/>
      <c r="NE11" s="49"/>
      <c r="NF11" s="48"/>
      <c r="NG11" s="47"/>
      <c r="NH11" s="49"/>
      <c r="NI11" s="48"/>
      <c r="NJ11" s="47"/>
      <c r="NK11" s="49"/>
      <c r="NL11" s="48"/>
      <c r="NM11" s="47"/>
      <c r="NN11" s="49"/>
      <c r="NO11" s="48"/>
      <c r="NP11" s="47"/>
      <c r="NQ11" s="49"/>
      <c r="NR11" s="48"/>
      <c r="NS11" s="47"/>
      <c r="NT11" s="49"/>
      <c r="NU11" s="48"/>
      <c r="NV11" s="47"/>
      <c r="NW11" s="49"/>
      <c r="NX11" s="48"/>
      <c r="NY11" s="47"/>
      <c r="NZ11" s="49"/>
      <c r="OA11" s="48"/>
      <c r="OB11" s="47"/>
      <c r="OC11" s="49"/>
      <c r="OD11" s="48"/>
      <c r="OE11" s="47"/>
      <c r="OF11" s="49"/>
      <c r="OG11" s="48"/>
      <c r="OH11" s="47"/>
      <c r="OI11" s="49"/>
      <c r="OJ11" s="48"/>
      <c r="OK11" s="47"/>
      <c r="OL11" s="49"/>
      <c r="OM11" s="48"/>
      <c r="ON11" s="47"/>
      <c r="OO11" s="49"/>
      <c r="OP11" s="48"/>
      <c r="OQ11" s="47"/>
      <c r="OR11" s="49"/>
      <c r="OS11" s="48"/>
      <c r="OT11" s="47"/>
      <c r="OU11" s="49"/>
      <c r="OV11" s="48"/>
      <c r="OW11" s="47"/>
      <c r="OX11" s="49"/>
      <c r="OY11" s="48"/>
      <c r="OZ11" s="47"/>
      <c r="PA11" s="49"/>
      <c r="PB11" s="48"/>
      <c r="PC11" s="47"/>
      <c r="PD11" s="49"/>
      <c r="PE11" s="48"/>
      <c r="PF11" s="47"/>
      <c r="PG11" s="49"/>
      <c r="PH11" s="48"/>
      <c r="PI11" s="47"/>
      <c r="PJ11" s="49"/>
      <c r="PK11" s="48"/>
      <c r="PL11" s="47"/>
      <c r="PM11" s="49"/>
      <c r="PN11" s="48"/>
      <c r="PO11" s="47"/>
      <c r="PP11" s="49"/>
      <c r="PQ11" s="48"/>
      <c r="PR11" s="47"/>
      <c r="PS11" s="49"/>
      <c r="PT11" s="48"/>
      <c r="PU11" s="47"/>
      <c r="PV11" s="49"/>
      <c r="PW11" s="48"/>
      <c r="PX11" s="47"/>
      <c r="PY11" s="49"/>
      <c r="PZ11" s="48"/>
      <c r="QA11" s="47"/>
      <c r="QB11" s="49"/>
      <c r="QC11" s="48"/>
      <c r="QD11" s="47">
        <v>1</v>
      </c>
      <c r="QE11" s="49"/>
      <c r="QF11" s="48"/>
      <c r="QG11" s="47">
        <v>2</v>
      </c>
      <c r="QH11" s="49"/>
      <c r="QI11" s="48"/>
      <c r="QJ11" s="47"/>
      <c r="QK11" s="49"/>
      <c r="QL11" s="48"/>
      <c r="QM11" s="47">
        <v>1</v>
      </c>
      <c r="QN11" s="49"/>
      <c r="QO11" s="48"/>
      <c r="QP11" s="47"/>
      <c r="QQ11" s="49"/>
      <c r="QR11" s="48"/>
      <c r="QS11" s="47"/>
      <c r="QT11" s="49"/>
      <c r="QU11" s="48"/>
      <c r="QV11" s="47">
        <v>1</v>
      </c>
      <c r="QW11" s="49">
        <v>1</v>
      </c>
      <c r="QX11" s="48"/>
      <c r="QY11" s="47"/>
      <c r="QZ11" s="49"/>
      <c r="RA11" s="48"/>
      <c r="RB11" s="47"/>
      <c r="RC11" s="49"/>
      <c r="RD11" s="48"/>
      <c r="RE11" s="47"/>
      <c r="RF11" s="49"/>
      <c r="RG11" s="48"/>
      <c r="RH11" s="47"/>
      <c r="RI11" s="49"/>
      <c r="RJ11" s="48"/>
      <c r="RK11" s="47"/>
      <c r="RL11" s="49"/>
      <c r="RM11" s="48"/>
      <c r="RN11" s="47"/>
      <c r="RO11" s="49"/>
      <c r="RP11" s="48"/>
      <c r="RQ11" s="47"/>
      <c r="RR11" s="49"/>
      <c r="RS11" s="48"/>
      <c r="RT11" s="47"/>
      <c r="RU11" s="49"/>
      <c r="RV11" s="48"/>
      <c r="RW11" s="47"/>
      <c r="RX11" s="49"/>
      <c r="RY11" s="48"/>
      <c r="RZ11" s="47"/>
      <c r="SA11" s="49"/>
      <c r="SB11" s="48"/>
      <c r="SC11" s="47"/>
      <c r="SD11" s="49"/>
      <c r="SE11" s="48"/>
      <c r="SF11" s="47"/>
      <c r="SG11" s="49"/>
      <c r="SH11" s="48"/>
      <c r="SI11" s="47"/>
      <c r="SJ11" s="49"/>
      <c r="SK11" s="48"/>
      <c r="SL11" s="47"/>
      <c r="SM11" s="49"/>
      <c r="SN11" s="48"/>
      <c r="SO11" s="47">
        <v>1</v>
      </c>
      <c r="SP11" s="49"/>
      <c r="SQ11" s="48"/>
      <c r="SR11" s="47"/>
      <c r="SS11" s="49"/>
      <c r="ST11" s="48"/>
      <c r="SU11" s="47"/>
      <c r="SV11" s="49"/>
      <c r="SW11" s="48"/>
      <c r="SX11" s="47"/>
      <c r="SY11" s="49"/>
      <c r="SZ11" s="48"/>
      <c r="TA11" s="47"/>
      <c r="TB11" s="49"/>
      <c r="TC11" s="48"/>
      <c r="TD11" s="47"/>
      <c r="TE11" s="49"/>
      <c r="TF11" s="48"/>
      <c r="TG11" s="47"/>
      <c r="TH11" s="49"/>
      <c r="TI11" s="48"/>
      <c r="TJ11" s="47"/>
      <c r="TK11" s="49"/>
      <c r="TL11" s="48"/>
      <c r="TM11" s="47"/>
      <c r="TN11" s="49"/>
      <c r="TO11" s="48"/>
      <c r="TP11" s="47"/>
      <c r="TQ11" s="49"/>
      <c r="TR11" s="48"/>
      <c r="TS11" s="47"/>
      <c r="TT11" s="49"/>
      <c r="TU11" s="48"/>
      <c r="TV11" s="47">
        <v>1</v>
      </c>
      <c r="TW11" s="49"/>
      <c r="TX11" s="48"/>
      <c r="TY11" s="47"/>
      <c r="TZ11" s="49"/>
      <c r="UA11" s="48"/>
      <c r="UB11" s="47"/>
      <c r="UC11" s="49"/>
      <c r="UD11" s="48"/>
      <c r="UE11" s="47"/>
      <c r="UF11" s="49"/>
      <c r="UG11" s="48"/>
      <c r="UH11" s="47"/>
      <c r="UI11" s="49"/>
      <c r="UJ11" s="48"/>
      <c r="UK11" s="47"/>
      <c r="UL11" s="49"/>
      <c r="UM11" s="48"/>
      <c r="UN11" s="47"/>
      <c r="UO11" s="49">
        <v>2</v>
      </c>
      <c r="UP11" s="48"/>
      <c r="UQ11" s="47"/>
      <c r="UR11" s="49"/>
      <c r="US11" s="48"/>
      <c r="UT11" s="47"/>
      <c r="UU11" s="49"/>
      <c r="UV11" s="48"/>
      <c r="UW11" s="47"/>
      <c r="UX11" s="49"/>
      <c r="UY11" s="48"/>
      <c r="UZ11" s="47"/>
      <c r="VA11" s="49"/>
      <c r="VB11" s="48"/>
      <c r="VC11" s="47"/>
      <c r="VD11" s="49"/>
      <c r="VE11" s="48"/>
      <c r="VF11" s="47"/>
      <c r="VG11" s="49"/>
      <c r="VH11" s="48"/>
      <c r="VI11" s="47"/>
      <c r="VJ11" s="49"/>
      <c r="VK11" s="48"/>
      <c r="VL11" s="47"/>
      <c r="VM11" s="49"/>
      <c r="VN11" s="48"/>
      <c r="VO11" s="47"/>
      <c r="VP11" s="49"/>
      <c r="VQ11" s="48"/>
      <c r="VR11" s="47"/>
      <c r="VS11" s="49"/>
      <c r="VT11" s="48"/>
      <c r="VU11" s="47"/>
      <c r="VV11" s="49"/>
      <c r="VW11" s="48"/>
      <c r="VX11" s="47"/>
      <c r="VY11" s="49"/>
      <c r="VZ11" s="48"/>
      <c r="WA11" s="47"/>
      <c r="WB11" s="49"/>
      <c r="WC11" s="48"/>
      <c r="WD11" s="47"/>
      <c r="WE11" s="49"/>
      <c r="WF11" s="48"/>
      <c r="WG11" s="47"/>
      <c r="WH11" s="49"/>
      <c r="WI11" s="48"/>
      <c r="WJ11" s="47"/>
      <c r="WK11" s="49"/>
      <c r="WL11" s="48"/>
      <c r="WM11" s="47"/>
      <c r="WN11" s="49"/>
      <c r="WO11" s="48"/>
      <c r="WP11" s="47"/>
      <c r="WQ11" s="49"/>
      <c r="WR11" s="48"/>
      <c r="WS11" s="47"/>
      <c r="WT11" s="49"/>
      <c r="WU11" s="48"/>
      <c r="WV11" s="256"/>
      <c r="WW11" s="257"/>
      <c r="WX11" s="258"/>
      <c r="WY11" s="256">
        <v>1</v>
      </c>
      <c r="WZ11" s="257"/>
      <c r="XA11" s="51"/>
      <c r="XB11" s="256"/>
      <c r="XC11" s="257"/>
      <c r="XD11" s="258"/>
      <c r="XE11" s="256"/>
      <c r="XF11" s="257"/>
      <c r="XG11" s="51"/>
      <c r="XH11" s="256"/>
      <c r="XI11" s="257"/>
      <c r="XJ11" s="258"/>
      <c r="XK11" s="256"/>
      <c r="XL11" s="257"/>
      <c r="XM11" s="51"/>
      <c r="XN11" s="98">
        <f t="shared" si="0"/>
        <v>11</v>
      </c>
    </row>
    <row r="12" spans="1:638" ht="12.75" customHeight="1" x14ac:dyDescent="0.2">
      <c r="A12" s="1">
        <v>570</v>
      </c>
      <c r="B12" s="47"/>
      <c r="C12" s="49"/>
      <c r="D12" s="48"/>
      <c r="E12" s="47"/>
      <c r="F12" s="49"/>
      <c r="G12" s="48"/>
      <c r="H12" s="47"/>
      <c r="I12" s="49"/>
      <c r="J12" s="48"/>
      <c r="K12" s="47"/>
      <c r="L12" s="49"/>
      <c r="M12" s="48"/>
      <c r="N12" s="47"/>
      <c r="O12" s="49"/>
      <c r="P12" s="48"/>
      <c r="Q12" s="47"/>
      <c r="R12" s="49"/>
      <c r="S12" s="48"/>
      <c r="T12" s="47"/>
      <c r="U12" s="49"/>
      <c r="V12" s="48"/>
      <c r="W12" s="47"/>
      <c r="X12" s="49"/>
      <c r="Y12" s="48"/>
      <c r="Z12" s="47"/>
      <c r="AA12" s="49"/>
      <c r="AB12" s="48"/>
      <c r="AC12" s="47"/>
      <c r="AD12" s="49"/>
      <c r="AE12" s="48"/>
      <c r="AF12" s="47"/>
      <c r="AG12" s="49"/>
      <c r="AH12" s="48"/>
      <c r="AI12" s="47"/>
      <c r="AJ12" s="49"/>
      <c r="AK12" s="48"/>
      <c r="AL12" s="47"/>
      <c r="AM12" s="49"/>
      <c r="AN12" s="48"/>
      <c r="AO12" s="47">
        <v>1</v>
      </c>
      <c r="AP12" s="49"/>
      <c r="AQ12" s="48"/>
      <c r="AR12" s="47"/>
      <c r="AS12" s="49"/>
      <c r="AT12" s="48"/>
      <c r="AU12" s="47"/>
      <c r="AV12" s="49"/>
      <c r="AW12" s="48"/>
      <c r="AX12" s="47"/>
      <c r="AY12" s="49"/>
      <c r="AZ12" s="48"/>
      <c r="BA12" s="47"/>
      <c r="BB12" s="49"/>
      <c r="BC12" s="48"/>
      <c r="BD12" s="47"/>
      <c r="BE12" s="49"/>
      <c r="BF12" s="48"/>
      <c r="BG12" s="47">
        <v>2</v>
      </c>
      <c r="BH12" s="49"/>
      <c r="BI12" s="48"/>
      <c r="BJ12" s="47">
        <v>1</v>
      </c>
      <c r="BK12" s="49"/>
      <c r="BL12" s="48"/>
      <c r="BM12" s="47"/>
      <c r="BN12" s="49"/>
      <c r="BO12" s="48"/>
      <c r="BP12" s="47"/>
      <c r="BQ12" s="49"/>
      <c r="BR12" s="48"/>
      <c r="BS12" s="47"/>
      <c r="BT12" s="49"/>
      <c r="BU12" s="48"/>
      <c r="BV12" s="47">
        <v>1</v>
      </c>
      <c r="BW12" s="49"/>
      <c r="BX12" s="48"/>
      <c r="BY12" s="47"/>
      <c r="BZ12" s="49"/>
      <c r="CA12" s="48"/>
      <c r="CB12" s="47"/>
      <c r="CC12" s="49"/>
      <c r="CD12" s="48"/>
      <c r="CE12" s="47"/>
      <c r="CF12" s="49"/>
      <c r="CG12" s="48"/>
      <c r="CH12" s="47">
        <v>1</v>
      </c>
      <c r="CI12" s="49"/>
      <c r="CJ12" s="48"/>
      <c r="CK12" s="47"/>
      <c r="CL12" s="49"/>
      <c r="CM12" s="48"/>
      <c r="CN12" s="47"/>
      <c r="CO12" s="49"/>
      <c r="CP12" s="48"/>
      <c r="CQ12" s="47"/>
      <c r="CR12" s="49"/>
      <c r="CS12" s="48"/>
      <c r="CT12" s="47">
        <v>1</v>
      </c>
      <c r="CU12" s="49"/>
      <c r="CV12" s="48"/>
      <c r="CW12" s="47"/>
      <c r="CX12" s="49"/>
      <c r="CY12" s="48"/>
      <c r="CZ12" s="47"/>
      <c r="DA12" s="49"/>
      <c r="DB12" s="48"/>
      <c r="DC12" s="47"/>
      <c r="DD12" s="49"/>
      <c r="DE12" s="48"/>
      <c r="DF12" s="47"/>
      <c r="DG12" s="49"/>
      <c r="DH12" s="48"/>
      <c r="DI12" s="47"/>
      <c r="DJ12" s="49"/>
      <c r="DK12" s="48"/>
      <c r="DL12" s="47"/>
      <c r="DM12" s="49"/>
      <c r="DN12" s="48"/>
      <c r="DO12" s="47"/>
      <c r="DP12" s="49"/>
      <c r="DQ12" s="48"/>
      <c r="DR12" s="47"/>
      <c r="DS12" s="49"/>
      <c r="DT12" s="48"/>
      <c r="DU12" s="47"/>
      <c r="DV12" s="49"/>
      <c r="DW12" s="48"/>
      <c r="DX12" s="47"/>
      <c r="DY12" s="49"/>
      <c r="DZ12" s="48"/>
      <c r="EA12" s="47"/>
      <c r="EB12" s="49"/>
      <c r="EC12" s="48"/>
      <c r="ED12" s="47"/>
      <c r="EE12" s="49"/>
      <c r="EF12" s="48"/>
      <c r="EG12" s="47"/>
      <c r="EH12" s="49"/>
      <c r="EI12" s="48"/>
      <c r="EJ12" s="47"/>
      <c r="EK12" s="49"/>
      <c r="EL12" s="48"/>
      <c r="EM12" s="47"/>
      <c r="EN12" s="49"/>
      <c r="EO12" s="48"/>
      <c r="EP12" s="47"/>
      <c r="EQ12" s="49"/>
      <c r="ER12" s="48"/>
      <c r="ES12" s="47"/>
      <c r="ET12" s="49"/>
      <c r="EU12" s="48"/>
      <c r="EV12" s="47"/>
      <c r="EW12" s="49"/>
      <c r="EX12" s="48"/>
      <c r="EY12" s="47"/>
      <c r="EZ12" s="49"/>
      <c r="FA12" s="48"/>
      <c r="FB12" s="47"/>
      <c r="FC12" s="49"/>
      <c r="FD12" s="48"/>
      <c r="FE12" s="47"/>
      <c r="FF12" s="49"/>
      <c r="FG12" s="48"/>
      <c r="FH12" s="47"/>
      <c r="FI12" s="49"/>
      <c r="FJ12" s="48"/>
      <c r="FK12" s="47"/>
      <c r="FL12" s="49"/>
      <c r="FM12" s="48"/>
      <c r="FN12" s="47"/>
      <c r="FO12" s="49"/>
      <c r="FP12" s="48"/>
      <c r="FQ12" s="47"/>
      <c r="FR12" s="49"/>
      <c r="FS12" s="48"/>
      <c r="FT12" s="47"/>
      <c r="FU12" s="49"/>
      <c r="FV12" s="48"/>
      <c r="FW12" s="47"/>
      <c r="FX12" s="49"/>
      <c r="FY12" s="48"/>
      <c r="FZ12" s="47"/>
      <c r="GA12" s="49"/>
      <c r="GB12" s="48"/>
      <c r="GC12" s="47"/>
      <c r="GD12" s="49"/>
      <c r="GE12" s="48"/>
      <c r="GF12" s="47"/>
      <c r="GG12" s="49"/>
      <c r="GH12" s="48"/>
      <c r="GI12" s="47"/>
      <c r="GJ12" s="49"/>
      <c r="GK12" s="48"/>
      <c r="GL12" s="47"/>
      <c r="GM12" s="49"/>
      <c r="GN12" s="48"/>
      <c r="GO12" s="47"/>
      <c r="GP12" s="49"/>
      <c r="GQ12" s="48"/>
      <c r="GR12" s="47"/>
      <c r="GS12" s="49"/>
      <c r="GT12" s="48"/>
      <c r="GU12" s="47"/>
      <c r="GV12" s="49"/>
      <c r="GW12" s="48"/>
      <c r="GX12" s="47"/>
      <c r="GY12" s="49"/>
      <c r="GZ12" s="48"/>
      <c r="HA12" s="47"/>
      <c r="HB12" s="49"/>
      <c r="HC12" s="48"/>
      <c r="HD12" s="47"/>
      <c r="HE12" s="49"/>
      <c r="HF12" s="48"/>
      <c r="HG12" s="47"/>
      <c r="HH12" s="49"/>
      <c r="HI12" s="48"/>
      <c r="HJ12" s="47"/>
      <c r="HK12" s="49"/>
      <c r="HL12" s="48"/>
      <c r="HM12" s="47"/>
      <c r="HN12" s="49"/>
      <c r="HO12" s="48"/>
      <c r="HP12" s="47"/>
      <c r="HQ12" s="49"/>
      <c r="HR12" s="48"/>
      <c r="HS12" s="47"/>
      <c r="HT12" s="49"/>
      <c r="HU12" s="48"/>
      <c r="HV12" s="47"/>
      <c r="HW12" s="49"/>
      <c r="HX12" s="48"/>
      <c r="HY12" s="47"/>
      <c r="HZ12" s="49"/>
      <c r="IA12" s="48"/>
      <c r="IB12" s="47"/>
      <c r="IC12" s="49"/>
      <c r="ID12" s="48"/>
      <c r="IE12" s="47"/>
      <c r="IF12" s="49"/>
      <c r="IG12" s="48"/>
      <c r="IH12" s="47"/>
      <c r="II12" s="49"/>
      <c r="IJ12" s="48"/>
      <c r="IK12" s="47"/>
      <c r="IL12" s="49"/>
      <c r="IM12" s="48"/>
      <c r="IN12" s="47"/>
      <c r="IO12" s="49"/>
      <c r="IP12" s="48"/>
      <c r="IQ12" s="47"/>
      <c r="IR12" s="49"/>
      <c r="IS12" s="48"/>
      <c r="IT12" s="47"/>
      <c r="IU12" s="49"/>
      <c r="IV12" s="48"/>
      <c r="IW12" s="47"/>
      <c r="IX12" s="49"/>
      <c r="IY12" s="48"/>
      <c r="IZ12" s="47"/>
      <c r="JA12" s="49"/>
      <c r="JB12" s="48"/>
      <c r="JC12" s="47"/>
      <c r="JD12" s="49"/>
      <c r="JE12" s="48"/>
      <c r="JF12" s="47"/>
      <c r="JG12" s="49"/>
      <c r="JH12" s="48"/>
      <c r="JI12" s="47"/>
      <c r="JJ12" s="49"/>
      <c r="JK12" s="48"/>
      <c r="JL12" s="47"/>
      <c r="JM12" s="49"/>
      <c r="JN12" s="48"/>
      <c r="JO12" s="47"/>
      <c r="JP12" s="49"/>
      <c r="JQ12" s="48"/>
      <c r="JR12" s="47"/>
      <c r="JS12" s="49"/>
      <c r="JT12" s="48"/>
      <c r="JU12" s="47"/>
      <c r="JV12" s="49"/>
      <c r="JW12" s="48"/>
      <c r="JX12" s="47"/>
      <c r="JY12" s="49"/>
      <c r="JZ12" s="48"/>
      <c r="KA12" s="47"/>
      <c r="KB12" s="49"/>
      <c r="KC12" s="48"/>
      <c r="KD12" s="47"/>
      <c r="KE12" s="49"/>
      <c r="KF12" s="48"/>
      <c r="KG12" s="47"/>
      <c r="KH12" s="49"/>
      <c r="KI12" s="48"/>
      <c r="KJ12" s="47"/>
      <c r="KK12" s="49"/>
      <c r="KL12" s="48"/>
      <c r="KM12" s="47"/>
      <c r="KN12" s="49"/>
      <c r="KO12" s="48"/>
      <c r="KP12" s="47"/>
      <c r="KQ12" s="49"/>
      <c r="KR12" s="48"/>
      <c r="KS12" s="47"/>
      <c r="KT12" s="49"/>
      <c r="KU12" s="48"/>
      <c r="KV12" s="47"/>
      <c r="KW12" s="49"/>
      <c r="KX12" s="48"/>
      <c r="KY12" s="47"/>
      <c r="KZ12" s="49"/>
      <c r="LA12" s="48"/>
      <c r="LB12" s="47"/>
      <c r="LC12" s="49"/>
      <c r="LD12" s="48"/>
      <c r="LE12" s="47"/>
      <c r="LF12" s="49"/>
      <c r="LG12" s="48"/>
      <c r="LH12" s="47"/>
      <c r="LI12" s="49"/>
      <c r="LJ12" s="48"/>
      <c r="LK12" s="47"/>
      <c r="LL12" s="49"/>
      <c r="LM12" s="48"/>
      <c r="LN12" s="47"/>
      <c r="LO12" s="49"/>
      <c r="LP12" s="48"/>
      <c r="LQ12" s="47"/>
      <c r="LR12" s="49"/>
      <c r="LS12" s="48"/>
      <c r="LT12" s="47"/>
      <c r="LU12" s="49"/>
      <c r="LV12" s="48"/>
      <c r="LW12" s="47"/>
      <c r="LX12" s="49"/>
      <c r="LY12" s="48"/>
      <c r="LZ12" s="47"/>
      <c r="MA12" s="49"/>
      <c r="MB12" s="48"/>
      <c r="MC12" s="47"/>
      <c r="MD12" s="49"/>
      <c r="ME12" s="48"/>
      <c r="MF12" s="47"/>
      <c r="MG12" s="49"/>
      <c r="MH12" s="48"/>
      <c r="MI12" s="47"/>
      <c r="MJ12" s="49"/>
      <c r="MK12" s="48"/>
      <c r="ML12" s="47"/>
      <c r="MM12" s="49"/>
      <c r="MN12" s="48"/>
      <c r="MO12" s="47"/>
      <c r="MP12" s="49"/>
      <c r="MQ12" s="48"/>
      <c r="MR12" s="47"/>
      <c r="MS12" s="49"/>
      <c r="MT12" s="48"/>
      <c r="MU12" s="47"/>
      <c r="MV12" s="49"/>
      <c r="MW12" s="48"/>
      <c r="MX12" s="47"/>
      <c r="MY12" s="49"/>
      <c r="MZ12" s="48"/>
      <c r="NA12" s="47"/>
      <c r="NB12" s="49"/>
      <c r="NC12" s="48"/>
      <c r="ND12" s="47"/>
      <c r="NE12" s="49"/>
      <c r="NF12" s="48"/>
      <c r="NG12" s="47"/>
      <c r="NH12" s="49"/>
      <c r="NI12" s="48"/>
      <c r="NJ12" s="47"/>
      <c r="NK12" s="49"/>
      <c r="NL12" s="48"/>
      <c r="NM12" s="47"/>
      <c r="NN12" s="49"/>
      <c r="NO12" s="48"/>
      <c r="NP12" s="47"/>
      <c r="NQ12" s="49"/>
      <c r="NR12" s="48"/>
      <c r="NS12" s="47"/>
      <c r="NT12" s="49"/>
      <c r="NU12" s="48"/>
      <c r="NV12" s="47"/>
      <c r="NW12" s="49"/>
      <c r="NX12" s="48"/>
      <c r="NY12" s="47"/>
      <c r="NZ12" s="49"/>
      <c r="OA12" s="48"/>
      <c r="OB12" s="47"/>
      <c r="OC12" s="49"/>
      <c r="OD12" s="48"/>
      <c r="OE12" s="47"/>
      <c r="OF12" s="49"/>
      <c r="OG12" s="48"/>
      <c r="OH12" s="47"/>
      <c r="OI12" s="49"/>
      <c r="OJ12" s="48"/>
      <c r="OK12" s="47"/>
      <c r="OL12" s="49"/>
      <c r="OM12" s="48"/>
      <c r="ON12" s="47"/>
      <c r="OO12" s="49"/>
      <c r="OP12" s="48"/>
      <c r="OQ12" s="47"/>
      <c r="OR12" s="49"/>
      <c r="OS12" s="48"/>
      <c r="OT12" s="47"/>
      <c r="OU12" s="49"/>
      <c r="OV12" s="48"/>
      <c r="OW12" s="47"/>
      <c r="OX12" s="49"/>
      <c r="OY12" s="48"/>
      <c r="OZ12" s="47"/>
      <c r="PA12" s="49"/>
      <c r="PB12" s="48"/>
      <c r="PC12" s="47"/>
      <c r="PD12" s="49"/>
      <c r="PE12" s="48"/>
      <c r="PF12" s="47"/>
      <c r="PG12" s="49"/>
      <c r="PH12" s="48"/>
      <c r="PI12" s="47"/>
      <c r="PJ12" s="49"/>
      <c r="PK12" s="48"/>
      <c r="PL12" s="47"/>
      <c r="PM12" s="49"/>
      <c r="PN12" s="48"/>
      <c r="PO12" s="47"/>
      <c r="PP12" s="49"/>
      <c r="PQ12" s="48"/>
      <c r="PR12" s="47"/>
      <c r="PS12" s="49"/>
      <c r="PT12" s="48"/>
      <c r="PU12" s="47"/>
      <c r="PV12" s="49"/>
      <c r="PW12" s="48"/>
      <c r="PX12" s="47"/>
      <c r="PY12" s="49"/>
      <c r="PZ12" s="48"/>
      <c r="QA12" s="47"/>
      <c r="QB12" s="49"/>
      <c r="QC12" s="48"/>
      <c r="QD12" s="47"/>
      <c r="QE12" s="49"/>
      <c r="QF12" s="48"/>
      <c r="QG12" s="47"/>
      <c r="QH12" s="49"/>
      <c r="QI12" s="48"/>
      <c r="QJ12" s="47"/>
      <c r="QK12" s="49"/>
      <c r="QL12" s="48"/>
      <c r="QM12" s="47"/>
      <c r="QN12" s="49"/>
      <c r="QO12" s="48"/>
      <c r="QP12" s="47"/>
      <c r="QQ12" s="49"/>
      <c r="QR12" s="48"/>
      <c r="QS12" s="47"/>
      <c r="QT12" s="49"/>
      <c r="QU12" s="48"/>
      <c r="QV12" s="47"/>
      <c r="QW12" s="49"/>
      <c r="QX12" s="48"/>
      <c r="QY12" s="47"/>
      <c r="QZ12" s="49"/>
      <c r="RA12" s="48"/>
      <c r="RB12" s="47"/>
      <c r="RC12" s="49"/>
      <c r="RD12" s="48"/>
      <c r="RE12" s="47"/>
      <c r="RF12" s="49"/>
      <c r="RG12" s="48"/>
      <c r="RH12" s="47"/>
      <c r="RI12" s="49"/>
      <c r="RJ12" s="48"/>
      <c r="RK12" s="47"/>
      <c r="RL12" s="49"/>
      <c r="RM12" s="48"/>
      <c r="RN12" s="47"/>
      <c r="RO12" s="49"/>
      <c r="RP12" s="48"/>
      <c r="RQ12" s="47"/>
      <c r="RR12" s="49"/>
      <c r="RS12" s="48"/>
      <c r="RT12" s="47"/>
      <c r="RU12" s="49"/>
      <c r="RV12" s="48"/>
      <c r="RW12" s="47"/>
      <c r="RX12" s="49"/>
      <c r="RY12" s="48"/>
      <c r="RZ12" s="47"/>
      <c r="SA12" s="49"/>
      <c r="SB12" s="48"/>
      <c r="SC12" s="47"/>
      <c r="SD12" s="49"/>
      <c r="SE12" s="48"/>
      <c r="SF12" s="47"/>
      <c r="SG12" s="49"/>
      <c r="SH12" s="48"/>
      <c r="SI12" s="47"/>
      <c r="SJ12" s="49"/>
      <c r="SK12" s="48"/>
      <c r="SL12" s="47"/>
      <c r="SM12" s="49"/>
      <c r="SN12" s="48"/>
      <c r="SO12" s="47"/>
      <c r="SP12" s="49"/>
      <c r="SQ12" s="48"/>
      <c r="SR12" s="47"/>
      <c r="SS12" s="49"/>
      <c r="ST12" s="48"/>
      <c r="SU12" s="47"/>
      <c r="SV12" s="49"/>
      <c r="SW12" s="48"/>
      <c r="SX12" s="47"/>
      <c r="SY12" s="49"/>
      <c r="SZ12" s="48"/>
      <c r="TA12" s="47"/>
      <c r="TB12" s="49"/>
      <c r="TC12" s="48"/>
      <c r="TD12" s="47"/>
      <c r="TE12" s="49"/>
      <c r="TF12" s="48"/>
      <c r="TG12" s="47"/>
      <c r="TH12" s="49"/>
      <c r="TI12" s="48"/>
      <c r="TJ12" s="47"/>
      <c r="TK12" s="49"/>
      <c r="TL12" s="48"/>
      <c r="TM12" s="47"/>
      <c r="TN12" s="49"/>
      <c r="TO12" s="48"/>
      <c r="TP12" s="47"/>
      <c r="TQ12" s="49"/>
      <c r="TR12" s="48"/>
      <c r="TS12" s="47"/>
      <c r="TT12" s="49"/>
      <c r="TU12" s="48"/>
      <c r="TV12" s="47"/>
      <c r="TW12" s="49"/>
      <c r="TX12" s="48"/>
      <c r="TY12" s="47"/>
      <c r="TZ12" s="49"/>
      <c r="UA12" s="48"/>
      <c r="UB12" s="47"/>
      <c r="UC12" s="49"/>
      <c r="UD12" s="48"/>
      <c r="UE12" s="47"/>
      <c r="UF12" s="49"/>
      <c r="UG12" s="48"/>
      <c r="UH12" s="47"/>
      <c r="UI12" s="49"/>
      <c r="UJ12" s="48"/>
      <c r="UK12" s="47"/>
      <c r="UL12" s="49"/>
      <c r="UM12" s="48"/>
      <c r="UN12" s="47"/>
      <c r="UO12" s="49"/>
      <c r="UP12" s="48"/>
      <c r="UQ12" s="47"/>
      <c r="UR12" s="49"/>
      <c r="US12" s="48"/>
      <c r="UT12" s="47"/>
      <c r="UU12" s="49"/>
      <c r="UV12" s="48"/>
      <c r="UW12" s="47"/>
      <c r="UX12" s="49"/>
      <c r="UY12" s="48"/>
      <c r="UZ12" s="47"/>
      <c r="VA12" s="49"/>
      <c r="VB12" s="48"/>
      <c r="VC12" s="47"/>
      <c r="VD12" s="49"/>
      <c r="VE12" s="48"/>
      <c r="VF12" s="47"/>
      <c r="VG12" s="49"/>
      <c r="VH12" s="48"/>
      <c r="VI12" s="47"/>
      <c r="VJ12" s="49"/>
      <c r="VK12" s="48"/>
      <c r="VL12" s="47"/>
      <c r="VM12" s="49"/>
      <c r="VN12" s="48"/>
      <c r="VO12" s="47"/>
      <c r="VP12" s="49"/>
      <c r="VQ12" s="48"/>
      <c r="VR12" s="47"/>
      <c r="VS12" s="49"/>
      <c r="VT12" s="48"/>
      <c r="VU12" s="47"/>
      <c r="VV12" s="49"/>
      <c r="VW12" s="48"/>
      <c r="VX12" s="47"/>
      <c r="VY12" s="49"/>
      <c r="VZ12" s="48"/>
      <c r="WA12" s="47"/>
      <c r="WB12" s="49"/>
      <c r="WC12" s="48"/>
      <c r="WD12" s="47"/>
      <c r="WE12" s="49"/>
      <c r="WF12" s="48"/>
      <c r="WG12" s="47"/>
      <c r="WH12" s="49"/>
      <c r="WI12" s="48"/>
      <c r="WJ12" s="47"/>
      <c r="WK12" s="49"/>
      <c r="WL12" s="48"/>
      <c r="WM12" s="47"/>
      <c r="WN12" s="49"/>
      <c r="WO12" s="48"/>
      <c r="WP12" s="47"/>
      <c r="WQ12" s="49"/>
      <c r="WR12" s="48"/>
      <c r="WS12" s="47"/>
      <c r="WT12" s="49"/>
      <c r="WU12" s="48"/>
      <c r="WV12" s="256"/>
      <c r="WW12" s="257"/>
      <c r="WX12" s="258"/>
      <c r="WY12" s="256"/>
      <c r="WZ12" s="257"/>
      <c r="XA12" s="51"/>
      <c r="XB12" s="256"/>
      <c r="XC12" s="257"/>
      <c r="XD12" s="258"/>
      <c r="XE12" s="256"/>
      <c r="XF12" s="257"/>
      <c r="XG12" s="51"/>
      <c r="XH12" s="256"/>
      <c r="XI12" s="257"/>
      <c r="XJ12" s="258"/>
      <c r="XK12" s="256"/>
      <c r="XL12" s="257"/>
      <c r="XM12" s="51"/>
      <c r="XN12" s="98">
        <f t="shared" si="0"/>
        <v>7</v>
      </c>
    </row>
    <row r="13" spans="1:638" x14ac:dyDescent="0.2">
      <c r="A13" s="1">
        <v>573</v>
      </c>
      <c r="B13" s="47"/>
      <c r="C13" s="49"/>
      <c r="D13" s="48"/>
      <c r="E13" s="47"/>
      <c r="F13" s="49"/>
      <c r="G13" s="48"/>
      <c r="H13" s="47"/>
      <c r="I13" s="49"/>
      <c r="J13" s="48"/>
      <c r="K13" s="47"/>
      <c r="L13" s="49"/>
      <c r="M13" s="48"/>
      <c r="N13" s="47"/>
      <c r="O13" s="49"/>
      <c r="P13" s="48"/>
      <c r="Q13" s="47"/>
      <c r="R13" s="49"/>
      <c r="S13" s="48"/>
      <c r="T13" s="47"/>
      <c r="U13" s="49"/>
      <c r="V13" s="48"/>
      <c r="W13" s="47"/>
      <c r="X13" s="49"/>
      <c r="Y13" s="48"/>
      <c r="Z13" s="47"/>
      <c r="AA13" s="49"/>
      <c r="AB13" s="48"/>
      <c r="AC13" s="47"/>
      <c r="AD13" s="49"/>
      <c r="AE13" s="48"/>
      <c r="AF13" s="47"/>
      <c r="AG13" s="49"/>
      <c r="AH13" s="48"/>
      <c r="AI13" s="47"/>
      <c r="AJ13" s="49"/>
      <c r="AK13" s="48"/>
      <c r="AL13" s="47"/>
      <c r="AM13" s="49"/>
      <c r="AN13" s="48"/>
      <c r="AO13" s="47"/>
      <c r="AP13" s="49"/>
      <c r="AQ13" s="48"/>
      <c r="AR13" s="47">
        <v>1</v>
      </c>
      <c r="AS13" s="49"/>
      <c r="AT13" s="48"/>
      <c r="AU13" s="47"/>
      <c r="AV13" s="49"/>
      <c r="AW13" s="48"/>
      <c r="AX13" s="47"/>
      <c r="AY13" s="49"/>
      <c r="AZ13" s="48"/>
      <c r="BA13" s="47"/>
      <c r="BB13" s="49"/>
      <c r="BC13" s="48"/>
      <c r="BD13" s="47"/>
      <c r="BE13" s="49"/>
      <c r="BF13" s="48"/>
      <c r="BG13" s="47">
        <v>1</v>
      </c>
      <c r="BH13" s="49"/>
      <c r="BI13" s="48"/>
      <c r="BJ13" s="47"/>
      <c r="BK13" s="49"/>
      <c r="BL13" s="48"/>
      <c r="BM13" s="47"/>
      <c r="BN13" s="49"/>
      <c r="BO13" s="48"/>
      <c r="BP13" s="47"/>
      <c r="BQ13" s="49"/>
      <c r="BR13" s="48"/>
      <c r="BS13" s="47"/>
      <c r="BT13" s="49"/>
      <c r="BU13" s="48"/>
      <c r="BV13" s="47"/>
      <c r="BW13" s="49"/>
      <c r="BX13" s="48"/>
      <c r="BY13" s="47"/>
      <c r="BZ13" s="49"/>
      <c r="CA13" s="48"/>
      <c r="CB13" s="47"/>
      <c r="CC13" s="49"/>
      <c r="CD13" s="48"/>
      <c r="CE13" s="47"/>
      <c r="CF13" s="49"/>
      <c r="CG13" s="48"/>
      <c r="CH13" s="47"/>
      <c r="CI13" s="49"/>
      <c r="CJ13" s="48"/>
      <c r="CK13" s="47"/>
      <c r="CL13" s="49"/>
      <c r="CM13" s="48"/>
      <c r="CN13" s="47">
        <v>1</v>
      </c>
      <c r="CO13" s="49"/>
      <c r="CP13" s="48"/>
      <c r="CQ13" s="47"/>
      <c r="CR13" s="49"/>
      <c r="CS13" s="48"/>
      <c r="CT13" s="47"/>
      <c r="CU13" s="49"/>
      <c r="CV13" s="48"/>
      <c r="CW13" s="47"/>
      <c r="CX13" s="49"/>
      <c r="CY13" s="48"/>
      <c r="CZ13" s="47"/>
      <c r="DA13" s="49"/>
      <c r="DB13" s="48"/>
      <c r="DC13" s="47"/>
      <c r="DD13" s="49"/>
      <c r="DE13" s="48"/>
      <c r="DF13" s="47"/>
      <c r="DG13" s="49"/>
      <c r="DH13" s="48"/>
      <c r="DI13" s="47"/>
      <c r="DJ13" s="49">
        <v>1</v>
      </c>
      <c r="DK13" s="48"/>
      <c r="DL13" s="47">
        <v>1</v>
      </c>
      <c r="DM13" s="49">
        <v>1</v>
      </c>
      <c r="DN13" s="48"/>
      <c r="DO13" s="47">
        <v>4</v>
      </c>
      <c r="DP13" s="49"/>
      <c r="DQ13" s="48"/>
      <c r="DR13" s="47"/>
      <c r="DS13" s="49"/>
      <c r="DT13" s="48"/>
      <c r="DU13" s="47"/>
      <c r="DV13" s="49"/>
      <c r="DW13" s="48"/>
      <c r="DX13" s="47">
        <v>1</v>
      </c>
      <c r="DY13" s="49"/>
      <c r="DZ13" s="48"/>
      <c r="EA13" s="47"/>
      <c r="EB13" s="49"/>
      <c r="EC13" s="48"/>
      <c r="ED13" s="47">
        <v>1</v>
      </c>
      <c r="EE13" s="49"/>
      <c r="EF13" s="48"/>
      <c r="EG13" s="47">
        <v>1</v>
      </c>
      <c r="EH13" s="49"/>
      <c r="EI13" s="48"/>
      <c r="EJ13" s="47">
        <v>1</v>
      </c>
      <c r="EK13" s="49"/>
      <c r="EL13" s="48"/>
      <c r="EM13" s="47">
        <v>2</v>
      </c>
      <c r="EN13" s="49">
        <v>1</v>
      </c>
      <c r="EO13" s="48"/>
      <c r="EP13" s="47"/>
      <c r="EQ13" s="49"/>
      <c r="ER13" s="48"/>
      <c r="ES13" s="47"/>
      <c r="ET13" s="49"/>
      <c r="EU13" s="48"/>
      <c r="EV13" s="47"/>
      <c r="EW13" s="49"/>
      <c r="EX13" s="48"/>
      <c r="EY13" s="47">
        <v>3</v>
      </c>
      <c r="EZ13" s="49"/>
      <c r="FA13" s="48"/>
      <c r="FB13" s="47"/>
      <c r="FC13" s="49"/>
      <c r="FD13" s="48"/>
      <c r="FE13" s="47"/>
      <c r="FF13" s="49"/>
      <c r="FG13" s="48"/>
      <c r="FH13" s="47"/>
      <c r="FI13" s="49"/>
      <c r="FJ13" s="48"/>
      <c r="FK13" s="47">
        <v>2</v>
      </c>
      <c r="FL13" s="49"/>
      <c r="FM13" s="48"/>
      <c r="FN13" s="47"/>
      <c r="FO13" s="49"/>
      <c r="FP13" s="48"/>
      <c r="FQ13" s="47"/>
      <c r="FR13" s="49"/>
      <c r="FS13" s="48"/>
      <c r="FT13" s="47"/>
      <c r="FU13" s="49"/>
      <c r="FV13" s="48"/>
      <c r="FW13" s="47">
        <v>1</v>
      </c>
      <c r="FX13" s="49"/>
      <c r="FY13" s="48"/>
      <c r="FZ13" s="47"/>
      <c r="GA13" s="49"/>
      <c r="GB13" s="48"/>
      <c r="GC13" s="47">
        <v>1</v>
      </c>
      <c r="GD13" s="49"/>
      <c r="GE13" s="48"/>
      <c r="GF13" s="47"/>
      <c r="GG13" s="49"/>
      <c r="GH13" s="48"/>
      <c r="GI13" s="47">
        <v>2</v>
      </c>
      <c r="GJ13" s="49">
        <v>2</v>
      </c>
      <c r="GK13" s="48"/>
      <c r="GL13" s="47"/>
      <c r="GM13" s="49"/>
      <c r="GN13" s="48"/>
      <c r="GO13" s="47"/>
      <c r="GP13" s="49"/>
      <c r="GQ13" s="48"/>
      <c r="GR13" s="47"/>
      <c r="GS13" s="49"/>
      <c r="GT13" s="48"/>
      <c r="GU13" s="47">
        <v>2</v>
      </c>
      <c r="GV13" s="49"/>
      <c r="GW13" s="48"/>
      <c r="GX13" s="47"/>
      <c r="GY13" s="49"/>
      <c r="GZ13" s="48"/>
      <c r="HA13" s="47">
        <v>1</v>
      </c>
      <c r="HB13" s="49">
        <v>2</v>
      </c>
      <c r="HC13" s="48"/>
      <c r="HD13" s="47"/>
      <c r="HE13" s="49"/>
      <c r="HF13" s="48"/>
      <c r="HG13" s="47"/>
      <c r="HH13" s="49"/>
      <c r="HI13" s="48"/>
      <c r="HJ13" s="47"/>
      <c r="HK13" s="49"/>
      <c r="HL13" s="48"/>
      <c r="HM13" s="47"/>
      <c r="HN13" s="49"/>
      <c r="HO13" s="48"/>
      <c r="HP13" s="47">
        <v>1</v>
      </c>
      <c r="HQ13" s="49"/>
      <c r="HR13" s="48"/>
      <c r="HS13" s="47"/>
      <c r="HT13" s="49">
        <v>1</v>
      </c>
      <c r="HU13" s="48"/>
      <c r="HV13" s="47"/>
      <c r="HW13" s="49"/>
      <c r="HX13" s="48"/>
      <c r="HY13" s="47"/>
      <c r="HZ13" s="49"/>
      <c r="IA13" s="48"/>
      <c r="IB13" s="47"/>
      <c r="IC13" s="49"/>
      <c r="ID13" s="48"/>
      <c r="IE13" s="47"/>
      <c r="IF13" s="49"/>
      <c r="IG13" s="48"/>
      <c r="IH13" s="47">
        <v>1</v>
      </c>
      <c r="II13" s="49"/>
      <c r="IJ13" s="48"/>
      <c r="IK13" s="47"/>
      <c r="IL13" s="49">
        <v>1</v>
      </c>
      <c r="IM13" s="48"/>
      <c r="IN13" s="47">
        <v>1</v>
      </c>
      <c r="IO13" s="49"/>
      <c r="IP13" s="48"/>
      <c r="IQ13" s="47"/>
      <c r="IR13" s="49"/>
      <c r="IS13" s="48"/>
      <c r="IT13" s="47"/>
      <c r="IU13" s="49"/>
      <c r="IV13" s="48"/>
      <c r="IW13" s="47"/>
      <c r="IX13" s="49"/>
      <c r="IY13" s="48"/>
      <c r="IZ13" s="47"/>
      <c r="JA13" s="49"/>
      <c r="JB13" s="48"/>
      <c r="JC13" s="47">
        <v>1</v>
      </c>
      <c r="JD13" s="49"/>
      <c r="JE13" s="48"/>
      <c r="JF13" s="47"/>
      <c r="JG13" s="49"/>
      <c r="JH13" s="48"/>
      <c r="JI13" s="47">
        <v>1</v>
      </c>
      <c r="JJ13" s="49"/>
      <c r="JK13" s="48"/>
      <c r="JL13" s="47"/>
      <c r="JM13" s="49"/>
      <c r="JN13" s="48"/>
      <c r="JO13" s="47">
        <v>2</v>
      </c>
      <c r="JP13" s="49"/>
      <c r="JQ13" s="48"/>
      <c r="JR13" s="47">
        <v>1</v>
      </c>
      <c r="JS13" s="49"/>
      <c r="JT13" s="48"/>
      <c r="JU13" s="47"/>
      <c r="JV13" s="49"/>
      <c r="JW13" s="48"/>
      <c r="JX13" s="47">
        <v>1</v>
      </c>
      <c r="JY13" s="49"/>
      <c r="JZ13" s="48"/>
      <c r="KA13" s="47"/>
      <c r="KB13" s="49"/>
      <c r="KC13" s="48"/>
      <c r="KD13" s="47"/>
      <c r="KE13" s="49"/>
      <c r="KF13" s="48"/>
      <c r="KG13" s="47"/>
      <c r="KH13" s="49"/>
      <c r="KI13" s="48"/>
      <c r="KJ13" s="47"/>
      <c r="KK13" s="49">
        <v>1</v>
      </c>
      <c r="KL13" s="48"/>
      <c r="KM13" s="47">
        <v>1</v>
      </c>
      <c r="KN13" s="49"/>
      <c r="KO13" s="48"/>
      <c r="KP13" s="47"/>
      <c r="KQ13" s="49"/>
      <c r="KR13" s="48"/>
      <c r="KS13" s="47">
        <v>1</v>
      </c>
      <c r="KT13" s="49"/>
      <c r="KU13" s="48"/>
      <c r="KV13" s="47">
        <v>1</v>
      </c>
      <c r="KW13" s="49"/>
      <c r="KX13" s="48"/>
      <c r="KY13" s="47"/>
      <c r="KZ13" s="49">
        <v>1</v>
      </c>
      <c r="LA13" s="48"/>
      <c r="LB13" s="47"/>
      <c r="LC13" s="49"/>
      <c r="LD13" s="48"/>
      <c r="LE13" s="47"/>
      <c r="LF13" s="49"/>
      <c r="LG13" s="48"/>
      <c r="LH13" s="47">
        <v>1</v>
      </c>
      <c r="LI13" s="49"/>
      <c r="LJ13" s="48"/>
      <c r="LK13" s="47"/>
      <c r="LL13" s="49"/>
      <c r="LM13" s="48"/>
      <c r="LN13" s="47"/>
      <c r="LO13" s="49"/>
      <c r="LP13" s="48"/>
      <c r="LQ13" s="47"/>
      <c r="LR13" s="49"/>
      <c r="LS13" s="48"/>
      <c r="LT13" s="47">
        <v>1</v>
      </c>
      <c r="LU13" s="49"/>
      <c r="LV13" s="48"/>
      <c r="LW13" s="47"/>
      <c r="LX13" s="49"/>
      <c r="LY13" s="48"/>
      <c r="LZ13" s="47"/>
      <c r="MA13" s="49"/>
      <c r="MB13" s="48"/>
      <c r="MC13" s="47"/>
      <c r="MD13" s="49"/>
      <c r="ME13" s="48"/>
      <c r="MF13" s="47"/>
      <c r="MG13" s="49"/>
      <c r="MH13" s="48"/>
      <c r="MI13" s="47">
        <v>1</v>
      </c>
      <c r="MJ13" s="49"/>
      <c r="MK13" s="48"/>
      <c r="ML13" s="47"/>
      <c r="MM13" s="49"/>
      <c r="MN13" s="48"/>
      <c r="MO13" s="47"/>
      <c r="MP13" s="49"/>
      <c r="MQ13" s="48"/>
      <c r="MR13" s="47"/>
      <c r="MS13" s="49"/>
      <c r="MT13" s="48"/>
      <c r="MU13" s="47"/>
      <c r="MV13" s="49"/>
      <c r="MW13" s="48"/>
      <c r="MX13" s="47"/>
      <c r="MY13" s="49"/>
      <c r="MZ13" s="48"/>
      <c r="NA13" s="47"/>
      <c r="NB13" s="49"/>
      <c r="NC13" s="48"/>
      <c r="ND13" s="47"/>
      <c r="NE13" s="49"/>
      <c r="NF13" s="48"/>
      <c r="NG13" s="47"/>
      <c r="NH13" s="49"/>
      <c r="NI13" s="48"/>
      <c r="NJ13" s="47"/>
      <c r="NK13" s="49">
        <v>1</v>
      </c>
      <c r="NL13" s="48"/>
      <c r="NM13" s="47"/>
      <c r="NN13" s="49">
        <v>1</v>
      </c>
      <c r="NO13" s="48"/>
      <c r="NP13" s="47"/>
      <c r="NQ13" s="49"/>
      <c r="NR13" s="48"/>
      <c r="NS13" s="47"/>
      <c r="NT13" s="49"/>
      <c r="NU13" s="48"/>
      <c r="NV13" s="47"/>
      <c r="NW13" s="49"/>
      <c r="NX13" s="48"/>
      <c r="NY13" s="47"/>
      <c r="NZ13" s="49"/>
      <c r="OA13" s="48"/>
      <c r="OB13" s="47"/>
      <c r="OC13" s="49"/>
      <c r="OD13" s="48"/>
      <c r="OE13" s="47">
        <v>1</v>
      </c>
      <c r="OF13" s="49"/>
      <c r="OG13" s="48"/>
      <c r="OH13" s="47"/>
      <c r="OI13" s="49"/>
      <c r="OJ13" s="48"/>
      <c r="OK13" s="47"/>
      <c r="OL13" s="49"/>
      <c r="OM13" s="48"/>
      <c r="ON13" s="47"/>
      <c r="OO13" s="49"/>
      <c r="OP13" s="48"/>
      <c r="OQ13" s="47"/>
      <c r="OR13" s="49"/>
      <c r="OS13" s="48"/>
      <c r="OT13" s="47"/>
      <c r="OU13" s="49"/>
      <c r="OV13" s="48"/>
      <c r="OW13" s="47"/>
      <c r="OX13" s="49"/>
      <c r="OY13" s="48"/>
      <c r="OZ13" s="47"/>
      <c r="PA13" s="49"/>
      <c r="PB13" s="48"/>
      <c r="PC13" s="47"/>
      <c r="PD13" s="49"/>
      <c r="PE13" s="48"/>
      <c r="PF13" s="47"/>
      <c r="PG13" s="49"/>
      <c r="PH13" s="48"/>
      <c r="PI13" s="47"/>
      <c r="PJ13" s="49"/>
      <c r="PK13" s="48"/>
      <c r="PL13" s="47"/>
      <c r="PM13" s="49"/>
      <c r="PN13" s="48"/>
      <c r="PO13" s="47"/>
      <c r="PP13" s="49"/>
      <c r="PQ13" s="48"/>
      <c r="PR13" s="47"/>
      <c r="PS13" s="49"/>
      <c r="PT13" s="48"/>
      <c r="PU13" s="47"/>
      <c r="PV13" s="49">
        <v>1</v>
      </c>
      <c r="PW13" s="48"/>
      <c r="PX13" s="47"/>
      <c r="PY13" s="49"/>
      <c r="PZ13" s="48"/>
      <c r="QA13" s="47"/>
      <c r="QB13" s="49"/>
      <c r="QC13" s="48"/>
      <c r="QD13" s="47"/>
      <c r="QE13" s="49"/>
      <c r="QF13" s="48"/>
      <c r="QG13" s="47"/>
      <c r="QH13" s="49"/>
      <c r="QI13" s="48"/>
      <c r="QJ13" s="47"/>
      <c r="QK13" s="49"/>
      <c r="QL13" s="48"/>
      <c r="QM13" s="47"/>
      <c r="QN13" s="49"/>
      <c r="QO13" s="48"/>
      <c r="QP13" s="47"/>
      <c r="QQ13" s="49"/>
      <c r="QR13" s="48"/>
      <c r="QS13" s="47"/>
      <c r="QT13" s="49"/>
      <c r="QU13" s="48"/>
      <c r="QV13" s="47">
        <v>1</v>
      </c>
      <c r="QW13" s="49"/>
      <c r="QX13" s="48"/>
      <c r="QY13" s="47"/>
      <c r="QZ13" s="49"/>
      <c r="RA13" s="48"/>
      <c r="RB13" s="47"/>
      <c r="RC13" s="49"/>
      <c r="RD13" s="48"/>
      <c r="RE13" s="47"/>
      <c r="RF13" s="49"/>
      <c r="RG13" s="48"/>
      <c r="RH13" s="47"/>
      <c r="RI13" s="49"/>
      <c r="RJ13" s="48"/>
      <c r="RK13" s="47"/>
      <c r="RL13" s="49"/>
      <c r="RM13" s="48"/>
      <c r="RN13" s="47">
        <v>1</v>
      </c>
      <c r="RO13" s="49"/>
      <c r="RP13" s="48"/>
      <c r="RQ13" s="47"/>
      <c r="RR13" s="49"/>
      <c r="RS13" s="48"/>
      <c r="RT13" s="47"/>
      <c r="RU13" s="49"/>
      <c r="RV13" s="48"/>
      <c r="RW13" s="47"/>
      <c r="RX13" s="49"/>
      <c r="RY13" s="48"/>
      <c r="RZ13" s="47">
        <v>1</v>
      </c>
      <c r="SA13" s="49"/>
      <c r="SB13" s="48"/>
      <c r="SC13" s="47"/>
      <c r="SD13" s="49"/>
      <c r="SE13" s="48"/>
      <c r="SF13" s="47"/>
      <c r="SG13" s="49"/>
      <c r="SH13" s="48"/>
      <c r="SI13" s="47"/>
      <c r="SJ13" s="49"/>
      <c r="SK13" s="48"/>
      <c r="SL13" s="47"/>
      <c r="SM13" s="49"/>
      <c r="SN13" s="48"/>
      <c r="SO13" s="47"/>
      <c r="SP13" s="49"/>
      <c r="SQ13" s="48"/>
      <c r="SR13" s="47"/>
      <c r="SS13" s="49"/>
      <c r="ST13" s="48"/>
      <c r="SU13" s="47"/>
      <c r="SV13" s="49"/>
      <c r="SW13" s="48"/>
      <c r="SX13" s="47"/>
      <c r="SY13" s="49"/>
      <c r="SZ13" s="48"/>
      <c r="TA13" s="47"/>
      <c r="TB13" s="49"/>
      <c r="TC13" s="48"/>
      <c r="TD13" s="47"/>
      <c r="TE13" s="49"/>
      <c r="TF13" s="48"/>
      <c r="TG13" s="47"/>
      <c r="TH13" s="49"/>
      <c r="TI13" s="48"/>
      <c r="TJ13" s="47"/>
      <c r="TK13" s="49"/>
      <c r="TL13" s="48"/>
      <c r="TM13" s="47">
        <v>1</v>
      </c>
      <c r="TN13" s="49"/>
      <c r="TO13" s="48"/>
      <c r="TP13" s="47"/>
      <c r="TQ13" s="49"/>
      <c r="TR13" s="48"/>
      <c r="TS13" s="47"/>
      <c r="TT13" s="49"/>
      <c r="TU13" s="48"/>
      <c r="TV13" s="47"/>
      <c r="TW13" s="49"/>
      <c r="TX13" s="48"/>
      <c r="TY13" s="47"/>
      <c r="TZ13" s="49"/>
      <c r="UA13" s="48"/>
      <c r="UB13" s="47"/>
      <c r="UC13" s="49"/>
      <c r="UD13" s="48"/>
      <c r="UE13" s="47"/>
      <c r="UF13" s="49"/>
      <c r="UG13" s="48"/>
      <c r="UH13" s="47"/>
      <c r="UI13" s="49"/>
      <c r="UJ13" s="48"/>
      <c r="UK13" s="47">
        <v>1</v>
      </c>
      <c r="UL13" s="49"/>
      <c r="UM13" s="48"/>
      <c r="UN13" s="47"/>
      <c r="UO13" s="49"/>
      <c r="UP13" s="48"/>
      <c r="UQ13" s="47"/>
      <c r="UR13" s="49"/>
      <c r="US13" s="48"/>
      <c r="UT13" s="47"/>
      <c r="UU13" s="49"/>
      <c r="UV13" s="48"/>
      <c r="UW13" s="47">
        <v>1</v>
      </c>
      <c r="UX13" s="49"/>
      <c r="UY13" s="48"/>
      <c r="UZ13" s="47"/>
      <c r="VA13" s="49"/>
      <c r="VB13" s="48"/>
      <c r="VC13" s="47"/>
      <c r="VD13" s="49"/>
      <c r="VE13" s="48"/>
      <c r="VF13" s="47">
        <v>1</v>
      </c>
      <c r="VG13" s="49"/>
      <c r="VH13" s="48"/>
      <c r="VI13" s="47"/>
      <c r="VJ13" s="49">
        <v>1</v>
      </c>
      <c r="VK13" s="48"/>
      <c r="VL13" s="47"/>
      <c r="VM13" s="49"/>
      <c r="VN13" s="48"/>
      <c r="VO13" s="47"/>
      <c r="VP13" s="49"/>
      <c r="VQ13" s="48"/>
      <c r="VR13" s="47"/>
      <c r="VS13" s="49"/>
      <c r="VT13" s="48"/>
      <c r="VU13" s="47"/>
      <c r="VV13" s="49">
        <v>1</v>
      </c>
      <c r="VW13" s="48"/>
      <c r="VX13" s="47"/>
      <c r="VY13" s="49"/>
      <c r="VZ13" s="48"/>
      <c r="WA13" s="47"/>
      <c r="WB13" s="49"/>
      <c r="WC13" s="48"/>
      <c r="WD13" s="47"/>
      <c r="WE13" s="49"/>
      <c r="WF13" s="48"/>
      <c r="WG13" s="47"/>
      <c r="WH13" s="49"/>
      <c r="WI13" s="48"/>
      <c r="WJ13" s="47"/>
      <c r="WK13" s="49"/>
      <c r="WL13" s="48"/>
      <c r="WM13" s="47"/>
      <c r="WN13" s="49"/>
      <c r="WO13" s="48"/>
      <c r="WP13" s="47"/>
      <c r="WQ13" s="49"/>
      <c r="WR13" s="48"/>
      <c r="WS13" s="47"/>
      <c r="WT13" s="49"/>
      <c r="WU13" s="48"/>
      <c r="WV13" s="256"/>
      <c r="WW13" s="257"/>
      <c r="WX13" s="258"/>
      <c r="WY13" s="256"/>
      <c r="WZ13" s="257"/>
      <c r="XA13" s="51"/>
      <c r="XB13" s="256"/>
      <c r="XC13" s="257"/>
      <c r="XD13" s="258"/>
      <c r="XE13" s="256"/>
      <c r="XF13" s="257"/>
      <c r="XG13" s="51"/>
      <c r="XH13" s="256"/>
      <c r="XI13" s="257"/>
      <c r="XJ13" s="258"/>
      <c r="XK13" s="256"/>
      <c r="XL13" s="257"/>
      <c r="XM13" s="51"/>
      <c r="XN13" s="98">
        <f t="shared" si="0"/>
        <v>65</v>
      </c>
    </row>
    <row r="14" spans="1:638" ht="12.75" customHeight="1" x14ac:dyDescent="0.2">
      <c r="A14" s="1">
        <v>575</v>
      </c>
      <c r="B14" s="47"/>
      <c r="C14" s="49"/>
      <c r="D14" s="48"/>
      <c r="E14" s="47"/>
      <c r="F14" s="49"/>
      <c r="G14" s="48"/>
      <c r="H14" s="47">
        <v>1</v>
      </c>
      <c r="I14" s="49"/>
      <c r="J14" s="48"/>
      <c r="K14" s="47">
        <v>2</v>
      </c>
      <c r="L14" s="49"/>
      <c r="M14" s="48"/>
      <c r="N14" s="47">
        <v>1</v>
      </c>
      <c r="O14" s="49"/>
      <c r="P14" s="48"/>
      <c r="Q14" s="47"/>
      <c r="R14" s="49"/>
      <c r="S14" s="48"/>
      <c r="T14" s="47"/>
      <c r="U14" s="49"/>
      <c r="V14" s="48"/>
      <c r="W14" s="47"/>
      <c r="X14" s="49"/>
      <c r="Y14" s="48"/>
      <c r="Z14" s="47">
        <v>1</v>
      </c>
      <c r="AA14" s="49"/>
      <c r="AB14" s="48"/>
      <c r="AC14" s="47"/>
      <c r="AD14" s="49"/>
      <c r="AE14" s="48"/>
      <c r="AF14" s="47"/>
      <c r="AG14" s="49"/>
      <c r="AH14" s="48"/>
      <c r="AI14" s="47"/>
      <c r="AJ14" s="49"/>
      <c r="AK14" s="48"/>
      <c r="AL14" s="47"/>
      <c r="AM14" s="49"/>
      <c r="AN14" s="48"/>
      <c r="AO14" s="47">
        <v>1</v>
      </c>
      <c r="AP14" s="49"/>
      <c r="AQ14" s="48"/>
      <c r="AR14" s="47"/>
      <c r="AS14" s="49"/>
      <c r="AT14" s="48"/>
      <c r="AU14" s="47"/>
      <c r="AV14" s="49"/>
      <c r="AW14" s="48"/>
      <c r="AX14" s="47"/>
      <c r="AY14" s="49"/>
      <c r="AZ14" s="48"/>
      <c r="BA14" s="47"/>
      <c r="BB14" s="49"/>
      <c r="BC14" s="48"/>
      <c r="BD14" s="47"/>
      <c r="BE14" s="49"/>
      <c r="BF14" s="48"/>
      <c r="BG14" s="47"/>
      <c r="BH14" s="49"/>
      <c r="BI14" s="48"/>
      <c r="BJ14" s="47"/>
      <c r="BK14" s="49"/>
      <c r="BL14" s="48"/>
      <c r="BM14" s="47"/>
      <c r="BN14" s="49"/>
      <c r="BO14" s="48"/>
      <c r="BP14" s="47"/>
      <c r="BQ14" s="49"/>
      <c r="BR14" s="48"/>
      <c r="BS14" s="47"/>
      <c r="BT14" s="49"/>
      <c r="BU14" s="48"/>
      <c r="BV14" s="47"/>
      <c r="BW14" s="49"/>
      <c r="BX14" s="48"/>
      <c r="BY14" s="47"/>
      <c r="BZ14" s="49"/>
      <c r="CA14" s="48"/>
      <c r="CB14" s="47"/>
      <c r="CC14" s="49"/>
      <c r="CD14" s="48"/>
      <c r="CE14" s="47"/>
      <c r="CF14" s="49"/>
      <c r="CG14" s="48"/>
      <c r="CH14" s="47"/>
      <c r="CI14" s="49"/>
      <c r="CJ14" s="48"/>
      <c r="CK14" s="47"/>
      <c r="CL14" s="49"/>
      <c r="CM14" s="48"/>
      <c r="CN14" s="47"/>
      <c r="CO14" s="49"/>
      <c r="CP14" s="48"/>
      <c r="CQ14" s="47"/>
      <c r="CR14" s="49"/>
      <c r="CS14" s="48"/>
      <c r="CT14" s="47"/>
      <c r="CU14" s="49"/>
      <c r="CV14" s="48"/>
      <c r="CW14" s="47"/>
      <c r="CX14" s="49"/>
      <c r="CY14" s="48"/>
      <c r="CZ14" s="47"/>
      <c r="DA14" s="49"/>
      <c r="DB14" s="48"/>
      <c r="DC14" s="47"/>
      <c r="DD14" s="49"/>
      <c r="DE14" s="48"/>
      <c r="DF14" s="47"/>
      <c r="DG14" s="49"/>
      <c r="DH14" s="48"/>
      <c r="DI14" s="47"/>
      <c r="DJ14" s="49"/>
      <c r="DK14" s="48"/>
      <c r="DL14" s="47"/>
      <c r="DM14" s="49"/>
      <c r="DN14" s="48"/>
      <c r="DO14" s="47"/>
      <c r="DP14" s="49"/>
      <c r="DQ14" s="48"/>
      <c r="DR14" s="47"/>
      <c r="DS14" s="49"/>
      <c r="DT14" s="48"/>
      <c r="DU14" s="47"/>
      <c r="DV14" s="49"/>
      <c r="DW14" s="48"/>
      <c r="DX14" s="47"/>
      <c r="DY14" s="49"/>
      <c r="DZ14" s="48"/>
      <c r="EA14" s="47"/>
      <c r="EB14" s="49"/>
      <c r="EC14" s="48"/>
      <c r="ED14" s="47"/>
      <c r="EE14" s="49"/>
      <c r="EF14" s="48"/>
      <c r="EG14" s="47"/>
      <c r="EH14" s="49"/>
      <c r="EI14" s="48"/>
      <c r="EJ14" s="47"/>
      <c r="EK14" s="49"/>
      <c r="EL14" s="48"/>
      <c r="EM14" s="47"/>
      <c r="EN14" s="49"/>
      <c r="EO14" s="48"/>
      <c r="EP14" s="47"/>
      <c r="EQ14" s="49"/>
      <c r="ER14" s="48"/>
      <c r="ES14" s="47"/>
      <c r="ET14" s="49"/>
      <c r="EU14" s="48"/>
      <c r="EV14" s="47"/>
      <c r="EW14" s="49"/>
      <c r="EX14" s="48"/>
      <c r="EY14" s="47"/>
      <c r="EZ14" s="49"/>
      <c r="FA14" s="48"/>
      <c r="FB14" s="47"/>
      <c r="FC14" s="49"/>
      <c r="FD14" s="48"/>
      <c r="FE14" s="47"/>
      <c r="FF14" s="49"/>
      <c r="FG14" s="48"/>
      <c r="FH14" s="47"/>
      <c r="FI14" s="49"/>
      <c r="FJ14" s="48"/>
      <c r="FK14" s="47"/>
      <c r="FL14" s="49"/>
      <c r="FM14" s="48"/>
      <c r="FN14" s="47"/>
      <c r="FO14" s="49"/>
      <c r="FP14" s="48"/>
      <c r="FQ14" s="47"/>
      <c r="FR14" s="49"/>
      <c r="FS14" s="48"/>
      <c r="FT14" s="47"/>
      <c r="FU14" s="49"/>
      <c r="FV14" s="48"/>
      <c r="FW14" s="47"/>
      <c r="FX14" s="49"/>
      <c r="FY14" s="48"/>
      <c r="FZ14" s="47"/>
      <c r="GA14" s="49"/>
      <c r="GB14" s="48"/>
      <c r="GC14" s="47"/>
      <c r="GD14" s="49"/>
      <c r="GE14" s="48"/>
      <c r="GF14" s="47"/>
      <c r="GG14" s="49"/>
      <c r="GH14" s="48"/>
      <c r="GI14" s="47"/>
      <c r="GJ14" s="49"/>
      <c r="GK14" s="48"/>
      <c r="GL14" s="47"/>
      <c r="GM14" s="49"/>
      <c r="GN14" s="48"/>
      <c r="GO14" s="47"/>
      <c r="GP14" s="49"/>
      <c r="GQ14" s="48"/>
      <c r="GR14" s="47"/>
      <c r="GS14" s="49"/>
      <c r="GT14" s="48"/>
      <c r="GU14" s="47"/>
      <c r="GV14" s="49"/>
      <c r="GW14" s="48"/>
      <c r="GX14" s="47"/>
      <c r="GY14" s="49"/>
      <c r="GZ14" s="48"/>
      <c r="HA14" s="47"/>
      <c r="HB14" s="49"/>
      <c r="HC14" s="48"/>
      <c r="HD14" s="47"/>
      <c r="HE14" s="49"/>
      <c r="HF14" s="48"/>
      <c r="HG14" s="47"/>
      <c r="HH14" s="49"/>
      <c r="HI14" s="48"/>
      <c r="HJ14" s="47"/>
      <c r="HK14" s="49"/>
      <c r="HL14" s="48"/>
      <c r="HM14" s="47"/>
      <c r="HN14" s="49"/>
      <c r="HO14" s="48"/>
      <c r="HP14" s="47"/>
      <c r="HQ14" s="49"/>
      <c r="HR14" s="48"/>
      <c r="HS14" s="47"/>
      <c r="HT14" s="49"/>
      <c r="HU14" s="48"/>
      <c r="HV14" s="47"/>
      <c r="HW14" s="49"/>
      <c r="HX14" s="48"/>
      <c r="HY14" s="47"/>
      <c r="HZ14" s="49"/>
      <c r="IA14" s="48"/>
      <c r="IB14" s="47"/>
      <c r="IC14" s="49"/>
      <c r="ID14" s="48"/>
      <c r="IE14" s="47"/>
      <c r="IF14" s="49"/>
      <c r="IG14" s="48"/>
      <c r="IH14" s="47"/>
      <c r="II14" s="49"/>
      <c r="IJ14" s="48"/>
      <c r="IK14" s="47"/>
      <c r="IL14" s="49"/>
      <c r="IM14" s="48"/>
      <c r="IN14" s="47"/>
      <c r="IO14" s="49"/>
      <c r="IP14" s="48"/>
      <c r="IQ14" s="47"/>
      <c r="IR14" s="49"/>
      <c r="IS14" s="48"/>
      <c r="IT14" s="47"/>
      <c r="IU14" s="49"/>
      <c r="IV14" s="48"/>
      <c r="IW14" s="47"/>
      <c r="IX14" s="49"/>
      <c r="IY14" s="48"/>
      <c r="IZ14" s="47"/>
      <c r="JA14" s="49"/>
      <c r="JB14" s="48"/>
      <c r="JC14" s="47"/>
      <c r="JD14" s="49"/>
      <c r="JE14" s="48"/>
      <c r="JF14" s="47"/>
      <c r="JG14" s="49"/>
      <c r="JH14" s="48"/>
      <c r="JI14" s="47"/>
      <c r="JJ14" s="49"/>
      <c r="JK14" s="48"/>
      <c r="JL14" s="47"/>
      <c r="JM14" s="49"/>
      <c r="JN14" s="48"/>
      <c r="JO14" s="47"/>
      <c r="JP14" s="49"/>
      <c r="JQ14" s="48"/>
      <c r="JR14" s="47"/>
      <c r="JS14" s="49"/>
      <c r="JT14" s="48"/>
      <c r="JU14" s="47"/>
      <c r="JV14" s="49"/>
      <c r="JW14" s="48"/>
      <c r="JX14" s="47"/>
      <c r="JY14" s="49"/>
      <c r="JZ14" s="48"/>
      <c r="KA14" s="47"/>
      <c r="KB14" s="49"/>
      <c r="KC14" s="48"/>
      <c r="KD14" s="47"/>
      <c r="KE14" s="49"/>
      <c r="KF14" s="48"/>
      <c r="KG14" s="47"/>
      <c r="KH14" s="49"/>
      <c r="KI14" s="48"/>
      <c r="KJ14" s="47"/>
      <c r="KK14" s="49"/>
      <c r="KL14" s="48"/>
      <c r="KM14" s="47"/>
      <c r="KN14" s="49"/>
      <c r="KO14" s="48"/>
      <c r="KP14" s="47"/>
      <c r="KQ14" s="49"/>
      <c r="KR14" s="48"/>
      <c r="KS14" s="47"/>
      <c r="KT14" s="49"/>
      <c r="KU14" s="48"/>
      <c r="KV14" s="47"/>
      <c r="KW14" s="49"/>
      <c r="KX14" s="48"/>
      <c r="KY14" s="47"/>
      <c r="KZ14" s="49"/>
      <c r="LA14" s="48"/>
      <c r="LB14" s="47"/>
      <c r="LC14" s="49"/>
      <c r="LD14" s="48"/>
      <c r="LE14" s="47"/>
      <c r="LF14" s="49"/>
      <c r="LG14" s="48"/>
      <c r="LH14" s="47"/>
      <c r="LI14" s="49"/>
      <c r="LJ14" s="48"/>
      <c r="LK14" s="47"/>
      <c r="LL14" s="49"/>
      <c r="LM14" s="48"/>
      <c r="LN14" s="47"/>
      <c r="LO14" s="49"/>
      <c r="LP14" s="48"/>
      <c r="LQ14" s="47"/>
      <c r="LR14" s="49"/>
      <c r="LS14" s="48"/>
      <c r="LT14" s="47"/>
      <c r="LU14" s="49"/>
      <c r="LV14" s="48"/>
      <c r="LW14" s="47"/>
      <c r="LX14" s="49"/>
      <c r="LY14" s="48"/>
      <c r="LZ14" s="47"/>
      <c r="MA14" s="49"/>
      <c r="MB14" s="48"/>
      <c r="MC14" s="47"/>
      <c r="MD14" s="49"/>
      <c r="ME14" s="48"/>
      <c r="MF14" s="47"/>
      <c r="MG14" s="49"/>
      <c r="MH14" s="48"/>
      <c r="MI14" s="47"/>
      <c r="MJ14" s="49"/>
      <c r="MK14" s="48"/>
      <c r="ML14" s="47"/>
      <c r="MM14" s="49"/>
      <c r="MN14" s="48"/>
      <c r="MO14" s="47"/>
      <c r="MP14" s="49"/>
      <c r="MQ14" s="48"/>
      <c r="MR14" s="47"/>
      <c r="MS14" s="49"/>
      <c r="MT14" s="48"/>
      <c r="MU14" s="47"/>
      <c r="MV14" s="49"/>
      <c r="MW14" s="48"/>
      <c r="MX14" s="47"/>
      <c r="MY14" s="49"/>
      <c r="MZ14" s="48"/>
      <c r="NA14" s="47"/>
      <c r="NB14" s="49"/>
      <c r="NC14" s="48"/>
      <c r="ND14" s="47"/>
      <c r="NE14" s="49"/>
      <c r="NF14" s="48"/>
      <c r="NG14" s="47"/>
      <c r="NH14" s="49"/>
      <c r="NI14" s="48"/>
      <c r="NJ14" s="47"/>
      <c r="NK14" s="49"/>
      <c r="NL14" s="48"/>
      <c r="NM14" s="47"/>
      <c r="NN14" s="49"/>
      <c r="NO14" s="48"/>
      <c r="NP14" s="47"/>
      <c r="NQ14" s="49"/>
      <c r="NR14" s="48"/>
      <c r="NS14" s="47"/>
      <c r="NT14" s="49"/>
      <c r="NU14" s="48"/>
      <c r="NV14" s="47"/>
      <c r="NW14" s="49"/>
      <c r="NX14" s="48"/>
      <c r="NY14" s="47"/>
      <c r="NZ14" s="49"/>
      <c r="OA14" s="48"/>
      <c r="OB14" s="47"/>
      <c r="OC14" s="49"/>
      <c r="OD14" s="48"/>
      <c r="OE14" s="47"/>
      <c r="OF14" s="49"/>
      <c r="OG14" s="48"/>
      <c r="OH14" s="47"/>
      <c r="OI14" s="49"/>
      <c r="OJ14" s="48"/>
      <c r="OK14" s="47"/>
      <c r="OL14" s="49"/>
      <c r="OM14" s="48"/>
      <c r="ON14" s="47"/>
      <c r="OO14" s="49"/>
      <c r="OP14" s="48"/>
      <c r="OQ14" s="47"/>
      <c r="OR14" s="49"/>
      <c r="OS14" s="48"/>
      <c r="OT14" s="47"/>
      <c r="OU14" s="49"/>
      <c r="OV14" s="48"/>
      <c r="OW14" s="47"/>
      <c r="OX14" s="49"/>
      <c r="OY14" s="48"/>
      <c r="OZ14" s="47"/>
      <c r="PA14" s="49"/>
      <c r="PB14" s="48"/>
      <c r="PC14" s="47"/>
      <c r="PD14" s="49"/>
      <c r="PE14" s="48"/>
      <c r="PF14" s="47"/>
      <c r="PG14" s="49"/>
      <c r="PH14" s="48"/>
      <c r="PI14" s="47"/>
      <c r="PJ14" s="49"/>
      <c r="PK14" s="48"/>
      <c r="PL14" s="47"/>
      <c r="PM14" s="49"/>
      <c r="PN14" s="48"/>
      <c r="PO14" s="47"/>
      <c r="PP14" s="49"/>
      <c r="PQ14" s="48"/>
      <c r="PR14" s="47"/>
      <c r="PS14" s="49"/>
      <c r="PT14" s="48"/>
      <c r="PU14" s="47"/>
      <c r="PV14" s="49"/>
      <c r="PW14" s="48"/>
      <c r="PX14" s="47"/>
      <c r="PY14" s="49"/>
      <c r="PZ14" s="48"/>
      <c r="QA14" s="47"/>
      <c r="QB14" s="49"/>
      <c r="QC14" s="48"/>
      <c r="QD14" s="47"/>
      <c r="QE14" s="49"/>
      <c r="QF14" s="48"/>
      <c r="QG14" s="47"/>
      <c r="QH14" s="49"/>
      <c r="QI14" s="48"/>
      <c r="QJ14" s="47"/>
      <c r="QK14" s="49"/>
      <c r="QL14" s="48"/>
      <c r="QM14" s="47"/>
      <c r="QN14" s="49"/>
      <c r="QO14" s="48"/>
      <c r="QP14" s="47"/>
      <c r="QQ14" s="49"/>
      <c r="QR14" s="48"/>
      <c r="QS14" s="47"/>
      <c r="QT14" s="49"/>
      <c r="QU14" s="48"/>
      <c r="QV14" s="47"/>
      <c r="QW14" s="49"/>
      <c r="QX14" s="48"/>
      <c r="QY14" s="47"/>
      <c r="QZ14" s="49"/>
      <c r="RA14" s="48"/>
      <c r="RB14" s="47"/>
      <c r="RC14" s="49"/>
      <c r="RD14" s="48"/>
      <c r="RE14" s="47"/>
      <c r="RF14" s="49"/>
      <c r="RG14" s="48"/>
      <c r="RH14" s="47"/>
      <c r="RI14" s="49"/>
      <c r="RJ14" s="48"/>
      <c r="RK14" s="47"/>
      <c r="RL14" s="49"/>
      <c r="RM14" s="48"/>
      <c r="RN14" s="47"/>
      <c r="RO14" s="49"/>
      <c r="RP14" s="48"/>
      <c r="RQ14" s="47"/>
      <c r="RR14" s="49"/>
      <c r="RS14" s="48"/>
      <c r="RT14" s="47"/>
      <c r="RU14" s="49"/>
      <c r="RV14" s="48"/>
      <c r="RW14" s="47"/>
      <c r="RX14" s="49"/>
      <c r="RY14" s="48"/>
      <c r="RZ14" s="47"/>
      <c r="SA14" s="49"/>
      <c r="SB14" s="48"/>
      <c r="SC14" s="47"/>
      <c r="SD14" s="49"/>
      <c r="SE14" s="48"/>
      <c r="SF14" s="47"/>
      <c r="SG14" s="49"/>
      <c r="SH14" s="48"/>
      <c r="SI14" s="47"/>
      <c r="SJ14" s="49"/>
      <c r="SK14" s="48"/>
      <c r="SL14" s="47"/>
      <c r="SM14" s="49"/>
      <c r="SN14" s="48"/>
      <c r="SO14" s="47"/>
      <c r="SP14" s="49"/>
      <c r="SQ14" s="48"/>
      <c r="SR14" s="47"/>
      <c r="SS14" s="49"/>
      <c r="ST14" s="48"/>
      <c r="SU14" s="47"/>
      <c r="SV14" s="49"/>
      <c r="SW14" s="48"/>
      <c r="SX14" s="47"/>
      <c r="SY14" s="49"/>
      <c r="SZ14" s="48"/>
      <c r="TA14" s="47"/>
      <c r="TB14" s="49"/>
      <c r="TC14" s="48"/>
      <c r="TD14" s="47"/>
      <c r="TE14" s="49"/>
      <c r="TF14" s="48"/>
      <c r="TG14" s="47"/>
      <c r="TH14" s="49"/>
      <c r="TI14" s="48"/>
      <c r="TJ14" s="47"/>
      <c r="TK14" s="49"/>
      <c r="TL14" s="48"/>
      <c r="TM14" s="47"/>
      <c r="TN14" s="49"/>
      <c r="TO14" s="48"/>
      <c r="TP14" s="47"/>
      <c r="TQ14" s="49"/>
      <c r="TR14" s="48"/>
      <c r="TS14" s="47"/>
      <c r="TT14" s="49"/>
      <c r="TU14" s="48"/>
      <c r="TV14" s="47"/>
      <c r="TW14" s="49"/>
      <c r="TX14" s="48"/>
      <c r="TY14" s="47"/>
      <c r="TZ14" s="49"/>
      <c r="UA14" s="48"/>
      <c r="UB14" s="47"/>
      <c r="UC14" s="49"/>
      <c r="UD14" s="48"/>
      <c r="UE14" s="47"/>
      <c r="UF14" s="49"/>
      <c r="UG14" s="48"/>
      <c r="UH14" s="47"/>
      <c r="UI14" s="49"/>
      <c r="UJ14" s="48"/>
      <c r="UK14" s="47"/>
      <c r="UL14" s="49"/>
      <c r="UM14" s="48"/>
      <c r="UN14" s="47"/>
      <c r="UO14" s="49"/>
      <c r="UP14" s="48"/>
      <c r="UQ14" s="47"/>
      <c r="UR14" s="49"/>
      <c r="US14" s="48"/>
      <c r="UT14" s="47"/>
      <c r="UU14" s="49"/>
      <c r="UV14" s="48"/>
      <c r="UW14" s="47"/>
      <c r="UX14" s="49"/>
      <c r="UY14" s="48"/>
      <c r="UZ14" s="47"/>
      <c r="VA14" s="49"/>
      <c r="VB14" s="48"/>
      <c r="VC14" s="47"/>
      <c r="VD14" s="49"/>
      <c r="VE14" s="48"/>
      <c r="VF14" s="47"/>
      <c r="VG14" s="49"/>
      <c r="VH14" s="48"/>
      <c r="VI14" s="47"/>
      <c r="VJ14" s="49"/>
      <c r="VK14" s="48"/>
      <c r="VL14" s="47"/>
      <c r="VM14" s="49"/>
      <c r="VN14" s="48"/>
      <c r="VO14" s="47"/>
      <c r="VP14" s="49"/>
      <c r="VQ14" s="48"/>
      <c r="VR14" s="47"/>
      <c r="VS14" s="49"/>
      <c r="VT14" s="48"/>
      <c r="VU14" s="47"/>
      <c r="VV14" s="49"/>
      <c r="VW14" s="48"/>
      <c r="VX14" s="47"/>
      <c r="VY14" s="49"/>
      <c r="VZ14" s="48"/>
      <c r="WA14" s="47"/>
      <c r="WB14" s="49"/>
      <c r="WC14" s="48"/>
      <c r="WD14" s="47"/>
      <c r="WE14" s="49"/>
      <c r="WF14" s="48"/>
      <c r="WG14" s="47"/>
      <c r="WH14" s="49"/>
      <c r="WI14" s="48"/>
      <c r="WJ14" s="47"/>
      <c r="WK14" s="49"/>
      <c r="WL14" s="48"/>
      <c r="WM14" s="47"/>
      <c r="WN14" s="49"/>
      <c r="WO14" s="48"/>
      <c r="WP14" s="47"/>
      <c r="WQ14" s="49"/>
      <c r="WR14" s="48"/>
      <c r="WS14" s="47"/>
      <c r="WT14" s="49"/>
      <c r="WU14" s="48"/>
      <c r="WV14" s="256"/>
      <c r="WW14" s="257"/>
      <c r="WX14" s="258"/>
      <c r="WY14" s="256"/>
      <c r="WZ14" s="257"/>
      <c r="XA14" s="51"/>
      <c r="XB14" s="256"/>
      <c r="XC14" s="257"/>
      <c r="XD14" s="258"/>
      <c r="XE14" s="256"/>
      <c r="XF14" s="257"/>
      <c r="XG14" s="51"/>
      <c r="XH14" s="256"/>
      <c r="XI14" s="257"/>
      <c r="XJ14" s="258"/>
      <c r="XK14" s="256"/>
      <c r="XL14" s="257"/>
      <c r="XM14" s="51"/>
      <c r="XN14" s="98">
        <f t="shared" si="0"/>
        <v>6</v>
      </c>
    </row>
    <row r="15" spans="1:638" ht="12.75" customHeight="1" x14ac:dyDescent="0.2">
      <c r="A15" s="1">
        <v>576</v>
      </c>
      <c r="B15" s="47"/>
      <c r="C15" s="49"/>
      <c r="D15" s="48"/>
      <c r="E15" s="47"/>
      <c r="F15" s="49"/>
      <c r="G15" s="48"/>
      <c r="H15" s="47"/>
      <c r="I15" s="49"/>
      <c r="J15" s="48"/>
      <c r="K15" s="47"/>
      <c r="L15" s="49"/>
      <c r="M15" s="48"/>
      <c r="N15" s="47"/>
      <c r="O15" s="49"/>
      <c r="P15" s="48"/>
      <c r="Q15" s="47"/>
      <c r="R15" s="49"/>
      <c r="S15" s="48"/>
      <c r="T15" s="47"/>
      <c r="U15" s="49"/>
      <c r="V15" s="48"/>
      <c r="W15" s="47"/>
      <c r="X15" s="49"/>
      <c r="Y15" s="48"/>
      <c r="Z15" s="47"/>
      <c r="AA15" s="49"/>
      <c r="AB15" s="48"/>
      <c r="AC15" s="47"/>
      <c r="AD15" s="49"/>
      <c r="AE15" s="48"/>
      <c r="AF15" s="47">
        <v>1</v>
      </c>
      <c r="AG15" s="49"/>
      <c r="AH15" s="48"/>
      <c r="AI15" s="47"/>
      <c r="AJ15" s="49"/>
      <c r="AK15" s="48"/>
      <c r="AL15" s="47"/>
      <c r="AM15" s="49"/>
      <c r="AN15" s="48"/>
      <c r="AO15" s="47"/>
      <c r="AP15" s="49"/>
      <c r="AQ15" s="48"/>
      <c r="AR15" s="47"/>
      <c r="AS15" s="49">
        <v>2</v>
      </c>
      <c r="AT15" s="48"/>
      <c r="AU15" s="47"/>
      <c r="AV15" s="49">
        <v>3</v>
      </c>
      <c r="AW15" s="48"/>
      <c r="AX15" s="47"/>
      <c r="AY15" s="49"/>
      <c r="AZ15" s="48"/>
      <c r="BA15" s="47">
        <v>2</v>
      </c>
      <c r="BB15" s="49">
        <v>1</v>
      </c>
      <c r="BC15" s="48"/>
      <c r="BD15" s="47"/>
      <c r="BE15" s="49"/>
      <c r="BF15" s="48"/>
      <c r="BG15" s="47">
        <v>1</v>
      </c>
      <c r="BH15" s="49"/>
      <c r="BI15" s="48"/>
      <c r="BJ15" s="47"/>
      <c r="BK15" s="49"/>
      <c r="BL15" s="48"/>
      <c r="BM15" s="47">
        <v>1</v>
      </c>
      <c r="BN15" s="49"/>
      <c r="BO15" s="48"/>
      <c r="BP15" s="47"/>
      <c r="BQ15" s="49"/>
      <c r="BR15" s="48"/>
      <c r="BS15" s="47"/>
      <c r="BT15" s="49"/>
      <c r="BU15" s="48"/>
      <c r="BV15" s="47"/>
      <c r="BW15" s="49"/>
      <c r="BX15" s="48"/>
      <c r="BY15" s="47">
        <v>1</v>
      </c>
      <c r="BZ15" s="49"/>
      <c r="CA15" s="48"/>
      <c r="CB15" s="47"/>
      <c r="CC15" s="49"/>
      <c r="CD15" s="48"/>
      <c r="CE15" s="47">
        <v>1</v>
      </c>
      <c r="CF15" s="49"/>
      <c r="CG15" s="48"/>
      <c r="CH15" s="47"/>
      <c r="CI15" s="49"/>
      <c r="CJ15" s="48"/>
      <c r="CK15" s="47"/>
      <c r="CL15" s="49">
        <v>1</v>
      </c>
      <c r="CM15" s="48"/>
      <c r="CN15" s="47"/>
      <c r="CO15" s="49"/>
      <c r="CP15" s="48"/>
      <c r="CQ15" s="47"/>
      <c r="CR15" s="49"/>
      <c r="CS15" s="48"/>
      <c r="CT15" s="47"/>
      <c r="CU15" s="49"/>
      <c r="CV15" s="48"/>
      <c r="CW15" s="47"/>
      <c r="CX15" s="49"/>
      <c r="CY15" s="48"/>
      <c r="CZ15" s="47"/>
      <c r="DA15" s="49"/>
      <c r="DB15" s="48"/>
      <c r="DC15" s="47"/>
      <c r="DD15" s="49"/>
      <c r="DE15" s="48"/>
      <c r="DF15" s="47"/>
      <c r="DG15" s="49"/>
      <c r="DH15" s="48"/>
      <c r="DI15" s="47"/>
      <c r="DJ15" s="49"/>
      <c r="DK15" s="48"/>
      <c r="DL15" s="47"/>
      <c r="DM15" s="49"/>
      <c r="DN15" s="48"/>
      <c r="DO15" s="47"/>
      <c r="DP15" s="49"/>
      <c r="DQ15" s="48"/>
      <c r="DR15" s="47"/>
      <c r="DS15" s="49"/>
      <c r="DT15" s="48"/>
      <c r="DU15" s="47"/>
      <c r="DV15" s="49"/>
      <c r="DW15" s="48"/>
      <c r="DX15" s="47"/>
      <c r="DY15" s="49"/>
      <c r="DZ15" s="48"/>
      <c r="EA15" s="47"/>
      <c r="EB15" s="49"/>
      <c r="EC15" s="48"/>
      <c r="ED15" s="47"/>
      <c r="EE15" s="49"/>
      <c r="EF15" s="48"/>
      <c r="EG15" s="47"/>
      <c r="EH15" s="49"/>
      <c r="EI15" s="48"/>
      <c r="EJ15" s="47"/>
      <c r="EK15" s="49"/>
      <c r="EL15" s="48"/>
      <c r="EM15" s="47"/>
      <c r="EN15" s="49"/>
      <c r="EO15" s="48"/>
      <c r="EP15" s="47"/>
      <c r="EQ15" s="49"/>
      <c r="ER15" s="48"/>
      <c r="ES15" s="47"/>
      <c r="ET15" s="49"/>
      <c r="EU15" s="48"/>
      <c r="EV15" s="47"/>
      <c r="EW15" s="49"/>
      <c r="EX15" s="48"/>
      <c r="EY15" s="47"/>
      <c r="EZ15" s="49"/>
      <c r="FA15" s="48"/>
      <c r="FB15" s="47"/>
      <c r="FC15" s="49"/>
      <c r="FD15" s="48"/>
      <c r="FE15" s="47"/>
      <c r="FF15" s="49"/>
      <c r="FG15" s="48"/>
      <c r="FH15" s="47"/>
      <c r="FI15" s="49"/>
      <c r="FJ15" s="48"/>
      <c r="FK15" s="47"/>
      <c r="FL15" s="49"/>
      <c r="FM15" s="48"/>
      <c r="FN15" s="47"/>
      <c r="FO15" s="49"/>
      <c r="FP15" s="48"/>
      <c r="FQ15" s="47"/>
      <c r="FR15" s="49"/>
      <c r="FS15" s="48"/>
      <c r="FT15" s="47"/>
      <c r="FU15" s="49"/>
      <c r="FV15" s="48"/>
      <c r="FW15" s="47"/>
      <c r="FX15" s="49"/>
      <c r="FY15" s="48"/>
      <c r="FZ15" s="47"/>
      <c r="GA15" s="49"/>
      <c r="GB15" s="48"/>
      <c r="GC15" s="47"/>
      <c r="GD15" s="49"/>
      <c r="GE15" s="48"/>
      <c r="GF15" s="47"/>
      <c r="GG15" s="49"/>
      <c r="GH15" s="48"/>
      <c r="GI15" s="47"/>
      <c r="GJ15" s="49"/>
      <c r="GK15" s="48"/>
      <c r="GL15" s="47"/>
      <c r="GM15" s="49"/>
      <c r="GN15" s="48"/>
      <c r="GO15" s="47"/>
      <c r="GP15" s="49"/>
      <c r="GQ15" s="48"/>
      <c r="GR15" s="47"/>
      <c r="GS15" s="49"/>
      <c r="GT15" s="48"/>
      <c r="GU15" s="47"/>
      <c r="GV15" s="49"/>
      <c r="GW15" s="48"/>
      <c r="GX15" s="47"/>
      <c r="GY15" s="49"/>
      <c r="GZ15" s="48"/>
      <c r="HA15" s="47"/>
      <c r="HB15" s="49"/>
      <c r="HC15" s="48"/>
      <c r="HD15" s="47"/>
      <c r="HE15" s="49"/>
      <c r="HF15" s="48"/>
      <c r="HG15" s="47"/>
      <c r="HH15" s="49"/>
      <c r="HI15" s="48"/>
      <c r="HJ15" s="47"/>
      <c r="HK15" s="49"/>
      <c r="HL15" s="48"/>
      <c r="HM15" s="47"/>
      <c r="HN15" s="49"/>
      <c r="HO15" s="48"/>
      <c r="HP15" s="47"/>
      <c r="HQ15" s="49"/>
      <c r="HR15" s="48"/>
      <c r="HS15" s="47"/>
      <c r="HT15" s="49"/>
      <c r="HU15" s="48"/>
      <c r="HV15" s="47"/>
      <c r="HW15" s="49"/>
      <c r="HX15" s="48"/>
      <c r="HY15" s="47">
        <v>1</v>
      </c>
      <c r="HZ15" s="49"/>
      <c r="IA15" s="48"/>
      <c r="IB15" s="47"/>
      <c r="IC15" s="49"/>
      <c r="ID15" s="48"/>
      <c r="IE15" s="47"/>
      <c r="IF15" s="49"/>
      <c r="IG15" s="48"/>
      <c r="IH15" s="47"/>
      <c r="II15" s="49"/>
      <c r="IJ15" s="48"/>
      <c r="IK15" s="47"/>
      <c r="IL15" s="49"/>
      <c r="IM15" s="48"/>
      <c r="IN15" s="47">
        <v>1</v>
      </c>
      <c r="IO15" s="49">
        <v>1</v>
      </c>
      <c r="IP15" s="48"/>
      <c r="IQ15" s="47"/>
      <c r="IR15" s="49"/>
      <c r="IS15" s="48"/>
      <c r="IT15" s="47"/>
      <c r="IU15" s="49"/>
      <c r="IV15" s="48"/>
      <c r="IW15" s="47"/>
      <c r="IX15" s="49"/>
      <c r="IY15" s="48"/>
      <c r="IZ15" s="47"/>
      <c r="JA15" s="49"/>
      <c r="JB15" s="48"/>
      <c r="JC15" s="47"/>
      <c r="JD15" s="49"/>
      <c r="JE15" s="48"/>
      <c r="JF15" s="47"/>
      <c r="JG15" s="49"/>
      <c r="JH15" s="48"/>
      <c r="JI15" s="47"/>
      <c r="JJ15" s="49"/>
      <c r="JK15" s="48"/>
      <c r="JL15" s="47"/>
      <c r="JM15" s="49"/>
      <c r="JN15" s="48"/>
      <c r="JO15" s="47"/>
      <c r="JP15" s="49"/>
      <c r="JQ15" s="48"/>
      <c r="JR15" s="47"/>
      <c r="JS15" s="49"/>
      <c r="JT15" s="48"/>
      <c r="JU15" s="47"/>
      <c r="JV15" s="49"/>
      <c r="JW15" s="48"/>
      <c r="JX15" s="47"/>
      <c r="JY15" s="49"/>
      <c r="JZ15" s="48"/>
      <c r="KA15" s="47"/>
      <c r="KB15" s="49"/>
      <c r="KC15" s="48"/>
      <c r="KD15" s="47"/>
      <c r="KE15" s="49"/>
      <c r="KF15" s="48"/>
      <c r="KG15" s="47"/>
      <c r="KH15" s="49"/>
      <c r="KI15" s="48"/>
      <c r="KJ15" s="47"/>
      <c r="KK15" s="49">
        <v>1</v>
      </c>
      <c r="KL15" s="48"/>
      <c r="KM15" s="47"/>
      <c r="KN15" s="49"/>
      <c r="KO15" s="48"/>
      <c r="KP15" s="47"/>
      <c r="KQ15" s="49"/>
      <c r="KR15" s="48"/>
      <c r="KS15" s="47"/>
      <c r="KT15" s="49"/>
      <c r="KU15" s="48"/>
      <c r="KV15" s="47">
        <v>1</v>
      </c>
      <c r="KW15" s="49"/>
      <c r="KX15" s="48"/>
      <c r="KY15" s="47">
        <v>2</v>
      </c>
      <c r="KZ15" s="49">
        <v>1</v>
      </c>
      <c r="LA15" s="48"/>
      <c r="LB15" s="47"/>
      <c r="LC15" s="49"/>
      <c r="LD15" s="48"/>
      <c r="LE15" s="47"/>
      <c r="LF15" s="49"/>
      <c r="LG15" s="48"/>
      <c r="LH15" s="47"/>
      <c r="LI15" s="49"/>
      <c r="LJ15" s="48"/>
      <c r="LK15" s="47"/>
      <c r="LL15" s="49"/>
      <c r="LM15" s="48"/>
      <c r="LN15" s="47">
        <v>1</v>
      </c>
      <c r="LO15" s="49"/>
      <c r="LP15" s="48"/>
      <c r="LQ15" s="47"/>
      <c r="LR15" s="49"/>
      <c r="LS15" s="48"/>
      <c r="LT15" s="47"/>
      <c r="LU15" s="49"/>
      <c r="LV15" s="48"/>
      <c r="LW15" s="47"/>
      <c r="LX15" s="49"/>
      <c r="LY15" s="48"/>
      <c r="LZ15" s="47"/>
      <c r="MA15" s="49"/>
      <c r="MB15" s="48"/>
      <c r="MC15" s="47"/>
      <c r="MD15" s="49"/>
      <c r="ME15" s="48"/>
      <c r="MF15" s="47"/>
      <c r="MG15" s="49"/>
      <c r="MH15" s="48"/>
      <c r="MI15" s="47"/>
      <c r="MJ15" s="49"/>
      <c r="MK15" s="48"/>
      <c r="ML15" s="47">
        <v>1</v>
      </c>
      <c r="MM15" s="49"/>
      <c r="MN15" s="48"/>
      <c r="MO15" s="47">
        <v>1</v>
      </c>
      <c r="MP15" s="49"/>
      <c r="MQ15" s="48"/>
      <c r="MR15" s="47"/>
      <c r="MS15" s="49"/>
      <c r="MT15" s="48"/>
      <c r="MU15" s="47"/>
      <c r="MV15" s="49"/>
      <c r="MW15" s="48"/>
      <c r="MX15" s="47">
        <v>1</v>
      </c>
      <c r="MY15" s="49">
        <v>1</v>
      </c>
      <c r="MZ15" s="48"/>
      <c r="NA15" s="47"/>
      <c r="NB15" s="49"/>
      <c r="NC15" s="48"/>
      <c r="ND15" s="47"/>
      <c r="NE15" s="49"/>
      <c r="NF15" s="48"/>
      <c r="NG15" s="47">
        <v>1</v>
      </c>
      <c r="NH15" s="49"/>
      <c r="NI15" s="48"/>
      <c r="NJ15" s="47"/>
      <c r="NK15" s="49">
        <v>2</v>
      </c>
      <c r="NL15" s="48"/>
      <c r="NM15" s="47">
        <v>1</v>
      </c>
      <c r="NN15" s="49"/>
      <c r="NO15" s="48"/>
      <c r="NP15" s="47"/>
      <c r="NQ15" s="49"/>
      <c r="NR15" s="48"/>
      <c r="NS15" s="47"/>
      <c r="NT15" s="49"/>
      <c r="NU15" s="48"/>
      <c r="NV15" s="47"/>
      <c r="NW15" s="49"/>
      <c r="NX15" s="48"/>
      <c r="NY15" s="47"/>
      <c r="NZ15" s="49"/>
      <c r="OA15" s="48"/>
      <c r="OB15" s="47"/>
      <c r="OC15" s="49"/>
      <c r="OD15" s="48"/>
      <c r="OE15" s="47"/>
      <c r="OF15" s="49"/>
      <c r="OG15" s="48"/>
      <c r="OH15" s="47">
        <v>1</v>
      </c>
      <c r="OI15" s="49"/>
      <c r="OJ15" s="48"/>
      <c r="OK15" s="47"/>
      <c r="OL15" s="49"/>
      <c r="OM15" s="48"/>
      <c r="ON15" s="47"/>
      <c r="OO15" s="49"/>
      <c r="OP15" s="48"/>
      <c r="OQ15" s="47"/>
      <c r="OR15" s="49"/>
      <c r="OS15" s="48"/>
      <c r="OT15" s="47"/>
      <c r="OU15" s="49"/>
      <c r="OV15" s="48"/>
      <c r="OW15" s="47"/>
      <c r="OX15" s="49"/>
      <c r="OY15" s="48"/>
      <c r="OZ15" s="47"/>
      <c r="PA15" s="49"/>
      <c r="PB15" s="48"/>
      <c r="PC15" s="47"/>
      <c r="PD15" s="49"/>
      <c r="PE15" s="48"/>
      <c r="PF15" s="47"/>
      <c r="PG15" s="49"/>
      <c r="PH15" s="48"/>
      <c r="PI15" s="47"/>
      <c r="PJ15" s="49"/>
      <c r="PK15" s="48"/>
      <c r="PL15" s="47"/>
      <c r="PM15" s="49"/>
      <c r="PN15" s="48"/>
      <c r="PO15" s="47"/>
      <c r="PP15" s="49"/>
      <c r="PQ15" s="48"/>
      <c r="PR15" s="47">
        <v>1</v>
      </c>
      <c r="PS15" s="49"/>
      <c r="PT15" s="48"/>
      <c r="PU15" s="47"/>
      <c r="PV15" s="49"/>
      <c r="PW15" s="48"/>
      <c r="PX15" s="47"/>
      <c r="PY15" s="49"/>
      <c r="PZ15" s="48"/>
      <c r="QA15" s="47"/>
      <c r="QB15" s="49"/>
      <c r="QC15" s="48"/>
      <c r="QD15" s="47"/>
      <c r="QE15" s="49"/>
      <c r="QF15" s="48"/>
      <c r="QG15" s="47"/>
      <c r="QH15" s="49"/>
      <c r="QI15" s="48"/>
      <c r="QJ15" s="47"/>
      <c r="QK15" s="49"/>
      <c r="QL15" s="48"/>
      <c r="QM15" s="47"/>
      <c r="QN15" s="49"/>
      <c r="QO15" s="48"/>
      <c r="QP15" s="47"/>
      <c r="QQ15" s="49"/>
      <c r="QR15" s="48"/>
      <c r="QS15" s="47"/>
      <c r="QT15" s="49"/>
      <c r="QU15" s="48"/>
      <c r="QV15" s="47"/>
      <c r="QW15" s="49"/>
      <c r="QX15" s="48"/>
      <c r="QY15" s="47"/>
      <c r="QZ15" s="49"/>
      <c r="RA15" s="48"/>
      <c r="RB15" s="47"/>
      <c r="RC15" s="49"/>
      <c r="RD15" s="48"/>
      <c r="RE15" s="47"/>
      <c r="RF15" s="49"/>
      <c r="RG15" s="48"/>
      <c r="RH15" s="47"/>
      <c r="RI15" s="49"/>
      <c r="RJ15" s="48"/>
      <c r="RK15" s="47"/>
      <c r="RL15" s="49"/>
      <c r="RM15" s="48"/>
      <c r="RN15" s="47"/>
      <c r="RO15" s="49"/>
      <c r="RP15" s="48"/>
      <c r="RQ15" s="47"/>
      <c r="RR15" s="49"/>
      <c r="RS15" s="48"/>
      <c r="RT15" s="47"/>
      <c r="RU15" s="49"/>
      <c r="RV15" s="48"/>
      <c r="RW15" s="47"/>
      <c r="RX15" s="49"/>
      <c r="RY15" s="48"/>
      <c r="RZ15" s="47">
        <v>1</v>
      </c>
      <c r="SA15" s="49"/>
      <c r="SB15" s="48"/>
      <c r="SC15" s="47"/>
      <c r="SD15" s="49"/>
      <c r="SE15" s="48"/>
      <c r="SF15" s="47">
        <v>1</v>
      </c>
      <c r="SG15" s="49"/>
      <c r="SH15" s="48"/>
      <c r="SI15" s="47"/>
      <c r="SJ15" s="49"/>
      <c r="SK15" s="48"/>
      <c r="SL15" s="47"/>
      <c r="SM15" s="49"/>
      <c r="SN15" s="48"/>
      <c r="SO15" s="47"/>
      <c r="SP15" s="49"/>
      <c r="SQ15" s="48"/>
      <c r="SR15" s="47"/>
      <c r="SS15" s="49"/>
      <c r="ST15" s="48"/>
      <c r="SU15" s="47"/>
      <c r="SV15" s="49"/>
      <c r="SW15" s="48"/>
      <c r="SX15" s="47"/>
      <c r="SY15" s="49"/>
      <c r="SZ15" s="48"/>
      <c r="TA15" s="47"/>
      <c r="TB15" s="49"/>
      <c r="TC15" s="48"/>
      <c r="TD15" s="47"/>
      <c r="TE15" s="49"/>
      <c r="TF15" s="48"/>
      <c r="TG15" s="47"/>
      <c r="TH15" s="49"/>
      <c r="TI15" s="48"/>
      <c r="TJ15" s="47"/>
      <c r="TK15" s="49"/>
      <c r="TL15" s="48"/>
      <c r="TM15" s="47"/>
      <c r="TN15" s="49"/>
      <c r="TO15" s="48"/>
      <c r="TP15" s="47"/>
      <c r="TQ15" s="49"/>
      <c r="TR15" s="48"/>
      <c r="TS15" s="47">
        <v>1</v>
      </c>
      <c r="TT15" s="49">
        <v>1</v>
      </c>
      <c r="TU15" s="48"/>
      <c r="TV15" s="47"/>
      <c r="TW15" s="49"/>
      <c r="TX15" s="48"/>
      <c r="TY15" s="47"/>
      <c r="TZ15" s="49"/>
      <c r="UA15" s="48"/>
      <c r="UB15" s="47"/>
      <c r="UC15" s="49"/>
      <c r="UD15" s="48"/>
      <c r="UE15" s="47"/>
      <c r="UF15" s="49"/>
      <c r="UG15" s="48"/>
      <c r="UH15" s="47"/>
      <c r="UI15" s="49"/>
      <c r="UJ15" s="48"/>
      <c r="UK15" s="47"/>
      <c r="UL15" s="49"/>
      <c r="UM15" s="48"/>
      <c r="UN15" s="47"/>
      <c r="UO15" s="49">
        <v>2</v>
      </c>
      <c r="UP15" s="48"/>
      <c r="UQ15" s="47">
        <v>1</v>
      </c>
      <c r="UR15" s="49"/>
      <c r="US15" s="48"/>
      <c r="UT15" s="47"/>
      <c r="UU15" s="49"/>
      <c r="UV15" s="48"/>
      <c r="UW15" s="47"/>
      <c r="UX15" s="49"/>
      <c r="UY15" s="48"/>
      <c r="UZ15" s="47"/>
      <c r="VA15" s="49"/>
      <c r="VB15" s="48"/>
      <c r="VC15" s="47"/>
      <c r="VD15" s="49"/>
      <c r="VE15" s="48"/>
      <c r="VF15" s="47"/>
      <c r="VG15" s="49"/>
      <c r="VH15" s="48"/>
      <c r="VI15" s="47"/>
      <c r="VJ15" s="49"/>
      <c r="VK15" s="48"/>
      <c r="VL15" s="47"/>
      <c r="VM15" s="49"/>
      <c r="VN15" s="48"/>
      <c r="VO15" s="47"/>
      <c r="VP15" s="49"/>
      <c r="VQ15" s="48"/>
      <c r="VR15" s="47"/>
      <c r="VS15" s="49"/>
      <c r="VT15" s="48"/>
      <c r="VU15" s="47"/>
      <c r="VV15" s="49"/>
      <c r="VW15" s="48"/>
      <c r="VX15" s="47"/>
      <c r="VY15" s="49"/>
      <c r="VZ15" s="48"/>
      <c r="WA15" s="47"/>
      <c r="WB15" s="49"/>
      <c r="WC15" s="48"/>
      <c r="WD15" s="47"/>
      <c r="WE15" s="49"/>
      <c r="WF15" s="48"/>
      <c r="WG15" s="47"/>
      <c r="WH15" s="49">
        <v>1</v>
      </c>
      <c r="WI15" s="48"/>
      <c r="WJ15" s="47"/>
      <c r="WK15" s="49"/>
      <c r="WL15" s="48"/>
      <c r="WM15" s="47"/>
      <c r="WN15" s="49"/>
      <c r="WO15" s="48"/>
      <c r="WP15" s="47"/>
      <c r="WQ15" s="49"/>
      <c r="WR15" s="48"/>
      <c r="WS15" s="47"/>
      <c r="WT15" s="49"/>
      <c r="WU15" s="48"/>
      <c r="WV15" s="256"/>
      <c r="WW15" s="257"/>
      <c r="WX15" s="258"/>
      <c r="WY15" s="256"/>
      <c r="WZ15" s="257"/>
      <c r="XA15" s="51"/>
      <c r="XB15" s="256"/>
      <c r="XC15" s="257"/>
      <c r="XD15" s="258"/>
      <c r="XE15" s="256"/>
      <c r="XF15" s="257"/>
      <c r="XG15" s="51"/>
      <c r="XH15" s="256"/>
      <c r="XI15" s="257"/>
      <c r="XJ15" s="258"/>
      <c r="XK15" s="256"/>
      <c r="XL15" s="257"/>
      <c r="XM15" s="51"/>
      <c r="XN15" s="98">
        <f t="shared" si="0"/>
        <v>41</v>
      </c>
    </row>
    <row r="16" spans="1:638" ht="12.75" customHeight="1" x14ac:dyDescent="0.2">
      <c r="A16" s="84">
        <v>589</v>
      </c>
      <c r="B16" s="47"/>
      <c r="C16" s="49"/>
      <c r="D16" s="48"/>
      <c r="E16" s="47">
        <v>2</v>
      </c>
      <c r="F16" s="49"/>
      <c r="G16" s="48"/>
      <c r="H16" s="47">
        <v>2</v>
      </c>
      <c r="I16" s="49">
        <v>1</v>
      </c>
      <c r="J16" s="48"/>
      <c r="K16" s="47"/>
      <c r="L16" s="49"/>
      <c r="M16" s="48"/>
      <c r="N16" s="47"/>
      <c r="O16" s="49"/>
      <c r="P16" s="48"/>
      <c r="Q16" s="47"/>
      <c r="R16" s="49"/>
      <c r="S16" s="48"/>
      <c r="T16" s="47"/>
      <c r="U16" s="49"/>
      <c r="V16" s="48">
        <v>1</v>
      </c>
      <c r="W16" s="47">
        <v>1</v>
      </c>
      <c r="X16" s="49"/>
      <c r="Y16" s="48"/>
      <c r="Z16" s="47"/>
      <c r="AA16" s="49"/>
      <c r="AB16" s="48"/>
      <c r="AC16" s="47"/>
      <c r="AD16" s="49"/>
      <c r="AE16" s="48"/>
      <c r="AF16" s="47"/>
      <c r="AG16" s="49"/>
      <c r="AH16" s="48"/>
      <c r="AI16" s="47"/>
      <c r="AJ16" s="49"/>
      <c r="AK16" s="48"/>
      <c r="AL16" s="47">
        <v>1</v>
      </c>
      <c r="AM16" s="49"/>
      <c r="AN16" s="48"/>
      <c r="AO16" s="47"/>
      <c r="AP16" s="49"/>
      <c r="AQ16" s="48"/>
      <c r="AR16" s="47"/>
      <c r="AS16" s="49"/>
      <c r="AT16" s="48"/>
      <c r="AU16" s="47"/>
      <c r="AV16" s="49"/>
      <c r="AW16" s="48"/>
      <c r="AX16" s="47"/>
      <c r="AY16" s="49"/>
      <c r="AZ16" s="48"/>
      <c r="BA16" s="47">
        <v>1</v>
      </c>
      <c r="BB16" s="49"/>
      <c r="BC16" s="48"/>
      <c r="BD16" s="47">
        <v>1</v>
      </c>
      <c r="BE16" s="49"/>
      <c r="BF16" s="48"/>
      <c r="BG16" s="47"/>
      <c r="BH16" s="49"/>
      <c r="BI16" s="48"/>
      <c r="BJ16" s="47">
        <v>1</v>
      </c>
      <c r="BK16" s="49">
        <v>1</v>
      </c>
      <c r="BL16" s="48"/>
      <c r="BM16" s="47"/>
      <c r="BN16" s="49"/>
      <c r="BO16" s="48"/>
      <c r="BP16" s="47"/>
      <c r="BQ16" s="49"/>
      <c r="BR16" s="48"/>
      <c r="BS16" s="47"/>
      <c r="BT16" s="49"/>
      <c r="BU16" s="48"/>
      <c r="BV16" s="47"/>
      <c r="BW16" s="49"/>
      <c r="BX16" s="48"/>
      <c r="BY16" s="47"/>
      <c r="BZ16" s="49"/>
      <c r="CA16" s="48"/>
      <c r="CB16" s="47">
        <v>2</v>
      </c>
      <c r="CC16" s="49"/>
      <c r="CD16" s="48"/>
      <c r="CE16" s="47"/>
      <c r="CF16" s="49"/>
      <c r="CG16" s="48"/>
      <c r="CH16" s="47"/>
      <c r="CI16" s="49"/>
      <c r="CJ16" s="48"/>
      <c r="CK16" s="47"/>
      <c r="CL16" s="49"/>
      <c r="CM16" s="48"/>
      <c r="CN16" s="47"/>
      <c r="CO16" s="49"/>
      <c r="CP16" s="48"/>
      <c r="CQ16" s="47"/>
      <c r="CR16" s="49"/>
      <c r="CS16" s="48"/>
      <c r="CT16" s="47"/>
      <c r="CU16" s="49"/>
      <c r="CV16" s="48"/>
      <c r="CW16" s="47"/>
      <c r="CX16" s="49"/>
      <c r="CY16" s="48"/>
      <c r="CZ16" s="47"/>
      <c r="DA16" s="49"/>
      <c r="DB16" s="48"/>
      <c r="DC16" s="47"/>
      <c r="DD16" s="49"/>
      <c r="DE16" s="48"/>
      <c r="DF16" s="47"/>
      <c r="DG16" s="49"/>
      <c r="DH16" s="48"/>
      <c r="DI16" s="47"/>
      <c r="DJ16" s="49"/>
      <c r="DK16" s="48"/>
      <c r="DL16" s="47"/>
      <c r="DM16" s="49"/>
      <c r="DN16" s="48"/>
      <c r="DO16" s="47"/>
      <c r="DP16" s="49"/>
      <c r="DQ16" s="48"/>
      <c r="DR16" s="47"/>
      <c r="DS16" s="49"/>
      <c r="DT16" s="48"/>
      <c r="DU16" s="47"/>
      <c r="DV16" s="49"/>
      <c r="DW16" s="48"/>
      <c r="DX16" s="47"/>
      <c r="DY16" s="49"/>
      <c r="DZ16" s="48"/>
      <c r="EA16" s="47"/>
      <c r="EB16" s="49"/>
      <c r="EC16" s="48"/>
      <c r="ED16" s="47"/>
      <c r="EE16" s="49"/>
      <c r="EF16" s="48"/>
      <c r="EG16" s="47"/>
      <c r="EH16" s="49"/>
      <c r="EI16" s="48"/>
      <c r="EJ16" s="47"/>
      <c r="EK16" s="49"/>
      <c r="EL16" s="48"/>
      <c r="EM16" s="47"/>
      <c r="EN16" s="49"/>
      <c r="EO16" s="48"/>
      <c r="EP16" s="47"/>
      <c r="EQ16" s="49"/>
      <c r="ER16" s="48"/>
      <c r="ES16" s="47"/>
      <c r="ET16" s="49"/>
      <c r="EU16" s="48"/>
      <c r="EV16" s="47"/>
      <c r="EW16" s="49"/>
      <c r="EX16" s="48"/>
      <c r="EY16" s="47"/>
      <c r="EZ16" s="49"/>
      <c r="FA16" s="48"/>
      <c r="FB16" s="47"/>
      <c r="FC16" s="49"/>
      <c r="FD16" s="48"/>
      <c r="FE16" s="47"/>
      <c r="FF16" s="49"/>
      <c r="FG16" s="48"/>
      <c r="FH16" s="47"/>
      <c r="FI16" s="49"/>
      <c r="FJ16" s="48"/>
      <c r="FK16" s="47"/>
      <c r="FL16" s="49"/>
      <c r="FM16" s="48"/>
      <c r="FN16" s="47"/>
      <c r="FO16" s="49"/>
      <c r="FP16" s="48"/>
      <c r="FQ16" s="47"/>
      <c r="FR16" s="49"/>
      <c r="FS16" s="48"/>
      <c r="FT16" s="47"/>
      <c r="FU16" s="49"/>
      <c r="FV16" s="48"/>
      <c r="FW16" s="47"/>
      <c r="FX16" s="49"/>
      <c r="FY16" s="48"/>
      <c r="FZ16" s="47"/>
      <c r="GA16" s="49"/>
      <c r="GB16" s="48"/>
      <c r="GC16" s="47"/>
      <c r="GD16" s="49"/>
      <c r="GE16" s="48"/>
      <c r="GF16" s="47"/>
      <c r="GG16" s="49"/>
      <c r="GH16" s="48"/>
      <c r="GI16" s="47"/>
      <c r="GJ16" s="49"/>
      <c r="GK16" s="48"/>
      <c r="GL16" s="47"/>
      <c r="GM16" s="49"/>
      <c r="GN16" s="48"/>
      <c r="GO16" s="47"/>
      <c r="GP16" s="49"/>
      <c r="GQ16" s="48"/>
      <c r="GR16" s="47"/>
      <c r="GS16" s="49"/>
      <c r="GT16" s="48"/>
      <c r="GU16" s="47"/>
      <c r="GV16" s="49"/>
      <c r="GW16" s="48"/>
      <c r="GX16" s="47"/>
      <c r="GY16" s="49"/>
      <c r="GZ16" s="48"/>
      <c r="HA16" s="47"/>
      <c r="HB16" s="49"/>
      <c r="HC16" s="48"/>
      <c r="HD16" s="47"/>
      <c r="HE16" s="49"/>
      <c r="HF16" s="48"/>
      <c r="HG16" s="47"/>
      <c r="HH16" s="49"/>
      <c r="HI16" s="48"/>
      <c r="HJ16" s="47"/>
      <c r="HK16" s="49"/>
      <c r="HL16" s="48"/>
      <c r="HM16" s="47"/>
      <c r="HN16" s="49"/>
      <c r="HO16" s="48"/>
      <c r="HP16" s="47"/>
      <c r="HQ16" s="49"/>
      <c r="HR16" s="48"/>
      <c r="HS16" s="47"/>
      <c r="HT16" s="49"/>
      <c r="HU16" s="48"/>
      <c r="HV16" s="47"/>
      <c r="HW16" s="49"/>
      <c r="HX16" s="48"/>
      <c r="HY16" s="47"/>
      <c r="HZ16" s="49"/>
      <c r="IA16" s="48"/>
      <c r="IB16" s="47"/>
      <c r="IC16" s="49"/>
      <c r="ID16" s="48"/>
      <c r="IE16" s="47"/>
      <c r="IF16" s="49"/>
      <c r="IG16" s="48"/>
      <c r="IH16" s="47"/>
      <c r="II16" s="49"/>
      <c r="IJ16" s="48"/>
      <c r="IK16" s="47"/>
      <c r="IL16" s="49"/>
      <c r="IM16" s="48"/>
      <c r="IN16" s="47"/>
      <c r="IO16" s="49"/>
      <c r="IP16" s="48"/>
      <c r="IQ16" s="47"/>
      <c r="IR16" s="49"/>
      <c r="IS16" s="48"/>
      <c r="IT16" s="47"/>
      <c r="IU16" s="49"/>
      <c r="IV16" s="48"/>
      <c r="IW16" s="47"/>
      <c r="IX16" s="49"/>
      <c r="IY16" s="48"/>
      <c r="IZ16" s="47"/>
      <c r="JA16" s="49"/>
      <c r="JB16" s="48"/>
      <c r="JC16" s="47">
        <v>1</v>
      </c>
      <c r="JD16" s="49"/>
      <c r="JE16" s="48"/>
      <c r="JF16" s="47">
        <v>1</v>
      </c>
      <c r="JG16" s="49"/>
      <c r="JH16" s="48"/>
      <c r="JI16" s="47"/>
      <c r="JJ16" s="49"/>
      <c r="JK16" s="48"/>
      <c r="JL16" s="47"/>
      <c r="JM16" s="49"/>
      <c r="JN16" s="48"/>
      <c r="JO16" s="47"/>
      <c r="JP16" s="49"/>
      <c r="JQ16" s="48"/>
      <c r="JR16" s="47">
        <v>1</v>
      </c>
      <c r="JS16" s="49"/>
      <c r="JT16" s="48"/>
      <c r="JU16" s="47"/>
      <c r="JV16" s="49"/>
      <c r="JW16" s="48"/>
      <c r="JX16" s="47">
        <v>1</v>
      </c>
      <c r="JY16" s="49"/>
      <c r="JZ16" s="48"/>
      <c r="KA16" s="47"/>
      <c r="KB16" s="49"/>
      <c r="KC16" s="48"/>
      <c r="KD16" s="47">
        <v>1</v>
      </c>
      <c r="KE16" s="49"/>
      <c r="KF16" s="48"/>
      <c r="KG16" s="47"/>
      <c r="KH16" s="49"/>
      <c r="KI16" s="48"/>
      <c r="KJ16" s="47"/>
      <c r="KK16" s="49"/>
      <c r="KL16" s="48"/>
      <c r="KM16" s="47">
        <v>1</v>
      </c>
      <c r="KN16" s="49"/>
      <c r="KO16" s="48"/>
      <c r="KP16" s="47"/>
      <c r="KQ16" s="49"/>
      <c r="KR16" s="48"/>
      <c r="KS16" s="47"/>
      <c r="KT16" s="49"/>
      <c r="KU16" s="48"/>
      <c r="KV16" s="47">
        <v>1</v>
      </c>
      <c r="KW16" s="49"/>
      <c r="KX16" s="48"/>
      <c r="KY16" s="47"/>
      <c r="KZ16" s="49"/>
      <c r="LA16" s="48"/>
      <c r="LB16" s="47"/>
      <c r="LC16" s="49"/>
      <c r="LD16" s="48"/>
      <c r="LE16" s="47"/>
      <c r="LF16" s="49"/>
      <c r="LG16" s="48"/>
      <c r="LH16" s="47">
        <v>1</v>
      </c>
      <c r="LI16" s="49"/>
      <c r="LJ16" s="48"/>
      <c r="LK16" s="47">
        <v>1</v>
      </c>
      <c r="LL16" s="49"/>
      <c r="LM16" s="48"/>
      <c r="LN16" s="47"/>
      <c r="LO16" s="49"/>
      <c r="LP16" s="48"/>
      <c r="LQ16" s="47">
        <v>2</v>
      </c>
      <c r="LR16" s="49"/>
      <c r="LS16" s="48"/>
      <c r="LT16" s="47"/>
      <c r="LU16" s="49"/>
      <c r="LV16" s="48"/>
      <c r="LW16" s="47"/>
      <c r="LX16" s="49"/>
      <c r="LY16" s="48"/>
      <c r="LZ16" s="47">
        <v>1</v>
      </c>
      <c r="MA16" s="49"/>
      <c r="MB16" s="48"/>
      <c r="MC16" s="47"/>
      <c r="MD16" s="49"/>
      <c r="ME16" s="48"/>
      <c r="MF16" s="47"/>
      <c r="MG16" s="49"/>
      <c r="MH16" s="48"/>
      <c r="MI16" s="47">
        <v>1</v>
      </c>
      <c r="MJ16" s="49"/>
      <c r="MK16" s="48"/>
      <c r="ML16" s="47">
        <v>1</v>
      </c>
      <c r="MM16" s="49"/>
      <c r="MN16" s="48"/>
      <c r="MO16" s="47"/>
      <c r="MP16" s="49">
        <v>1</v>
      </c>
      <c r="MQ16" s="48"/>
      <c r="MR16" s="47">
        <v>1</v>
      </c>
      <c r="MS16" s="49"/>
      <c r="MT16" s="48"/>
      <c r="MU16" s="47"/>
      <c r="MV16" s="49"/>
      <c r="MW16" s="48"/>
      <c r="MX16" s="47"/>
      <c r="MY16" s="49"/>
      <c r="MZ16" s="48"/>
      <c r="NA16" s="47"/>
      <c r="NB16" s="49"/>
      <c r="NC16" s="48"/>
      <c r="ND16" s="47"/>
      <c r="NE16" s="49"/>
      <c r="NF16" s="48"/>
      <c r="NG16" s="47"/>
      <c r="NH16" s="49"/>
      <c r="NI16" s="48"/>
      <c r="NJ16" s="47"/>
      <c r="NK16" s="49"/>
      <c r="NL16" s="48"/>
      <c r="NM16" s="47"/>
      <c r="NN16" s="49"/>
      <c r="NO16" s="48"/>
      <c r="NP16" s="47"/>
      <c r="NQ16" s="49"/>
      <c r="NR16" s="48"/>
      <c r="NS16" s="47">
        <v>1</v>
      </c>
      <c r="NT16" s="49"/>
      <c r="NU16" s="48"/>
      <c r="NV16" s="47"/>
      <c r="NW16" s="49"/>
      <c r="NX16" s="48"/>
      <c r="NY16" s="47"/>
      <c r="NZ16" s="49"/>
      <c r="OA16" s="48"/>
      <c r="OB16" s="47"/>
      <c r="OC16" s="49"/>
      <c r="OD16" s="48"/>
      <c r="OE16" s="47"/>
      <c r="OF16" s="49"/>
      <c r="OG16" s="48"/>
      <c r="OH16" s="47"/>
      <c r="OI16" s="49"/>
      <c r="OJ16" s="48"/>
      <c r="OK16" s="47">
        <v>1</v>
      </c>
      <c r="OL16" s="49"/>
      <c r="OM16" s="48"/>
      <c r="ON16" s="47"/>
      <c r="OO16" s="49"/>
      <c r="OP16" s="48"/>
      <c r="OQ16" s="47"/>
      <c r="OR16" s="49"/>
      <c r="OS16" s="48"/>
      <c r="OT16" s="47"/>
      <c r="OU16" s="49"/>
      <c r="OV16" s="48"/>
      <c r="OW16" s="47"/>
      <c r="OX16" s="49"/>
      <c r="OY16" s="48"/>
      <c r="OZ16" s="47">
        <v>2</v>
      </c>
      <c r="PA16" s="49"/>
      <c r="PB16" s="48"/>
      <c r="PC16" s="47"/>
      <c r="PD16" s="49"/>
      <c r="PE16" s="48"/>
      <c r="PF16" s="47"/>
      <c r="PG16" s="49"/>
      <c r="PH16" s="48"/>
      <c r="PI16" s="47"/>
      <c r="PJ16" s="49"/>
      <c r="PK16" s="48"/>
      <c r="PL16" s="47"/>
      <c r="PM16" s="49"/>
      <c r="PN16" s="48"/>
      <c r="PO16" s="47"/>
      <c r="PP16" s="49"/>
      <c r="PQ16" s="48"/>
      <c r="PR16" s="47"/>
      <c r="PS16" s="49"/>
      <c r="PT16" s="48"/>
      <c r="PU16" s="47"/>
      <c r="PV16" s="49"/>
      <c r="PW16" s="48"/>
      <c r="PX16" s="47"/>
      <c r="PY16" s="49"/>
      <c r="PZ16" s="48"/>
      <c r="QA16" s="47"/>
      <c r="QB16" s="49"/>
      <c r="QC16" s="48"/>
      <c r="QD16" s="47"/>
      <c r="QE16" s="49"/>
      <c r="QF16" s="48"/>
      <c r="QG16" s="47"/>
      <c r="QH16" s="49"/>
      <c r="QI16" s="48"/>
      <c r="QJ16" s="47"/>
      <c r="QK16" s="49"/>
      <c r="QL16" s="48"/>
      <c r="QM16" s="47"/>
      <c r="QN16" s="49">
        <v>1</v>
      </c>
      <c r="QO16" s="48"/>
      <c r="QP16" s="47">
        <v>2</v>
      </c>
      <c r="QQ16" s="49"/>
      <c r="QR16" s="48"/>
      <c r="QS16" s="47"/>
      <c r="QT16" s="49"/>
      <c r="QU16" s="48"/>
      <c r="QV16" s="47"/>
      <c r="QW16" s="49">
        <v>1</v>
      </c>
      <c r="QX16" s="48"/>
      <c r="QY16" s="47"/>
      <c r="QZ16" s="49"/>
      <c r="RA16" s="48"/>
      <c r="RB16" s="47"/>
      <c r="RC16" s="49"/>
      <c r="RD16" s="48"/>
      <c r="RE16" s="47"/>
      <c r="RF16" s="49"/>
      <c r="RG16" s="48"/>
      <c r="RH16" s="47"/>
      <c r="RI16" s="49">
        <v>1</v>
      </c>
      <c r="RJ16" s="48"/>
      <c r="RK16" s="47"/>
      <c r="RL16" s="49"/>
      <c r="RM16" s="48"/>
      <c r="RN16" s="47">
        <v>1</v>
      </c>
      <c r="RO16" s="49"/>
      <c r="RP16" s="48"/>
      <c r="RQ16" s="47"/>
      <c r="RR16" s="49"/>
      <c r="RS16" s="48"/>
      <c r="RT16" s="47"/>
      <c r="RU16" s="49"/>
      <c r="RV16" s="48"/>
      <c r="RW16" s="47">
        <v>2</v>
      </c>
      <c r="RX16" s="49"/>
      <c r="RY16" s="48"/>
      <c r="RZ16" s="47">
        <v>2</v>
      </c>
      <c r="SA16" s="49"/>
      <c r="SB16" s="48"/>
      <c r="SC16" s="47">
        <v>2</v>
      </c>
      <c r="SD16" s="49"/>
      <c r="SE16" s="48"/>
      <c r="SF16" s="47">
        <v>1</v>
      </c>
      <c r="SG16" s="49"/>
      <c r="SH16" s="48"/>
      <c r="SI16" s="47">
        <v>1</v>
      </c>
      <c r="SJ16" s="49"/>
      <c r="SK16" s="48"/>
      <c r="SL16" s="47">
        <v>1</v>
      </c>
      <c r="SM16" s="49"/>
      <c r="SN16" s="48"/>
      <c r="SO16" s="47"/>
      <c r="SP16" s="49"/>
      <c r="SQ16" s="48"/>
      <c r="SR16" s="47"/>
      <c r="SS16" s="49"/>
      <c r="ST16" s="48"/>
      <c r="SU16" s="47"/>
      <c r="SV16" s="49"/>
      <c r="SW16" s="48"/>
      <c r="SX16" s="47"/>
      <c r="SY16" s="49"/>
      <c r="SZ16" s="48"/>
      <c r="TA16" s="47"/>
      <c r="TB16" s="49"/>
      <c r="TC16" s="48"/>
      <c r="TD16" s="47"/>
      <c r="TE16" s="49"/>
      <c r="TF16" s="48"/>
      <c r="TG16" s="47"/>
      <c r="TH16" s="49"/>
      <c r="TI16" s="48"/>
      <c r="TJ16" s="47"/>
      <c r="TK16" s="49"/>
      <c r="TL16" s="48"/>
      <c r="TM16" s="47"/>
      <c r="TN16" s="49"/>
      <c r="TO16" s="48"/>
      <c r="TP16" s="47"/>
      <c r="TQ16" s="49"/>
      <c r="TR16" s="48"/>
      <c r="TS16" s="47"/>
      <c r="TT16" s="49"/>
      <c r="TU16" s="48"/>
      <c r="TV16" s="47"/>
      <c r="TW16" s="49"/>
      <c r="TX16" s="48"/>
      <c r="TY16" s="47"/>
      <c r="TZ16" s="49"/>
      <c r="UA16" s="48"/>
      <c r="UB16" s="47"/>
      <c r="UC16" s="49"/>
      <c r="UD16" s="48"/>
      <c r="UE16" s="47"/>
      <c r="UF16" s="49"/>
      <c r="UG16" s="48"/>
      <c r="UH16" s="47"/>
      <c r="UI16" s="49"/>
      <c r="UJ16" s="48"/>
      <c r="UK16" s="47"/>
      <c r="UL16" s="49"/>
      <c r="UM16" s="48"/>
      <c r="UN16" s="47">
        <v>1</v>
      </c>
      <c r="UO16" s="49">
        <v>1</v>
      </c>
      <c r="UP16" s="48"/>
      <c r="UQ16" s="47"/>
      <c r="UR16" s="49"/>
      <c r="US16" s="48"/>
      <c r="UT16" s="47"/>
      <c r="UU16" s="49">
        <v>1</v>
      </c>
      <c r="UV16" s="48"/>
      <c r="UW16" s="47"/>
      <c r="UX16" s="49"/>
      <c r="UY16" s="48"/>
      <c r="UZ16" s="47"/>
      <c r="VA16" s="49"/>
      <c r="VB16" s="48"/>
      <c r="VC16" s="47"/>
      <c r="VD16" s="49"/>
      <c r="VE16" s="48"/>
      <c r="VF16" s="47"/>
      <c r="VG16" s="49"/>
      <c r="VH16" s="48"/>
      <c r="VI16" s="47"/>
      <c r="VJ16" s="49"/>
      <c r="VK16" s="48"/>
      <c r="VL16" s="47"/>
      <c r="VM16" s="49"/>
      <c r="VN16" s="48"/>
      <c r="VO16" s="47"/>
      <c r="VP16" s="49"/>
      <c r="VQ16" s="48"/>
      <c r="VR16" s="47"/>
      <c r="VS16" s="49"/>
      <c r="VT16" s="48"/>
      <c r="VU16" s="47"/>
      <c r="VV16" s="49"/>
      <c r="VW16" s="48"/>
      <c r="VX16" s="47"/>
      <c r="VY16" s="49"/>
      <c r="VZ16" s="48"/>
      <c r="WA16" s="47"/>
      <c r="WB16" s="49"/>
      <c r="WC16" s="48"/>
      <c r="WD16" s="47">
        <v>2</v>
      </c>
      <c r="WE16" s="49"/>
      <c r="WF16" s="48"/>
      <c r="WG16" s="47">
        <v>1</v>
      </c>
      <c r="WH16" s="49"/>
      <c r="WI16" s="48"/>
      <c r="WJ16" s="47"/>
      <c r="WK16" s="49"/>
      <c r="WL16" s="48"/>
      <c r="WM16" s="47"/>
      <c r="WN16" s="49"/>
      <c r="WO16" s="48"/>
      <c r="WP16" s="47"/>
      <c r="WQ16" s="49"/>
      <c r="WR16" s="48"/>
      <c r="WS16" s="47">
        <v>1</v>
      </c>
      <c r="WT16" s="49"/>
      <c r="WU16" s="48"/>
      <c r="WV16" s="256"/>
      <c r="WW16" s="257"/>
      <c r="WX16" s="258"/>
      <c r="WY16" s="256"/>
      <c r="WZ16" s="257"/>
      <c r="XA16" s="51"/>
      <c r="XB16" s="256"/>
      <c r="XC16" s="257"/>
      <c r="XD16" s="258"/>
      <c r="XE16" s="256"/>
      <c r="XF16" s="257"/>
      <c r="XG16" s="51"/>
      <c r="XH16" s="256"/>
      <c r="XI16" s="257"/>
      <c r="XJ16" s="258"/>
      <c r="XK16" s="256"/>
      <c r="XL16" s="257"/>
      <c r="XM16" s="51"/>
      <c r="XN16" s="98">
        <f t="shared" si="0"/>
        <v>56</v>
      </c>
    </row>
    <row r="17" spans="1:638" x14ac:dyDescent="0.2">
      <c r="A17" s="1">
        <v>590</v>
      </c>
      <c r="B17" s="47"/>
      <c r="C17" s="49"/>
      <c r="D17" s="48"/>
      <c r="E17" s="47"/>
      <c r="F17" s="49"/>
      <c r="G17" s="48"/>
      <c r="H17" s="47">
        <v>1</v>
      </c>
      <c r="I17" s="49"/>
      <c r="J17" s="48"/>
      <c r="K17" s="47">
        <v>1</v>
      </c>
      <c r="L17" s="49"/>
      <c r="M17" s="48"/>
      <c r="N17" s="47"/>
      <c r="O17" s="49"/>
      <c r="P17" s="48"/>
      <c r="Q17" s="47">
        <v>1</v>
      </c>
      <c r="R17" s="49"/>
      <c r="S17" s="48"/>
      <c r="T17" s="47"/>
      <c r="U17" s="49"/>
      <c r="V17" s="48"/>
      <c r="W17" s="47"/>
      <c r="X17" s="49"/>
      <c r="Y17" s="48"/>
      <c r="Z17" s="47"/>
      <c r="AA17" s="49">
        <v>1</v>
      </c>
      <c r="AB17" s="48"/>
      <c r="AC17" s="47"/>
      <c r="AD17" s="49"/>
      <c r="AE17" s="48"/>
      <c r="AF17" s="47"/>
      <c r="AG17" s="49"/>
      <c r="AH17" s="48"/>
      <c r="AI17" s="47"/>
      <c r="AJ17" s="49"/>
      <c r="AK17" s="48"/>
      <c r="AL17" s="47"/>
      <c r="AM17" s="49"/>
      <c r="AN17" s="48"/>
      <c r="AO17" s="47"/>
      <c r="AP17" s="49"/>
      <c r="AQ17" s="48"/>
      <c r="AR17" s="47"/>
      <c r="AS17" s="49"/>
      <c r="AT17" s="48"/>
      <c r="AU17" s="47"/>
      <c r="AV17" s="49"/>
      <c r="AW17" s="48"/>
      <c r="AX17" s="47"/>
      <c r="AY17" s="49"/>
      <c r="AZ17" s="48"/>
      <c r="BA17" s="47"/>
      <c r="BB17" s="49"/>
      <c r="BC17" s="48"/>
      <c r="BD17" s="47"/>
      <c r="BE17" s="49"/>
      <c r="BF17" s="48"/>
      <c r="BG17" s="47"/>
      <c r="BH17" s="49"/>
      <c r="BI17" s="48"/>
      <c r="BJ17" s="47">
        <v>2</v>
      </c>
      <c r="BK17" s="49"/>
      <c r="BL17" s="48"/>
      <c r="BM17" s="47"/>
      <c r="BN17" s="49"/>
      <c r="BO17" s="48"/>
      <c r="BP17" s="47"/>
      <c r="BQ17" s="49"/>
      <c r="BR17" s="48"/>
      <c r="BS17" s="47">
        <v>1</v>
      </c>
      <c r="BT17" s="49"/>
      <c r="BU17" s="48">
        <v>1</v>
      </c>
      <c r="BV17" s="47"/>
      <c r="BW17" s="49"/>
      <c r="BX17" s="48"/>
      <c r="BY17" s="47"/>
      <c r="BZ17" s="49"/>
      <c r="CA17" s="48"/>
      <c r="CB17" s="47"/>
      <c r="CC17" s="49"/>
      <c r="CD17" s="48"/>
      <c r="CE17" s="47"/>
      <c r="CF17" s="49"/>
      <c r="CG17" s="48"/>
      <c r="CH17" s="47"/>
      <c r="CI17" s="49"/>
      <c r="CJ17" s="48"/>
      <c r="CK17" s="47">
        <v>1</v>
      </c>
      <c r="CL17" s="49"/>
      <c r="CM17" s="48"/>
      <c r="CN17" s="47"/>
      <c r="CO17" s="49"/>
      <c r="CP17" s="48"/>
      <c r="CQ17" s="47"/>
      <c r="CR17" s="49"/>
      <c r="CS17" s="48"/>
      <c r="CT17" s="47">
        <v>1</v>
      </c>
      <c r="CU17" s="49"/>
      <c r="CV17" s="48"/>
      <c r="CW17" s="47"/>
      <c r="CX17" s="49"/>
      <c r="CY17" s="48"/>
      <c r="CZ17" s="47"/>
      <c r="DA17" s="49"/>
      <c r="DB17" s="48"/>
      <c r="DC17" s="47">
        <v>2</v>
      </c>
      <c r="DD17" s="49"/>
      <c r="DE17" s="48"/>
      <c r="DF17" s="47">
        <v>1</v>
      </c>
      <c r="DG17" s="49"/>
      <c r="DH17" s="48"/>
      <c r="DI17" s="47"/>
      <c r="DJ17" s="49"/>
      <c r="DK17" s="48"/>
      <c r="DL17" s="47">
        <v>1</v>
      </c>
      <c r="DM17" s="49"/>
      <c r="DN17" s="48">
        <v>1</v>
      </c>
      <c r="DO17" s="47">
        <v>1</v>
      </c>
      <c r="DP17" s="49"/>
      <c r="DQ17" s="48"/>
      <c r="DR17" s="47">
        <v>1</v>
      </c>
      <c r="DS17" s="49"/>
      <c r="DT17" s="48"/>
      <c r="DU17" s="47">
        <v>1</v>
      </c>
      <c r="DV17" s="49"/>
      <c r="DW17" s="48"/>
      <c r="DX17" s="47">
        <v>1</v>
      </c>
      <c r="DY17" s="49">
        <v>1</v>
      </c>
      <c r="DZ17" s="48"/>
      <c r="EA17" s="47"/>
      <c r="EB17" s="49"/>
      <c r="EC17" s="48"/>
      <c r="ED17" s="47"/>
      <c r="EE17" s="49"/>
      <c r="EF17" s="48"/>
      <c r="EG17" s="47"/>
      <c r="EH17" s="49"/>
      <c r="EI17" s="48"/>
      <c r="EJ17" s="47"/>
      <c r="EK17" s="49"/>
      <c r="EL17" s="48"/>
      <c r="EM17" s="47">
        <v>1</v>
      </c>
      <c r="EN17" s="49"/>
      <c r="EO17" s="48"/>
      <c r="EP17" s="47"/>
      <c r="EQ17" s="49"/>
      <c r="ER17" s="48"/>
      <c r="ES17" s="47">
        <v>1</v>
      </c>
      <c r="ET17" s="49"/>
      <c r="EU17" s="48"/>
      <c r="EV17" s="47"/>
      <c r="EW17" s="49"/>
      <c r="EX17" s="48"/>
      <c r="EY17" s="47"/>
      <c r="EZ17" s="49"/>
      <c r="FA17" s="48"/>
      <c r="FB17" s="47">
        <v>2</v>
      </c>
      <c r="FC17" s="49"/>
      <c r="FD17" s="48"/>
      <c r="FE17" s="47"/>
      <c r="FF17" s="49"/>
      <c r="FG17" s="48"/>
      <c r="FH17" s="47">
        <v>1</v>
      </c>
      <c r="FI17" s="49"/>
      <c r="FJ17" s="48"/>
      <c r="FK17" s="47"/>
      <c r="FL17" s="49"/>
      <c r="FM17" s="48"/>
      <c r="FN17" s="47"/>
      <c r="FO17" s="49"/>
      <c r="FP17" s="48"/>
      <c r="FQ17" s="47"/>
      <c r="FR17" s="49"/>
      <c r="FS17" s="48"/>
      <c r="FT17" s="47"/>
      <c r="FU17" s="49"/>
      <c r="FV17" s="48"/>
      <c r="FW17" s="47"/>
      <c r="FX17" s="49"/>
      <c r="FY17" s="48"/>
      <c r="FZ17" s="47"/>
      <c r="GA17" s="49"/>
      <c r="GB17" s="48"/>
      <c r="GC17" s="47">
        <v>1</v>
      </c>
      <c r="GD17" s="49"/>
      <c r="GE17" s="48"/>
      <c r="GF17" s="47">
        <v>1</v>
      </c>
      <c r="GG17" s="49"/>
      <c r="GH17" s="48"/>
      <c r="GI17" s="47">
        <v>1</v>
      </c>
      <c r="GJ17" s="49"/>
      <c r="GK17" s="48"/>
      <c r="GL17" s="47"/>
      <c r="GM17" s="49"/>
      <c r="GN17" s="48"/>
      <c r="GO17" s="47"/>
      <c r="GP17" s="49"/>
      <c r="GQ17" s="48"/>
      <c r="GR17" s="47">
        <v>1</v>
      </c>
      <c r="GS17" s="49"/>
      <c r="GT17" s="48"/>
      <c r="GU17" s="47"/>
      <c r="GV17" s="49"/>
      <c r="GW17" s="48"/>
      <c r="GX17" s="47"/>
      <c r="GY17" s="49"/>
      <c r="GZ17" s="48"/>
      <c r="HA17" s="47"/>
      <c r="HB17" s="49"/>
      <c r="HC17" s="48"/>
      <c r="HD17" s="47"/>
      <c r="HE17" s="49"/>
      <c r="HF17" s="48"/>
      <c r="HG17" s="47">
        <v>1</v>
      </c>
      <c r="HH17" s="49"/>
      <c r="HI17" s="48"/>
      <c r="HJ17" s="47">
        <v>1</v>
      </c>
      <c r="HK17" s="49"/>
      <c r="HL17" s="48"/>
      <c r="HM17" s="47"/>
      <c r="HN17" s="49"/>
      <c r="HO17" s="48"/>
      <c r="HP17" s="47"/>
      <c r="HQ17" s="49"/>
      <c r="HR17" s="48"/>
      <c r="HS17" s="47">
        <v>1</v>
      </c>
      <c r="HT17" s="49"/>
      <c r="HU17" s="48"/>
      <c r="HV17" s="47"/>
      <c r="HW17" s="49"/>
      <c r="HX17" s="48"/>
      <c r="HY17" s="47"/>
      <c r="HZ17" s="49"/>
      <c r="IA17" s="48"/>
      <c r="IB17" s="47">
        <v>1</v>
      </c>
      <c r="IC17" s="49"/>
      <c r="ID17" s="48"/>
      <c r="IE17" s="47">
        <v>3</v>
      </c>
      <c r="IF17" s="49"/>
      <c r="IG17" s="48"/>
      <c r="IH17" s="47">
        <v>1</v>
      </c>
      <c r="II17" s="49">
        <v>1</v>
      </c>
      <c r="IJ17" s="48"/>
      <c r="IK17" s="47">
        <v>1</v>
      </c>
      <c r="IL17" s="49"/>
      <c r="IM17" s="48"/>
      <c r="IN17" s="47">
        <v>1</v>
      </c>
      <c r="IO17" s="49"/>
      <c r="IP17" s="48"/>
      <c r="IQ17" s="47">
        <v>1</v>
      </c>
      <c r="IR17" s="49"/>
      <c r="IS17" s="48"/>
      <c r="IT17" s="47"/>
      <c r="IU17" s="49"/>
      <c r="IV17" s="48"/>
      <c r="IW17" s="47">
        <v>1</v>
      </c>
      <c r="IX17" s="49"/>
      <c r="IY17" s="48"/>
      <c r="IZ17" s="47"/>
      <c r="JA17" s="49"/>
      <c r="JB17" s="48"/>
      <c r="JC17" s="47"/>
      <c r="JD17" s="49"/>
      <c r="JE17" s="48"/>
      <c r="JF17" s="47">
        <v>1</v>
      </c>
      <c r="JG17" s="49"/>
      <c r="JH17" s="48"/>
      <c r="JI17" s="47"/>
      <c r="JJ17" s="49"/>
      <c r="JK17" s="48"/>
      <c r="JL17" s="47"/>
      <c r="JM17" s="49"/>
      <c r="JN17" s="48"/>
      <c r="JO17" s="47"/>
      <c r="JP17" s="49"/>
      <c r="JQ17" s="48"/>
      <c r="JR17" s="47">
        <v>1</v>
      </c>
      <c r="JS17" s="49"/>
      <c r="JT17" s="48"/>
      <c r="JU17" s="47"/>
      <c r="JV17" s="49"/>
      <c r="JW17" s="48"/>
      <c r="JX17" s="47"/>
      <c r="JY17" s="49"/>
      <c r="JZ17" s="48"/>
      <c r="KA17" s="47"/>
      <c r="KB17" s="49"/>
      <c r="KC17" s="48"/>
      <c r="KD17" s="47">
        <v>1</v>
      </c>
      <c r="KE17" s="49"/>
      <c r="KF17" s="48"/>
      <c r="KG17" s="47"/>
      <c r="KH17" s="49"/>
      <c r="KI17" s="48"/>
      <c r="KJ17" s="47">
        <v>1</v>
      </c>
      <c r="KK17" s="49"/>
      <c r="KL17" s="48"/>
      <c r="KM17" s="47">
        <v>1</v>
      </c>
      <c r="KN17" s="49"/>
      <c r="KO17" s="48"/>
      <c r="KP17" s="47"/>
      <c r="KQ17" s="49"/>
      <c r="KR17" s="48"/>
      <c r="KS17" s="47"/>
      <c r="KT17" s="49"/>
      <c r="KU17" s="48"/>
      <c r="KV17" s="47">
        <v>1</v>
      </c>
      <c r="KW17" s="49"/>
      <c r="KX17" s="48"/>
      <c r="KY17" s="47"/>
      <c r="KZ17" s="49"/>
      <c r="LA17" s="48"/>
      <c r="LB17" s="47"/>
      <c r="LC17" s="49"/>
      <c r="LD17" s="48"/>
      <c r="LE17" s="47"/>
      <c r="LF17" s="49"/>
      <c r="LG17" s="48"/>
      <c r="LH17" s="47"/>
      <c r="LI17" s="49"/>
      <c r="LJ17" s="48"/>
      <c r="LK17" s="47"/>
      <c r="LL17" s="49"/>
      <c r="LM17" s="48"/>
      <c r="LN17" s="47"/>
      <c r="LO17" s="49"/>
      <c r="LP17" s="48"/>
      <c r="LQ17" s="47"/>
      <c r="LR17" s="49"/>
      <c r="LS17" s="48"/>
      <c r="LT17" s="47"/>
      <c r="LU17" s="49"/>
      <c r="LV17" s="48"/>
      <c r="LW17" s="47"/>
      <c r="LX17" s="49"/>
      <c r="LY17" s="48"/>
      <c r="LZ17" s="47"/>
      <c r="MA17" s="49"/>
      <c r="MB17" s="48"/>
      <c r="MC17" s="47"/>
      <c r="MD17" s="49"/>
      <c r="ME17" s="48"/>
      <c r="MF17" s="47"/>
      <c r="MG17" s="49"/>
      <c r="MH17" s="48"/>
      <c r="MI17" s="47"/>
      <c r="MJ17" s="49">
        <v>1</v>
      </c>
      <c r="MK17" s="48"/>
      <c r="ML17" s="47"/>
      <c r="MM17" s="49">
        <v>1</v>
      </c>
      <c r="MN17" s="48"/>
      <c r="MO17" s="47"/>
      <c r="MP17" s="49"/>
      <c r="MQ17" s="48"/>
      <c r="MR17" s="47"/>
      <c r="MS17" s="49"/>
      <c r="MT17" s="48"/>
      <c r="MU17" s="47"/>
      <c r="MV17" s="49"/>
      <c r="MW17" s="48"/>
      <c r="MX17" s="47"/>
      <c r="MY17" s="49"/>
      <c r="MZ17" s="48"/>
      <c r="NA17" s="47"/>
      <c r="NB17" s="49"/>
      <c r="NC17" s="48"/>
      <c r="ND17" s="47"/>
      <c r="NE17" s="49"/>
      <c r="NF17" s="48"/>
      <c r="NG17" s="47"/>
      <c r="NH17" s="49"/>
      <c r="NI17" s="48"/>
      <c r="NJ17" s="47"/>
      <c r="NK17" s="49"/>
      <c r="NL17" s="48"/>
      <c r="NM17" s="47"/>
      <c r="NN17" s="49"/>
      <c r="NO17" s="48"/>
      <c r="NP17" s="47"/>
      <c r="NQ17" s="49"/>
      <c r="NR17" s="48"/>
      <c r="NS17" s="47"/>
      <c r="NT17" s="49"/>
      <c r="NU17" s="48"/>
      <c r="NV17" s="47"/>
      <c r="NW17" s="49"/>
      <c r="NX17" s="48"/>
      <c r="NY17" s="47"/>
      <c r="NZ17" s="49"/>
      <c r="OA17" s="48"/>
      <c r="OB17" s="47"/>
      <c r="OC17" s="49"/>
      <c r="OD17" s="48"/>
      <c r="OE17" s="47"/>
      <c r="OF17" s="49"/>
      <c r="OG17" s="48"/>
      <c r="OH17" s="47"/>
      <c r="OI17" s="49"/>
      <c r="OJ17" s="48"/>
      <c r="OK17" s="47"/>
      <c r="OL17" s="49"/>
      <c r="OM17" s="48"/>
      <c r="ON17" s="47"/>
      <c r="OO17" s="49"/>
      <c r="OP17" s="48"/>
      <c r="OQ17" s="47"/>
      <c r="OR17" s="49"/>
      <c r="OS17" s="48"/>
      <c r="OT17" s="47"/>
      <c r="OU17" s="49"/>
      <c r="OV17" s="48"/>
      <c r="OW17" s="47"/>
      <c r="OX17" s="49"/>
      <c r="OY17" s="48"/>
      <c r="OZ17" s="47"/>
      <c r="PA17" s="49"/>
      <c r="PB17" s="48"/>
      <c r="PC17" s="47"/>
      <c r="PD17" s="49"/>
      <c r="PE17" s="48"/>
      <c r="PF17" s="47"/>
      <c r="PG17" s="49"/>
      <c r="PH17" s="48"/>
      <c r="PI17" s="47"/>
      <c r="PJ17" s="49"/>
      <c r="PK17" s="48"/>
      <c r="PL17" s="47"/>
      <c r="PM17" s="49"/>
      <c r="PN17" s="48"/>
      <c r="PO17" s="47"/>
      <c r="PP17" s="49"/>
      <c r="PQ17" s="48"/>
      <c r="PR17" s="47"/>
      <c r="PS17" s="49"/>
      <c r="PT17" s="48"/>
      <c r="PU17" s="47"/>
      <c r="PV17" s="49"/>
      <c r="PW17" s="48"/>
      <c r="PX17" s="47"/>
      <c r="PY17" s="49"/>
      <c r="PZ17" s="48"/>
      <c r="QA17" s="47"/>
      <c r="QB17" s="49"/>
      <c r="QC17" s="48"/>
      <c r="QD17" s="47"/>
      <c r="QE17" s="49"/>
      <c r="QF17" s="48"/>
      <c r="QG17" s="47"/>
      <c r="QH17" s="49"/>
      <c r="QI17" s="48"/>
      <c r="QJ17" s="47"/>
      <c r="QK17" s="49"/>
      <c r="QL17" s="48"/>
      <c r="QM17" s="47"/>
      <c r="QN17" s="49"/>
      <c r="QO17" s="48"/>
      <c r="QP17" s="47"/>
      <c r="QQ17" s="49"/>
      <c r="QR17" s="48"/>
      <c r="QS17" s="47"/>
      <c r="QT17" s="49"/>
      <c r="QU17" s="48"/>
      <c r="QV17" s="47"/>
      <c r="QW17" s="49"/>
      <c r="QX17" s="48"/>
      <c r="QY17" s="47"/>
      <c r="QZ17" s="49"/>
      <c r="RA17" s="48"/>
      <c r="RB17" s="47">
        <v>1</v>
      </c>
      <c r="RC17" s="49"/>
      <c r="RD17" s="48"/>
      <c r="RE17" s="47"/>
      <c r="RF17" s="49"/>
      <c r="RG17" s="48"/>
      <c r="RH17" s="47"/>
      <c r="RI17" s="49"/>
      <c r="RJ17" s="48"/>
      <c r="RK17" s="47"/>
      <c r="RL17" s="49"/>
      <c r="RM17" s="48"/>
      <c r="RN17" s="47"/>
      <c r="RO17" s="49"/>
      <c r="RP17" s="48"/>
      <c r="RQ17" s="47"/>
      <c r="RR17" s="49"/>
      <c r="RS17" s="48"/>
      <c r="RT17" s="47"/>
      <c r="RU17" s="49"/>
      <c r="RV17" s="48"/>
      <c r="RW17" s="47"/>
      <c r="RX17" s="49"/>
      <c r="RY17" s="48"/>
      <c r="RZ17" s="47">
        <v>2</v>
      </c>
      <c r="SA17" s="49"/>
      <c r="SB17" s="48"/>
      <c r="SC17" s="47"/>
      <c r="SD17" s="49">
        <v>1</v>
      </c>
      <c r="SE17" s="48"/>
      <c r="SF17" s="47"/>
      <c r="SG17" s="49"/>
      <c r="SH17" s="48"/>
      <c r="SI17" s="47"/>
      <c r="SJ17" s="49"/>
      <c r="SK17" s="48"/>
      <c r="SL17" s="47"/>
      <c r="SM17" s="49"/>
      <c r="SN17" s="48"/>
      <c r="SO17" s="47"/>
      <c r="SP17" s="49"/>
      <c r="SQ17" s="48"/>
      <c r="SR17" s="47"/>
      <c r="SS17" s="49"/>
      <c r="ST17" s="48"/>
      <c r="SU17" s="47"/>
      <c r="SV17" s="49"/>
      <c r="SW17" s="48"/>
      <c r="SX17" s="47"/>
      <c r="SY17" s="49"/>
      <c r="SZ17" s="48"/>
      <c r="TA17" s="47">
        <v>1</v>
      </c>
      <c r="TB17" s="49"/>
      <c r="TC17" s="48"/>
      <c r="TD17" s="47"/>
      <c r="TE17" s="49"/>
      <c r="TF17" s="48"/>
      <c r="TG17" s="47"/>
      <c r="TH17" s="49"/>
      <c r="TI17" s="48"/>
      <c r="TJ17" s="47"/>
      <c r="TK17" s="49"/>
      <c r="TL17" s="48"/>
      <c r="TM17" s="47"/>
      <c r="TN17" s="49"/>
      <c r="TO17" s="48"/>
      <c r="TP17" s="47"/>
      <c r="TQ17" s="49"/>
      <c r="TR17" s="48"/>
      <c r="TS17" s="47"/>
      <c r="TT17" s="49"/>
      <c r="TU17" s="48"/>
      <c r="TV17" s="47"/>
      <c r="TW17" s="49"/>
      <c r="TX17" s="48"/>
      <c r="TY17" s="47"/>
      <c r="TZ17" s="49"/>
      <c r="UA17" s="48"/>
      <c r="UB17" s="47"/>
      <c r="UC17" s="49"/>
      <c r="UD17" s="48"/>
      <c r="UE17" s="47"/>
      <c r="UF17" s="49"/>
      <c r="UG17" s="48"/>
      <c r="UH17" s="47"/>
      <c r="UI17" s="49"/>
      <c r="UJ17" s="48"/>
      <c r="UK17" s="47"/>
      <c r="UL17" s="49"/>
      <c r="UM17" s="48"/>
      <c r="UN17" s="47"/>
      <c r="UO17" s="49"/>
      <c r="UP17" s="48"/>
      <c r="UQ17" s="47"/>
      <c r="UR17" s="49"/>
      <c r="US17" s="48"/>
      <c r="UT17" s="47"/>
      <c r="UU17" s="49"/>
      <c r="UV17" s="48"/>
      <c r="UW17" s="47"/>
      <c r="UX17" s="49"/>
      <c r="UY17" s="48"/>
      <c r="UZ17" s="47"/>
      <c r="VA17" s="49"/>
      <c r="VB17" s="48"/>
      <c r="VC17" s="47"/>
      <c r="VD17" s="49"/>
      <c r="VE17" s="48"/>
      <c r="VF17" s="47"/>
      <c r="VG17" s="49"/>
      <c r="VH17" s="48"/>
      <c r="VI17" s="47"/>
      <c r="VJ17" s="49"/>
      <c r="VK17" s="48"/>
      <c r="VL17" s="47"/>
      <c r="VM17" s="49"/>
      <c r="VN17" s="48"/>
      <c r="VO17" s="47"/>
      <c r="VP17" s="49"/>
      <c r="VQ17" s="48"/>
      <c r="VR17" s="47"/>
      <c r="VS17" s="49"/>
      <c r="VT17" s="48"/>
      <c r="VU17" s="47"/>
      <c r="VV17" s="49"/>
      <c r="VW17" s="48"/>
      <c r="VX17" s="47"/>
      <c r="VY17" s="49"/>
      <c r="VZ17" s="48"/>
      <c r="WA17" s="47"/>
      <c r="WB17" s="49"/>
      <c r="WC17" s="48"/>
      <c r="WD17" s="47"/>
      <c r="WE17" s="49"/>
      <c r="WF17" s="48"/>
      <c r="WG17" s="47"/>
      <c r="WH17" s="49"/>
      <c r="WI17" s="48"/>
      <c r="WJ17" s="47">
        <v>1</v>
      </c>
      <c r="WK17" s="49"/>
      <c r="WL17" s="48"/>
      <c r="WM17" s="47">
        <v>1</v>
      </c>
      <c r="WN17" s="49"/>
      <c r="WO17" s="48"/>
      <c r="WP17" s="47"/>
      <c r="WQ17" s="49"/>
      <c r="WR17" s="48"/>
      <c r="WS17" s="47"/>
      <c r="WT17" s="49"/>
      <c r="WU17" s="48"/>
      <c r="WV17" s="256"/>
      <c r="WW17" s="257"/>
      <c r="WX17" s="258"/>
      <c r="WY17" s="256"/>
      <c r="WZ17" s="257"/>
      <c r="XA17" s="51"/>
      <c r="XB17" s="256"/>
      <c r="XC17" s="257"/>
      <c r="XD17" s="258"/>
      <c r="XE17" s="256"/>
      <c r="XF17" s="257"/>
      <c r="XG17" s="51"/>
      <c r="XH17" s="256"/>
      <c r="XI17" s="257"/>
      <c r="XJ17" s="258"/>
      <c r="XK17" s="256"/>
      <c r="XL17" s="257"/>
      <c r="XM17" s="51"/>
      <c r="XN17" s="98">
        <f t="shared" si="0"/>
        <v>57</v>
      </c>
    </row>
    <row r="18" spans="1:638" ht="13.5" customHeight="1" x14ac:dyDescent="0.2">
      <c r="A18" s="84">
        <v>592</v>
      </c>
      <c r="B18" s="47"/>
      <c r="C18" s="49">
        <v>1</v>
      </c>
      <c r="D18" s="48"/>
      <c r="E18" s="47">
        <v>1</v>
      </c>
      <c r="F18" s="49"/>
      <c r="G18" s="48"/>
      <c r="H18" s="47"/>
      <c r="I18" s="49"/>
      <c r="J18" s="48"/>
      <c r="K18" s="47"/>
      <c r="L18" s="49"/>
      <c r="M18" s="48"/>
      <c r="N18" s="47"/>
      <c r="O18" s="49"/>
      <c r="P18" s="48"/>
      <c r="Q18" s="47"/>
      <c r="R18" s="49"/>
      <c r="S18" s="48"/>
      <c r="T18" s="47"/>
      <c r="U18" s="49"/>
      <c r="V18" s="48"/>
      <c r="W18" s="47"/>
      <c r="X18" s="49"/>
      <c r="Y18" s="48"/>
      <c r="Z18" s="47"/>
      <c r="AA18" s="49"/>
      <c r="AB18" s="48"/>
      <c r="AC18" s="47"/>
      <c r="AD18" s="49"/>
      <c r="AE18" s="48"/>
      <c r="AF18" s="47"/>
      <c r="AG18" s="49"/>
      <c r="AH18" s="48"/>
      <c r="AI18" s="47"/>
      <c r="AJ18" s="49"/>
      <c r="AK18" s="48"/>
      <c r="AL18" s="47"/>
      <c r="AM18" s="49"/>
      <c r="AN18" s="48"/>
      <c r="AO18" s="47"/>
      <c r="AP18" s="49"/>
      <c r="AQ18" s="48"/>
      <c r="AR18" s="47"/>
      <c r="AS18" s="49"/>
      <c r="AT18" s="48"/>
      <c r="AU18" s="47"/>
      <c r="AV18" s="49"/>
      <c r="AW18" s="48"/>
      <c r="AX18" s="47"/>
      <c r="AY18" s="49"/>
      <c r="AZ18" s="48"/>
      <c r="BA18" s="47"/>
      <c r="BB18" s="49"/>
      <c r="BC18" s="48"/>
      <c r="BD18" s="47">
        <v>1</v>
      </c>
      <c r="BE18" s="49"/>
      <c r="BF18" s="48"/>
      <c r="BG18" s="47">
        <v>1</v>
      </c>
      <c r="BH18" s="49"/>
      <c r="BI18" s="48"/>
      <c r="BJ18" s="47">
        <v>1</v>
      </c>
      <c r="BK18" s="49">
        <v>1</v>
      </c>
      <c r="BL18" s="48"/>
      <c r="BM18" s="47">
        <v>2</v>
      </c>
      <c r="BN18" s="49">
        <v>1</v>
      </c>
      <c r="BO18" s="48"/>
      <c r="BP18" s="47"/>
      <c r="BQ18" s="49">
        <v>1</v>
      </c>
      <c r="BR18" s="48"/>
      <c r="BS18" s="47">
        <v>1</v>
      </c>
      <c r="BT18" s="49"/>
      <c r="BU18" s="48"/>
      <c r="BV18" s="47"/>
      <c r="BW18" s="49"/>
      <c r="BX18" s="48"/>
      <c r="BY18" s="47">
        <v>1</v>
      </c>
      <c r="BZ18" s="49"/>
      <c r="CA18" s="48"/>
      <c r="CB18" s="47"/>
      <c r="CC18" s="49"/>
      <c r="CD18" s="48"/>
      <c r="CE18" s="47">
        <v>1</v>
      </c>
      <c r="CF18" s="49"/>
      <c r="CG18" s="48"/>
      <c r="CH18" s="47"/>
      <c r="CI18" s="49"/>
      <c r="CJ18" s="48"/>
      <c r="CK18" s="47"/>
      <c r="CL18" s="49"/>
      <c r="CM18" s="48"/>
      <c r="CN18" s="47"/>
      <c r="CO18" s="49"/>
      <c r="CP18" s="48"/>
      <c r="CQ18" s="47"/>
      <c r="CR18" s="49"/>
      <c r="CS18" s="48"/>
      <c r="CT18" s="47"/>
      <c r="CU18" s="49"/>
      <c r="CV18" s="48"/>
      <c r="CW18" s="47"/>
      <c r="CX18" s="49"/>
      <c r="CY18" s="48"/>
      <c r="CZ18" s="47"/>
      <c r="DA18" s="49"/>
      <c r="DB18" s="48"/>
      <c r="DC18" s="47"/>
      <c r="DD18" s="49"/>
      <c r="DE18" s="48"/>
      <c r="DF18" s="47"/>
      <c r="DG18" s="49"/>
      <c r="DH18" s="48"/>
      <c r="DI18" s="47"/>
      <c r="DJ18" s="49"/>
      <c r="DK18" s="48"/>
      <c r="DL18" s="47"/>
      <c r="DM18" s="49"/>
      <c r="DN18" s="48"/>
      <c r="DO18" s="47"/>
      <c r="DP18" s="49"/>
      <c r="DQ18" s="48"/>
      <c r="DR18" s="47"/>
      <c r="DS18" s="49"/>
      <c r="DT18" s="48"/>
      <c r="DU18" s="47"/>
      <c r="DV18" s="49"/>
      <c r="DW18" s="48"/>
      <c r="DX18" s="47"/>
      <c r="DY18" s="49"/>
      <c r="DZ18" s="48"/>
      <c r="EA18" s="47"/>
      <c r="EB18" s="49"/>
      <c r="EC18" s="48"/>
      <c r="ED18" s="47"/>
      <c r="EE18" s="49"/>
      <c r="EF18" s="48"/>
      <c r="EG18" s="47"/>
      <c r="EH18" s="49"/>
      <c r="EI18" s="48"/>
      <c r="EJ18" s="47"/>
      <c r="EK18" s="49"/>
      <c r="EL18" s="48"/>
      <c r="EM18" s="47"/>
      <c r="EN18" s="49"/>
      <c r="EO18" s="48"/>
      <c r="EP18" s="47"/>
      <c r="EQ18" s="49"/>
      <c r="ER18" s="48"/>
      <c r="ES18" s="47"/>
      <c r="ET18" s="49"/>
      <c r="EU18" s="48"/>
      <c r="EV18" s="47"/>
      <c r="EW18" s="49"/>
      <c r="EX18" s="48"/>
      <c r="EY18" s="47"/>
      <c r="EZ18" s="49"/>
      <c r="FA18" s="48"/>
      <c r="FB18" s="47"/>
      <c r="FC18" s="49"/>
      <c r="FD18" s="48"/>
      <c r="FE18" s="47"/>
      <c r="FF18" s="49"/>
      <c r="FG18" s="48"/>
      <c r="FH18" s="47"/>
      <c r="FI18" s="49"/>
      <c r="FJ18" s="48"/>
      <c r="FK18" s="47"/>
      <c r="FL18" s="49"/>
      <c r="FM18" s="48"/>
      <c r="FN18" s="47"/>
      <c r="FO18" s="49"/>
      <c r="FP18" s="48"/>
      <c r="FQ18" s="47"/>
      <c r="FR18" s="49"/>
      <c r="FS18" s="48"/>
      <c r="FT18" s="47"/>
      <c r="FU18" s="49"/>
      <c r="FV18" s="48"/>
      <c r="FW18" s="47"/>
      <c r="FX18" s="49"/>
      <c r="FY18" s="48"/>
      <c r="FZ18" s="47"/>
      <c r="GA18" s="49"/>
      <c r="GB18" s="48"/>
      <c r="GC18" s="47"/>
      <c r="GD18" s="49"/>
      <c r="GE18" s="48"/>
      <c r="GF18" s="47"/>
      <c r="GG18" s="49"/>
      <c r="GH18" s="48"/>
      <c r="GI18" s="47"/>
      <c r="GJ18" s="49"/>
      <c r="GK18" s="48"/>
      <c r="GL18" s="47"/>
      <c r="GM18" s="49"/>
      <c r="GN18" s="48"/>
      <c r="GO18" s="47"/>
      <c r="GP18" s="49"/>
      <c r="GQ18" s="48"/>
      <c r="GR18" s="47"/>
      <c r="GS18" s="49"/>
      <c r="GT18" s="48"/>
      <c r="GU18" s="47"/>
      <c r="GV18" s="49"/>
      <c r="GW18" s="48"/>
      <c r="GX18" s="47"/>
      <c r="GY18" s="49"/>
      <c r="GZ18" s="48"/>
      <c r="HA18" s="47"/>
      <c r="HB18" s="49"/>
      <c r="HC18" s="48"/>
      <c r="HD18" s="47"/>
      <c r="HE18" s="49"/>
      <c r="HF18" s="48"/>
      <c r="HG18" s="47"/>
      <c r="HH18" s="49"/>
      <c r="HI18" s="48"/>
      <c r="HJ18" s="47"/>
      <c r="HK18" s="49"/>
      <c r="HL18" s="48"/>
      <c r="HM18" s="47"/>
      <c r="HN18" s="49"/>
      <c r="HO18" s="48"/>
      <c r="HP18" s="47"/>
      <c r="HQ18" s="49"/>
      <c r="HR18" s="48"/>
      <c r="HS18" s="47"/>
      <c r="HT18" s="49"/>
      <c r="HU18" s="48"/>
      <c r="HV18" s="47"/>
      <c r="HW18" s="49"/>
      <c r="HX18" s="48"/>
      <c r="HY18" s="47"/>
      <c r="HZ18" s="49"/>
      <c r="IA18" s="48"/>
      <c r="IB18" s="47"/>
      <c r="IC18" s="49"/>
      <c r="ID18" s="48"/>
      <c r="IE18" s="47"/>
      <c r="IF18" s="49"/>
      <c r="IG18" s="48"/>
      <c r="IH18" s="47"/>
      <c r="II18" s="49"/>
      <c r="IJ18" s="48"/>
      <c r="IK18" s="47"/>
      <c r="IL18" s="49"/>
      <c r="IM18" s="48"/>
      <c r="IN18" s="47"/>
      <c r="IO18" s="49"/>
      <c r="IP18" s="48"/>
      <c r="IQ18" s="47"/>
      <c r="IR18" s="49"/>
      <c r="IS18" s="48"/>
      <c r="IT18" s="47"/>
      <c r="IU18" s="49"/>
      <c r="IV18" s="48"/>
      <c r="IW18" s="47"/>
      <c r="IX18" s="49"/>
      <c r="IY18" s="48"/>
      <c r="IZ18" s="47"/>
      <c r="JA18" s="49"/>
      <c r="JB18" s="48"/>
      <c r="JC18" s="47"/>
      <c r="JD18" s="49"/>
      <c r="JE18" s="48"/>
      <c r="JF18" s="47"/>
      <c r="JG18" s="49"/>
      <c r="JH18" s="48"/>
      <c r="JI18" s="47"/>
      <c r="JJ18" s="49"/>
      <c r="JK18" s="48"/>
      <c r="JL18" s="47"/>
      <c r="JM18" s="49"/>
      <c r="JN18" s="48"/>
      <c r="JO18" s="47"/>
      <c r="JP18" s="49"/>
      <c r="JQ18" s="48"/>
      <c r="JR18" s="47"/>
      <c r="JS18" s="49"/>
      <c r="JT18" s="48"/>
      <c r="JU18" s="47"/>
      <c r="JV18" s="49"/>
      <c r="JW18" s="48"/>
      <c r="JX18" s="47"/>
      <c r="JY18" s="49"/>
      <c r="JZ18" s="48"/>
      <c r="KA18" s="47"/>
      <c r="KB18" s="49"/>
      <c r="KC18" s="48"/>
      <c r="KD18" s="47"/>
      <c r="KE18" s="49"/>
      <c r="KF18" s="48"/>
      <c r="KG18" s="47"/>
      <c r="KH18" s="49"/>
      <c r="KI18" s="48"/>
      <c r="KJ18" s="47"/>
      <c r="KK18" s="49"/>
      <c r="KL18" s="48"/>
      <c r="KM18" s="47"/>
      <c r="KN18" s="49"/>
      <c r="KO18" s="48"/>
      <c r="KP18" s="47">
        <v>1</v>
      </c>
      <c r="KQ18" s="49"/>
      <c r="KR18" s="48"/>
      <c r="KS18" s="47"/>
      <c r="KT18" s="49"/>
      <c r="KU18" s="48"/>
      <c r="KV18" s="47"/>
      <c r="KW18" s="49"/>
      <c r="KX18" s="48"/>
      <c r="KY18" s="47"/>
      <c r="KZ18" s="49"/>
      <c r="LA18" s="48"/>
      <c r="LB18" s="47"/>
      <c r="LC18" s="49"/>
      <c r="LD18" s="48"/>
      <c r="LE18" s="47"/>
      <c r="LF18" s="49"/>
      <c r="LG18" s="48">
        <v>1</v>
      </c>
      <c r="LH18" s="47"/>
      <c r="LI18" s="49"/>
      <c r="LJ18" s="48"/>
      <c r="LK18" s="47"/>
      <c r="LL18" s="49"/>
      <c r="LM18" s="48"/>
      <c r="LN18" s="47"/>
      <c r="LO18" s="49"/>
      <c r="LP18" s="48"/>
      <c r="LQ18" s="47"/>
      <c r="LR18" s="49"/>
      <c r="LS18" s="48"/>
      <c r="LT18" s="47"/>
      <c r="LU18" s="49"/>
      <c r="LV18" s="48"/>
      <c r="LW18" s="47"/>
      <c r="LX18" s="49"/>
      <c r="LY18" s="48"/>
      <c r="LZ18" s="47"/>
      <c r="MA18" s="49"/>
      <c r="MB18" s="48"/>
      <c r="MC18" s="47"/>
      <c r="MD18" s="49"/>
      <c r="ME18" s="48"/>
      <c r="MF18" s="47"/>
      <c r="MG18" s="49"/>
      <c r="MH18" s="48"/>
      <c r="MI18" s="47"/>
      <c r="MJ18" s="49"/>
      <c r="MK18" s="48"/>
      <c r="ML18" s="47"/>
      <c r="MM18" s="49"/>
      <c r="MN18" s="48"/>
      <c r="MO18" s="47"/>
      <c r="MP18" s="49">
        <v>1</v>
      </c>
      <c r="MQ18" s="48"/>
      <c r="MR18" s="47"/>
      <c r="MS18" s="49"/>
      <c r="MT18" s="48"/>
      <c r="MU18" s="47"/>
      <c r="MV18" s="49"/>
      <c r="MW18" s="48"/>
      <c r="MX18" s="47">
        <v>1</v>
      </c>
      <c r="MY18" s="49"/>
      <c r="MZ18" s="48"/>
      <c r="NA18" s="47"/>
      <c r="NB18" s="49"/>
      <c r="NC18" s="48"/>
      <c r="ND18" s="47"/>
      <c r="NE18" s="49">
        <v>2</v>
      </c>
      <c r="NF18" s="48"/>
      <c r="NG18" s="47"/>
      <c r="NH18" s="49">
        <v>3</v>
      </c>
      <c r="NI18" s="48"/>
      <c r="NJ18" s="47"/>
      <c r="NK18" s="49">
        <v>1</v>
      </c>
      <c r="NL18" s="48"/>
      <c r="NM18" s="47"/>
      <c r="NN18" s="49"/>
      <c r="NO18" s="48"/>
      <c r="NP18" s="47"/>
      <c r="NQ18" s="49"/>
      <c r="NR18" s="48"/>
      <c r="NS18" s="47"/>
      <c r="NT18" s="49"/>
      <c r="NU18" s="48"/>
      <c r="NV18" s="47"/>
      <c r="NW18" s="49"/>
      <c r="NX18" s="48"/>
      <c r="NY18" s="47"/>
      <c r="NZ18" s="49"/>
      <c r="OA18" s="48"/>
      <c r="OB18" s="47"/>
      <c r="OC18" s="49"/>
      <c r="OD18" s="48"/>
      <c r="OE18" s="47"/>
      <c r="OF18" s="49"/>
      <c r="OG18" s="48"/>
      <c r="OH18" s="47"/>
      <c r="OI18" s="49"/>
      <c r="OJ18" s="48"/>
      <c r="OK18" s="47"/>
      <c r="OL18" s="49"/>
      <c r="OM18" s="48"/>
      <c r="ON18" s="47">
        <v>1</v>
      </c>
      <c r="OO18" s="49"/>
      <c r="OP18" s="48"/>
      <c r="OQ18" s="47"/>
      <c r="OR18" s="49"/>
      <c r="OS18" s="48"/>
      <c r="OT18" s="47"/>
      <c r="OU18" s="49"/>
      <c r="OV18" s="48"/>
      <c r="OW18" s="47"/>
      <c r="OX18" s="49"/>
      <c r="OY18" s="48"/>
      <c r="OZ18" s="47"/>
      <c r="PA18" s="49"/>
      <c r="PB18" s="48"/>
      <c r="PC18" s="47"/>
      <c r="PD18" s="49"/>
      <c r="PE18" s="48"/>
      <c r="PF18" s="47"/>
      <c r="PG18" s="49"/>
      <c r="PH18" s="48"/>
      <c r="PI18" s="47"/>
      <c r="PJ18" s="49"/>
      <c r="PK18" s="48"/>
      <c r="PL18" s="47"/>
      <c r="PM18" s="49"/>
      <c r="PN18" s="48"/>
      <c r="PO18" s="47"/>
      <c r="PP18" s="49"/>
      <c r="PQ18" s="48"/>
      <c r="PR18" s="47"/>
      <c r="PS18" s="49"/>
      <c r="PT18" s="48"/>
      <c r="PU18" s="47"/>
      <c r="PV18" s="49"/>
      <c r="PW18" s="48"/>
      <c r="PX18" s="47"/>
      <c r="PY18" s="49"/>
      <c r="PZ18" s="48"/>
      <c r="QA18" s="47"/>
      <c r="QB18" s="49"/>
      <c r="QC18" s="48"/>
      <c r="QD18" s="47"/>
      <c r="QE18" s="49"/>
      <c r="QF18" s="48"/>
      <c r="QG18" s="47"/>
      <c r="QH18" s="49"/>
      <c r="QI18" s="48"/>
      <c r="QJ18" s="47"/>
      <c r="QK18" s="49"/>
      <c r="QL18" s="48"/>
      <c r="QM18" s="47"/>
      <c r="QN18" s="49"/>
      <c r="QO18" s="48"/>
      <c r="QP18" s="47"/>
      <c r="QQ18" s="49"/>
      <c r="QR18" s="48"/>
      <c r="QS18" s="47"/>
      <c r="QT18" s="49"/>
      <c r="QU18" s="48"/>
      <c r="QV18" s="47"/>
      <c r="QW18" s="49"/>
      <c r="QX18" s="48"/>
      <c r="QY18" s="47"/>
      <c r="QZ18" s="49"/>
      <c r="RA18" s="48"/>
      <c r="RB18" s="47"/>
      <c r="RC18" s="49"/>
      <c r="RD18" s="48"/>
      <c r="RE18" s="47"/>
      <c r="RF18" s="49"/>
      <c r="RG18" s="48"/>
      <c r="RH18" s="47"/>
      <c r="RI18" s="49"/>
      <c r="RJ18" s="48"/>
      <c r="RK18" s="47"/>
      <c r="RL18" s="49"/>
      <c r="RM18" s="48"/>
      <c r="RN18" s="47"/>
      <c r="RO18" s="49"/>
      <c r="RP18" s="48"/>
      <c r="RQ18" s="47"/>
      <c r="RR18" s="49"/>
      <c r="RS18" s="48"/>
      <c r="RT18" s="47"/>
      <c r="RU18" s="49"/>
      <c r="RV18" s="48"/>
      <c r="RW18" s="47">
        <v>1</v>
      </c>
      <c r="RX18" s="49"/>
      <c r="RY18" s="48"/>
      <c r="RZ18" s="47"/>
      <c r="SA18" s="49"/>
      <c r="SB18" s="48"/>
      <c r="SC18" s="47"/>
      <c r="SD18" s="49"/>
      <c r="SE18" s="48"/>
      <c r="SF18" s="47">
        <v>1</v>
      </c>
      <c r="SG18" s="49"/>
      <c r="SH18" s="48"/>
      <c r="SI18" s="47"/>
      <c r="SJ18" s="49"/>
      <c r="SK18" s="48"/>
      <c r="SL18" s="47">
        <v>1</v>
      </c>
      <c r="SM18" s="49"/>
      <c r="SN18" s="48"/>
      <c r="SO18" s="47"/>
      <c r="SP18" s="49"/>
      <c r="SQ18" s="48"/>
      <c r="SR18" s="47"/>
      <c r="SS18" s="49"/>
      <c r="ST18" s="48"/>
      <c r="SU18" s="47"/>
      <c r="SV18" s="49"/>
      <c r="SW18" s="48"/>
      <c r="SX18" s="47"/>
      <c r="SY18" s="49"/>
      <c r="SZ18" s="48"/>
      <c r="TA18" s="47"/>
      <c r="TB18" s="49"/>
      <c r="TC18" s="48"/>
      <c r="TD18" s="47"/>
      <c r="TE18" s="49"/>
      <c r="TF18" s="48"/>
      <c r="TG18" s="47"/>
      <c r="TH18" s="49"/>
      <c r="TI18" s="48"/>
      <c r="TJ18" s="47"/>
      <c r="TK18" s="49"/>
      <c r="TL18" s="48"/>
      <c r="TM18" s="47"/>
      <c r="TN18" s="49"/>
      <c r="TO18" s="48"/>
      <c r="TP18" s="47"/>
      <c r="TQ18" s="49"/>
      <c r="TR18" s="48"/>
      <c r="TS18" s="47"/>
      <c r="TT18" s="49"/>
      <c r="TU18" s="48"/>
      <c r="TV18" s="47"/>
      <c r="TW18" s="49"/>
      <c r="TX18" s="48"/>
      <c r="TY18" s="47"/>
      <c r="TZ18" s="49"/>
      <c r="UA18" s="48"/>
      <c r="UB18" s="47"/>
      <c r="UC18" s="49"/>
      <c r="UD18" s="48"/>
      <c r="UE18" s="47"/>
      <c r="UF18" s="49"/>
      <c r="UG18" s="48"/>
      <c r="UH18" s="47"/>
      <c r="UI18" s="49"/>
      <c r="UJ18" s="48"/>
      <c r="UK18" s="47"/>
      <c r="UL18" s="49"/>
      <c r="UM18" s="48"/>
      <c r="UN18" s="47"/>
      <c r="UO18" s="49"/>
      <c r="UP18" s="48"/>
      <c r="UQ18" s="47"/>
      <c r="UR18" s="49"/>
      <c r="US18" s="48"/>
      <c r="UT18" s="47"/>
      <c r="UU18" s="49">
        <v>1</v>
      </c>
      <c r="UV18" s="48"/>
      <c r="UW18" s="47"/>
      <c r="UX18" s="49">
        <v>1</v>
      </c>
      <c r="UY18" s="48"/>
      <c r="UZ18" s="47"/>
      <c r="VA18" s="49"/>
      <c r="VB18" s="48"/>
      <c r="VC18" s="47"/>
      <c r="VD18" s="49"/>
      <c r="VE18" s="48"/>
      <c r="VF18" s="47">
        <v>2</v>
      </c>
      <c r="VG18" s="49"/>
      <c r="VH18" s="48"/>
      <c r="VI18" s="47"/>
      <c r="VJ18" s="49"/>
      <c r="VK18" s="48"/>
      <c r="VL18" s="47"/>
      <c r="VM18" s="49">
        <v>1</v>
      </c>
      <c r="VN18" s="48"/>
      <c r="VO18" s="47"/>
      <c r="VP18" s="49"/>
      <c r="VQ18" s="48"/>
      <c r="VR18" s="47"/>
      <c r="VS18" s="49"/>
      <c r="VT18" s="48"/>
      <c r="VU18" s="47"/>
      <c r="VV18" s="49"/>
      <c r="VW18" s="48"/>
      <c r="VX18" s="47"/>
      <c r="VY18" s="49"/>
      <c r="VZ18" s="48"/>
      <c r="WA18" s="47"/>
      <c r="WB18" s="49"/>
      <c r="WC18" s="48"/>
      <c r="WD18" s="47"/>
      <c r="WE18" s="49"/>
      <c r="WF18" s="48"/>
      <c r="WG18" s="47"/>
      <c r="WH18" s="49"/>
      <c r="WI18" s="48"/>
      <c r="WJ18" s="47">
        <v>1</v>
      </c>
      <c r="WK18" s="49"/>
      <c r="WL18" s="48"/>
      <c r="WM18" s="47">
        <v>1</v>
      </c>
      <c r="WN18" s="49"/>
      <c r="WO18" s="48"/>
      <c r="WP18" s="47">
        <v>4</v>
      </c>
      <c r="WQ18" s="49"/>
      <c r="WR18" s="48"/>
      <c r="WS18" s="47"/>
      <c r="WT18" s="49"/>
      <c r="WU18" s="48"/>
      <c r="WV18" s="256"/>
      <c r="WW18" s="257"/>
      <c r="WX18" s="258"/>
      <c r="WY18" s="256"/>
      <c r="WZ18" s="257">
        <v>1</v>
      </c>
      <c r="XA18" s="51"/>
      <c r="XB18" s="256"/>
      <c r="XC18" s="257"/>
      <c r="XD18" s="258"/>
      <c r="XE18" s="256"/>
      <c r="XF18" s="257"/>
      <c r="XG18" s="51"/>
      <c r="XH18" s="256"/>
      <c r="XI18" s="257"/>
      <c r="XJ18" s="258"/>
      <c r="XK18" s="256"/>
      <c r="XL18" s="257"/>
      <c r="XM18" s="51"/>
      <c r="XN18" s="98">
        <f t="shared" si="0"/>
        <v>39</v>
      </c>
    </row>
    <row r="19" spans="1:638" ht="13.5" customHeight="1" x14ac:dyDescent="0.2">
      <c r="A19" s="84">
        <v>596</v>
      </c>
      <c r="B19" s="47"/>
      <c r="C19" s="49"/>
      <c r="D19" s="48"/>
      <c r="E19" s="47"/>
      <c r="F19" s="49"/>
      <c r="G19" s="48"/>
      <c r="H19" s="47"/>
      <c r="I19" s="49"/>
      <c r="J19" s="48"/>
      <c r="K19" s="47"/>
      <c r="L19" s="49"/>
      <c r="M19" s="48"/>
      <c r="N19" s="47"/>
      <c r="O19" s="49"/>
      <c r="P19" s="48"/>
      <c r="Q19" s="47"/>
      <c r="R19" s="49"/>
      <c r="S19" s="48"/>
      <c r="T19" s="47"/>
      <c r="U19" s="49"/>
      <c r="V19" s="48"/>
      <c r="W19" s="47"/>
      <c r="X19" s="49"/>
      <c r="Y19" s="48"/>
      <c r="Z19" s="47"/>
      <c r="AA19" s="49"/>
      <c r="AB19" s="48"/>
      <c r="AC19" s="47"/>
      <c r="AD19" s="49"/>
      <c r="AE19" s="48"/>
      <c r="AF19" s="47"/>
      <c r="AG19" s="49"/>
      <c r="AH19" s="48"/>
      <c r="AI19" s="47"/>
      <c r="AJ19" s="49"/>
      <c r="AK19" s="48"/>
      <c r="AL19" s="47"/>
      <c r="AM19" s="49"/>
      <c r="AN19" s="48"/>
      <c r="AO19" s="47"/>
      <c r="AP19" s="49"/>
      <c r="AQ19" s="48"/>
      <c r="AR19" s="47"/>
      <c r="AS19" s="49"/>
      <c r="AT19" s="48"/>
      <c r="AU19" s="47"/>
      <c r="AV19" s="49"/>
      <c r="AW19" s="48"/>
      <c r="AX19" s="47"/>
      <c r="AY19" s="49"/>
      <c r="AZ19" s="48"/>
      <c r="BA19" s="47"/>
      <c r="BB19" s="49"/>
      <c r="BC19" s="48"/>
      <c r="BD19" s="47"/>
      <c r="BE19" s="49"/>
      <c r="BF19" s="48"/>
      <c r="BG19" s="47"/>
      <c r="BH19" s="49"/>
      <c r="BI19" s="48"/>
      <c r="BJ19" s="47"/>
      <c r="BK19" s="49"/>
      <c r="BL19" s="48"/>
      <c r="BM19" s="47"/>
      <c r="BN19" s="49"/>
      <c r="BO19" s="48"/>
      <c r="BP19" s="47"/>
      <c r="BQ19" s="49"/>
      <c r="BR19" s="48"/>
      <c r="BS19" s="47"/>
      <c r="BT19" s="49"/>
      <c r="BU19" s="48"/>
      <c r="BV19" s="47"/>
      <c r="BW19" s="49"/>
      <c r="BX19" s="48"/>
      <c r="BY19" s="47"/>
      <c r="BZ19" s="49"/>
      <c r="CA19" s="48"/>
      <c r="CB19" s="47"/>
      <c r="CC19" s="49"/>
      <c r="CD19" s="48"/>
      <c r="CE19" s="47"/>
      <c r="CF19" s="49"/>
      <c r="CG19" s="48"/>
      <c r="CH19" s="47"/>
      <c r="CI19" s="49"/>
      <c r="CJ19" s="48"/>
      <c r="CK19" s="47"/>
      <c r="CL19" s="49"/>
      <c r="CM19" s="48"/>
      <c r="CN19" s="47"/>
      <c r="CO19" s="49"/>
      <c r="CP19" s="48"/>
      <c r="CQ19" s="47"/>
      <c r="CR19" s="49"/>
      <c r="CS19" s="48"/>
      <c r="CT19" s="47"/>
      <c r="CU19" s="49"/>
      <c r="CV19" s="48"/>
      <c r="CW19" s="47"/>
      <c r="CX19" s="49"/>
      <c r="CY19" s="48"/>
      <c r="CZ19" s="47"/>
      <c r="DA19" s="49"/>
      <c r="DB19" s="48"/>
      <c r="DC19" s="47"/>
      <c r="DD19" s="49"/>
      <c r="DE19" s="48"/>
      <c r="DF19" s="47"/>
      <c r="DG19" s="49"/>
      <c r="DH19" s="48"/>
      <c r="DI19" s="47"/>
      <c r="DJ19" s="49"/>
      <c r="DK19" s="48"/>
      <c r="DL19" s="47"/>
      <c r="DM19" s="49"/>
      <c r="DN19" s="48"/>
      <c r="DO19" s="47"/>
      <c r="DP19" s="49"/>
      <c r="DQ19" s="48"/>
      <c r="DR19" s="47"/>
      <c r="DS19" s="49"/>
      <c r="DT19" s="48"/>
      <c r="DU19" s="47"/>
      <c r="DV19" s="49"/>
      <c r="DW19" s="48"/>
      <c r="DX19" s="47"/>
      <c r="DY19" s="49"/>
      <c r="DZ19" s="48"/>
      <c r="EA19" s="47"/>
      <c r="EB19" s="49"/>
      <c r="EC19" s="48"/>
      <c r="ED19" s="47"/>
      <c r="EE19" s="49"/>
      <c r="EF19" s="48"/>
      <c r="EG19" s="47"/>
      <c r="EH19" s="49"/>
      <c r="EI19" s="48"/>
      <c r="EJ19" s="47"/>
      <c r="EK19" s="49"/>
      <c r="EL19" s="48"/>
      <c r="EM19" s="47"/>
      <c r="EN19" s="49"/>
      <c r="EO19" s="48"/>
      <c r="EP19" s="47"/>
      <c r="EQ19" s="49"/>
      <c r="ER19" s="48"/>
      <c r="ES19" s="47"/>
      <c r="ET19" s="49"/>
      <c r="EU19" s="48"/>
      <c r="EV19" s="47"/>
      <c r="EW19" s="49"/>
      <c r="EX19" s="48"/>
      <c r="EY19" s="47"/>
      <c r="EZ19" s="49"/>
      <c r="FA19" s="48"/>
      <c r="FB19" s="47"/>
      <c r="FC19" s="49"/>
      <c r="FD19" s="48"/>
      <c r="FE19" s="47"/>
      <c r="FF19" s="49"/>
      <c r="FG19" s="48"/>
      <c r="FH19" s="47"/>
      <c r="FI19" s="49"/>
      <c r="FJ19" s="48"/>
      <c r="FK19" s="47"/>
      <c r="FL19" s="49"/>
      <c r="FM19" s="48"/>
      <c r="FN19" s="47"/>
      <c r="FO19" s="49"/>
      <c r="FP19" s="48"/>
      <c r="FQ19" s="47"/>
      <c r="FR19" s="49"/>
      <c r="FS19" s="48"/>
      <c r="FT19" s="47"/>
      <c r="FU19" s="49"/>
      <c r="FV19" s="48"/>
      <c r="FW19" s="47"/>
      <c r="FX19" s="49"/>
      <c r="FY19" s="48"/>
      <c r="FZ19" s="47"/>
      <c r="GA19" s="49"/>
      <c r="GB19" s="48"/>
      <c r="GC19" s="47"/>
      <c r="GD19" s="49"/>
      <c r="GE19" s="48"/>
      <c r="GF19" s="47"/>
      <c r="GG19" s="49"/>
      <c r="GH19" s="48"/>
      <c r="GI19" s="47"/>
      <c r="GJ19" s="49"/>
      <c r="GK19" s="48"/>
      <c r="GL19" s="47"/>
      <c r="GM19" s="49"/>
      <c r="GN19" s="48"/>
      <c r="GO19" s="47"/>
      <c r="GP19" s="49"/>
      <c r="GQ19" s="48"/>
      <c r="GR19" s="47"/>
      <c r="GS19" s="49"/>
      <c r="GT19" s="48"/>
      <c r="GU19" s="47"/>
      <c r="GV19" s="49"/>
      <c r="GW19" s="48"/>
      <c r="GX19" s="47"/>
      <c r="GY19" s="49"/>
      <c r="GZ19" s="48"/>
      <c r="HA19" s="47"/>
      <c r="HB19" s="49"/>
      <c r="HC19" s="48"/>
      <c r="HD19" s="47"/>
      <c r="HE19" s="49"/>
      <c r="HF19" s="48"/>
      <c r="HG19" s="47"/>
      <c r="HH19" s="49"/>
      <c r="HI19" s="48"/>
      <c r="HJ19" s="47"/>
      <c r="HK19" s="49"/>
      <c r="HL19" s="48"/>
      <c r="HM19" s="47"/>
      <c r="HN19" s="49"/>
      <c r="HO19" s="48"/>
      <c r="HP19" s="47"/>
      <c r="HQ19" s="49"/>
      <c r="HR19" s="48"/>
      <c r="HS19" s="47"/>
      <c r="HT19" s="49"/>
      <c r="HU19" s="48"/>
      <c r="HV19" s="47"/>
      <c r="HW19" s="49"/>
      <c r="HX19" s="48"/>
      <c r="HY19" s="47"/>
      <c r="HZ19" s="49"/>
      <c r="IA19" s="48"/>
      <c r="IB19" s="47"/>
      <c r="IC19" s="49"/>
      <c r="ID19" s="48"/>
      <c r="IE19" s="47"/>
      <c r="IF19" s="49"/>
      <c r="IG19" s="48"/>
      <c r="IH19" s="47"/>
      <c r="II19" s="49"/>
      <c r="IJ19" s="48"/>
      <c r="IK19" s="47"/>
      <c r="IL19" s="49"/>
      <c r="IM19" s="48"/>
      <c r="IN19" s="47"/>
      <c r="IO19" s="49"/>
      <c r="IP19" s="48"/>
      <c r="IQ19" s="47"/>
      <c r="IR19" s="49"/>
      <c r="IS19" s="48"/>
      <c r="IT19" s="47"/>
      <c r="IU19" s="49"/>
      <c r="IV19" s="48"/>
      <c r="IW19" s="47"/>
      <c r="IX19" s="49"/>
      <c r="IY19" s="48"/>
      <c r="IZ19" s="47"/>
      <c r="JA19" s="49"/>
      <c r="JB19" s="48"/>
      <c r="JC19" s="47"/>
      <c r="JD19" s="49"/>
      <c r="JE19" s="48"/>
      <c r="JF19" s="47"/>
      <c r="JG19" s="49"/>
      <c r="JH19" s="48"/>
      <c r="JI19" s="47"/>
      <c r="JJ19" s="49"/>
      <c r="JK19" s="48"/>
      <c r="JL19" s="47"/>
      <c r="JM19" s="49"/>
      <c r="JN19" s="48"/>
      <c r="JO19" s="47"/>
      <c r="JP19" s="49"/>
      <c r="JQ19" s="48"/>
      <c r="JR19" s="47"/>
      <c r="JS19" s="49"/>
      <c r="JT19" s="48"/>
      <c r="JU19" s="47"/>
      <c r="JV19" s="49"/>
      <c r="JW19" s="48"/>
      <c r="JX19" s="47"/>
      <c r="JY19" s="49"/>
      <c r="JZ19" s="48"/>
      <c r="KA19" s="47"/>
      <c r="KB19" s="49"/>
      <c r="KC19" s="48"/>
      <c r="KD19" s="47"/>
      <c r="KE19" s="49"/>
      <c r="KF19" s="48"/>
      <c r="KG19" s="47"/>
      <c r="KH19" s="49"/>
      <c r="KI19" s="48"/>
      <c r="KJ19" s="47"/>
      <c r="KK19" s="49"/>
      <c r="KL19" s="48"/>
      <c r="KM19" s="47"/>
      <c r="KN19" s="49"/>
      <c r="KO19" s="48"/>
      <c r="KP19" s="47"/>
      <c r="KQ19" s="49"/>
      <c r="KR19" s="48"/>
      <c r="KS19" s="47"/>
      <c r="KT19" s="49"/>
      <c r="KU19" s="48"/>
      <c r="KV19" s="47"/>
      <c r="KW19" s="49"/>
      <c r="KX19" s="48"/>
      <c r="KY19" s="47"/>
      <c r="KZ19" s="49"/>
      <c r="LA19" s="48"/>
      <c r="LB19" s="47"/>
      <c r="LC19" s="49"/>
      <c r="LD19" s="48"/>
      <c r="LE19" s="47"/>
      <c r="LF19" s="49"/>
      <c r="LG19" s="48"/>
      <c r="LH19" s="47"/>
      <c r="LI19" s="49"/>
      <c r="LJ19" s="48"/>
      <c r="LK19" s="47"/>
      <c r="LL19" s="49"/>
      <c r="LM19" s="48"/>
      <c r="LN19" s="47"/>
      <c r="LO19" s="49"/>
      <c r="LP19" s="48"/>
      <c r="LQ19" s="47"/>
      <c r="LR19" s="49"/>
      <c r="LS19" s="48"/>
      <c r="LT19" s="47"/>
      <c r="LU19" s="49"/>
      <c r="LV19" s="48"/>
      <c r="LW19" s="47"/>
      <c r="LX19" s="49"/>
      <c r="LY19" s="48"/>
      <c r="LZ19" s="47"/>
      <c r="MA19" s="49"/>
      <c r="MB19" s="48"/>
      <c r="MC19" s="47"/>
      <c r="MD19" s="49"/>
      <c r="ME19" s="48"/>
      <c r="MF19" s="47"/>
      <c r="MG19" s="49"/>
      <c r="MH19" s="48"/>
      <c r="MI19" s="47"/>
      <c r="MJ19" s="49"/>
      <c r="MK19" s="48"/>
      <c r="ML19" s="47"/>
      <c r="MM19" s="49"/>
      <c r="MN19" s="48"/>
      <c r="MO19" s="47">
        <v>1</v>
      </c>
      <c r="MP19" s="49"/>
      <c r="MQ19" s="48"/>
      <c r="MR19" s="47"/>
      <c r="MS19" s="49"/>
      <c r="MT19" s="48"/>
      <c r="MU19" s="47"/>
      <c r="MV19" s="49"/>
      <c r="MW19" s="48"/>
      <c r="MX19" s="47"/>
      <c r="MY19" s="49"/>
      <c r="MZ19" s="48"/>
      <c r="NA19" s="47"/>
      <c r="NB19" s="49"/>
      <c r="NC19" s="48"/>
      <c r="ND19" s="47"/>
      <c r="NE19" s="49"/>
      <c r="NF19" s="48"/>
      <c r="NG19" s="47"/>
      <c r="NH19" s="49"/>
      <c r="NI19" s="48"/>
      <c r="NJ19" s="47"/>
      <c r="NK19" s="49"/>
      <c r="NL19" s="48"/>
      <c r="NM19" s="47"/>
      <c r="NN19" s="49"/>
      <c r="NO19" s="48"/>
      <c r="NP19" s="47"/>
      <c r="NQ19" s="49"/>
      <c r="NR19" s="48"/>
      <c r="NS19" s="47"/>
      <c r="NT19" s="49"/>
      <c r="NU19" s="48"/>
      <c r="NV19" s="47"/>
      <c r="NW19" s="49"/>
      <c r="NX19" s="48"/>
      <c r="NY19" s="47"/>
      <c r="NZ19" s="49"/>
      <c r="OA19" s="48"/>
      <c r="OB19" s="47">
        <v>1</v>
      </c>
      <c r="OC19" s="49"/>
      <c r="OD19" s="48"/>
      <c r="OE19" s="47"/>
      <c r="OF19" s="49"/>
      <c r="OG19" s="48"/>
      <c r="OH19" s="47"/>
      <c r="OI19" s="49"/>
      <c r="OJ19" s="48"/>
      <c r="OK19" s="47"/>
      <c r="OL19" s="49"/>
      <c r="OM19" s="48"/>
      <c r="ON19" s="47"/>
      <c r="OO19" s="49"/>
      <c r="OP19" s="48"/>
      <c r="OQ19" s="47"/>
      <c r="OR19" s="49"/>
      <c r="OS19" s="48"/>
      <c r="OT19" s="47"/>
      <c r="OU19" s="49"/>
      <c r="OV19" s="48"/>
      <c r="OW19" s="47"/>
      <c r="OX19" s="49"/>
      <c r="OY19" s="48"/>
      <c r="OZ19" s="47"/>
      <c r="PA19" s="49"/>
      <c r="PB19" s="48"/>
      <c r="PC19" s="47"/>
      <c r="PD19" s="49"/>
      <c r="PE19" s="48"/>
      <c r="PF19" s="47"/>
      <c r="PG19" s="49"/>
      <c r="PH19" s="48"/>
      <c r="PI19" s="47"/>
      <c r="PJ19" s="49"/>
      <c r="PK19" s="48"/>
      <c r="PL19" s="47"/>
      <c r="PM19" s="49"/>
      <c r="PN19" s="48"/>
      <c r="PO19" s="47"/>
      <c r="PP19" s="49"/>
      <c r="PQ19" s="48"/>
      <c r="PR19" s="47"/>
      <c r="PS19" s="49">
        <v>1</v>
      </c>
      <c r="PT19" s="48"/>
      <c r="PU19" s="47"/>
      <c r="PV19" s="49"/>
      <c r="PW19" s="48"/>
      <c r="PX19" s="47"/>
      <c r="PY19" s="49"/>
      <c r="PZ19" s="48"/>
      <c r="QA19" s="47"/>
      <c r="QB19" s="49"/>
      <c r="QC19" s="48"/>
      <c r="QD19" s="47">
        <v>1</v>
      </c>
      <c r="QE19" s="49"/>
      <c r="QF19" s="48"/>
      <c r="QG19" s="47"/>
      <c r="QH19" s="49"/>
      <c r="QI19" s="48"/>
      <c r="QJ19" s="47"/>
      <c r="QK19" s="49"/>
      <c r="QL19" s="48"/>
      <c r="QM19" s="47"/>
      <c r="QN19" s="49"/>
      <c r="QO19" s="48"/>
      <c r="QP19" s="47"/>
      <c r="QQ19" s="49"/>
      <c r="QR19" s="48"/>
      <c r="QS19" s="47"/>
      <c r="QT19" s="49"/>
      <c r="QU19" s="48"/>
      <c r="QV19" s="47"/>
      <c r="QW19" s="49"/>
      <c r="QX19" s="48"/>
      <c r="QY19" s="47"/>
      <c r="QZ19" s="49"/>
      <c r="RA19" s="48"/>
      <c r="RB19" s="47">
        <v>1</v>
      </c>
      <c r="RC19" s="49"/>
      <c r="RD19" s="48"/>
      <c r="RE19" s="47"/>
      <c r="RF19" s="49"/>
      <c r="RG19" s="48"/>
      <c r="RH19" s="47"/>
      <c r="RI19" s="49"/>
      <c r="RJ19" s="48"/>
      <c r="RK19" s="47"/>
      <c r="RL19" s="49"/>
      <c r="RM19" s="48"/>
      <c r="RN19" s="47"/>
      <c r="RO19" s="49"/>
      <c r="RP19" s="48"/>
      <c r="RQ19" s="47"/>
      <c r="RR19" s="49"/>
      <c r="RS19" s="48"/>
      <c r="RT19" s="47"/>
      <c r="RU19" s="49"/>
      <c r="RV19" s="48"/>
      <c r="RW19" s="47">
        <v>1</v>
      </c>
      <c r="RX19" s="49"/>
      <c r="RY19" s="48"/>
      <c r="RZ19" s="47"/>
      <c r="SA19" s="49"/>
      <c r="SB19" s="48"/>
      <c r="SC19" s="47"/>
      <c r="SD19" s="49"/>
      <c r="SE19" s="48"/>
      <c r="SF19" s="47"/>
      <c r="SG19" s="49"/>
      <c r="SH19" s="48"/>
      <c r="SI19" s="47"/>
      <c r="SJ19" s="49"/>
      <c r="SK19" s="48"/>
      <c r="SL19" s="47"/>
      <c r="SM19" s="49"/>
      <c r="SN19" s="48"/>
      <c r="SO19" s="47"/>
      <c r="SP19" s="49"/>
      <c r="SQ19" s="48"/>
      <c r="SR19" s="47"/>
      <c r="SS19" s="49"/>
      <c r="ST19" s="48"/>
      <c r="SU19" s="47"/>
      <c r="SV19" s="49"/>
      <c r="SW19" s="48"/>
      <c r="SX19" s="47"/>
      <c r="SY19" s="49"/>
      <c r="SZ19" s="48"/>
      <c r="TA19" s="47"/>
      <c r="TB19" s="49"/>
      <c r="TC19" s="48"/>
      <c r="TD19" s="47"/>
      <c r="TE19" s="49"/>
      <c r="TF19" s="48"/>
      <c r="TG19" s="47"/>
      <c r="TH19" s="49"/>
      <c r="TI19" s="48"/>
      <c r="TJ19" s="47"/>
      <c r="TK19" s="49"/>
      <c r="TL19" s="48"/>
      <c r="TM19" s="47"/>
      <c r="TN19" s="49"/>
      <c r="TO19" s="48"/>
      <c r="TP19" s="47"/>
      <c r="TQ19" s="49"/>
      <c r="TR19" s="48"/>
      <c r="TS19" s="47"/>
      <c r="TT19" s="49"/>
      <c r="TU19" s="48"/>
      <c r="TV19" s="47"/>
      <c r="TW19" s="49"/>
      <c r="TX19" s="48"/>
      <c r="TY19" s="47"/>
      <c r="TZ19" s="49"/>
      <c r="UA19" s="48"/>
      <c r="UB19" s="47"/>
      <c r="UC19" s="49"/>
      <c r="UD19" s="48"/>
      <c r="UE19" s="47"/>
      <c r="UF19" s="49"/>
      <c r="UG19" s="48"/>
      <c r="UH19" s="47">
        <v>2</v>
      </c>
      <c r="UI19" s="49"/>
      <c r="UJ19" s="48"/>
      <c r="UK19" s="47"/>
      <c r="UL19" s="49"/>
      <c r="UM19" s="48"/>
      <c r="UN19" s="47"/>
      <c r="UO19" s="49"/>
      <c r="UP19" s="48"/>
      <c r="UQ19" s="47"/>
      <c r="UR19" s="49"/>
      <c r="US19" s="48"/>
      <c r="UT19" s="47"/>
      <c r="UU19" s="49"/>
      <c r="UV19" s="48"/>
      <c r="UW19" s="47"/>
      <c r="UX19" s="49">
        <v>1</v>
      </c>
      <c r="UY19" s="48"/>
      <c r="UZ19" s="47"/>
      <c r="VA19" s="49">
        <v>1</v>
      </c>
      <c r="VB19" s="48"/>
      <c r="VC19" s="47">
        <v>1</v>
      </c>
      <c r="VD19" s="49"/>
      <c r="VE19" s="48"/>
      <c r="VF19" s="47">
        <v>1</v>
      </c>
      <c r="VG19" s="49"/>
      <c r="VH19" s="48"/>
      <c r="VI19" s="47"/>
      <c r="VJ19" s="49"/>
      <c r="VK19" s="48"/>
      <c r="VL19" s="47"/>
      <c r="VM19" s="49">
        <v>1</v>
      </c>
      <c r="VN19" s="48"/>
      <c r="VO19" s="47"/>
      <c r="VP19" s="49">
        <v>1</v>
      </c>
      <c r="VQ19" s="48"/>
      <c r="VR19" s="47"/>
      <c r="VS19" s="49">
        <v>1</v>
      </c>
      <c r="VT19" s="48"/>
      <c r="VU19" s="47"/>
      <c r="VV19" s="49"/>
      <c r="VW19" s="48"/>
      <c r="VX19" s="47"/>
      <c r="VY19" s="49"/>
      <c r="VZ19" s="48"/>
      <c r="WA19" s="47"/>
      <c r="WB19" s="49"/>
      <c r="WC19" s="48"/>
      <c r="WD19" s="47">
        <v>1</v>
      </c>
      <c r="WE19" s="49"/>
      <c r="WF19" s="48"/>
      <c r="WG19" s="47"/>
      <c r="WH19" s="49"/>
      <c r="WI19" s="48"/>
      <c r="WJ19" s="47"/>
      <c r="WK19" s="49"/>
      <c r="WL19" s="48"/>
      <c r="WM19" s="47"/>
      <c r="WN19" s="49"/>
      <c r="WO19" s="48"/>
      <c r="WP19" s="47"/>
      <c r="WQ19" s="49"/>
      <c r="WR19" s="48"/>
      <c r="WS19" s="47"/>
      <c r="WT19" s="49"/>
      <c r="WU19" s="48"/>
      <c r="WV19" s="256"/>
      <c r="WW19" s="257"/>
      <c r="WX19" s="258"/>
      <c r="WY19" s="256"/>
      <c r="WZ19" s="257"/>
      <c r="XA19" s="51"/>
      <c r="XB19" s="256"/>
      <c r="XC19" s="257"/>
      <c r="XD19" s="258"/>
      <c r="XE19" s="256"/>
      <c r="XF19" s="257"/>
      <c r="XG19" s="51"/>
      <c r="XH19" s="256"/>
      <c r="XI19" s="257"/>
      <c r="XJ19" s="258"/>
      <c r="XK19" s="256"/>
      <c r="XL19" s="257"/>
      <c r="XM19" s="51"/>
      <c r="XN19" s="98">
        <f t="shared" si="0"/>
        <v>16</v>
      </c>
    </row>
    <row r="20" spans="1:638" ht="13.5" customHeight="1" x14ac:dyDescent="0.2">
      <c r="A20" s="103">
        <v>766</v>
      </c>
      <c r="B20" s="47"/>
      <c r="C20" s="49"/>
      <c r="D20" s="48"/>
      <c r="E20" s="47">
        <v>1</v>
      </c>
      <c r="F20" s="49"/>
      <c r="G20" s="48">
        <v>1</v>
      </c>
      <c r="H20" s="47">
        <v>2</v>
      </c>
      <c r="I20" s="49"/>
      <c r="J20" s="48"/>
      <c r="K20" s="47"/>
      <c r="L20" s="49"/>
      <c r="M20" s="48"/>
      <c r="N20" s="47"/>
      <c r="O20" s="49"/>
      <c r="P20" s="48"/>
      <c r="Q20" s="47"/>
      <c r="R20" s="49"/>
      <c r="S20" s="48"/>
      <c r="T20" s="47"/>
      <c r="U20" s="49"/>
      <c r="V20" s="48"/>
      <c r="W20" s="47">
        <v>1</v>
      </c>
      <c r="X20" s="49"/>
      <c r="Y20" s="48"/>
      <c r="Z20" s="47"/>
      <c r="AA20" s="49"/>
      <c r="AB20" s="48"/>
      <c r="AC20" s="47"/>
      <c r="AD20" s="49"/>
      <c r="AE20" s="48"/>
      <c r="AF20" s="47">
        <v>1</v>
      </c>
      <c r="AG20" s="49"/>
      <c r="AH20" s="48"/>
      <c r="AI20" s="47"/>
      <c r="AJ20" s="49"/>
      <c r="AK20" s="48"/>
      <c r="AL20" s="47"/>
      <c r="AM20" s="49"/>
      <c r="AN20" s="48"/>
      <c r="AO20" s="47"/>
      <c r="AP20" s="49"/>
      <c r="AQ20" s="48"/>
      <c r="AR20" s="47"/>
      <c r="AS20" s="49"/>
      <c r="AT20" s="48"/>
      <c r="AU20" s="47"/>
      <c r="AV20" s="49"/>
      <c r="AW20" s="48"/>
      <c r="AX20" s="47"/>
      <c r="AY20" s="49"/>
      <c r="AZ20" s="48"/>
      <c r="BA20" s="47"/>
      <c r="BB20" s="49"/>
      <c r="BC20" s="48"/>
      <c r="BD20" s="47"/>
      <c r="BE20" s="49"/>
      <c r="BF20" s="48"/>
      <c r="BG20" s="47"/>
      <c r="BH20" s="49"/>
      <c r="BI20" s="48"/>
      <c r="BJ20" s="47"/>
      <c r="BK20" s="49"/>
      <c r="BL20" s="48"/>
      <c r="BM20" s="47"/>
      <c r="BN20" s="49"/>
      <c r="BO20" s="48"/>
      <c r="BP20" s="47"/>
      <c r="BQ20" s="49"/>
      <c r="BR20" s="48"/>
      <c r="BS20" s="47"/>
      <c r="BT20" s="49"/>
      <c r="BU20" s="48">
        <v>1</v>
      </c>
      <c r="BV20" s="47"/>
      <c r="BW20" s="49"/>
      <c r="BX20" s="48">
        <v>2</v>
      </c>
      <c r="BY20" s="47"/>
      <c r="BZ20" s="49"/>
      <c r="CA20" s="48"/>
      <c r="CB20" s="47"/>
      <c r="CC20" s="49"/>
      <c r="CD20" s="48"/>
      <c r="CE20" s="47"/>
      <c r="CF20" s="49"/>
      <c r="CG20" s="48"/>
      <c r="CH20" s="47"/>
      <c r="CI20" s="49"/>
      <c r="CJ20" s="48"/>
      <c r="CK20" s="47"/>
      <c r="CL20" s="49"/>
      <c r="CM20" s="48"/>
      <c r="CN20" s="47"/>
      <c r="CO20" s="49"/>
      <c r="CP20" s="48"/>
      <c r="CQ20" s="47"/>
      <c r="CR20" s="49"/>
      <c r="CS20" s="48"/>
      <c r="CT20" s="47"/>
      <c r="CU20" s="49"/>
      <c r="CV20" s="48"/>
      <c r="CW20" s="47"/>
      <c r="CX20" s="49"/>
      <c r="CY20" s="48"/>
      <c r="CZ20" s="47"/>
      <c r="DA20" s="49"/>
      <c r="DB20" s="48"/>
      <c r="DC20" s="47"/>
      <c r="DD20" s="49"/>
      <c r="DE20" s="48"/>
      <c r="DF20" s="47"/>
      <c r="DG20" s="49"/>
      <c r="DH20" s="48"/>
      <c r="DI20" s="47"/>
      <c r="DJ20" s="49"/>
      <c r="DK20" s="48"/>
      <c r="DL20" s="47"/>
      <c r="DM20" s="49"/>
      <c r="DN20" s="48"/>
      <c r="DO20" s="47"/>
      <c r="DP20" s="49"/>
      <c r="DQ20" s="48"/>
      <c r="DR20" s="47"/>
      <c r="DS20" s="49"/>
      <c r="DT20" s="48"/>
      <c r="DU20" s="47"/>
      <c r="DV20" s="49"/>
      <c r="DW20" s="48"/>
      <c r="DX20" s="47"/>
      <c r="DY20" s="49"/>
      <c r="DZ20" s="48"/>
      <c r="EA20" s="47"/>
      <c r="EB20" s="49"/>
      <c r="EC20" s="48"/>
      <c r="ED20" s="47"/>
      <c r="EE20" s="49"/>
      <c r="EF20" s="48"/>
      <c r="EG20" s="47"/>
      <c r="EH20" s="49"/>
      <c r="EI20" s="48"/>
      <c r="EJ20" s="47"/>
      <c r="EK20" s="49"/>
      <c r="EL20" s="48"/>
      <c r="EM20" s="47"/>
      <c r="EN20" s="49"/>
      <c r="EO20" s="48"/>
      <c r="EP20" s="47"/>
      <c r="EQ20" s="49"/>
      <c r="ER20" s="48"/>
      <c r="ES20" s="47"/>
      <c r="ET20" s="49"/>
      <c r="EU20" s="48"/>
      <c r="EV20" s="47"/>
      <c r="EW20" s="49"/>
      <c r="EX20" s="48"/>
      <c r="EY20" s="47"/>
      <c r="EZ20" s="49"/>
      <c r="FA20" s="48"/>
      <c r="FB20" s="47"/>
      <c r="FC20" s="49"/>
      <c r="FD20" s="48"/>
      <c r="FE20" s="47"/>
      <c r="FF20" s="49"/>
      <c r="FG20" s="48"/>
      <c r="FH20" s="47"/>
      <c r="FI20" s="49"/>
      <c r="FJ20" s="48"/>
      <c r="FK20" s="47"/>
      <c r="FL20" s="49"/>
      <c r="FM20" s="48"/>
      <c r="FN20" s="47"/>
      <c r="FO20" s="49"/>
      <c r="FP20" s="48"/>
      <c r="FQ20" s="47"/>
      <c r="FR20" s="49"/>
      <c r="FS20" s="48"/>
      <c r="FT20" s="47"/>
      <c r="FU20" s="49"/>
      <c r="FV20" s="48"/>
      <c r="FW20" s="47"/>
      <c r="FX20" s="49"/>
      <c r="FY20" s="48"/>
      <c r="FZ20" s="47"/>
      <c r="GA20" s="49"/>
      <c r="GB20" s="48"/>
      <c r="GC20" s="47"/>
      <c r="GD20" s="49"/>
      <c r="GE20" s="48"/>
      <c r="GF20" s="47"/>
      <c r="GG20" s="49"/>
      <c r="GH20" s="48"/>
      <c r="GI20" s="47"/>
      <c r="GJ20" s="49"/>
      <c r="GK20" s="48"/>
      <c r="GL20" s="47"/>
      <c r="GM20" s="49"/>
      <c r="GN20" s="48"/>
      <c r="GO20" s="47"/>
      <c r="GP20" s="49"/>
      <c r="GQ20" s="48"/>
      <c r="GR20" s="47"/>
      <c r="GS20" s="49"/>
      <c r="GT20" s="48"/>
      <c r="GU20" s="47"/>
      <c r="GV20" s="49"/>
      <c r="GW20" s="48"/>
      <c r="GX20" s="47"/>
      <c r="GY20" s="49"/>
      <c r="GZ20" s="48"/>
      <c r="HA20" s="47"/>
      <c r="HB20" s="49"/>
      <c r="HC20" s="48"/>
      <c r="HD20" s="47"/>
      <c r="HE20" s="49"/>
      <c r="HF20" s="48"/>
      <c r="HG20" s="47"/>
      <c r="HH20" s="49"/>
      <c r="HI20" s="48"/>
      <c r="HJ20" s="47"/>
      <c r="HK20" s="49"/>
      <c r="HL20" s="48"/>
      <c r="HM20" s="47"/>
      <c r="HN20" s="49"/>
      <c r="HO20" s="48"/>
      <c r="HP20" s="47"/>
      <c r="HQ20" s="49"/>
      <c r="HR20" s="48"/>
      <c r="HS20" s="47"/>
      <c r="HT20" s="49"/>
      <c r="HU20" s="48"/>
      <c r="HV20" s="47"/>
      <c r="HW20" s="49"/>
      <c r="HX20" s="48"/>
      <c r="HY20" s="47"/>
      <c r="HZ20" s="49"/>
      <c r="IA20" s="48"/>
      <c r="IB20" s="47"/>
      <c r="IC20" s="49"/>
      <c r="ID20" s="48"/>
      <c r="IE20" s="47"/>
      <c r="IF20" s="49"/>
      <c r="IG20" s="48"/>
      <c r="IH20" s="47"/>
      <c r="II20" s="49"/>
      <c r="IJ20" s="48"/>
      <c r="IK20" s="47"/>
      <c r="IL20" s="49"/>
      <c r="IM20" s="48"/>
      <c r="IN20" s="47"/>
      <c r="IO20" s="49"/>
      <c r="IP20" s="48"/>
      <c r="IQ20" s="47"/>
      <c r="IR20" s="49"/>
      <c r="IS20" s="48"/>
      <c r="IT20" s="47"/>
      <c r="IU20" s="49"/>
      <c r="IV20" s="48"/>
      <c r="IW20" s="47"/>
      <c r="IX20" s="49"/>
      <c r="IY20" s="48"/>
      <c r="IZ20" s="47"/>
      <c r="JA20" s="49"/>
      <c r="JB20" s="48"/>
      <c r="JC20" s="47"/>
      <c r="JD20" s="49"/>
      <c r="JE20" s="48"/>
      <c r="JF20" s="47"/>
      <c r="JG20" s="49"/>
      <c r="JH20" s="48"/>
      <c r="JI20" s="47"/>
      <c r="JJ20" s="49"/>
      <c r="JK20" s="48"/>
      <c r="JL20" s="47"/>
      <c r="JM20" s="49"/>
      <c r="JN20" s="48"/>
      <c r="JO20" s="47"/>
      <c r="JP20" s="49"/>
      <c r="JQ20" s="48"/>
      <c r="JR20" s="47"/>
      <c r="JS20" s="49"/>
      <c r="JT20" s="48"/>
      <c r="JU20" s="47"/>
      <c r="JV20" s="49"/>
      <c r="JW20" s="48"/>
      <c r="JX20" s="47"/>
      <c r="JY20" s="49"/>
      <c r="JZ20" s="48"/>
      <c r="KA20" s="47"/>
      <c r="KB20" s="49"/>
      <c r="KC20" s="48"/>
      <c r="KD20" s="47"/>
      <c r="KE20" s="49"/>
      <c r="KF20" s="48"/>
      <c r="KG20" s="47"/>
      <c r="KH20" s="49"/>
      <c r="KI20" s="48"/>
      <c r="KJ20" s="47"/>
      <c r="KK20" s="49"/>
      <c r="KL20" s="48"/>
      <c r="KM20" s="47"/>
      <c r="KN20" s="49"/>
      <c r="KO20" s="48"/>
      <c r="KP20" s="47"/>
      <c r="KQ20" s="49"/>
      <c r="KR20" s="48"/>
      <c r="KS20" s="47"/>
      <c r="KT20" s="49"/>
      <c r="KU20" s="48"/>
      <c r="KV20" s="47"/>
      <c r="KW20" s="49"/>
      <c r="KX20" s="48"/>
      <c r="KY20" s="47"/>
      <c r="KZ20" s="49"/>
      <c r="LA20" s="48"/>
      <c r="LB20" s="47"/>
      <c r="LC20" s="49"/>
      <c r="LD20" s="48"/>
      <c r="LE20" s="47"/>
      <c r="LF20" s="49"/>
      <c r="LG20" s="48"/>
      <c r="LH20" s="47"/>
      <c r="LI20" s="49"/>
      <c r="LJ20" s="48"/>
      <c r="LK20" s="47"/>
      <c r="LL20" s="49"/>
      <c r="LM20" s="48"/>
      <c r="LN20" s="47"/>
      <c r="LO20" s="49"/>
      <c r="LP20" s="48"/>
      <c r="LQ20" s="47"/>
      <c r="LR20" s="49"/>
      <c r="LS20" s="48"/>
      <c r="LT20" s="47"/>
      <c r="LU20" s="49"/>
      <c r="LV20" s="48"/>
      <c r="LW20" s="47"/>
      <c r="LX20" s="49"/>
      <c r="LY20" s="48"/>
      <c r="LZ20" s="47"/>
      <c r="MA20" s="49"/>
      <c r="MB20" s="48"/>
      <c r="MC20" s="47"/>
      <c r="MD20" s="49"/>
      <c r="ME20" s="48"/>
      <c r="MF20" s="47"/>
      <c r="MG20" s="49"/>
      <c r="MH20" s="48"/>
      <c r="MI20" s="47"/>
      <c r="MJ20" s="49"/>
      <c r="MK20" s="48"/>
      <c r="ML20" s="47"/>
      <c r="MM20" s="49"/>
      <c r="MN20" s="48"/>
      <c r="MO20" s="47"/>
      <c r="MP20" s="49"/>
      <c r="MQ20" s="48"/>
      <c r="MR20" s="47"/>
      <c r="MS20" s="49"/>
      <c r="MT20" s="48"/>
      <c r="MU20" s="47"/>
      <c r="MV20" s="49"/>
      <c r="MW20" s="48"/>
      <c r="MX20" s="47"/>
      <c r="MY20" s="49"/>
      <c r="MZ20" s="48"/>
      <c r="NA20" s="47"/>
      <c r="NB20" s="49"/>
      <c r="NC20" s="48"/>
      <c r="ND20" s="47"/>
      <c r="NE20" s="49"/>
      <c r="NF20" s="48"/>
      <c r="NG20" s="47"/>
      <c r="NH20" s="49"/>
      <c r="NI20" s="48"/>
      <c r="NJ20" s="47"/>
      <c r="NK20" s="49"/>
      <c r="NL20" s="48"/>
      <c r="NM20" s="47"/>
      <c r="NN20" s="49"/>
      <c r="NO20" s="48"/>
      <c r="NP20" s="47"/>
      <c r="NQ20" s="49"/>
      <c r="NR20" s="48"/>
      <c r="NS20" s="47"/>
      <c r="NT20" s="49"/>
      <c r="NU20" s="48"/>
      <c r="NV20" s="47"/>
      <c r="NW20" s="49"/>
      <c r="NX20" s="48"/>
      <c r="NY20" s="47"/>
      <c r="NZ20" s="49"/>
      <c r="OA20" s="48"/>
      <c r="OB20" s="47"/>
      <c r="OC20" s="49"/>
      <c r="OD20" s="48"/>
      <c r="OE20" s="47"/>
      <c r="OF20" s="49"/>
      <c r="OG20" s="48"/>
      <c r="OH20" s="47"/>
      <c r="OI20" s="49"/>
      <c r="OJ20" s="48"/>
      <c r="OK20" s="47"/>
      <c r="OL20" s="49"/>
      <c r="OM20" s="48"/>
      <c r="ON20" s="47"/>
      <c r="OO20" s="49"/>
      <c r="OP20" s="48"/>
      <c r="OQ20" s="47"/>
      <c r="OR20" s="49"/>
      <c r="OS20" s="48"/>
      <c r="OT20" s="47"/>
      <c r="OU20" s="49"/>
      <c r="OV20" s="48"/>
      <c r="OW20" s="47"/>
      <c r="OX20" s="49"/>
      <c r="OY20" s="48"/>
      <c r="OZ20" s="47"/>
      <c r="PA20" s="49"/>
      <c r="PB20" s="48"/>
      <c r="PC20" s="47"/>
      <c r="PD20" s="49"/>
      <c r="PE20" s="48"/>
      <c r="PF20" s="47"/>
      <c r="PG20" s="49"/>
      <c r="PH20" s="48"/>
      <c r="PI20" s="47"/>
      <c r="PJ20" s="49"/>
      <c r="PK20" s="48"/>
      <c r="PL20" s="47"/>
      <c r="PM20" s="49"/>
      <c r="PN20" s="48"/>
      <c r="PO20" s="47"/>
      <c r="PP20" s="49"/>
      <c r="PQ20" s="48"/>
      <c r="PR20" s="47"/>
      <c r="PS20" s="49"/>
      <c r="PT20" s="48"/>
      <c r="PU20" s="47"/>
      <c r="PV20" s="49"/>
      <c r="PW20" s="48"/>
      <c r="PX20" s="47"/>
      <c r="PY20" s="49"/>
      <c r="PZ20" s="48"/>
      <c r="QA20" s="47"/>
      <c r="QB20" s="49"/>
      <c r="QC20" s="48"/>
      <c r="QD20" s="47"/>
      <c r="QE20" s="49"/>
      <c r="QF20" s="48"/>
      <c r="QG20" s="47"/>
      <c r="QH20" s="49"/>
      <c r="QI20" s="48"/>
      <c r="QJ20" s="47"/>
      <c r="QK20" s="49"/>
      <c r="QL20" s="48"/>
      <c r="QM20" s="47"/>
      <c r="QN20" s="49"/>
      <c r="QO20" s="48"/>
      <c r="QP20" s="47"/>
      <c r="QQ20" s="49"/>
      <c r="QR20" s="48"/>
      <c r="QS20" s="47"/>
      <c r="QT20" s="49"/>
      <c r="QU20" s="48"/>
      <c r="QV20" s="47"/>
      <c r="QW20" s="49"/>
      <c r="QX20" s="48"/>
      <c r="QY20" s="47"/>
      <c r="QZ20" s="49"/>
      <c r="RA20" s="48"/>
      <c r="RB20" s="47"/>
      <c r="RC20" s="49"/>
      <c r="RD20" s="48"/>
      <c r="RE20" s="47"/>
      <c r="RF20" s="49"/>
      <c r="RG20" s="48"/>
      <c r="RH20" s="47"/>
      <c r="RI20" s="49"/>
      <c r="RJ20" s="48"/>
      <c r="RK20" s="47"/>
      <c r="RL20" s="49"/>
      <c r="RM20" s="48"/>
      <c r="RN20" s="47"/>
      <c r="RO20" s="49"/>
      <c r="RP20" s="48"/>
      <c r="RQ20" s="47"/>
      <c r="RR20" s="49"/>
      <c r="RS20" s="48"/>
      <c r="RT20" s="47"/>
      <c r="RU20" s="49"/>
      <c r="RV20" s="48"/>
      <c r="RW20" s="47"/>
      <c r="RX20" s="49"/>
      <c r="RY20" s="48"/>
      <c r="RZ20" s="47"/>
      <c r="SA20" s="49"/>
      <c r="SB20" s="48"/>
      <c r="SC20" s="47"/>
      <c r="SD20" s="49"/>
      <c r="SE20" s="48"/>
      <c r="SF20" s="47"/>
      <c r="SG20" s="49"/>
      <c r="SH20" s="48"/>
      <c r="SI20" s="47"/>
      <c r="SJ20" s="49"/>
      <c r="SK20" s="48"/>
      <c r="SL20" s="47"/>
      <c r="SM20" s="49"/>
      <c r="SN20" s="48"/>
      <c r="SO20" s="47"/>
      <c r="SP20" s="49"/>
      <c r="SQ20" s="48"/>
      <c r="SR20" s="47"/>
      <c r="SS20" s="49"/>
      <c r="ST20" s="48"/>
      <c r="SU20" s="47"/>
      <c r="SV20" s="49"/>
      <c r="SW20" s="48"/>
      <c r="SX20" s="47"/>
      <c r="SY20" s="49"/>
      <c r="SZ20" s="48"/>
      <c r="TA20" s="47"/>
      <c r="TB20" s="49"/>
      <c r="TC20" s="48"/>
      <c r="TD20" s="47"/>
      <c r="TE20" s="49"/>
      <c r="TF20" s="48"/>
      <c r="TG20" s="47"/>
      <c r="TH20" s="49"/>
      <c r="TI20" s="48"/>
      <c r="TJ20" s="47"/>
      <c r="TK20" s="49"/>
      <c r="TL20" s="48"/>
      <c r="TM20" s="47"/>
      <c r="TN20" s="49"/>
      <c r="TO20" s="48"/>
      <c r="TP20" s="47"/>
      <c r="TQ20" s="49"/>
      <c r="TR20" s="48"/>
      <c r="TS20" s="47"/>
      <c r="TT20" s="49"/>
      <c r="TU20" s="48"/>
      <c r="TV20" s="47"/>
      <c r="TW20" s="49"/>
      <c r="TX20" s="48"/>
      <c r="TY20" s="47"/>
      <c r="TZ20" s="49"/>
      <c r="UA20" s="48"/>
      <c r="UB20" s="47"/>
      <c r="UC20" s="49"/>
      <c r="UD20" s="48"/>
      <c r="UE20" s="47"/>
      <c r="UF20" s="49"/>
      <c r="UG20" s="48"/>
      <c r="UH20" s="47"/>
      <c r="UI20" s="49"/>
      <c r="UJ20" s="48"/>
      <c r="UK20" s="47"/>
      <c r="UL20" s="49"/>
      <c r="UM20" s="48"/>
      <c r="UN20" s="47"/>
      <c r="UO20" s="49"/>
      <c r="UP20" s="48"/>
      <c r="UQ20" s="47"/>
      <c r="UR20" s="49"/>
      <c r="US20" s="48"/>
      <c r="UT20" s="47"/>
      <c r="UU20" s="49"/>
      <c r="UV20" s="48"/>
      <c r="UW20" s="47"/>
      <c r="UX20" s="49"/>
      <c r="UY20" s="48"/>
      <c r="UZ20" s="47"/>
      <c r="VA20" s="49"/>
      <c r="VB20" s="48"/>
      <c r="VC20" s="47"/>
      <c r="VD20" s="49"/>
      <c r="VE20" s="48"/>
      <c r="VF20" s="47"/>
      <c r="VG20" s="49"/>
      <c r="VH20" s="48"/>
      <c r="VI20" s="47"/>
      <c r="VJ20" s="49"/>
      <c r="VK20" s="48"/>
      <c r="VL20" s="47"/>
      <c r="VM20" s="49"/>
      <c r="VN20" s="48"/>
      <c r="VO20" s="47"/>
      <c r="VP20" s="49"/>
      <c r="VQ20" s="48"/>
      <c r="VR20" s="47"/>
      <c r="VS20" s="49"/>
      <c r="VT20" s="48"/>
      <c r="VU20" s="47"/>
      <c r="VV20" s="49"/>
      <c r="VW20" s="48"/>
      <c r="VX20" s="47"/>
      <c r="VY20" s="49"/>
      <c r="VZ20" s="48"/>
      <c r="WA20" s="47"/>
      <c r="WB20" s="49"/>
      <c r="WC20" s="48"/>
      <c r="WD20" s="47"/>
      <c r="WE20" s="49"/>
      <c r="WF20" s="48"/>
      <c r="WG20" s="47"/>
      <c r="WH20" s="49"/>
      <c r="WI20" s="48"/>
      <c r="WJ20" s="47"/>
      <c r="WK20" s="49"/>
      <c r="WL20" s="48"/>
      <c r="WM20" s="47"/>
      <c r="WN20" s="49"/>
      <c r="WO20" s="48"/>
      <c r="WP20" s="47"/>
      <c r="WQ20" s="49"/>
      <c r="WR20" s="48"/>
      <c r="WS20" s="47"/>
      <c r="WT20" s="49"/>
      <c r="WU20" s="48"/>
      <c r="WV20" s="256"/>
      <c r="WW20" s="257"/>
      <c r="WX20" s="258"/>
      <c r="WY20" s="256"/>
      <c r="WZ20" s="257"/>
      <c r="XA20" s="51"/>
      <c r="XB20" s="256"/>
      <c r="XC20" s="257"/>
      <c r="XD20" s="258"/>
      <c r="XE20" s="256"/>
      <c r="XF20" s="257"/>
      <c r="XG20" s="51"/>
      <c r="XH20" s="256"/>
      <c r="XI20" s="257"/>
      <c r="XJ20" s="258"/>
      <c r="XK20" s="256"/>
      <c r="XL20" s="257"/>
      <c r="XM20" s="51"/>
      <c r="XN20" s="98">
        <f t="shared" si="0"/>
        <v>9</v>
      </c>
    </row>
    <row r="21" spans="1:638" ht="13.5" customHeight="1" x14ac:dyDescent="0.2">
      <c r="A21" s="267">
        <v>804</v>
      </c>
      <c r="B21" s="47"/>
      <c r="C21" s="49"/>
      <c r="D21" s="48"/>
      <c r="E21" s="47"/>
      <c r="F21" s="49"/>
      <c r="G21" s="48"/>
      <c r="H21" s="47"/>
      <c r="I21" s="49"/>
      <c r="J21" s="48"/>
      <c r="K21" s="47"/>
      <c r="L21" s="49"/>
      <c r="M21" s="48"/>
      <c r="N21" s="47"/>
      <c r="O21" s="49"/>
      <c r="P21" s="48"/>
      <c r="Q21" s="47"/>
      <c r="R21" s="49"/>
      <c r="S21" s="48"/>
      <c r="T21" s="47"/>
      <c r="U21" s="49"/>
      <c r="V21" s="48"/>
      <c r="W21" s="47"/>
      <c r="X21" s="49"/>
      <c r="Y21" s="48"/>
      <c r="Z21" s="47"/>
      <c r="AA21" s="49"/>
      <c r="AB21" s="48"/>
      <c r="AC21" s="47"/>
      <c r="AD21" s="49"/>
      <c r="AE21" s="48"/>
      <c r="AF21" s="47"/>
      <c r="AG21" s="49"/>
      <c r="AH21" s="48"/>
      <c r="AI21" s="47"/>
      <c r="AJ21" s="49"/>
      <c r="AK21" s="48"/>
      <c r="AL21" s="47"/>
      <c r="AM21" s="49"/>
      <c r="AN21" s="48"/>
      <c r="AO21" s="47"/>
      <c r="AP21" s="49"/>
      <c r="AQ21" s="48"/>
      <c r="AR21" s="47"/>
      <c r="AS21" s="49"/>
      <c r="AT21" s="48"/>
      <c r="AU21" s="47"/>
      <c r="AV21" s="49"/>
      <c r="AW21" s="48"/>
      <c r="AX21" s="47"/>
      <c r="AY21" s="49"/>
      <c r="AZ21" s="48"/>
      <c r="BA21" s="47"/>
      <c r="BB21" s="49"/>
      <c r="BC21" s="48"/>
      <c r="BD21" s="47"/>
      <c r="BE21" s="49"/>
      <c r="BF21" s="48"/>
      <c r="BG21" s="47"/>
      <c r="BH21" s="49"/>
      <c r="BI21" s="48"/>
      <c r="BJ21" s="47"/>
      <c r="BK21" s="49"/>
      <c r="BL21" s="48"/>
      <c r="BM21" s="47"/>
      <c r="BN21" s="49"/>
      <c r="BO21" s="48"/>
      <c r="BP21" s="47"/>
      <c r="BQ21" s="49"/>
      <c r="BR21" s="48"/>
      <c r="BS21" s="47"/>
      <c r="BT21" s="49"/>
      <c r="BU21" s="48"/>
      <c r="BV21" s="47"/>
      <c r="BW21" s="49"/>
      <c r="BX21" s="48"/>
      <c r="BY21" s="47"/>
      <c r="BZ21" s="49"/>
      <c r="CA21" s="48"/>
      <c r="CB21" s="47"/>
      <c r="CC21" s="49"/>
      <c r="CD21" s="48"/>
      <c r="CE21" s="47"/>
      <c r="CF21" s="49"/>
      <c r="CG21" s="48"/>
      <c r="CH21" s="47"/>
      <c r="CI21" s="49"/>
      <c r="CJ21" s="48"/>
      <c r="CK21" s="47"/>
      <c r="CL21" s="49"/>
      <c r="CM21" s="48"/>
      <c r="CN21" s="47"/>
      <c r="CO21" s="49"/>
      <c r="CP21" s="48"/>
      <c r="CQ21" s="47"/>
      <c r="CR21" s="49"/>
      <c r="CS21" s="48"/>
      <c r="CT21" s="47"/>
      <c r="CU21" s="49"/>
      <c r="CV21" s="48"/>
      <c r="CW21" s="47"/>
      <c r="CX21" s="49"/>
      <c r="CY21" s="48"/>
      <c r="CZ21" s="47"/>
      <c r="DA21" s="49"/>
      <c r="DB21" s="48"/>
      <c r="DC21" s="47"/>
      <c r="DD21" s="49"/>
      <c r="DE21" s="48"/>
      <c r="DF21" s="47"/>
      <c r="DG21" s="49"/>
      <c r="DH21" s="48"/>
      <c r="DI21" s="47"/>
      <c r="DJ21" s="49"/>
      <c r="DK21" s="48"/>
      <c r="DL21" s="47"/>
      <c r="DM21" s="49"/>
      <c r="DN21" s="48"/>
      <c r="DO21" s="47"/>
      <c r="DP21" s="49"/>
      <c r="DQ21" s="48"/>
      <c r="DR21" s="47"/>
      <c r="DS21" s="49"/>
      <c r="DT21" s="48"/>
      <c r="DU21" s="47"/>
      <c r="DV21" s="49"/>
      <c r="DW21" s="48"/>
      <c r="DX21" s="47"/>
      <c r="DY21" s="49"/>
      <c r="DZ21" s="48"/>
      <c r="EA21" s="47"/>
      <c r="EB21" s="49"/>
      <c r="EC21" s="48"/>
      <c r="ED21" s="47"/>
      <c r="EE21" s="49"/>
      <c r="EF21" s="48"/>
      <c r="EG21" s="47"/>
      <c r="EH21" s="49"/>
      <c r="EI21" s="48"/>
      <c r="EJ21" s="47"/>
      <c r="EK21" s="49"/>
      <c r="EL21" s="48"/>
      <c r="EM21" s="47"/>
      <c r="EN21" s="49"/>
      <c r="EO21" s="48"/>
      <c r="EP21" s="47"/>
      <c r="EQ21" s="49"/>
      <c r="ER21" s="48"/>
      <c r="ES21" s="47"/>
      <c r="ET21" s="49"/>
      <c r="EU21" s="48"/>
      <c r="EV21" s="47"/>
      <c r="EW21" s="49"/>
      <c r="EX21" s="48"/>
      <c r="EY21" s="47"/>
      <c r="EZ21" s="49"/>
      <c r="FA21" s="48"/>
      <c r="FB21" s="47"/>
      <c r="FC21" s="49"/>
      <c r="FD21" s="48"/>
      <c r="FE21" s="47"/>
      <c r="FF21" s="49"/>
      <c r="FG21" s="48"/>
      <c r="FH21" s="47"/>
      <c r="FI21" s="49"/>
      <c r="FJ21" s="48"/>
      <c r="FK21" s="47"/>
      <c r="FL21" s="49"/>
      <c r="FM21" s="48"/>
      <c r="FN21" s="47"/>
      <c r="FO21" s="49"/>
      <c r="FP21" s="48"/>
      <c r="FQ21" s="47"/>
      <c r="FR21" s="49"/>
      <c r="FS21" s="48"/>
      <c r="FT21" s="47"/>
      <c r="FU21" s="49"/>
      <c r="FV21" s="48"/>
      <c r="FW21" s="47"/>
      <c r="FX21" s="49"/>
      <c r="FY21" s="48"/>
      <c r="FZ21" s="47"/>
      <c r="GA21" s="49"/>
      <c r="GB21" s="48"/>
      <c r="GC21" s="47"/>
      <c r="GD21" s="49"/>
      <c r="GE21" s="48"/>
      <c r="GF21" s="47"/>
      <c r="GG21" s="49"/>
      <c r="GH21" s="48"/>
      <c r="GI21" s="47"/>
      <c r="GJ21" s="49"/>
      <c r="GK21" s="48"/>
      <c r="GL21" s="47"/>
      <c r="GM21" s="49"/>
      <c r="GN21" s="48"/>
      <c r="GO21" s="47"/>
      <c r="GP21" s="49"/>
      <c r="GQ21" s="48"/>
      <c r="GR21" s="47"/>
      <c r="GS21" s="49"/>
      <c r="GT21" s="48"/>
      <c r="GU21" s="47"/>
      <c r="GV21" s="49"/>
      <c r="GW21" s="48"/>
      <c r="GX21" s="47"/>
      <c r="GY21" s="49"/>
      <c r="GZ21" s="48"/>
      <c r="HA21" s="47"/>
      <c r="HB21" s="49"/>
      <c r="HC21" s="48"/>
      <c r="HD21" s="47"/>
      <c r="HE21" s="49"/>
      <c r="HF21" s="48"/>
      <c r="HG21" s="47"/>
      <c r="HH21" s="49"/>
      <c r="HI21" s="48"/>
      <c r="HJ21" s="47"/>
      <c r="HK21" s="49"/>
      <c r="HL21" s="48"/>
      <c r="HM21" s="47"/>
      <c r="HN21" s="49"/>
      <c r="HO21" s="48"/>
      <c r="HP21" s="47"/>
      <c r="HQ21" s="49"/>
      <c r="HR21" s="48"/>
      <c r="HS21" s="47"/>
      <c r="HT21" s="49"/>
      <c r="HU21" s="48"/>
      <c r="HV21" s="47"/>
      <c r="HW21" s="49"/>
      <c r="HX21" s="48"/>
      <c r="HY21" s="47"/>
      <c r="HZ21" s="49"/>
      <c r="IA21" s="48"/>
      <c r="IB21" s="47"/>
      <c r="IC21" s="49"/>
      <c r="ID21" s="48"/>
      <c r="IE21" s="47"/>
      <c r="IF21" s="49"/>
      <c r="IG21" s="48"/>
      <c r="IH21" s="47"/>
      <c r="II21" s="49"/>
      <c r="IJ21" s="48"/>
      <c r="IK21" s="47"/>
      <c r="IL21" s="49"/>
      <c r="IM21" s="48"/>
      <c r="IN21" s="47"/>
      <c r="IO21" s="49"/>
      <c r="IP21" s="48"/>
      <c r="IQ21" s="47"/>
      <c r="IR21" s="49"/>
      <c r="IS21" s="48"/>
      <c r="IT21" s="47"/>
      <c r="IU21" s="49"/>
      <c r="IV21" s="48"/>
      <c r="IW21" s="47"/>
      <c r="IX21" s="49"/>
      <c r="IY21" s="48"/>
      <c r="IZ21" s="47"/>
      <c r="JA21" s="49"/>
      <c r="JB21" s="48"/>
      <c r="JC21" s="47"/>
      <c r="JD21" s="49"/>
      <c r="JE21" s="48"/>
      <c r="JF21" s="47"/>
      <c r="JG21" s="49"/>
      <c r="JH21" s="48"/>
      <c r="JI21" s="47"/>
      <c r="JJ21" s="49"/>
      <c r="JK21" s="48"/>
      <c r="JL21" s="47"/>
      <c r="JM21" s="49"/>
      <c r="JN21" s="48"/>
      <c r="JO21" s="47"/>
      <c r="JP21" s="49"/>
      <c r="JQ21" s="48"/>
      <c r="JR21" s="47"/>
      <c r="JS21" s="49"/>
      <c r="JT21" s="48"/>
      <c r="JU21" s="47"/>
      <c r="JV21" s="49"/>
      <c r="JW21" s="48"/>
      <c r="JX21" s="47"/>
      <c r="JY21" s="49"/>
      <c r="JZ21" s="48"/>
      <c r="KA21" s="47"/>
      <c r="KB21" s="49"/>
      <c r="KC21" s="48"/>
      <c r="KD21" s="47"/>
      <c r="KE21" s="49"/>
      <c r="KF21" s="48"/>
      <c r="KG21" s="47"/>
      <c r="KH21" s="49"/>
      <c r="KI21" s="48"/>
      <c r="KJ21" s="47"/>
      <c r="KK21" s="49"/>
      <c r="KL21" s="48"/>
      <c r="KM21" s="47"/>
      <c r="KN21" s="49"/>
      <c r="KO21" s="48"/>
      <c r="KP21" s="47"/>
      <c r="KQ21" s="49"/>
      <c r="KR21" s="48"/>
      <c r="KS21" s="47"/>
      <c r="KT21" s="49"/>
      <c r="KU21" s="48"/>
      <c r="KV21" s="47"/>
      <c r="KW21" s="49"/>
      <c r="KX21" s="48"/>
      <c r="KY21" s="47"/>
      <c r="KZ21" s="49"/>
      <c r="LA21" s="48"/>
      <c r="LB21" s="47"/>
      <c r="LC21" s="49"/>
      <c r="LD21" s="48"/>
      <c r="LE21" s="47"/>
      <c r="LF21" s="49"/>
      <c r="LG21" s="48"/>
      <c r="LH21" s="47"/>
      <c r="LI21" s="49"/>
      <c r="LJ21" s="48"/>
      <c r="LK21" s="47"/>
      <c r="LL21" s="49"/>
      <c r="LM21" s="48"/>
      <c r="LN21" s="47"/>
      <c r="LO21" s="49"/>
      <c r="LP21" s="48"/>
      <c r="LQ21" s="47"/>
      <c r="LR21" s="49"/>
      <c r="LS21" s="48"/>
      <c r="LT21" s="47"/>
      <c r="LU21" s="49"/>
      <c r="LV21" s="48"/>
      <c r="LW21" s="47"/>
      <c r="LX21" s="49"/>
      <c r="LY21" s="48"/>
      <c r="LZ21" s="47"/>
      <c r="MA21" s="49"/>
      <c r="MB21" s="48"/>
      <c r="MC21" s="47"/>
      <c r="MD21" s="49"/>
      <c r="ME21" s="48"/>
      <c r="MF21" s="47"/>
      <c r="MG21" s="49"/>
      <c r="MH21" s="48"/>
      <c r="MI21" s="47"/>
      <c r="MJ21" s="49"/>
      <c r="MK21" s="48"/>
      <c r="ML21" s="47"/>
      <c r="MM21" s="49"/>
      <c r="MN21" s="48"/>
      <c r="MO21" s="47"/>
      <c r="MP21" s="49"/>
      <c r="MQ21" s="48"/>
      <c r="MR21" s="47"/>
      <c r="MS21" s="49"/>
      <c r="MT21" s="48"/>
      <c r="MU21" s="47"/>
      <c r="MV21" s="49"/>
      <c r="MW21" s="48"/>
      <c r="MX21" s="47"/>
      <c r="MY21" s="49"/>
      <c r="MZ21" s="48"/>
      <c r="NA21" s="47"/>
      <c r="NB21" s="49"/>
      <c r="NC21" s="48"/>
      <c r="ND21" s="47"/>
      <c r="NE21" s="49"/>
      <c r="NF21" s="48"/>
      <c r="NG21" s="47"/>
      <c r="NH21" s="49"/>
      <c r="NI21" s="48"/>
      <c r="NJ21" s="47"/>
      <c r="NK21" s="49"/>
      <c r="NL21" s="48"/>
      <c r="NM21" s="47"/>
      <c r="NN21" s="49"/>
      <c r="NO21" s="48"/>
      <c r="NP21" s="47"/>
      <c r="NQ21" s="49"/>
      <c r="NR21" s="48"/>
      <c r="NS21" s="47"/>
      <c r="NT21" s="49"/>
      <c r="NU21" s="48"/>
      <c r="NV21" s="47"/>
      <c r="NW21" s="49"/>
      <c r="NX21" s="48"/>
      <c r="NY21" s="47"/>
      <c r="NZ21" s="49"/>
      <c r="OA21" s="48"/>
      <c r="OB21" s="47"/>
      <c r="OC21" s="49"/>
      <c r="OD21" s="48"/>
      <c r="OE21" s="47"/>
      <c r="OF21" s="49"/>
      <c r="OG21" s="48"/>
      <c r="OH21" s="47"/>
      <c r="OI21" s="49"/>
      <c r="OJ21" s="48"/>
      <c r="OK21" s="47"/>
      <c r="OL21" s="49"/>
      <c r="OM21" s="48"/>
      <c r="ON21" s="47"/>
      <c r="OO21" s="49"/>
      <c r="OP21" s="48"/>
      <c r="OQ21" s="47"/>
      <c r="OR21" s="49"/>
      <c r="OS21" s="48"/>
      <c r="OT21" s="47"/>
      <c r="OU21" s="49"/>
      <c r="OV21" s="48"/>
      <c r="OW21" s="47"/>
      <c r="OX21" s="49"/>
      <c r="OY21" s="48"/>
      <c r="OZ21" s="47"/>
      <c r="PA21" s="49"/>
      <c r="PB21" s="48"/>
      <c r="PC21" s="47"/>
      <c r="PD21" s="49"/>
      <c r="PE21" s="48"/>
      <c r="PF21" s="47"/>
      <c r="PG21" s="49"/>
      <c r="PH21" s="48"/>
      <c r="PI21" s="47"/>
      <c r="PJ21" s="49"/>
      <c r="PK21" s="48"/>
      <c r="PL21" s="47"/>
      <c r="PM21" s="49"/>
      <c r="PN21" s="48"/>
      <c r="PO21" s="47"/>
      <c r="PP21" s="49"/>
      <c r="PQ21" s="48"/>
      <c r="PR21" s="47"/>
      <c r="PS21" s="49"/>
      <c r="PT21" s="48"/>
      <c r="PU21" s="47"/>
      <c r="PV21" s="49"/>
      <c r="PW21" s="48"/>
      <c r="PX21" s="47"/>
      <c r="PY21" s="49"/>
      <c r="PZ21" s="48"/>
      <c r="QA21" s="47"/>
      <c r="QB21" s="49"/>
      <c r="QC21" s="48"/>
      <c r="QD21" s="47"/>
      <c r="QE21" s="49"/>
      <c r="QF21" s="48"/>
      <c r="QG21" s="47"/>
      <c r="QH21" s="49"/>
      <c r="QI21" s="48"/>
      <c r="QJ21" s="47"/>
      <c r="QK21" s="49"/>
      <c r="QL21" s="48"/>
      <c r="QM21" s="47"/>
      <c r="QN21" s="49"/>
      <c r="QO21" s="48"/>
      <c r="QP21" s="47"/>
      <c r="QQ21" s="49"/>
      <c r="QR21" s="48"/>
      <c r="QS21" s="47"/>
      <c r="QT21" s="49"/>
      <c r="QU21" s="48"/>
      <c r="QV21" s="47"/>
      <c r="QW21" s="49"/>
      <c r="QX21" s="48"/>
      <c r="QY21" s="47"/>
      <c r="QZ21" s="49"/>
      <c r="RA21" s="48"/>
      <c r="RB21" s="47"/>
      <c r="RC21" s="49"/>
      <c r="RD21" s="48"/>
      <c r="RE21" s="47"/>
      <c r="RF21" s="49"/>
      <c r="RG21" s="48"/>
      <c r="RH21" s="47"/>
      <c r="RI21" s="49"/>
      <c r="RJ21" s="48"/>
      <c r="RK21" s="47"/>
      <c r="RL21" s="49"/>
      <c r="RM21" s="48"/>
      <c r="RN21" s="47"/>
      <c r="RO21" s="49"/>
      <c r="RP21" s="48"/>
      <c r="RQ21" s="47"/>
      <c r="RR21" s="49"/>
      <c r="RS21" s="48"/>
      <c r="RT21" s="47"/>
      <c r="RU21" s="49"/>
      <c r="RV21" s="48"/>
      <c r="RW21" s="47"/>
      <c r="RX21" s="49">
        <v>1</v>
      </c>
      <c r="RY21" s="48"/>
      <c r="RZ21" s="47"/>
      <c r="SA21" s="49"/>
      <c r="SB21" s="48"/>
      <c r="SC21" s="47"/>
      <c r="SD21" s="49"/>
      <c r="SE21" s="48"/>
      <c r="SF21" s="47"/>
      <c r="SG21" s="49"/>
      <c r="SH21" s="48"/>
      <c r="SI21" s="47"/>
      <c r="SJ21" s="49"/>
      <c r="SK21" s="48"/>
      <c r="SL21" s="47"/>
      <c r="SM21" s="49"/>
      <c r="SN21" s="48"/>
      <c r="SO21" s="47"/>
      <c r="SP21" s="49"/>
      <c r="SQ21" s="48"/>
      <c r="SR21" s="47"/>
      <c r="SS21" s="49"/>
      <c r="ST21" s="48"/>
      <c r="SU21" s="47"/>
      <c r="SV21" s="49"/>
      <c r="SW21" s="48"/>
      <c r="SX21" s="47"/>
      <c r="SY21" s="49"/>
      <c r="SZ21" s="48"/>
      <c r="TA21" s="47">
        <v>1</v>
      </c>
      <c r="TB21" s="49"/>
      <c r="TC21" s="48"/>
      <c r="TD21" s="47"/>
      <c r="TE21" s="49"/>
      <c r="TF21" s="48"/>
      <c r="TG21" s="47"/>
      <c r="TH21" s="49"/>
      <c r="TI21" s="48"/>
      <c r="TJ21" s="47">
        <v>1</v>
      </c>
      <c r="TK21" s="49"/>
      <c r="TL21" s="48"/>
      <c r="TM21" s="47">
        <v>1</v>
      </c>
      <c r="TN21" s="49"/>
      <c r="TO21" s="48"/>
      <c r="TP21" s="47"/>
      <c r="TQ21" s="49">
        <v>1</v>
      </c>
      <c r="TR21" s="48"/>
      <c r="TS21" s="47"/>
      <c r="TT21" s="49">
        <v>1</v>
      </c>
      <c r="TU21" s="48"/>
      <c r="TV21" s="47"/>
      <c r="TW21" s="49"/>
      <c r="TX21" s="48"/>
      <c r="TY21" s="47"/>
      <c r="TZ21" s="49">
        <v>2</v>
      </c>
      <c r="UA21" s="48"/>
      <c r="UB21" s="47"/>
      <c r="UC21" s="49"/>
      <c r="UD21" s="48"/>
      <c r="UE21" s="47"/>
      <c r="UF21" s="49"/>
      <c r="UG21" s="48"/>
      <c r="UH21" s="47"/>
      <c r="UI21" s="49"/>
      <c r="UJ21" s="48"/>
      <c r="UK21" s="47"/>
      <c r="UL21" s="49"/>
      <c r="UM21" s="48"/>
      <c r="UN21" s="47"/>
      <c r="UO21" s="49"/>
      <c r="UP21" s="48"/>
      <c r="UQ21" s="47"/>
      <c r="UR21" s="49"/>
      <c r="US21" s="48"/>
      <c r="UT21" s="47"/>
      <c r="UU21" s="49"/>
      <c r="UV21" s="48"/>
      <c r="UW21" s="47"/>
      <c r="UX21" s="49"/>
      <c r="UY21" s="48"/>
      <c r="UZ21" s="47"/>
      <c r="VA21" s="49"/>
      <c r="VB21" s="48"/>
      <c r="VC21" s="47"/>
      <c r="VD21" s="49"/>
      <c r="VE21" s="48"/>
      <c r="VF21" s="47"/>
      <c r="VG21" s="49"/>
      <c r="VH21" s="48"/>
      <c r="VI21" s="47"/>
      <c r="VJ21" s="49"/>
      <c r="VK21" s="48"/>
      <c r="VL21" s="47"/>
      <c r="VM21" s="49"/>
      <c r="VN21" s="48"/>
      <c r="VO21" s="47"/>
      <c r="VP21" s="49"/>
      <c r="VQ21" s="48"/>
      <c r="VR21" s="47"/>
      <c r="VS21" s="49"/>
      <c r="VT21" s="48"/>
      <c r="VU21" s="47"/>
      <c r="VV21" s="49"/>
      <c r="VW21" s="48"/>
      <c r="VX21" s="47"/>
      <c r="VY21" s="49"/>
      <c r="VZ21" s="48"/>
      <c r="WA21" s="47"/>
      <c r="WB21" s="49"/>
      <c r="WC21" s="48"/>
      <c r="WD21" s="47"/>
      <c r="WE21" s="49"/>
      <c r="WF21" s="48"/>
      <c r="WG21" s="47"/>
      <c r="WH21" s="49"/>
      <c r="WI21" s="48"/>
      <c r="WJ21" s="47"/>
      <c r="WK21" s="49"/>
      <c r="WL21" s="48"/>
      <c r="WM21" s="47"/>
      <c r="WN21" s="49"/>
      <c r="WO21" s="48"/>
      <c r="WP21" s="47"/>
      <c r="WQ21" s="49"/>
      <c r="WR21" s="48"/>
      <c r="WS21" s="47"/>
      <c r="WT21" s="49"/>
      <c r="WU21" s="48"/>
      <c r="WV21" s="256"/>
      <c r="WW21" s="257"/>
      <c r="WX21" s="258"/>
      <c r="WY21" s="256"/>
      <c r="WZ21" s="257"/>
      <c r="XA21" s="51"/>
      <c r="XB21" s="256"/>
      <c r="XC21" s="257"/>
      <c r="XD21" s="258"/>
      <c r="XE21" s="256"/>
      <c r="XF21" s="257"/>
      <c r="XG21" s="51"/>
      <c r="XH21" s="256"/>
      <c r="XI21" s="257"/>
      <c r="XJ21" s="258"/>
      <c r="XK21" s="256"/>
      <c r="XL21" s="257"/>
      <c r="XM21" s="51"/>
      <c r="XN21" s="98">
        <f t="shared" si="0"/>
        <v>8</v>
      </c>
    </row>
    <row r="22" spans="1:638" ht="13.5" customHeight="1" x14ac:dyDescent="0.2">
      <c r="A22" s="267">
        <v>807</v>
      </c>
      <c r="B22" s="47"/>
      <c r="C22" s="49"/>
      <c r="D22" s="48"/>
      <c r="E22" s="47"/>
      <c r="F22" s="49"/>
      <c r="G22" s="48"/>
      <c r="H22" s="47"/>
      <c r="I22" s="49"/>
      <c r="J22" s="48"/>
      <c r="K22" s="47"/>
      <c r="L22" s="49"/>
      <c r="M22" s="48"/>
      <c r="N22" s="47"/>
      <c r="O22" s="49"/>
      <c r="P22" s="48"/>
      <c r="Q22" s="47"/>
      <c r="R22" s="49"/>
      <c r="S22" s="48"/>
      <c r="T22" s="47"/>
      <c r="U22" s="49"/>
      <c r="V22" s="48"/>
      <c r="W22" s="47"/>
      <c r="X22" s="49"/>
      <c r="Y22" s="48"/>
      <c r="Z22" s="47"/>
      <c r="AA22" s="49"/>
      <c r="AB22" s="48"/>
      <c r="AC22" s="47"/>
      <c r="AD22" s="49"/>
      <c r="AE22" s="48"/>
      <c r="AF22" s="47"/>
      <c r="AG22" s="49"/>
      <c r="AH22" s="48"/>
      <c r="AI22" s="47"/>
      <c r="AJ22" s="49"/>
      <c r="AK22" s="48"/>
      <c r="AL22" s="47"/>
      <c r="AM22" s="49"/>
      <c r="AN22" s="48"/>
      <c r="AO22" s="47"/>
      <c r="AP22" s="49"/>
      <c r="AQ22" s="48"/>
      <c r="AR22" s="47"/>
      <c r="AS22" s="49"/>
      <c r="AT22" s="48"/>
      <c r="AU22" s="47"/>
      <c r="AV22" s="49"/>
      <c r="AW22" s="48"/>
      <c r="AX22" s="47"/>
      <c r="AY22" s="49"/>
      <c r="AZ22" s="48"/>
      <c r="BA22" s="47"/>
      <c r="BB22" s="49"/>
      <c r="BC22" s="48"/>
      <c r="BD22" s="47"/>
      <c r="BE22" s="49"/>
      <c r="BF22" s="48"/>
      <c r="BG22" s="47"/>
      <c r="BH22" s="49"/>
      <c r="BI22" s="48"/>
      <c r="BJ22" s="47"/>
      <c r="BK22" s="49"/>
      <c r="BL22" s="48"/>
      <c r="BM22" s="47"/>
      <c r="BN22" s="49"/>
      <c r="BO22" s="48"/>
      <c r="BP22" s="47"/>
      <c r="BQ22" s="49"/>
      <c r="BR22" s="48"/>
      <c r="BS22" s="47"/>
      <c r="BT22" s="49"/>
      <c r="BU22" s="48"/>
      <c r="BV22" s="47"/>
      <c r="BW22" s="49"/>
      <c r="BX22" s="48"/>
      <c r="BY22" s="47"/>
      <c r="BZ22" s="49"/>
      <c r="CA22" s="48"/>
      <c r="CB22" s="47"/>
      <c r="CC22" s="49"/>
      <c r="CD22" s="48"/>
      <c r="CE22" s="47"/>
      <c r="CF22" s="49"/>
      <c r="CG22" s="48"/>
      <c r="CH22" s="47"/>
      <c r="CI22" s="49"/>
      <c r="CJ22" s="48"/>
      <c r="CK22" s="47"/>
      <c r="CL22" s="49"/>
      <c r="CM22" s="48"/>
      <c r="CN22" s="47"/>
      <c r="CO22" s="49"/>
      <c r="CP22" s="48"/>
      <c r="CQ22" s="47"/>
      <c r="CR22" s="49"/>
      <c r="CS22" s="48"/>
      <c r="CT22" s="47"/>
      <c r="CU22" s="49"/>
      <c r="CV22" s="48"/>
      <c r="CW22" s="47"/>
      <c r="CX22" s="49"/>
      <c r="CY22" s="48"/>
      <c r="CZ22" s="47"/>
      <c r="DA22" s="49"/>
      <c r="DB22" s="48"/>
      <c r="DC22" s="47"/>
      <c r="DD22" s="49"/>
      <c r="DE22" s="48"/>
      <c r="DF22" s="47"/>
      <c r="DG22" s="49"/>
      <c r="DH22" s="48"/>
      <c r="DI22" s="47"/>
      <c r="DJ22" s="49"/>
      <c r="DK22" s="48"/>
      <c r="DL22" s="47"/>
      <c r="DM22" s="49"/>
      <c r="DN22" s="48"/>
      <c r="DO22" s="47"/>
      <c r="DP22" s="49"/>
      <c r="DQ22" s="48"/>
      <c r="DR22" s="47"/>
      <c r="DS22" s="49"/>
      <c r="DT22" s="48"/>
      <c r="DU22" s="47"/>
      <c r="DV22" s="49"/>
      <c r="DW22" s="48"/>
      <c r="DX22" s="47"/>
      <c r="DY22" s="49"/>
      <c r="DZ22" s="48"/>
      <c r="EA22" s="47"/>
      <c r="EB22" s="49"/>
      <c r="EC22" s="48"/>
      <c r="ED22" s="47"/>
      <c r="EE22" s="49"/>
      <c r="EF22" s="48"/>
      <c r="EG22" s="47"/>
      <c r="EH22" s="49"/>
      <c r="EI22" s="48"/>
      <c r="EJ22" s="47"/>
      <c r="EK22" s="49"/>
      <c r="EL22" s="48"/>
      <c r="EM22" s="47"/>
      <c r="EN22" s="49"/>
      <c r="EO22" s="48"/>
      <c r="EP22" s="47"/>
      <c r="EQ22" s="49"/>
      <c r="ER22" s="48"/>
      <c r="ES22" s="47"/>
      <c r="ET22" s="49"/>
      <c r="EU22" s="48"/>
      <c r="EV22" s="47"/>
      <c r="EW22" s="49"/>
      <c r="EX22" s="48"/>
      <c r="EY22" s="47"/>
      <c r="EZ22" s="49"/>
      <c r="FA22" s="48"/>
      <c r="FB22" s="47"/>
      <c r="FC22" s="49"/>
      <c r="FD22" s="48"/>
      <c r="FE22" s="47"/>
      <c r="FF22" s="49"/>
      <c r="FG22" s="48"/>
      <c r="FH22" s="47"/>
      <c r="FI22" s="49"/>
      <c r="FJ22" s="48"/>
      <c r="FK22" s="47"/>
      <c r="FL22" s="49"/>
      <c r="FM22" s="48"/>
      <c r="FN22" s="47"/>
      <c r="FO22" s="49"/>
      <c r="FP22" s="48"/>
      <c r="FQ22" s="47"/>
      <c r="FR22" s="49"/>
      <c r="FS22" s="48"/>
      <c r="FT22" s="47"/>
      <c r="FU22" s="49"/>
      <c r="FV22" s="48"/>
      <c r="FW22" s="47"/>
      <c r="FX22" s="49"/>
      <c r="FY22" s="48"/>
      <c r="FZ22" s="47"/>
      <c r="GA22" s="49"/>
      <c r="GB22" s="48"/>
      <c r="GC22" s="47"/>
      <c r="GD22" s="49"/>
      <c r="GE22" s="48"/>
      <c r="GF22" s="47"/>
      <c r="GG22" s="49"/>
      <c r="GH22" s="48"/>
      <c r="GI22" s="47"/>
      <c r="GJ22" s="49"/>
      <c r="GK22" s="48"/>
      <c r="GL22" s="47"/>
      <c r="GM22" s="49"/>
      <c r="GN22" s="48"/>
      <c r="GO22" s="47"/>
      <c r="GP22" s="49"/>
      <c r="GQ22" s="48"/>
      <c r="GR22" s="47"/>
      <c r="GS22" s="49"/>
      <c r="GT22" s="48"/>
      <c r="GU22" s="47"/>
      <c r="GV22" s="49"/>
      <c r="GW22" s="48"/>
      <c r="GX22" s="47"/>
      <c r="GY22" s="49"/>
      <c r="GZ22" s="48"/>
      <c r="HA22" s="47"/>
      <c r="HB22" s="49"/>
      <c r="HC22" s="48"/>
      <c r="HD22" s="47"/>
      <c r="HE22" s="49"/>
      <c r="HF22" s="48"/>
      <c r="HG22" s="47"/>
      <c r="HH22" s="49"/>
      <c r="HI22" s="48"/>
      <c r="HJ22" s="47"/>
      <c r="HK22" s="49"/>
      <c r="HL22" s="48"/>
      <c r="HM22" s="47"/>
      <c r="HN22" s="49"/>
      <c r="HO22" s="48"/>
      <c r="HP22" s="47"/>
      <c r="HQ22" s="49"/>
      <c r="HR22" s="48"/>
      <c r="HS22" s="47"/>
      <c r="HT22" s="49"/>
      <c r="HU22" s="48"/>
      <c r="HV22" s="47"/>
      <c r="HW22" s="49"/>
      <c r="HX22" s="48"/>
      <c r="HY22" s="47"/>
      <c r="HZ22" s="49"/>
      <c r="IA22" s="48"/>
      <c r="IB22" s="47"/>
      <c r="IC22" s="49"/>
      <c r="ID22" s="48"/>
      <c r="IE22" s="47"/>
      <c r="IF22" s="49"/>
      <c r="IG22" s="48"/>
      <c r="IH22" s="47"/>
      <c r="II22" s="49"/>
      <c r="IJ22" s="48"/>
      <c r="IK22" s="47"/>
      <c r="IL22" s="49"/>
      <c r="IM22" s="48"/>
      <c r="IN22" s="47"/>
      <c r="IO22" s="49"/>
      <c r="IP22" s="48"/>
      <c r="IQ22" s="47"/>
      <c r="IR22" s="49"/>
      <c r="IS22" s="48"/>
      <c r="IT22" s="47"/>
      <c r="IU22" s="49"/>
      <c r="IV22" s="48"/>
      <c r="IW22" s="47"/>
      <c r="IX22" s="49"/>
      <c r="IY22" s="48"/>
      <c r="IZ22" s="47"/>
      <c r="JA22" s="49"/>
      <c r="JB22" s="48"/>
      <c r="JC22" s="47"/>
      <c r="JD22" s="49"/>
      <c r="JE22" s="48"/>
      <c r="JF22" s="47"/>
      <c r="JG22" s="49"/>
      <c r="JH22" s="48"/>
      <c r="JI22" s="47"/>
      <c r="JJ22" s="49"/>
      <c r="JK22" s="48"/>
      <c r="JL22" s="47"/>
      <c r="JM22" s="49"/>
      <c r="JN22" s="48"/>
      <c r="JO22" s="47"/>
      <c r="JP22" s="49"/>
      <c r="JQ22" s="48"/>
      <c r="JR22" s="47"/>
      <c r="JS22" s="49"/>
      <c r="JT22" s="48"/>
      <c r="JU22" s="47"/>
      <c r="JV22" s="49"/>
      <c r="JW22" s="48"/>
      <c r="JX22" s="47"/>
      <c r="JY22" s="49"/>
      <c r="JZ22" s="48"/>
      <c r="KA22" s="47"/>
      <c r="KB22" s="49"/>
      <c r="KC22" s="48"/>
      <c r="KD22" s="47"/>
      <c r="KE22" s="49"/>
      <c r="KF22" s="48"/>
      <c r="KG22" s="47"/>
      <c r="KH22" s="49"/>
      <c r="KI22" s="48"/>
      <c r="KJ22" s="47"/>
      <c r="KK22" s="49"/>
      <c r="KL22" s="48"/>
      <c r="KM22" s="47"/>
      <c r="KN22" s="49"/>
      <c r="KO22" s="48"/>
      <c r="KP22" s="47"/>
      <c r="KQ22" s="49"/>
      <c r="KR22" s="48"/>
      <c r="KS22" s="47"/>
      <c r="KT22" s="49"/>
      <c r="KU22" s="48"/>
      <c r="KV22" s="47"/>
      <c r="KW22" s="49"/>
      <c r="KX22" s="48"/>
      <c r="KY22" s="47"/>
      <c r="KZ22" s="49"/>
      <c r="LA22" s="48"/>
      <c r="LB22" s="47"/>
      <c r="LC22" s="49"/>
      <c r="LD22" s="48"/>
      <c r="LE22" s="47"/>
      <c r="LF22" s="49"/>
      <c r="LG22" s="48"/>
      <c r="LH22" s="47"/>
      <c r="LI22" s="49"/>
      <c r="LJ22" s="48"/>
      <c r="LK22" s="47"/>
      <c r="LL22" s="49"/>
      <c r="LM22" s="48"/>
      <c r="LN22" s="47"/>
      <c r="LO22" s="49"/>
      <c r="LP22" s="48"/>
      <c r="LQ22" s="47"/>
      <c r="LR22" s="49"/>
      <c r="LS22" s="48"/>
      <c r="LT22" s="47"/>
      <c r="LU22" s="49"/>
      <c r="LV22" s="48"/>
      <c r="LW22" s="47"/>
      <c r="LX22" s="49"/>
      <c r="LY22" s="48"/>
      <c r="LZ22" s="47"/>
      <c r="MA22" s="49"/>
      <c r="MB22" s="48"/>
      <c r="MC22" s="47"/>
      <c r="MD22" s="49"/>
      <c r="ME22" s="48"/>
      <c r="MF22" s="47"/>
      <c r="MG22" s="49"/>
      <c r="MH22" s="48"/>
      <c r="MI22" s="47"/>
      <c r="MJ22" s="49"/>
      <c r="MK22" s="48"/>
      <c r="ML22" s="47"/>
      <c r="MM22" s="49"/>
      <c r="MN22" s="48"/>
      <c r="MO22" s="47"/>
      <c r="MP22" s="49"/>
      <c r="MQ22" s="48"/>
      <c r="MR22" s="47"/>
      <c r="MS22" s="49"/>
      <c r="MT22" s="48"/>
      <c r="MU22" s="47"/>
      <c r="MV22" s="49"/>
      <c r="MW22" s="48"/>
      <c r="MX22" s="47"/>
      <c r="MY22" s="49"/>
      <c r="MZ22" s="48"/>
      <c r="NA22" s="47"/>
      <c r="NB22" s="49"/>
      <c r="NC22" s="48"/>
      <c r="ND22" s="47"/>
      <c r="NE22" s="49"/>
      <c r="NF22" s="48"/>
      <c r="NG22" s="47"/>
      <c r="NH22" s="49"/>
      <c r="NI22" s="48"/>
      <c r="NJ22" s="47"/>
      <c r="NK22" s="49"/>
      <c r="NL22" s="48"/>
      <c r="NM22" s="47"/>
      <c r="NN22" s="49"/>
      <c r="NO22" s="48"/>
      <c r="NP22" s="47"/>
      <c r="NQ22" s="49"/>
      <c r="NR22" s="48"/>
      <c r="NS22" s="47"/>
      <c r="NT22" s="49"/>
      <c r="NU22" s="48"/>
      <c r="NV22" s="47"/>
      <c r="NW22" s="49"/>
      <c r="NX22" s="48"/>
      <c r="NY22" s="47"/>
      <c r="NZ22" s="49"/>
      <c r="OA22" s="48"/>
      <c r="OB22" s="47"/>
      <c r="OC22" s="49"/>
      <c r="OD22" s="48"/>
      <c r="OE22" s="47"/>
      <c r="OF22" s="49"/>
      <c r="OG22" s="48"/>
      <c r="OH22" s="47"/>
      <c r="OI22" s="49"/>
      <c r="OJ22" s="48"/>
      <c r="OK22" s="47"/>
      <c r="OL22" s="49"/>
      <c r="OM22" s="48"/>
      <c r="ON22" s="47"/>
      <c r="OO22" s="49"/>
      <c r="OP22" s="48"/>
      <c r="OQ22" s="47"/>
      <c r="OR22" s="49"/>
      <c r="OS22" s="48"/>
      <c r="OT22" s="47"/>
      <c r="OU22" s="49"/>
      <c r="OV22" s="48"/>
      <c r="OW22" s="47"/>
      <c r="OX22" s="49"/>
      <c r="OY22" s="48"/>
      <c r="OZ22" s="47"/>
      <c r="PA22" s="49"/>
      <c r="PB22" s="48"/>
      <c r="PC22" s="47"/>
      <c r="PD22" s="49"/>
      <c r="PE22" s="48"/>
      <c r="PF22" s="47"/>
      <c r="PG22" s="49"/>
      <c r="PH22" s="48"/>
      <c r="PI22" s="47"/>
      <c r="PJ22" s="49"/>
      <c r="PK22" s="48"/>
      <c r="PL22" s="47"/>
      <c r="PM22" s="49"/>
      <c r="PN22" s="48"/>
      <c r="PO22" s="47"/>
      <c r="PP22" s="49"/>
      <c r="PQ22" s="48"/>
      <c r="PR22" s="47"/>
      <c r="PS22" s="49"/>
      <c r="PT22" s="48"/>
      <c r="PU22" s="47"/>
      <c r="PV22" s="49"/>
      <c r="PW22" s="48"/>
      <c r="PX22" s="47"/>
      <c r="PY22" s="49"/>
      <c r="PZ22" s="48"/>
      <c r="QA22" s="47"/>
      <c r="QB22" s="49"/>
      <c r="QC22" s="48"/>
      <c r="QD22" s="47"/>
      <c r="QE22" s="49"/>
      <c r="QF22" s="48"/>
      <c r="QG22" s="47"/>
      <c r="QH22" s="49"/>
      <c r="QI22" s="48"/>
      <c r="QJ22" s="47"/>
      <c r="QK22" s="49"/>
      <c r="QL22" s="48"/>
      <c r="QM22" s="47"/>
      <c r="QN22" s="49"/>
      <c r="QO22" s="48"/>
      <c r="QP22" s="47"/>
      <c r="QQ22" s="49"/>
      <c r="QR22" s="48"/>
      <c r="QS22" s="47"/>
      <c r="QT22" s="49"/>
      <c r="QU22" s="48"/>
      <c r="QV22" s="47"/>
      <c r="QW22" s="49"/>
      <c r="QX22" s="48"/>
      <c r="QY22" s="47"/>
      <c r="QZ22" s="49"/>
      <c r="RA22" s="48"/>
      <c r="RB22" s="47"/>
      <c r="RC22" s="49"/>
      <c r="RD22" s="48"/>
      <c r="RE22" s="47"/>
      <c r="RF22" s="49"/>
      <c r="RG22" s="48"/>
      <c r="RH22" s="47"/>
      <c r="RI22" s="49"/>
      <c r="RJ22" s="48"/>
      <c r="RK22" s="47"/>
      <c r="RL22" s="49"/>
      <c r="RM22" s="48"/>
      <c r="RN22" s="47"/>
      <c r="RO22" s="49"/>
      <c r="RP22" s="48"/>
      <c r="RQ22" s="47"/>
      <c r="RR22" s="49"/>
      <c r="RS22" s="48"/>
      <c r="RT22" s="47"/>
      <c r="RU22" s="49"/>
      <c r="RV22" s="48"/>
      <c r="RW22" s="47"/>
      <c r="RX22" s="49"/>
      <c r="RY22" s="48"/>
      <c r="RZ22" s="47">
        <v>1</v>
      </c>
      <c r="SA22" s="49"/>
      <c r="SB22" s="48"/>
      <c r="SC22" s="47">
        <v>1</v>
      </c>
      <c r="SD22" s="49"/>
      <c r="SE22" s="48"/>
      <c r="SF22" s="47"/>
      <c r="SG22" s="49"/>
      <c r="SH22" s="48"/>
      <c r="SI22" s="47"/>
      <c r="SJ22" s="49"/>
      <c r="SK22" s="48"/>
      <c r="SL22" s="47">
        <v>1</v>
      </c>
      <c r="SM22" s="49"/>
      <c r="SN22" s="48"/>
      <c r="SO22" s="47"/>
      <c r="SP22" s="49"/>
      <c r="SQ22" s="48"/>
      <c r="SR22" s="47"/>
      <c r="SS22" s="49"/>
      <c r="ST22" s="48"/>
      <c r="SU22" s="47"/>
      <c r="SV22" s="49"/>
      <c r="SW22" s="48"/>
      <c r="SX22" s="47"/>
      <c r="SY22" s="49"/>
      <c r="SZ22" s="48"/>
      <c r="TA22" s="47"/>
      <c r="TB22" s="49"/>
      <c r="TC22" s="48"/>
      <c r="TD22" s="47"/>
      <c r="TE22" s="49">
        <v>1</v>
      </c>
      <c r="TF22" s="48"/>
      <c r="TG22" s="47"/>
      <c r="TH22" s="49"/>
      <c r="TI22" s="48"/>
      <c r="TJ22" s="47"/>
      <c r="TK22" s="49"/>
      <c r="TL22" s="48"/>
      <c r="TM22" s="47">
        <v>1</v>
      </c>
      <c r="TN22" s="49"/>
      <c r="TO22" s="48"/>
      <c r="TP22" s="47"/>
      <c r="TQ22" s="49"/>
      <c r="TR22" s="48"/>
      <c r="TS22" s="47"/>
      <c r="TT22" s="49"/>
      <c r="TU22" s="48"/>
      <c r="TV22" s="47"/>
      <c r="TW22" s="49"/>
      <c r="TX22" s="48"/>
      <c r="TY22" s="47"/>
      <c r="TZ22" s="49"/>
      <c r="UA22" s="48"/>
      <c r="UB22" s="47">
        <v>1</v>
      </c>
      <c r="UC22" s="49"/>
      <c r="UD22" s="48"/>
      <c r="UE22" s="47"/>
      <c r="UF22" s="49"/>
      <c r="UG22" s="48"/>
      <c r="UH22" s="47">
        <v>1</v>
      </c>
      <c r="UI22" s="49"/>
      <c r="UJ22" s="48"/>
      <c r="UK22" s="47">
        <v>1</v>
      </c>
      <c r="UL22" s="49"/>
      <c r="UM22" s="48"/>
      <c r="UN22" s="47"/>
      <c r="UO22" s="49"/>
      <c r="UP22" s="48"/>
      <c r="UQ22" s="47"/>
      <c r="UR22" s="49"/>
      <c r="US22" s="48"/>
      <c r="UT22" s="47"/>
      <c r="UU22" s="49"/>
      <c r="UV22" s="48"/>
      <c r="UW22" s="47"/>
      <c r="UX22" s="49"/>
      <c r="UY22" s="48"/>
      <c r="UZ22" s="47">
        <v>2</v>
      </c>
      <c r="VA22" s="49"/>
      <c r="VB22" s="48"/>
      <c r="VC22" s="47"/>
      <c r="VD22" s="49"/>
      <c r="VE22" s="48"/>
      <c r="VF22" s="47"/>
      <c r="VG22" s="49"/>
      <c r="VH22" s="48"/>
      <c r="VI22" s="47"/>
      <c r="VJ22" s="49"/>
      <c r="VK22" s="48"/>
      <c r="VL22" s="47"/>
      <c r="VM22" s="49"/>
      <c r="VN22" s="48"/>
      <c r="VO22" s="47"/>
      <c r="VP22" s="49"/>
      <c r="VQ22" s="48"/>
      <c r="VR22" s="47"/>
      <c r="VS22" s="49"/>
      <c r="VT22" s="48"/>
      <c r="VU22" s="47"/>
      <c r="VV22" s="49"/>
      <c r="VW22" s="48"/>
      <c r="VX22" s="47"/>
      <c r="VY22" s="49">
        <v>2</v>
      </c>
      <c r="VZ22" s="48"/>
      <c r="WA22" s="47"/>
      <c r="WB22" s="49"/>
      <c r="WC22" s="48"/>
      <c r="WD22" s="47"/>
      <c r="WE22" s="49"/>
      <c r="WF22" s="48"/>
      <c r="WG22" s="47"/>
      <c r="WH22" s="49"/>
      <c r="WI22" s="48"/>
      <c r="WJ22" s="47"/>
      <c r="WK22" s="49"/>
      <c r="WL22" s="48"/>
      <c r="WM22" s="47"/>
      <c r="WN22" s="49"/>
      <c r="WO22" s="48"/>
      <c r="WP22" s="47"/>
      <c r="WQ22" s="49"/>
      <c r="WR22" s="48"/>
      <c r="WS22" s="47"/>
      <c r="WT22" s="49"/>
      <c r="WU22" s="48"/>
      <c r="WV22" s="256"/>
      <c r="WW22" s="257"/>
      <c r="WX22" s="258"/>
      <c r="WY22" s="256"/>
      <c r="WZ22" s="257">
        <v>2</v>
      </c>
      <c r="XA22" s="51"/>
      <c r="XB22" s="256"/>
      <c r="XC22" s="257"/>
      <c r="XD22" s="258"/>
      <c r="XE22" s="256"/>
      <c r="XF22" s="257"/>
      <c r="XG22" s="51"/>
      <c r="XH22" s="256"/>
      <c r="XI22" s="257"/>
      <c r="XJ22" s="258"/>
      <c r="XK22" s="256"/>
      <c r="XL22" s="257"/>
      <c r="XM22" s="51"/>
      <c r="XN22" s="98">
        <f t="shared" si="0"/>
        <v>14</v>
      </c>
    </row>
    <row r="23" spans="1:638" ht="12.75" customHeight="1" thickBot="1" x14ac:dyDescent="0.25">
      <c r="A23" s="24" t="s">
        <v>226</v>
      </c>
      <c r="B23" s="47"/>
      <c r="C23" s="49"/>
      <c r="D23" s="48"/>
      <c r="E23" s="47"/>
      <c r="F23" s="49"/>
      <c r="G23" s="48"/>
      <c r="H23" s="47"/>
      <c r="I23" s="49"/>
      <c r="J23" s="48"/>
      <c r="K23" s="47"/>
      <c r="L23" s="49"/>
      <c r="M23" s="48"/>
      <c r="N23" s="47"/>
      <c r="O23" s="49"/>
      <c r="P23" s="48"/>
      <c r="Q23" s="47"/>
      <c r="R23" s="49"/>
      <c r="S23" s="48"/>
      <c r="T23" s="47"/>
      <c r="U23" s="49"/>
      <c r="V23" s="48"/>
      <c r="W23" s="47"/>
      <c r="X23" s="49"/>
      <c r="Y23" s="48"/>
      <c r="Z23" s="47"/>
      <c r="AA23" s="49"/>
      <c r="AB23" s="48"/>
      <c r="AC23" s="47"/>
      <c r="AD23" s="49"/>
      <c r="AE23" s="48"/>
      <c r="AF23" s="47"/>
      <c r="AG23" s="49"/>
      <c r="AH23" s="48"/>
      <c r="AI23" s="47"/>
      <c r="AJ23" s="49"/>
      <c r="AK23" s="48"/>
      <c r="AL23" s="47"/>
      <c r="AM23" s="49"/>
      <c r="AN23" s="48"/>
      <c r="AO23" s="47"/>
      <c r="AP23" s="49"/>
      <c r="AQ23" s="48"/>
      <c r="AR23" s="47"/>
      <c r="AS23" s="49"/>
      <c r="AT23" s="48"/>
      <c r="AU23" s="47"/>
      <c r="AV23" s="49"/>
      <c r="AW23" s="48"/>
      <c r="AX23" s="47"/>
      <c r="AY23" s="49"/>
      <c r="AZ23" s="48"/>
      <c r="BA23" s="47"/>
      <c r="BB23" s="49"/>
      <c r="BC23" s="48"/>
      <c r="BD23" s="47"/>
      <c r="BE23" s="49"/>
      <c r="BF23" s="48"/>
      <c r="BG23" s="47"/>
      <c r="BH23" s="49"/>
      <c r="BI23" s="48"/>
      <c r="BJ23" s="47"/>
      <c r="BK23" s="49"/>
      <c r="BL23" s="48"/>
      <c r="BM23" s="47"/>
      <c r="BN23" s="49"/>
      <c r="BO23" s="48"/>
      <c r="BP23" s="47"/>
      <c r="BQ23" s="49"/>
      <c r="BR23" s="48"/>
      <c r="BS23" s="47"/>
      <c r="BT23" s="49"/>
      <c r="BU23" s="48"/>
      <c r="BV23" s="47"/>
      <c r="BW23" s="49"/>
      <c r="BX23" s="48"/>
      <c r="BY23" s="47"/>
      <c r="BZ23" s="49"/>
      <c r="CA23" s="48"/>
      <c r="CB23" s="47"/>
      <c r="CC23" s="49"/>
      <c r="CD23" s="48"/>
      <c r="CE23" s="47"/>
      <c r="CF23" s="49"/>
      <c r="CG23" s="48"/>
      <c r="CH23" s="47"/>
      <c r="CI23" s="49"/>
      <c r="CJ23" s="48"/>
      <c r="CK23" s="47"/>
      <c r="CL23" s="49"/>
      <c r="CM23" s="48"/>
      <c r="CN23" s="47"/>
      <c r="CO23" s="49"/>
      <c r="CP23" s="48"/>
      <c r="CQ23" s="47"/>
      <c r="CR23" s="49"/>
      <c r="CS23" s="48"/>
      <c r="CT23" s="47"/>
      <c r="CU23" s="49"/>
      <c r="CV23" s="48"/>
      <c r="CW23" s="47"/>
      <c r="CX23" s="49"/>
      <c r="CY23" s="48"/>
      <c r="CZ23" s="47"/>
      <c r="DA23" s="49"/>
      <c r="DB23" s="48"/>
      <c r="DC23" s="47"/>
      <c r="DD23" s="49"/>
      <c r="DE23" s="48"/>
      <c r="DF23" s="47"/>
      <c r="DG23" s="49"/>
      <c r="DH23" s="48"/>
      <c r="DI23" s="47"/>
      <c r="DJ23" s="49"/>
      <c r="DK23" s="48"/>
      <c r="DL23" s="47"/>
      <c r="DM23" s="49"/>
      <c r="DN23" s="48"/>
      <c r="DO23" s="47"/>
      <c r="DP23" s="49"/>
      <c r="DQ23" s="48"/>
      <c r="DR23" s="47"/>
      <c r="DS23" s="49"/>
      <c r="DT23" s="48"/>
      <c r="DU23" s="47"/>
      <c r="DV23" s="49"/>
      <c r="DW23" s="48"/>
      <c r="DX23" s="47"/>
      <c r="DY23" s="49"/>
      <c r="DZ23" s="48"/>
      <c r="EA23" s="47"/>
      <c r="EB23" s="49"/>
      <c r="EC23" s="48"/>
      <c r="ED23" s="47"/>
      <c r="EE23" s="49"/>
      <c r="EF23" s="48"/>
      <c r="EG23" s="47"/>
      <c r="EH23" s="49"/>
      <c r="EI23" s="48"/>
      <c r="EJ23" s="47"/>
      <c r="EK23" s="49"/>
      <c r="EL23" s="48"/>
      <c r="EM23" s="47"/>
      <c r="EN23" s="49"/>
      <c r="EO23" s="48"/>
      <c r="EP23" s="47"/>
      <c r="EQ23" s="49"/>
      <c r="ER23" s="48"/>
      <c r="ES23" s="47"/>
      <c r="ET23" s="49"/>
      <c r="EU23" s="48"/>
      <c r="EV23" s="47"/>
      <c r="EW23" s="49"/>
      <c r="EX23" s="48"/>
      <c r="EY23" s="47"/>
      <c r="EZ23" s="49"/>
      <c r="FA23" s="48"/>
      <c r="FB23" s="47"/>
      <c r="FC23" s="49"/>
      <c r="FD23" s="48"/>
      <c r="FE23" s="47"/>
      <c r="FF23" s="49"/>
      <c r="FG23" s="48"/>
      <c r="FH23" s="47"/>
      <c r="FI23" s="49"/>
      <c r="FJ23" s="48"/>
      <c r="FK23" s="47"/>
      <c r="FL23" s="49"/>
      <c r="FM23" s="48"/>
      <c r="FN23" s="47"/>
      <c r="FO23" s="49"/>
      <c r="FP23" s="48"/>
      <c r="FQ23" s="47"/>
      <c r="FR23" s="49"/>
      <c r="FS23" s="48"/>
      <c r="FT23" s="47"/>
      <c r="FU23" s="49"/>
      <c r="FV23" s="48"/>
      <c r="FW23" s="47"/>
      <c r="FX23" s="49"/>
      <c r="FY23" s="48"/>
      <c r="FZ23" s="47"/>
      <c r="GA23" s="49"/>
      <c r="GB23" s="48"/>
      <c r="GC23" s="47"/>
      <c r="GD23" s="49"/>
      <c r="GE23" s="48"/>
      <c r="GF23" s="47"/>
      <c r="GG23" s="49"/>
      <c r="GH23" s="48"/>
      <c r="GI23" s="47"/>
      <c r="GJ23" s="49"/>
      <c r="GK23" s="48"/>
      <c r="GL23" s="47"/>
      <c r="GM23" s="49"/>
      <c r="GN23" s="48"/>
      <c r="GO23" s="47"/>
      <c r="GP23" s="49"/>
      <c r="GQ23" s="48"/>
      <c r="GR23" s="47"/>
      <c r="GS23" s="49"/>
      <c r="GT23" s="48"/>
      <c r="GU23" s="47"/>
      <c r="GV23" s="49"/>
      <c r="GW23" s="48"/>
      <c r="GX23" s="47"/>
      <c r="GY23" s="49"/>
      <c r="GZ23" s="48"/>
      <c r="HA23" s="47"/>
      <c r="HB23" s="49"/>
      <c r="HC23" s="48"/>
      <c r="HD23" s="47">
        <v>1</v>
      </c>
      <c r="HE23" s="49"/>
      <c r="HF23" s="48"/>
      <c r="HG23" s="47"/>
      <c r="HH23" s="49"/>
      <c r="HI23" s="48"/>
      <c r="HJ23" s="47"/>
      <c r="HK23" s="49"/>
      <c r="HL23" s="48"/>
      <c r="HM23" s="47"/>
      <c r="HN23" s="49"/>
      <c r="HO23" s="48"/>
      <c r="HP23" s="47"/>
      <c r="HQ23" s="49"/>
      <c r="HR23" s="48"/>
      <c r="HS23" s="47"/>
      <c r="HT23" s="49"/>
      <c r="HU23" s="48"/>
      <c r="HV23" s="47"/>
      <c r="HW23" s="49"/>
      <c r="HX23" s="48"/>
      <c r="HY23" s="47"/>
      <c r="HZ23" s="49"/>
      <c r="IA23" s="48"/>
      <c r="IB23" s="47"/>
      <c r="IC23" s="49"/>
      <c r="ID23" s="48"/>
      <c r="IE23" s="47"/>
      <c r="IF23" s="49"/>
      <c r="IG23" s="48"/>
      <c r="IH23" s="47"/>
      <c r="II23" s="49"/>
      <c r="IJ23" s="48"/>
      <c r="IK23" s="47"/>
      <c r="IL23" s="49"/>
      <c r="IM23" s="48"/>
      <c r="IN23" s="47"/>
      <c r="IO23" s="49"/>
      <c r="IP23" s="48"/>
      <c r="IQ23" s="47"/>
      <c r="IR23" s="49"/>
      <c r="IS23" s="48"/>
      <c r="IT23" s="47"/>
      <c r="IU23" s="49"/>
      <c r="IV23" s="48"/>
      <c r="IW23" s="47"/>
      <c r="IX23" s="49"/>
      <c r="IY23" s="48"/>
      <c r="IZ23" s="47"/>
      <c r="JA23" s="49"/>
      <c r="JB23" s="48"/>
      <c r="JC23" s="47"/>
      <c r="JD23" s="49"/>
      <c r="JE23" s="48"/>
      <c r="JF23" s="47">
        <v>1</v>
      </c>
      <c r="JG23" s="49"/>
      <c r="JH23" s="48"/>
      <c r="JI23" s="47">
        <v>1</v>
      </c>
      <c r="JJ23" s="49"/>
      <c r="JK23" s="48"/>
      <c r="JL23" s="47"/>
      <c r="JM23" s="49"/>
      <c r="JN23" s="48"/>
      <c r="JO23" s="47"/>
      <c r="JP23" s="49"/>
      <c r="JQ23" s="48"/>
      <c r="JR23" s="47"/>
      <c r="JS23" s="49"/>
      <c r="JT23" s="48"/>
      <c r="JU23" s="47">
        <v>1</v>
      </c>
      <c r="JV23" s="49"/>
      <c r="JW23" s="48"/>
      <c r="JX23" s="47"/>
      <c r="JY23" s="49"/>
      <c r="JZ23" s="48"/>
      <c r="KA23" s="47"/>
      <c r="KB23" s="49"/>
      <c r="KC23" s="48"/>
      <c r="KD23" s="47"/>
      <c r="KE23" s="49"/>
      <c r="KF23" s="48"/>
      <c r="KG23" s="47"/>
      <c r="KH23" s="49"/>
      <c r="KI23" s="48"/>
      <c r="KJ23" s="47">
        <v>1</v>
      </c>
      <c r="KK23" s="49"/>
      <c r="KL23" s="48"/>
      <c r="KM23" s="47"/>
      <c r="KN23" s="49"/>
      <c r="KO23" s="48"/>
      <c r="KP23" s="47"/>
      <c r="KQ23" s="49"/>
      <c r="KR23" s="48"/>
      <c r="KS23" s="47"/>
      <c r="KT23" s="49"/>
      <c r="KU23" s="48"/>
      <c r="KV23" s="47"/>
      <c r="KW23" s="49"/>
      <c r="KX23" s="48"/>
      <c r="KY23" s="47"/>
      <c r="KZ23" s="49"/>
      <c r="LA23" s="48"/>
      <c r="LB23" s="47"/>
      <c r="LC23" s="49"/>
      <c r="LD23" s="48"/>
      <c r="LE23" s="47">
        <v>1</v>
      </c>
      <c r="LF23" s="49"/>
      <c r="LG23" s="48"/>
      <c r="LH23" s="47"/>
      <c r="LI23" s="49"/>
      <c r="LJ23" s="48"/>
      <c r="LK23" s="47"/>
      <c r="LL23" s="49"/>
      <c r="LM23" s="48"/>
      <c r="LN23" s="47"/>
      <c r="LO23" s="49"/>
      <c r="LP23" s="48"/>
      <c r="LQ23" s="47"/>
      <c r="LR23" s="49"/>
      <c r="LS23" s="48"/>
      <c r="LT23" s="47"/>
      <c r="LU23" s="49"/>
      <c r="LV23" s="48"/>
      <c r="LW23" s="47"/>
      <c r="LX23" s="49"/>
      <c r="LY23" s="48"/>
      <c r="LZ23" s="47"/>
      <c r="MA23" s="49"/>
      <c r="MB23" s="48"/>
      <c r="MC23" s="47"/>
      <c r="MD23" s="49"/>
      <c r="ME23" s="48"/>
      <c r="MF23" s="47"/>
      <c r="MG23" s="49"/>
      <c r="MH23" s="48"/>
      <c r="MI23" s="47"/>
      <c r="MJ23" s="49"/>
      <c r="MK23" s="48"/>
      <c r="ML23" s="47"/>
      <c r="MM23" s="49"/>
      <c r="MN23" s="48"/>
      <c r="MO23" s="47"/>
      <c r="MP23" s="49"/>
      <c r="MQ23" s="48"/>
      <c r="MR23" s="47"/>
      <c r="MS23" s="49"/>
      <c r="MT23" s="48"/>
      <c r="MU23" s="47"/>
      <c r="MV23" s="49"/>
      <c r="MW23" s="48"/>
      <c r="MX23" s="47"/>
      <c r="MY23" s="49"/>
      <c r="MZ23" s="48"/>
      <c r="NA23" s="47"/>
      <c r="NB23" s="49"/>
      <c r="NC23" s="48"/>
      <c r="ND23" s="47"/>
      <c r="NE23" s="49"/>
      <c r="NF23" s="48"/>
      <c r="NG23" s="47"/>
      <c r="NH23" s="49"/>
      <c r="NI23" s="48"/>
      <c r="NJ23" s="47"/>
      <c r="NK23" s="49"/>
      <c r="NL23" s="48"/>
      <c r="NM23" s="47"/>
      <c r="NN23" s="49"/>
      <c r="NO23" s="48"/>
      <c r="NP23" s="47"/>
      <c r="NQ23" s="49"/>
      <c r="NR23" s="48"/>
      <c r="NS23" s="47"/>
      <c r="NT23" s="49"/>
      <c r="NU23" s="48"/>
      <c r="NV23" s="47"/>
      <c r="NW23" s="49"/>
      <c r="NX23" s="48"/>
      <c r="NY23" s="47"/>
      <c r="NZ23" s="49"/>
      <c r="OA23" s="48"/>
      <c r="OB23" s="47"/>
      <c r="OC23" s="49"/>
      <c r="OD23" s="48"/>
      <c r="OE23" s="47"/>
      <c r="OF23" s="49"/>
      <c r="OG23" s="48"/>
      <c r="OH23" s="47"/>
      <c r="OI23" s="49"/>
      <c r="OJ23" s="48"/>
      <c r="OK23" s="47"/>
      <c r="OL23" s="49"/>
      <c r="OM23" s="48"/>
      <c r="ON23" s="47"/>
      <c r="OO23" s="49"/>
      <c r="OP23" s="48"/>
      <c r="OQ23" s="47"/>
      <c r="OR23" s="49"/>
      <c r="OS23" s="48"/>
      <c r="OT23" s="47"/>
      <c r="OU23" s="49"/>
      <c r="OV23" s="48"/>
      <c r="OW23" s="47">
        <v>1</v>
      </c>
      <c r="OX23" s="49"/>
      <c r="OY23" s="48"/>
      <c r="OZ23" s="47"/>
      <c r="PA23" s="49"/>
      <c r="PB23" s="48"/>
      <c r="PC23" s="47"/>
      <c r="PD23" s="49"/>
      <c r="PE23" s="48"/>
      <c r="PF23" s="47"/>
      <c r="PG23" s="49"/>
      <c r="PH23" s="48"/>
      <c r="PI23" s="47"/>
      <c r="PJ23" s="49"/>
      <c r="PK23" s="48"/>
      <c r="PL23" s="47"/>
      <c r="PM23" s="49"/>
      <c r="PN23" s="48"/>
      <c r="PO23" s="47"/>
      <c r="PP23" s="49"/>
      <c r="PQ23" s="48"/>
      <c r="PR23" s="47"/>
      <c r="PS23" s="49"/>
      <c r="PT23" s="48"/>
      <c r="PU23" s="47"/>
      <c r="PV23" s="49"/>
      <c r="PW23" s="48"/>
      <c r="PX23" s="47"/>
      <c r="PY23" s="49"/>
      <c r="PZ23" s="48"/>
      <c r="QA23" s="47"/>
      <c r="QB23" s="49"/>
      <c r="QC23" s="48"/>
      <c r="QD23" s="47"/>
      <c r="QE23" s="49"/>
      <c r="QF23" s="48"/>
      <c r="QG23" s="47"/>
      <c r="QH23" s="49"/>
      <c r="QI23" s="48"/>
      <c r="QJ23" s="47"/>
      <c r="QK23" s="49"/>
      <c r="QL23" s="48"/>
      <c r="QM23" s="47"/>
      <c r="QN23" s="49"/>
      <c r="QO23" s="48"/>
      <c r="QP23" s="47"/>
      <c r="QQ23" s="49"/>
      <c r="QR23" s="48"/>
      <c r="QS23" s="47"/>
      <c r="QT23" s="49"/>
      <c r="QU23" s="48"/>
      <c r="QV23" s="47"/>
      <c r="QW23" s="49"/>
      <c r="QX23" s="48"/>
      <c r="QY23" s="47"/>
      <c r="QZ23" s="49"/>
      <c r="RA23" s="48"/>
      <c r="RB23" s="47"/>
      <c r="RC23" s="49"/>
      <c r="RD23" s="48"/>
      <c r="RE23" s="47"/>
      <c r="RF23" s="49"/>
      <c r="RG23" s="48"/>
      <c r="RH23" s="47"/>
      <c r="RI23" s="49"/>
      <c r="RJ23" s="48"/>
      <c r="RK23" s="47"/>
      <c r="RL23" s="49"/>
      <c r="RM23" s="48"/>
      <c r="RN23" s="47"/>
      <c r="RO23" s="49"/>
      <c r="RP23" s="48"/>
      <c r="RQ23" s="47"/>
      <c r="RR23" s="49"/>
      <c r="RS23" s="48"/>
      <c r="RT23" s="47"/>
      <c r="RU23" s="49"/>
      <c r="RV23" s="48"/>
      <c r="RW23" s="47"/>
      <c r="RX23" s="49"/>
      <c r="RY23" s="48"/>
      <c r="RZ23" s="47"/>
      <c r="SA23" s="49"/>
      <c r="SB23" s="48"/>
      <c r="SC23" s="47"/>
      <c r="SD23" s="49"/>
      <c r="SE23" s="48"/>
      <c r="SF23" s="47"/>
      <c r="SG23" s="49"/>
      <c r="SH23" s="48"/>
      <c r="SI23" s="47"/>
      <c r="SJ23" s="49"/>
      <c r="SK23" s="48"/>
      <c r="SL23" s="47"/>
      <c r="SM23" s="49"/>
      <c r="SN23" s="48"/>
      <c r="SO23" s="47"/>
      <c r="SP23" s="49"/>
      <c r="SQ23" s="48"/>
      <c r="SR23" s="47"/>
      <c r="SS23" s="49">
        <v>2</v>
      </c>
      <c r="ST23" s="48"/>
      <c r="SU23" s="47"/>
      <c r="SV23" s="49"/>
      <c r="SW23" s="48"/>
      <c r="SX23" s="47"/>
      <c r="SY23" s="49"/>
      <c r="SZ23" s="48"/>
      <c r="TA23" s="47"/>
      <c r="TB23" s="49"/>
      <c r="TC23" s="48"/>
      <c r="TD23" s="47"/>
      <c r="TE23" s="49"/>
      <c r="TF23" s="48"/>
      <c r="TG23" s="47"/>
      <c r="TH23" s="49"/>
      <c r="TI23" s="48"/>
      <c r="TJ23" s="47"/>
      <c r="TK23" s="49"/>
      <c r="TL23" s="48"/>
      <c r="TM23" s="47"/>
      <c r="TN23" s="49"/>
      <c r="TO23" s="48"/>
      <c r="TP23" s="47"/>
      <c r="TQ23" s="49"/>
      <c r="TR23" s="48"/>
      <c r="TS23" s="47"/>
      <c r="TT23" s="49"/>
      <c r="TU23" s="48"/>
      <c r="TV23" s="47"/>
      <c r="TW23" s="49"/>
      <c r="TX23" s="48"/>
      <c r="TY23" s="47"/>
      <c r="TZ23" s="49"/>
      <c r="UA23" s="48"/>
      <c r="UB23" s="47"/>
      <c r="UC23" s="49"/>
      <c r="UD23" s="48"/>
      <c r="UE23" s="47"/>
      <c r="UF23" s="49"/>
      <c r="UG23" s="48"/>
      <c r="UH23" s="47"/>
      <c r="UI23" s="49"/>
      <c r="UJ23" s="48"/>
      <c r="UK23" s="47"/>
      <c r="UL23" s="49"/>
      <c r="UM23" s="48"/>
      <c r="UN23" s="47"/>
      <c r="UO23" s="49"/>
      <c r="UP23" s="48"/>
      <c r="UQ23" s="47"/>
      <c r="UR23" s="49"/>
      <c r="US23" s="48"/>
      <c r="UT23" s="47"/>
      <c r="UU23" s="49"/>
      <c r="UV23" s="48"/>
      <c r="UW23" s="47">
        <v>1</v>
      </c>
      <c r="UX23" s="49"/>
      <c r="UY23" s="48"/>
      <c r="UZ23" s="47"/>
      <c r="VA23" s="49"/>
      <c r="VB23" s="48"/>
      <c r="VC23" s="47"/>
      <c r="VD23" s="49"/>
      <c r="VE23" s="48"/>
      <c r="VF23" s="47"/>
      <c r="VG23" s="49"/>
      <c r="VH23" s="48"/>
      <c r="VI23" s="47"/>
      <c r="VJ23" s="49"/>
      <c r="VK23" s="48"/>
      <c r="VL23" s="47"/>
      <c r="VM23" s="49"/>
      <c r="VN23" s="48"/>
      <c r="VO23" s="47"/>
      <c r="VP23" s="49"/>
      <c r="VQ23" s="48"/>
      <c r="VR23" s="47"/>
      <c r="VS23" s="49"/>
      <c r="VT23" s="48"/>
      <c r="VU23" s="47"/>
      <c r="VV23" s="49"/>
      <c r="VW23" s="48"/>
      <c r="VX23" s="47"/>
      <c r="VY23" s="49"/>
      <c r="VZ23" s="48"/>
      <c r="WA23" s="47"/>
      <c r="WB23" s="49"/>
      <c r="WC23" s="48"/>
      <c r="WD23" s="47"/>
      <c r="WE23" s="49"/>
      <c r="WF23" s="48"/>
      <c r="WG23" s="47"/>
      <c r="WH23" s="49"/>
      <c r="WI23" s="48"/>
      <c r="WJ23" s="47"/>
      <c r="WK23" s="49"/>
      <c r="WL23" s="48"/>
      <c r="WM23" s="47"/>
      <c r="WN23" s="49"/>
      <c r="WO23" s="48"/>
      <c r="WP23" s="47"/>
      <c r="WQ23" s="49"/>
      <c r="WR23" s="48"/>
      <c r="WS23" s="47"/>
      <c r="WT23" s="49"/>
      <c r="WU23" s="48"/>
      <c r="WV23" s="256"/>
      <c r="WW23" s="257"/>
      <c r="WX23" s="258"/>
      <c r="WY23" s="256"/>
      <c r="WZ23" s="257"/>
      <c r="XA23" s="51"/>
      <c r="XB23" s="256"/>
      <c r="XC23" s="257"/>
      <c r="XD23" s="258"/>
      <c r="XE23" s="256"/>
      <c r="XF23" s="257"/>
      <c r="XG23" s="51"/>
      <c r="XH23" s="256"/>
      <c r="XI23" s="257"/>
      <c r="XJ23" s="258"/>
      <c r="XK23" s="256"/>
      <c r="XL23" s="257"/>
      <c r="XM23" s="51"/>
      <c r="XN23" s="99">
        <f t="shared" si="0"/>
        <v>10</v>
      </c>
    </row>
    <row r="24" spans="1:638" ht="12.75" customHeight="1" x14ac:dyDescent="0.2">
      <c r="B24" s="47"/>
      <c r="C24" s="49"/>
      <c r="D24" s="48"/>
      <c r="E24" s="47"/>
      <c r="F24" s="49"/>
      <c r="G24" s="48"/>
      <c r="H24" s="47"/>
      <c r="I24" s="49"/>
      <c r="J24" s="48"/>
      <c r="K24" s="47"/>
      <c r="L24" s="49"/>
      <c r="M24" s="48"/>
      <c r="N24" s="47"/>
      <c r="O24" s="49"/>
      <c r="P24" s="48"/>
      <c r="Q24" s="47"/>
      <c r="R24" s="49"/>
      <c r="S24" s="48"/>
      <c r="T24" s="47"/>
      <c r="U24" s="49"/>
      <c r="V24" s="48"/>
      <c r="W24" s="47"/>
      <c r="X24" s="49"/>
      <c r="Y24" s="48"/>
      <c r="Z24" s="47"/>
      <c r="AA24" s="49"/>
      <c r="AB24" s="48"/>
      <c r="AC24" s="47"/>
      <c r="AD24" s="49"/>
      <c r="AE24" s="48"/>
      <c r="AF24" s="47"/>
      <c r="AG24" s="49"/>
      <c r="AH24" s="48"/>
      <c r="AI24" s="47"/>
      <c r="AJ24" s="49"/>
      <c r="AK24" s="48"/>
      <c r="AL24" s="47"/>
      <c r="AM24" s="49"/>
      <c r="AN24" s="48"/>
      <c r="AO24" s="47"/>
      <c r="AP24" s="49"/>
      <c r="AQ24" s="48"/>
      <c r="AR24" s="47"/>
      <c r="AS24" s="49"/>
      <c r="AT24" s="48"/>
      <c r="AU24" s="47"/>
      <c r="AV24" s="49"/>
      <c r="AW24" s="48"/>
      <c r="AX24" s="47"/>
      <c r="AY24" s="49"/>
      <c r="AZ24" s="48"/>
      <c r="BA24" s="47"/>
      <c r="BB24" s="49"/>
      <c r="BC24" s="48"/>
      <c r="BD24" s="47"/>
      <c r="BE24" s="49"/>
      <c r="BF24" s="48"/>
      <c r="BG24" s="47"/>
      <c r="BH24" s="49"/>
      <c r="BI24" s="48"/>
      <c r="BJ24" s="47"/>
      <c r="BK24" s="49"/>
      <c r="BL24" s="48"/>
      <c r="BM24" s="47"/>
      <c r="BN24" s="49"/>
      <c r="BO24" s="48"/>
      <c r="BP24" s="47"/>
      <c r="BQ24" s="49"/>
      <c r="BR24" s="48"/>
      <c r="BS24" s="47"/>
      <c r="BT24" s="49"/>
      <c r="BU24" s="48"/>
      <c r="BV24" s="47"/>
      <c r="BW24" s="49"/>
      <c r="BX24" s="48"/>
      <c r="BY24" s="47"/>
      <c r="BZ24" s="49"/>
      <c r="CA24" s="48"/>
      <c r="CB24" s="47"/>
      <c r="CC24" s="49"/>
      <c r="CD24" s="48"/>
      <c r="CE24" s="47"/>
      <c r="CF24" s="49"/>
      <c r="CG24" s="48"/>
      <c r="CH24" s="47"/>
      <c r="CI24" s="49"/>
      <c r="CJ24" s="48"/>
      <c r="CK24" s="47"/>
      <c r="CL24" s="49"/>
      <c r="CM24" s="48"/>
      <c r="CN24" s="47"/>
      <c r="CO24" s="49"/>
      <c r="CP24" s="48"/>
      <c r="CQ24" s="47"/>
      <c r="CR24" s="49"/>
      <c r="CS24" s="48"/>
      <c r="CT24" s="47"/>
      <c r="CU24" s="49"/>
      <c r="CV24" s="48"/>
      <c r="CW24" s="47"/>
      <c r="CX24" s="49"/>
      <c r="CY24" s="48"/>
      <c r="CZ24" s="47"/>
      <c r="DA24" s="49"/>
      <c r="DB24" s="48"/>
      <c r="DC24" s="47"/>
      <c r="DD24" s="49"/>
      <c r="DE24" s="48"/>
      <c r="DF24" s="47"/>
      <c r="DG24" s="49"/>
      <c r="DH24" s="48"/>
      <c r="DI24" s="47"/>
      <c r="DJ24" s="49"/>
      <c r="DK24" s="48"/>
      <c r="DL24" s="47"/>
      <c r="DM24" s="49"/>
      <c r="DN24" s="48"/>
      <c r="DO24" s="47"/>
      <c r="DP24" s="49"/>
      <c r="DQ24" s="48"/>
      <c r="DR24" s="47"/>
      <c r="DS24" s="49"/>
      <c r="DT24" s="48"/>
      <c r="DU24" s="47"/>
      <c r="DV24" s="49"/>
      <c r="DW24" s="48"/>
      <c r="DX24" s="47"/>
      <c r="DY24" s="49"/>
      <c r="DZ24" s="48"/>
      <c r="EA24" s="47"/>
      <c r="EB24" s="49"/>
      <c r="EC24" s="48"/>
      <c r="ED24" s="47"/>
      <c r="EE24" s="49"/>
      <c r="EF24" s="48"/>
      <c r="EG24" s="47"/>
      <c r="EH24" s="49"/>
      <c r="EI24" s="48"/>
      <c r="EJ24" s="47"/>
      <c r="EK24" s="49"/>
      <c r="EL24" s="48"/>
      <c r="EM24" s="47"/>
      <c r="EN24" s="49"/>
      <c r="EO24" s="48"/>
      <c r="EP24" s="47"/>
      <c r="EQ24" s="49"/>
      <c r="ER24" s="48"/>
      <c r="ES24" s="47"/>
      <c r="ET24" s="49"/>
      <c r="EU24" s="48"/>
      <c r="EV24" s="47"/>
      <c r="EW24" s="49"/>
      <c r="EX24" s="48"/>
      <c r="EY24" s="47"/>
      <c r="EZ24" s="49"/>
      <c r="FA24" s="48"/>
      <c r="FB24" s="47"/>
      <c r="FC24" s="49"/>
      <c r="FD24" s="48"/>
      <c r="FE24" s="47"/>
      <c r="FF24" s="49"/>
      <c r="FG24" s="48"/>
      <c r="FH24" s="47"/>
      <c r="FI24" s="49"/>
      <c r="FJ24" s="48"/>
      <c r="FK24" s="47"/>
      <c r="FL24" s="49"/>
      <c r="FM24" s="48"/>
      <c r="FN24" s="47"/>
      <c r="FO24" s="49"/>
      <c r="FP24" s="48"/>
      <c r="FQ24" s="47"/>
      <c r="FR24" s="49"/>
      <c r="FS24" s="48"/>
      <c r="FT24" s="47"/>
      <c r="FU24" s="49"/>
      <c r="FV24" s="48"/>
      <c r="FW24" s="47"/>
      <c r="FX24" s="49"/>
      <c r="FY24" s="48"/>
      <c r="FZ24" s="47"/>
      <c r="GA24" s="49"/>
      <c r="GB24" s="48"/>
      <c r="GC24" s="47"/>
      <c r="GD24" s="49"/>
      <c r="GE24" s="48"/>
      <c r="GF24" s="47"/>
      <c r="GG24" s="49"/>
      <c r="GH24" s="48"/>
      <c r="GI24" s="47"/>
      <c r="GJ24" s="49"/>
      <c r="GK24" s="48"/>
      <c r="GL24" s="47"/>
      <c r="GM24" s="49"/>
      <c r="GN24" s="48"/>
      <c r="GO24" s="47"/>
      <c r="GP24" s="49"/>
      <c r="GQ24" s="48"/>
      <c r="GR24" s="47"/>
      <c r="GS24" s="49"/>
      <c r="GT24" s="48"/>
      <c r="GU24" s="47"/>
      <c r="GV24" s="49"/>
      <c r="GW24" s="48"/>
      <c r="GX24" s="47"/>
      <c r="GY24" s="49"/>
      <c r="GZ24" s="48"/>
      <c r="HA24" s="47"/>
      <c r="HB24" s="49"/>
      <c r="HC24" s="48"/>
      <c r="HD24" s="47"/>
      <c r="HE24" s="49"/>
      <c r="HF24" s="48"/>
      <c r="HG24" s="47"/>
      <c r="HH24" s="49"/>
      <c r="HI24" s="48"/>
      <c r="HJ24" s="47"/>
      <c r="HK24" s="49"/>
      <c r="HL24" s="48"/>
      <c r="HM24" s="47"/>
      <c r="HN24" s="49"/>
      <c r="HO24" s="48"/>
      <c r="HP24" s="47"/>
      <c r="HQ24" s="49"/>
      <c r="HR24" s="48"/>
      <c r="HS24" s="47"/>
      <c r="HT24" s="49"/>
      <c r="HU24" s="48"/>
      <c r="HV24" s="47"/>
      <c r="HW24" s="49"/>
      <c r="HX24" s="48"/>
      <c r="HY24" s="47"/>
      <c r="HZ24" s="49"/>
      <c r="IA24" s="48"/>
      <c r="IB24" s="47"/>
      <c r="IC24" s="49"/>
      <c r="ID24" s="48"/>
      <c r="IE24" s="47"/>
      <c r="IF24" s="49"/>
      <c r="IG24" s="48"/>
      <c r="IH24" s="47"/>
      <c r="II24" s="49"/>
      <c r="IJ24" s="48"/>
      <c r="IK24" s="47"/>
      <c r="IL24" s="49"/>
      <c r="IM24" s="48"/>
      <c r="IN24" s="47"/>
      <c r="IO24" s="49"/>
      <c r="IP24" s="48"/>
      <c r="IQ24" s="47"/>
      <c r="IR24" s="49"/>
      <c r="IS24" s="48"/>
      <c r="IT24" s="47"/>
      <c r="IU24" s="49"/>
      <c r="IV24" s="48"/>
      <c r="IW24" s="47"/>
      <c r="IX24" s="49"/>
      <c r="IY24" s="48"/>
      <c r="IZ24" s="47"/>
      <c r="JA24" s="49"/>
      <c r="JB24" s="48"/>
      <c r="JC24" s="47"/>
      <c r="JD24" s="49"/>
      <c r="JE24" s="48"/>
      <c r="JF24" s="47"/>
      <c r="JG24" s="49"/>
      <c r="JH24" s="48"/>
      <c r="JI24" s="47"/>
      <c r="JJ24" s="49"/>
      <c r="JK24" s="48"/>
      <c r="JL24" s="47"/>
      <c r="JM24" s="49"/>
      <c r="JN24" s="48"/>
      <c r="JO24" s="47"/>
      <c r="JP24" s="49"/>
      <c r="JQ24" s="48"/>
      <c r="JR24" s="47"/>
      <c r="JS24" s="49"/>
      <c r="JT24" s="48"/>
      <c r="JU24" s="47"/>
      <c r="JV24" s="49"/>
      <c r="JW24" s="48"/>
      <c r="JX24" s="47"/>
      <c r="JY24" s="49"/>
      <c r="JZ24" s="48"/>
      <c r="KA24" s="47"/>
      <c r="KB24" s="49"/>
      <c r="KC24" s="48"/>
      <c r="KD24" s="47"/>
      <c r="KE24" s="49"/>
      <c r="KF24" s="48"/>
      <c r="KG24" s="47"/>
      <c r="KH24" s="49"/>
      <c r="KI24" s="48"/>
      <c r="KJ24" s="47"/>
      <c r="KK24" s="49"/>
      <c r="KL24" s="48"/>
      <c r="KM24" s="47"/>
      <c r="KN24" s="49"/>
      <c r="KO24" s="48"/>
      <c r="KP24" s="47"/>
      <c r="KQ24" s="49"/>
      <c r="KR24" s="48"/>
      <c r="KS24" s="47"/>
      <c r="KT24" s="49"/>
      <c r="KU24" s="48"/>
      <c r="KV24" s="47"/>
      <c r="KW24" s="49"/>
      <c r="KX24" s="48"/>
      <c r="KY24" s="47"/>
      <c r="KZ24" s="49"/>
      <c r="LA24" s="48"/>
      <c r="LB24" s="47"/>
      <c r="LC24" s="49"/>
      <c r="LD24" s="48"/>
      <c r="LE24" s="47"/>
      <c r="LF24" s="49"/>
      <c r="LG24" s="48"/>
      <c r="LH24" s="47"/>
      <c r="LI24" s="49"/>
      <c r="LJ24" s="48"/>
      <c r="LK24" s="47"/>
      <c r="LL24" s="49"/>
      <c r="LM24" s="48"/>
      <c r="LN24" s="47"/>
      <c r="LO24" s="49"/>
      <c r="LP24" s="48"/>
      <c r="LQ24" s="47"/>
      <c r="LR24" s="49"/>
      <c r="LS24" s="48"/>
      <c r="LT24" s="47"/>
      <c r="LU24" s="49"/>
      <c r="LV24" s="48"/>
      <c r="LW24" s="47"/>
      <c r="LX24" s="49"/>
      <c r="LY24" s="48"/>
      <c r="LZ24" s="47"/>
      <c r="MA24" s="49"/>
      <c r="MB24" s="48"/>
      <c r="MC24" s="47"/>
      <c r="MD24" s="49"/>
      <c r="ME24" s="48"/>
      <c r="MF24" s="47"/>
      <c r="MG24" s="49"/>
      <c r="MH24" s="48"/>
      <c r="MI24" s="47"/>
      <c r="MJ24" s="49"/>
      <c r="MK24" s="48"/>
      <c r="ML24" s="47"/>
      <c r="MM24" s="49"/>
      <c r="MN24" s="48"/>
      <c r="MO24" s="47"/>
      <c r="MP24" s="49"/>
      <c r="MQ24" s="48"/>
      <c r="MR24" s="47"/>
      <c r="MS24" s="49"/>
      <c r="MT24" s="48"/>
      <c r="MU24" s="47"/>
      <c r="MV24" s="49"/>
      <c r="MW24" s="48"/>
      <c r="MX24" s="47"/>
      <c r="MY24" s="49"/>
      <c r="MZ24" s="48"/>
      <c r="NA24" s="47"/>
      <c r="NB24" s="49"/>
      <c r="NC24" s="48"/>
      <c r="ND24" s="47"/>
      <c r="NE24" s="49"/>
      <c r="NF24" s="48"/>
      <c r="NG24" s="47"/>
      <c r="NH24" s="49"/>
      <c r="NI24" s="48"/>
      <c r="NJ24" s="47"/>
      <c r="NK24" s="49"/>
      <c r="NL24" s="48"/>
      <c r="NM24" s="47"/>
      <c r="NN24" s="49"/>
      <c r="NO24" s="48"/>
      <c r="NP24" s="47"/>
      <c r="NQ24" s="49"/>
      <c r="NR24" s="48"/>
      <c r="NS24" s="47"/>
      <c r="NT24" s="49"/>
      <c r="NU24" s="48"/>
      <c r="NV24" s="47"/>
      <c r="NW24" s="49"/>
      <c r="NX24" s="48"/>
      <c r="NY24" s="47"/>
      <c r="NZ24" s="49"/>
      <c r="OA24" s="48"/>
      <c r="OB24" s="47"/>
      <c r="OC24" s="49"/>
      <c r="OD24" s="48"/>
      <c r="OE24" s="47"/>
      <c r="OF24" s="49"/>
      <c r="OG24" s="48"/>
      <c r="OH24" s="47"/>
      <c r="OI24" s="49"/>
      <c r="OJ24" s="48"/>
      <c r="OK24" s="47"/>
      <c r="OL24" s="49"/>
      <c r="OM24" s="48"/>
      <c r="ON24" s="47"/>
      <c r="OO24" s="49"/>
      <c r="OP24" s="48"/>
      <c r="OQ24" s="47"/>
      <c r="OR24" s="49"/>
      <c r="OS24" s="48"/>
      <c r="OT24" s="47"/>
      <c r="OU24" s="49"/>
      <c r="OV24" s="48"/>
      <c r="OW24" s="47"/>
      <c r="OX24" s="49"/>
      <c r="OY24" s="48"/>
      <c r="OZ24" s="47"/>
      <c r="PA24" s="49"/>
      <c r="PB24" s="48"/>
      <c r="PC24" s="47"/>
      <c r="PD24" s="49"/>
      <c r="PE24" s="48"/>
      <c r="PF24" s="47"/>
      <c r="PG24" s="49"/>
      <c r="PH24" s="48"/>
      <c r="PI24" s="47"/>
      <c r="PJ24" s="49"/>
      <c r="PK24" s="48"/>
      <c r="PL24" s="47"/>
      <c r="PM24" s="49"/>
      <c r="PN24" s="48"/>
      <c r="PO24" s="47"/>
      <c r="PP24" s="49"/>
      <c r="PQ24" s="48"/>
      <c r="PR24" s="47"/>
      <c r="PS24" s="49"/>
      <c r="PT24" s="48"/>
      <c r="PU24" s="47"/>
      <c r="PV24" s="49"/>
      <c r="PW24" s="48"/>
      <c r="PX24" s="47"/>
      <c r="PY24" s="49"/>
      <c r="PZ24" s="48"/>
      <c r="QA24" s="47"/>
      <c r="QB24" s="49"/>
      <c r="QC24" s="48"/>
      <c r="QD24" s="47"/>
      <c r="QE24" s="49"/>
      <c r="QF24" s="48"/>
      <c r="QG24" s="47"/>
      <c r="QH24" s="49"/>
      <c r="QI24" s="48"/>
      <c r="QJ24" s="47"/>
      <c r="QK24" s="49"/>
      <c r="QL24" s="48"/>
      <c r="QM24" s="47"/>
      <c r="QN24" s="49"/>
      <c r="QO24" s="48"/>
      <c r="QP24" s="47"/>
      <c r="QQ24" s="49"/>
      <c r="QR24" s="48"/>
      <c r="QS24" s="47"/>
      <c r="QT24" s="49"/>
      <c r="QU24" s="48"/>
      <c r="QV24" s="47"/>
      <c r="QW24" s="49"/>
      <c r="QX24" s="48"/>
      <c r="QY24" s="47"/>
      <c r="QZ24" s="49"/>
      <c r="RA24" s="48"/>
      <c r="RB24" s="47"/>
      <c r="RC24" s="49"/>
      <c r="RD24" s="48"/>
      <c r="RE24" s="47"/>
      <c r="RF24" s="49"/>
      <c r="RG24" s="48"/>
      <c r="RH24" s="47"/>
      <c r="RI24" s="49"/>
      <c r="RJ24" s="48"/>
      <c r="RK24" s="47"/>
      <c r="RL24" s="49"/>
      <c r="RM24" s="48"/>
      <c r="RN24" s="47"/>
      <c r="RO24" s="49"/>
      <c r="RP24" s="48"/>
      <c r="RQ24" s="47"/>
      <c r="RR24" s="49"/>
      <c r="RS24" s="48"/>
      <c r="RT24" s="47"/>
      <c r="RU24" s="49"/>
      <c r="RV24" s="48"/>
      <c r="RW24" s="47"/>
      <c r="RX24" s="49"/>
      <c r="RY24" s="48"/>
      <c r="RZ24" s="47"/>
      <c r="SA24" s="49"/>
      <c r="SB24" s="48"/>
      <c r="SC24" s="47"/>
      <c r="SD24" s="49"/>
      <c r="SE24" s="48"/>
      <c r="SF24" s="47"/>
      <c r="SG24" s="49"/>
      <c r="SH24" s="48"/>
      <c r="SI24" s="47"/>
      <c r="SJ24" s="49"/>
      <c r="SK24" s="48"/>
      <c r="SL24" s="47"/>
      <c r="SM24" s="49"/>
      <c r="SN24" s="48"/>
      <c r="SO24" s="47"/>
      <c r="SP24" s="49"/>
      <c r="SQ24" s="48"/>
      <c r="SR24" s="47"/>
      <c r="SS24" s="49"/>
      <c r="ST24" s="48"/>
      <c r="SU24" s="47"/>
      <c r="SV24" s="49"/>
      <c r="SW24" s="48"/>
      <c r="SX24" s="47"/>
      <c r="SY24" s="49"/>
      <c r="SZ24" s="48"/>
      <c r="TA24" s="47"/>
      <c r="TB24" s="49"/>
      <c r="TC24" s="48"/>
      <c r="TD24" s="47"/>
      <c r="TE24" s="49"/>
      <c r="TF24" s="48"/>
      <c r="TG24" s="47"/>
      <c r="TH24" s="49"/>
      <c r="TI24" s="48"/>
      <c r="TJ24" s="47"/>
      <c r="TK24" s="49"/>
      <c r="TL24" s="48"/>
      <c r="TM24" s="47"/>
      <c r="TN24" s="49"/>
      <c r="TO24" s="48"/>
      <c r="TP24" s="47"/>
      <c r="TQ24" s="49"/>
      <c r="TR24" s="48"/>
      <c r="TS24" s="47"/>
      <c r="TT24" s="49"/>
      <c r="TU24" s="48"/>
      <c r="TV24" s="47"/>
      <c r="TW24" s="49"/>
      <c r="TX24" s="48"/>
      <c r="TY24" s="47"/>
      <c r="TZ24" s="49"/>
      <c r="UA24" s="48"/>
      <c r="UB24" s="47"/>
      <c r="UC24" s="49"/>
      <c r="UD24" s="48"/>
      <c r="UE24" s="47"/>
      <c r="UF24" s="49"/>
      <c r="UG24" s="48"/>
      <c r="UH24" s="47"/>
      <c r="UI24" s="49"/>
      <c r="UJ24" s="48"/>
      <c r="UK24" s="47"/>
      <c r="UL24" s="49"/>
      <c r="UM24" s="48"/>
      <c r="UN24" s="47"/>
      <c r="UO24" s="49"/>
      <c r="UP24" s="48"/>
      <c r="UQ24" s="47"/>
      <c r="UR24" s="49"/>
      <c r="US24" s="48"/>
      <c r="UT24" s="47"/>
      <c r="UU24" s="49"/>
      <c r="UV24" s="48"/>
      <c r="UW24" s="47"/>
      <c r="UX24" s="49"/>
      <c r="UY24" s="48"/>
      <c r="UZ24" s="47"/>
      <c r="VA24" s="49"/>
      <c r="VB24" s="48"/>
      <c r="VC24" s="47"/>
      <c r="VD24" s="49"/>
      <c r="VE24" s="48"/>
      <c r="VF24" s="47"/>
      <c r="VG24" s="49"/>
      <c r="VH24" s="48"/>
      <c r="VI24" s="47"/>
      <c r="VJ24" s="49"/>
      <c r="VK24" s="48"/>
      <c r="VL24" s="47"/>
      <c r="VM24" s="49"/>
      <c r="VN24" s="48"/>
      <c r="VO24" s="47"/>
      <c r="VP24" s="49"/>
      <c r="VQ24" s="48"/>
      <c r="VR24" s="47"/>
      <c r="VS24" s="49"/>
      <c r="VT24" s="48"/>
      <c r="VU24" s="47"/>
      <c r="VV24" s="49"/>
      <c r="VW24" s="48"/>
      <c r="VX24" s="47"/>
      <c r="VY24" s="49"/>
      <c r="VZ24" s="48"/>
      <c r="WA24" s="47"/>
      <c r="WB24" s="49"/>
      <c r="WC24" s="48"/>
      <c r="WD24" s="47"/>
      <c r="WE24" s="49"/>
      <c r="WF24" s="48"/>
      <c r="WG24" s="47"/>
      <c r="WH24" s="49"/>
      <c r="WI24" s="48"/>
      <c r="WJ24" s="47"/>
      <c r="WK24" s="49"/>
      <c r="WL24" s="48"/>
      <c r="WM24" s="47"/>
      <c r="WN24" s="49"/>
      <c r="WO24" s="48"/>
      <c r="WP24" s="47"/>
      <c r="WQ24" s="49"/>
      <c r="WR24" s="48"/>
      <c r="WS24" s="47"/>
      <c r="WT24" s="49"/>
      <c r="WU24" s="48"/>
      <c r="WV24" s="47"/>
      <c r="WW24" s="49"/>
      <c r="WX24" s="48"/>
      <c r="WY24" s="50"/>
      <c r="WZ24" s="51"/>
      <c r="XA24" s="52"/>
      <c r="XB24" s="47"/>
      <c r="XC24" s="49"/>
      <c r="XD24" s="48"/>
      <c r="XE24" s="50"/>
      <c r="XF24" s="51"/>
      <c r="XG24" s="52"/>
      <c r="XH24" s="47"/>
      <c r="XI24" s="49"/>
      <c r="XJ24" s="48"/>
      <c r="XK24" s="50"/>
      <c r="XL24" s="51"/>
      <c r="XM24" s="52"/>
    </row>
    <row r="25" spans="1:638" ht="12.75" customHeight="1" x14ac:dyDescent="0.2">
      <c r="B25" s="47"/>
      <c r="C25" s="49"/>
      <c r="D25" s="48"/>
      <c r="E25" s="47"/>
      <c r="F25" s="49"/>
      <c r="G25" s="48"/>
      <c r="H25" s="47"/>
      <c r="I25" s="49"/>
      <c r="J25" s="48"/>
      <c r="K25" s="47"/>
      <c r="L25" s="49"/>
      <c r="M25" s="48"/>
      <c r="N25" s="47"/>
      <c r="O25" s="49"/>
      <c r="P25" s="48"/>
      <c r="Q25" s="47"/>
      <c r="R25" s="49"/>
      <c r="S25" s="48"/>
      <c r="T25" s="47"/>
      <c r="U25" s="49"/>
      <c r="V25" s="48"/>
      <c r="W25" s="47"/>
      <c r="X25" s="49"/>
      <c r="Y25" s="48"/>
      <c r="Z25" s="47"/>
      <c r="AA25" s="49"/>
      <c r="AB25" s="48"/>
      <c r="AC25" s="47"/>
      <c r="AD25" s="49"/>
      <c r="AE25" s="48"/>
      <c r="AF25" s="47"/>
      <c r="AG25" s="49"/>
      <c r="AH25" s="48"/>
      <c r="AI25" s="47"/>
      <c r="AJ25" s="49"/>
      <c r="AK25" s="48"/>
      <c r="AL25" s="47"/>
      <c r="AM25" s="49"/>
      <c r="AN25" s="48"/>
      <c r="AO25" s="47"/>
      <c r="AP25" s="49"/>
      <c r="AQ25" s="48"/>
      <c r="AR25" s="47"/>
      <c r="AS25" s="49"/>
      <c r="AT25" s="48"/>
      <c r="AU25" s="47"/>
      <c r="AV25" s="49"/>
      <c r="AW25" s="48"/>
      <c r="AX25" s="47"/>
      <c r="AY25" s="49"/>
      <c r="AZ25" s="48"/>
      <c r="BA25" s="47"/>
      <c r="BB25" s="49"/>
      <c r="BC25" s="48"/>
      <c r="BD25" s="47"/>
      <c r="BE25" s="49"/>
      <c r="BF25" s="48"/>
      <c r="BG25" s="47"/>
      <c r="BH25" s="49"/>
      <c r="BI25" s="48"/>
      <c r="BJ25" s="47"/>
      <c r="BK25" s="49"/>
      <c r="BL25" s="48"/>
      <c r="BM25" s="47"/>
      <c r="BN25" s="49"/>
      <c r="BO25" s="48"/>
      <c r="BP25" s="47"/>
      <c r="BQ25" s="49"/>
      <c r="BR25" s="48"/>
      <c r="BS25" s="47"/>
      <c r="BT25" s="49"/>
      <c r="BU25" s="48"/>
      <c r="BV25" s="47"/>
      <c r="BW25" s="49"/>
      <c r="BX25" s="48"/>
      <c r="BY25" s="47"/>
      <c r="BZ25" s="49"/>
      <c r="CA25" s="48"/>
      <c r="CB25" s="47"/>
      <c r="CC25" s="49"/>
      <c r="CD25" s="48"/>
      <c r="CE25" s="47"/>
      <c r="CF25" s="49"/>
      <c r="CG25" s="48"/>
      <c r="CH25" s="47"/>
      <c r="CI25" s="49"/>
      <c r="CJ25" s="48"/>
      <c r="CK25" s="47"/>
      <c r="CL25" s="49"/>
      <c r="CM25" s="48"/>
      <c r="CN25" s="47"/>
      <c r="CO25" s="49"/>
      <c r="CP25" s="48"/>
      <c r="CQ25" s="47"/>
      <c r="CR25" s="49"/>
      <c r="CS25" s="48"/>
      <c r="CT25" s="47"/>
      <c r="CU25" s="49"/>
      <c r="CV25" s="48"/>
      <c r="CW25" s="47"/>
      <c r="CX25" s="49"/>
      <c r="CY25" s="48"/>
      <c r="CZ25" s="47"/>
      <c r="DA25" s="49"/>
      <c r="DB25" s="48"/>
      <c r="DC25" s="47"/>
      <c r="DD25" s="49"/>
      <c r="DE25" s="48"/>
      <c r="DF25" s="47"/>
      <c r="DG25" s="49"/>
      <c r="DH25" s="48"/>
      <c r="DI25" s="47"/>
      <c r="DJ25" s="49"/>
      <c r="DK25" s="48"/>
      <c r="DL25" s="47"/>
      <c r="DM25" s="49"/>
      <c r="DN25" s="48"/>
      <c r="DO25" s="47"/>
      <c r="DP25" s="49"/>
      <c r="DQ25" s="48"/>
      <c r="DR25" s="47"/>
      <c r="DS25" s="49"/>
      <c r="DT25" s="48"/>
      <c r="DU25" s="47"/>
      <c r="DV25" s="49"/>
      <c r="DW25" s="48"/>
      <c r="DX25" s="47"/>
      <c r="DY25" s="49"/>
      <c r="DZ25" s="48"/>
      <c r="EA25" s="47"/>
      <c r="EB25" s="49"/>
      <c r="EC25" s="48"/>
      <c r="ED25" s="47"/>
      <c r="EE25" s="49"/>
      <c r="EF25" s="48"/>
      <c r="EG25" s="47"/>
      <c r="EH25" s="49"/>
      <c r="EI25" s="48"/>
      <c r="EJ25" s="47"/>
      <c r="EK25" s="49"/>
      <c r="EL25" s="48"/>
      <c r="EM25" s="47"/>
      <c r="EN25" s="49"/>
      <c r="EO25" s="48"/>
      <c r="EP25" s="47"/>
      <c r="EQ25" s="49"/>
      <c r="ER25" s="48"/>
      <c r="ES25" s="47"/>
      <c r="ET25" s="49"/>
      <c r="EU25" s="48"/>
      <c r="EV25" s="47"/>
      <c r="EW25" s="49"/>
      <c r="EX25" s="48"/>
      <c r="EY25" s="47"/>
      <c r="EZ25" s="49"/>
      <c r="FA25" s="48"/>
      <c r="FB25" s="47"/>
      <c r="FC25" s="49"/>
      <c r="FD25" s="48"/>
      <c r="FE25" s="47"/>
      <c r="FF25" s="49"/>
      <c r="FG25" s="48"/>
      <c r="FH25" s="47"/>
      <c r="FI25" s="49"/>
      <c r="FJ25" s="48"/>
      <c r="FK25" s="47"/>
      <c r="FL25" s="49"/>
      <c r="FM25" s="48"/>
      <c r="FN25" s="47"/>
      <c r="FO25" s="49"/>
      <c r="FP25" s="48"/>
      <c r="FQ25" s="47"/>
      <c r="FR25" s="49"/>
      <c r="FS25" s="48"/>
      <c r="FT25" s="47"/>
      <c r="FU25" s="49"/>
      <c r="FV25" s="48"/>
      <c r="FW25" s="47"/>
      <c r="FX25" s="49"/>
      <c r="FY25" s="48"/>
      <c r="FZ25" s="47"/>
      <c r="GA25" s="49"/>
      <c r="GB25" s="48"/>
      <c r="GC25" s="47"/>
      <c r="GD25" s="49"/>
      <c r="GE25" s="48"/>
      <c r="GF25" s="47"/>
      <c r="GG25" s="49"/>
      <c r="GH25" s="48"/>
      <c r="GI25" s="47"/>
      <c r="GJ25" s="49"/>
      <c r="GK25" s="48"/>
      <c r="GL25" s="47"/>
      <c r="GM25" s="49"/>
      <c r="GN25" s="48"/>
      <c r="GO25" s="47"/>
      <c r="GP25" s="49"/>
      <c r="GQ25" s="48"/>
      <c r="GR25" s="47"/>
      <c r="GS25" s="49"/>
      <c r="GT25" s="48"/>
      <c r="GU25" s="47"/>
      <c r="GV25" s="49"/>
      <c r="GW25" s="48"/>
      <c r="GX25" s="47"/>
      <c r="GY25" s="49"/>
      <c r="GZ25" s="48"/>
      <c r="HA25" s="47"/>
      <c r="HB25" s="49"/>
      <c r="HC25" s="48"/>
      <c r="HD25" s="47"/>
      <c r="HE25" s="49"/>
      <c r="HF25" s="48"/>
      <c r="HG25" s="47"/>
      <c r="HH25" s="49"/>
      <c r="HI25" s="48"/>
      <c r="HJ25" s="47"/>
      <c r="HK25" s="49"/>
      <c r="HL25" s="48"/>
      <c r="HM25" s="47"/>
      <c r="HN25" s="49"/>
      <c r="HO25" s="48"/>
      <c r="HP25" s="47"/>
      <c r="HQ25" s="49"/>
      <c r="HR25" s="48"/>
      <c r="HS25" s="47"/>
      <c r="HT25" s="49"/>
      <c r="HU25" s="48"/>
      <c r="HV25" s="47"/>
      <c r="HW25" s="49"/>
      <c r="HX25" s="48"/>
      <c r="HY25" s="47"/>
      <c r="HZ25" s="49"/>
      <c r="IA25" s="48"/>
      <c r="IB25" s="47"/>
      <c r="IC25" s="49"/>
      <c r="ID25" s="48"/>
      <c r="IE25" s="47"/>
      <c r="IF25" s="49"/>
      <c r="IG25" s="48"/>
      <c r="IH25" s="47"/>
      <c r="II25" s="49"/>
      <c r="IJ25" s="48"/>
      <c r="IK25" s="47"/>
      <c r="IL25" s="49"/>
      <c r="IM25" s="48"/>
      <c r="IN25" s="47"/>
      <c r="IO25" s="49"/>
      <c r="IP25" s="48"/>
      <c r="IQ25" s="47"/>
      <c r="IR25" s="49"/>
      <c r="IS25" s="48"/>
      <c r="IT25" s="47"/>
      <c r="IU25" s="49"/>
      <c r="IV25" s="48"/>
      <c r="IW25" s="47"/>
      <c r="IX25" s="49"/>
      <c r="IY25" s="48"/>
      <c r="IZ25" s="47"/>
      <c r="JA25" s="49"/>
      <c r="JB25" s="48"/>
      <c r="JC25" s="47"/>
      <c r="JD25" s="49"/>
      <c r="JE25" s="48"/>
      <c r="JF25" s="47"/>
      <c r="JG25" s="49"/>
      <c r="JH25" s="48"/>
      <c r="JI25" s="47"/>
      <c r="JJ25" s="49"/>
      <c r="JK25" s="48"/>
      <c r="JL25" s="47"/>
      <c r="JM25" s="49"/>
      <c r="JN25" s="48"/>
      <c r="JO25" s="47"/>
      <c r="JP25" s="49"/>
      <c r="JQ25" s="48"/>
      <c r="JR25" s="47"/>
      <c r="JS25" s="49"/>
      <c r="JT25" s="48"/>
      <c r="JU25" s="47"/>
      <c r="JV25" s="49"/>
      <c r="JW25" s="48"/>
      <c r="JX25" s="47"/>
      <c r="JY25" s="49"/>
      <c r="JZ25" s="48"/>
      <c r="KA25" s="47"/>
      <c r="KB25" s="49"/>
      <c r="KC25" s="48"/>
      <c r="KD25" s="47"/>
      <c r="KE25" s="49"/>
      <c r="KF25" s="48"/>
      <c r="KG25" s="47"/>
      <c r="KH25" s="49"/>
      <c r="KI25" s="48"/>
      <c r="KJ25" s="47"/>
      <c r="KK25" s="49"/>
      <c r="KL25" s="48"/>
      <c r="KM25" s="47"/>
      <c r="KN25" s="49"/>
      <c r="KO25" s="48"/>
      <c r="KP25" s="47"/>
      <c r="KQ25" s="49"/>
      <c r="KR25" s="48"/>
      <c r="KS25" s="47"/>
      <c r="KT25" s="49"/>
      <c r="KU25" s="48"/>
      <c r="KV25" s="47"/>
      <c r="KW25" s="49"/>
      <c r="KX25" s="48"/>
      <c r="KY25" s="47"/>
      <c r="KZ25" s="49"/>
      <c r="LA25" s="48"/>
      <c r="LB25" s="47"/>
      <c r="LC25" s="49"/>
      <c r="LD25" s="48"/>
      <c r="LE25" s="47"/>
      <c r="LF25" s="49"/>
      <c r="LG25" s="48"/>
      <c r="LH25" s="47"/>
      <c r="LI25" s="49"/>
      <c r="LJ25" s="48"/>
      <c r="LK25" s="47"/>
      <c r="LL25" s="49"/>
      <c r="LM25" s="48"/>
      <c r="LN25" s="47"/>
      <c r="LO25" s="49"/>
      <c r="LP25" s="48"/>
      <c r="LQ25" s="47"/>
      <c r="LR25" s="49"/>
      <c r="LS25" s="48"/>
      <c r="LT25" s="47"/>
      <c r="LU25" s="49"/>
      <c r="LV25" s="48"/>
      <c r="LW25" s="47"/>
      <c r="LX25" s="49"/>
      <c r="LY25" s="48"/>
      <c r="LZ25" s="47"/>
      <c r="MA25" s="49"/>
      <c r="MB25" s="48"/>
      <c r="MC25" s="47"/>
      <c r="MD25" s="49"/>
      <c r="ME25" s="48"/>
      <c r="MF25" s="47"/>
      <c r="MG25" s="49"/>
      <c r="MH25" s="48"/>
      <c r="MI25" s="47"/>
      <c r="MJ25" s="49"/>
      <c r="MK25" s="48"/>
      <c r="ML25" s="47"/>
      <c r="MM25" s="49"/>
      <c r="MN25" s="48"/>
      <c r="MO25" s="47"/>
      <c r="MP25" s="49"/>
      <c r="MQ25" s="48"/>
      <c r="MR25" s="47"/>
      <c r="MS25" s="49"/>
      <c r="MT25" s="48"/>
      <c r="MU25" s="47"/>
      <c r="MV25" s="49"/>
      <c r="MW25" s="48"/>
      <c r="MX25" s="47"/>
      <c r="MY25" s="49"/>
      <c r="MZ25" s="48"/>
      <c r="NA25" s="47"/>
      <c r="NB25" s="49"/>
      <c r="NC25" s="48"/>
      <c r="ND25" s="47"/>
      <c r="NE25" s="49"/>
      <c r="NF25" s="48"/>
      <c r="NG25" s="47"/>
      <c r="NH25" s="49"/>
      <c r="NI25" s="48"/>
      <c r="NJ25" s="47"/>
      <c r="NK25" s="49"/>
      <c r="NL25" s="48"/>
      <c r="NM25" s="47"/>
      <c r="NN25" s="49"/>
      <c r="NO25" s="48"/>
      <c r="NP25" s="47"/>
      <c r="NQ25" s="49"/>
      <c r="NR25" s="48"/>
      <c r="NS25" s="47"/>
      <c r="NT25" s="49"/>
      <c r="NU25" s="48"/>
      <c r="NV25" s="47"/>
      <c r="NW25" s="49"/>
      <c r="NX25" s="48"/>
      <c r="NY25" s="47"/>
      <c r="NZ25" s="49"/>
      <c r="OA25" s="48"/>
      <c r="OB25" s="47"/>
      <c r="OC25" s="49"/>
      <c r="OD25" s="48"/>
      <c r="OE25" s="47"/>
      <c r="OF25" s="49"/>
      <c r="OG25" s="48"/>
      <c r="OH25" s="47"/>
      <c r="OI25" s="49"/>
      <c r="OJ25" s="48"/>
      <c r="OK25" s="47"/>
      <c r="OL25" s="49"/>
      <c r="OM25" s="48"/>
      <c r="ON25" s="47"/>
      <c r="OO25" s="49"/>
      <c r="OP25" s="48"/>
      <c r="OQ25" s="47"/>
      <c r="OR25" s="49"/>
      <c r="OS25" s="48"/>
      <c r="OT25" s="47"/>
      <c r="OU25" s="49"/>
      <c r="OV25" s="48"/>
      <c r="OW25" s="47"/>
      <c r="OX25" s="49"/>
      <c r="OY25" s="48"/>
      <c r="OZ25" s="47"/>
      <c r="PA25" s="49"/>
      <c r="PB25" s="48"/>
      <c r="PC25" s="47"/>
      <c r="PD25" s="49"/>
      <c r="PE25" s="48"/>
      <c r="PF25" s="47"/>
      <c r="PG25" s="49"/>
      <c r="PH25" s="48"/>
      <c r="PI25" s="47"/>
      <c r="PJ25" s="49"/>
      <c r="PK25" s="48"/>
      <c r="PL25" s="47"/>
      <c r="PM25" s="49"/>
      <c r="PN25" s="48"/>
      <c r="PO25" s="47"/>
      <c r="PP25" s="49"/>
      <c r="PQ25" s="48"/>
      <c r="PR25" s="47"/>
      <c r="PS25" s="49"/>
      <c r="PT25" s="48"/>
      <c r="PU25" s="47"/>
      <c r="PV25" s="49"/>
      <c r="PW25" s="48"/>
      <c r="PX25" s="47"/>
      <c r="PY25" s="49"/>
      <c r="PZ25" s="48"/>
      <c r="QA25" s="47"/>
      <c r="QB25" s="49"/>
      <c r="QC25" s="48"/>
      <c r="QD25" s="47"/>
      <c r="QE25" s="49"/>
      <c r="QF25" s="48"/>
      <c r="QG25" s="47"/>
      <c r="QH25" s="49"/>
      <c r="QI25" s="48"/>
      <c r="QJ25" s="47"/>
      <c r="QK25" s="49"/>
      <c r="QL25" s="48"/>
      <c r="QM25" s="47"/>
      <c r="QN25" s="49"/>
      <c r="QO25" s="48"/>
      <c r="QP25" s="47"/>
      <c r="QQ25" s="49"/>
      <c r="QR25" s="48"/>
      <c r="QS25" s="47"/>
      <c r="QT25" s="49"/>
      <c r="QU25" s="48"/>
      <c r="QV25" s="47"/>
      <c r="QW25" s="49"/>
      <c r="QX25" s="48"/>
      <c r="QY25" s="47"/>
      <c r="QZ25" s="49"/>
      <c r="RA25" s="48"/>
      <c r="RB25" s="47"/>
      <c r="RC25" s="49"/>
      <c r="RD25" s="48"/>
      <c r="RE25" s="47"/>
      <c r="RF25" s="49"/>
      <c r="RG25" s="48"/>
      <c r="RH25" s="47"/>
      <c r="RI25" s="49"/>
      <c r="RJ25" s="48"/>
      <c r="RK25" s="47"/>
      <c r="RL25" s="49"/>
      <c r="RM25" s="48"/>
      <c r="RN25" s="47"/>
      <c r="RO25" s="49"/>
      <c r="RP25" s="48"/>
      <c r="RQ25" s="47"/>
      <c r="RR25" s="49"/>
      <c r="RS25" s="48"/>
      <c r="RT25" s="47"/>
      <c r="RU25" s="49"/>
      <c r="RV25" s="48"/>
      <c r="RW25" s="47"/>
      <c r="RX25" s="49"/>
      <c r="RY25" s="48"/>
      <c r="RZ25" s="47"/>
      <c r="SA25" s="49"/>
      <c r="SB25" s="48"/>
      <c r="SC25" s="47"/>
      <c r="SD25" s="49"/>
      <c r="SE25" s="48"/>
      <c r="SF25" s="47"/>
      <c r="SG25" s="49"/>
      <c r="SH25" s="48"/>
      <c r="SI25" s="47"/>
      <c r="SJ25" s="49"/>
      <c r="SK25" s="48"/>
      <c r="SL25" s="47"/>
      <c r="SM25" s="49"/>
      <c r="SN25" s="48"/>
      <c r="SO25" s="47"/>
      <c r="SP25" s="49"/>
      <c r="SQ25" s="48"/>
      <c r="SR25" s="47"/>
      <c r="SS25" s="49"/>
      <c r="ST25" s="48"/>
      <c r="SU25" s="47"/>
      <c r="SV25" s="49"/>
      <c r="SW25" s="48"/>
      <c r="SX25" s="47"/>
      <c r="SY25" s="49"/>
      <c r="SZ25" s="48"/>
      <c r="TA25" s="47"/>
      <c r="TB25" s="49"/>
      <c r="TC25" s="48"/>
      <c r="TD25" s="47"/>
      <c r="TE25" s="49"/>
      <c r="TF25" s="48"/>
      <c r="TG25" s="47"/>
      <c r="TH25" s="49"/>
      <c r="TI25" s="48"/>
      <c r="TJ25" s="47"/>
      <c r="TK25" s="49"/>
      <c r="TL25" s="48"/>
      <c r="TM25" s="47"/>
      <c r="TN25" s="49"/>
      <c r="TO25" s="48"/>
      <c r="TP25" s="47"/>
      <c r="TQ25" s="49"/>
      <c r="TR25" s="48"/>
      <c r="TS25" s="47"/>
      <c r="TT25" s="49"/>
      <c r="TU25" s="48"/>
      <c r="TV25" s="47"/>
      <c r="TW25" s="49"/>
      <c r="TX25" s="48"/>
      <c r="TY25" s="47"/>
      <c r="TZ25" s="49"/>
      <c r="UA25" s="48"/>
      <c r="UB25" s="47"/>
      <c r="UC25" s="49"/>
      <c r="UD25" s="48"/>
      <c r="UE25" s="47"/>
      <c r="UF25" s="49"/>
      <c r="UG25" s="48"/>
      <c r="UH25" s="47"/>
      <c r="UI25" s="49"/>
      <c r="UJ25" s="48"/>
      <c r="UK25" s="47"/>
      <c r="UL25" s="49"/>
      <c r="UM25" s="48"/>
      <c r="UN25" s="47"/>
      <c r="UO25" s="49"/>
      <c r="UP25" s="48"/>
      <c r="UQ25" s="47"/>
      <c r="UR25" s="49"/>
      <c r="US25" s="48"/>
      <c r="UT25" s="47"/>
      <c r="UU25" s="49"/>
      <c r="UV25" s="48"/>
      <c r="UW25" s="47"/>
      <c r="UX25" s="49"/>
      <c r="UY25" s="48"/>
      <c r="UZ25" s="47"/>
      <c r="VA25" s="49"/>
      <c r="VB25" s="48"/>
      <c r="VC25" s="47"/>
      <c r="VD25" s="49"/>
      <c r="VE25" s="48"/>
      <c r="VF25" s="47"/>
      <c r="VG25" s="49"/>
      <c r="VH25" s="48"/>
      <c r="VI25" s="47"/>
      <c r="VJ25" s="49"/>
      <c r="VK25" s="48"/>
      <c r="VL25" s="47"/>
      <c r="VM25" s="49"/>
      <c r="VN25" s="48"/>
      <c r="VO25" s="47"/>
      <c r="VP25" s="49"/>
      <c r="VQ25" s="48"/>
      <c r="VR25" s="47"/>
      <c r="VS25" s="49"/>
      <c r="VT25" s="48"/>
      <c r="VU25" s="47"/>
      <c r="VV25" s="49"/>
      <c r="VW25" s="48"/>
      <c r="VX25" s="47"/>
      <c r="VY25" s="49"/>
      <c r="VZ25" s="48"/>
      <c r="WA25" s="47"/>
      <c r="WB25" s="49"/>
      <c r="WC25" s="48"/>
      <c r="WD25" s="47"/>
      <c r="WE25" s="49"/>
      <c r="WF25" s="48"/>
      <c r="WG25" s="47"/>
      <c r="WH25" s="49"/>
      <c r="WI25" s="48"/>
      <c r="WJ25" s="47"/>
      <c r="WK25" s="49"/>
      <c r="WL25" s="48"/>
      <c r="WM25" s="47"/>
      <c r="WN25" s="49"/>
      <c r="WO25" s="48"/>
      <c r="WP25" s="47"/>
      <c r="WQ25" s="49"/>
      <c r="WR25" s="48"/>
      <c r="WS25" s="47"/>
      <c r="WT25" s="49"/>
      <c r="WU25" s="48"/>
      <c r="WV25" s="47"/>
      <c r="WW25" s="49"/>
      <c r="WX25" s="48"/>
      <c r="WY25" s="50"/>
      <c r="WZ25" s="51"/>
      <c r="XA25" s="52"/>
      <c r="XB25" s="47"/>
      <c r="XC25" s="49"/>
      <c r="XD25" s="48"/>
      <c r="XE25" s="50"/>
      <c r="XF25" s="51"/>
      <c r="XG25" s="52"/>
      <c r="XH25" s="47"/>
      <c r="XI25" s="49"/>
      <c r="XJ25" s="48"/>
      <c r="XK25" s="50"/>
      <c r="XL25" s="51"/>
      <c r="XM25" s="52"/>
    </row>
    <row r="26" spans="1:638" ht="12.75" customHeight="1" x14ac:dyDescent="0.2">
      <c r="B26" s="47"/>
      <c r="C26" s="49"/>
      <c r="D26" s="48"/>
      <c r="E26" s="47"/>
      <c r="F26" s="49"/>
      <c r="G26" s="48"/>
      <c r="H26" s="47"/>
      <c r="I26" s="49"/>
      <c r="J26" s="48"/>
      <c r="K26" s="47"/>
      <c r="L26" s="49"/>
      <c r="M26" s="48"/>
      <c r="N26" s="47"/>
      <c r="O26" s="49"/>
      <c r="P26" s="48"/>
      <c r="Q26" s="47"/>
      <c r="R26" s="49"/>
      <c r="S26" s="48"/>
      <c r="T26" s="47"/>
      <c r="U26" s="49"/>
      <c r="V26" s="48"/>
      <c r="W26" s="47"/>
      <c r="X26" s="49"/>
      <c r="Y26" s="48"/>
      <c r="Z26" s="47"/>
      <c r="AA26" s="49"/>
      <c r="AB26" s="48"/>
      <c r="AC26" s="47"/>
      <c r="AD26" s="49"/>
      <c r="AE26" s="48"/>
      <c r="AF26" s="47"/>
      <c r="AG26" s="49"/>
      <c r="AH26" s="48"/>
      <c r="AI26" s="47"/>
      <c r="AJ26" s="49"/>
      <c r="AK26" s="48"/>
      <c r="AL26" s="47"/>
      <c r="AM26" s="49"/>
      <c r="AN26" s="48"/>
      <c r="AO26" s="47"/>
      <c r="AP26" s="49"/>
      <c r="AQ26" s="48"/>
      <c r="AR26" s="47"/>
      <c r="AS26" s="49"/>
      <c r="AT26" s="48"/>
      <c r="AU26" s="47"/>
      <c r="AV26" s="49"/>
      <c r="AW26" s="48"/>
      <c r="AX26" s="47"/>
      <c r="AY26" s="49"/>
      <c r="AZ26" s="48"/>
      <c r="BA26" s="47"/>
      <c r="BB26" s="49"/>
      <c r="BC26" s="48"/>
      <c r="BD26" s="47"/>
      <c r="BE26" s="49"/>
      <c r="BF26" s="48"/>
      <c r="BG26" s="47"/>
      <c r="BH26" s="49"/>
      <c r="BI26" s="48"/>
      <c r="BJ26" s="47"/>
      <c r="BK26" s="49"/>
      <c r="BL26" s="48"/>
      <c r="BM26" s="47"/>
      <c r="BN26" s="49"/>
      <c r="BO26" s="48"/>
      <c r="BP26" s="47"/>
      <c r="BQ26" s="49"/>
      <c r="BR26" s="48"/>
      <c r="BS26" s="47"/>
      <c r="BT26" s="49"/>
      <c r="BU26" s="48"/>
      <c r="BV26" s="47"/>
      <c r="BW26" s="49"/>
      <c r="BX26" s="48"/>
      <c r="BY26" s="47"/>
      <c r="BZ26" s="49"/>
      <c r="CA26" s="48"/>
      <c r="CB26" s="47"/>
      <c r="CC26" s="49"/>
      <c r="CD26" s="48"/>
      <c r="CE26" s="47"/>
      <c r="CF26" s="49"/>
      <c r="CG26" s="48"/>
      <c r="CH26" s="47"/>
      <c r="CI26" s="49"/>
      <c r="CJ26" s="48"/>
      <c r="CK26" s="47"/>
      <c r="CL26" s="49"/>
      <c r="CM26" s="48"/>
      <c r="CN26" s="47"/>
      <c r="CO26" s="49"/>
      <c r="CP26" s="48"/>
      <c r="CQ26" s="47"/>
      <c r="CR26" s="49"/>
      <c r="CS26" s="48"/>
      <c r="CT26" s="47"/>
      <c r="CU26" s="49"/>
      <c r="CV26" s="48"/>
      <c r="CW26" s="47"/>
      <c r="CX26" s="49"/>
      <c r="CY26" s="48"/>
      <c r="CZ26" s="47"/>
      <c r="DA26" s="49"/>
      <c r="DB26" s="48"/>
      <c r="DC26" s="47"/>
      <c r="DD26" s="49"/>
      <c r="DE26" s="48"/>
      <c r="DF26" s="47"/>
      <c r="DG26" s="49"/>
      <c r="DH26" s="48"/>
      <c r="DI26" s="47"/>
      <c r="DJ26" s="49"/>
      <c r="DK26" s="48"/>
      <c r="DL26" s="47"/>
      <c r="DM26" s="49"/>
      <c r="DN26" s="48"/>
      <c r="DO26" s="47"/>
      <c r="DP26" s="49"/>
      <c r="DQ26" s="48"/>
      <c r="DR26" s="47"/>
      <c r="DS26" s="49"/>
      <c r="DT26" s="48"/>
      <c r="DU26" s="47"/>
      <c r="DV26" s="49"/>
      <c r="DW26" s="48"/>
      <c r="DX26" s="47"/>
      <c r="DY26" s="49"/>
      <c r="DZ26" s="48"/>
      <c r="EA26" s="47"/>
      <c r="EB26" s="49"/>
      <c r="EC26" s="48"/>
      <c r="ED26" s="47"/>
      <c r="EE26" s="49"/>
      <c r="EF26" s="48"/>
      <c r="EG26" s="47"/>
      <c r="EH26" s="49"/>
      <c r="EI26" s="48"/>
      <c r="EJ26" s="47"/>
      <c r="EK26" s="49"/>
      <c r="EL26" s="48"/>
      <c r="EM26" s="47"/>
      <c r="EN26" s="49"/>
      <c r="EO26" s="48"/>
      <c r="EP26" s="47"/>
      <c r="EQ26" s="49"/>
      <c r="ER26" s="48"/>
      <c r="ES26" s="47"/>
      <c r="ET26" s="49"/>
      <c r="EU26" s="48"/>
      <c r="EV26" s="47"/>
      <c r="EW26" s="49"/>
      <c r="EX26" s="48"/>
      <c r="EY26" s="47"/>
      <c r="EZ26" s="49"/>
      <c r="FA26" s="48"/>
      <c r="FB26" s="47"/>
      <c r="FC26" s="49"/>
      <c r="FD26" s="48"/>
      <c r="FE26" s="47"/>
      <c r="FF26" s="49"/>
      <c r="FG26" s="48"/>
      <c r="FH26" s="47"/>
      <c r="FI26" s="49"/>
      <c r="FJ26" s="48"/>
      <c r="FK26" s="47"/>
      <c r="FL26" s="49"/>
      <c r="FM26" s="48"/>
      <c r="FN26" s="47"/>
      <c r="FO26" s="49"/>
      <c r="FP26" s="48"/>
      <c r="FQ26" s="47"/>
      <c r="FR26" s="49"/>
      <c r="FS26" s="48"/>
      <c r="FT26" s="47"/>
      <c r="FU26" s="49"/>
      <c r="FV26" s="48"/>
      <c r="FW26" s="47"/>
      <c r="FX26" s="49"/>
      <c r="FY26" s="48"/>
      <c r="FZ26" s="47"/>
      <c r="GA26" s="49"/>
      <c r="GB26" s="48"/>
      <c r="GC26" s="47"/>
      <c r="GD26" s="49"/>
      <c r="GE26" s="48"/>
      <c r="GF26" s="47"/>
      <c r="GG26" s="49"/>
      <c r="GH26" s="48"/>
      <c r="GI26" s="47"/>
      <c r="GJ26" s="49"/>
      <c r="GK26" s="48"/>
      <c r="GL26" s="47"/>
      <c r="GM26" s="49"/>
      <c r="GN26" s="48"/>
      <c r="GO26" s="47"/>
      <c r="GP26" s="49"/>
      <c r="GQ26" s="48"/>
      <c r="GR26" s="47"/>
      <c r="GS26" s="49"/>
      <c r="GT26" s="48"/>
      <c r="GU26" s="47"/>
      <c r="GV26" s="49"/>
      <c r="GW26" s="48"/>
      <c r="GX26" s="47"/>
      <c r="GY26" s="49"/>
      <c r="GZ26" s="48"/>
      <c r="HA26" s="47"/>
      <c r="HB26" s="49"/>
      <c r="HC26" s="48"/>
      <c r="HD26" s="47"/>
      <c r="HE26" s="49"/>
      <c r="HF26" s="48"/>
      <c r="HG26" s="47"/>
      <c r="HH26" s="49"/>
      <c r="HI26" s="48"/>
      <c r="HJ26" s="47"/>
      <c r="HK26" s="49"/>
      <c r="HL26" s="48"/>
      <c r="HM26" s="47"/>
      <c r="HN26" s="49"/>
      <c r="HO26" s="48"/>
      <c r="HP26" s="47"/>
      <c r="HQ26" s="49"/>
      <c r="HR26" s="48"/>
      <c r="HS26" s="47"/>
      <c r="HT26" s="49"/>
      <c r="HU26" s="48"/>
      <c r="HV26" s="47"/>
      <c r="HW26" s="49"/>
      <c r="HX26" s="48"/>
      <c r="HY26" s="47"/>
      <c r="HZ26" s="49"/>
      <c r="IA26" s="48"/>
      <c r="IB26" s="47"/>
      <c r="IC26" s="49"/>
      <c r="ID26" s="48"/>
      <c r="IE26" s="47"/>
      <c r="IF26" s="49"/>
      <c r="IG26" s="48"/>
      <c r="IH26" s="47"/>
      <c r="II26" s="49"/>
      <c r="IJ26" s="48"/>
      <c r="IK26" s="47"/>
      <c r="IL26" s="49"/>
      <c r="IM26" s="48"/>
      <c r="IN26" s="47"/>
      <c r="IO26" s="49"/>
      <c r="IP26" s="48"/>
      <c r="IQ26" s="47"/>
      <c r="IR26" s="49"/>
      <c r="IS26" s="48"/>
      <c r="IT26" s="47"/>
      <c r="IU26" s="49"/>
      <c r="IV26" s="48"/>
      <c r="IW26" s="47"/>
      <c r="IX26" s="49"/>
      <c r="IY26" s="48"/>
      <c r="IZ26" s="47"/>
      <c r="JA26" s="49"/>
      <c r="JB26" s="48"/>
      <c r="JC26" s="47"/>
      <c r="JD26" s="49"/>
      <c r="JE26" s="48"/>
      <c r="JF26" s="47"/>
      <c r="JG26" s="49"/>
      <c r="JH26" s="48"/>
      <c r="JI26" s="47"/>
      <c r="JJ26" s="49"/>
      <c r="JK26" s="48"/>
      <c r="JL26" s="47"/>
      <c r="JM26" s="49"/>
      <c r="JN26" s="48"/>
      <c r="JO26" s="47"/>
      <c r="JP26" s="49"/>
      <c r="JQ26" s="48"/>
      <c r="JR26" s="47"/>
      <c r="JS26" s="49"/>
      <c r="JT26" s="48"/>
      <c r="JU26" s="47"/>
      <c r="JV26" s="49"/>
      <c r="JW26" s="48"/>
      <c r="JX26" s="47"/>
      <c r="JY26" s="49"/>
      <c r="JZ26" s="48"/>
      <c r="KA26" s="47"/>
      <c r="KB26" s="49"/>
      <c r="KC26" s="48"/>
      <c r="KD26" s="47"/>
      <c r="KE26" s="49"/>
      <c r="KF26" s="48"/>
      <c r="KG26" s="47"/>
      <c r="KH26" s="49"/>
      <c r="KI26" s="48"/>
      <c r="KJ26" s="47"/>
      <c r="KK26" s="49"/>
      <c r="KL26" s="48"/>
      <c r="KM26" s="47"/>
      <c r="KN26" s="49"/>
      <c r="KO26" s="48"/>
      <c r="KP26" s="47"/>
      <c r="KQ26" s="49"/>
      <c r="KR26" s="48"/>
      <c r="KS26" s="47"/>
      <c r="KT26" s="49"/>
      <c r="KU26" s="48"/>
      <c r="KV26" s="47"/>
      <c r="KW26" s="49"/>
      <c r="KX26" s="48"/>
      <c r="KY26" s="47"/>
      <c r="KZ26" s="49"/>
      <c r="LA26" s="48"/>
      <c r="LB26" s="47"/>
      <c r="LC26" s="49"/>
      <c r="LD26" s="48"/>
      <c r="LE26" s="47"/>
      <c r="LF26" s="49"/>
      <c r="LG26" s="48"/>
      <c r="LH26" s="47"/>
      <c r="LI26" s="49"/>
      <c r="LJ26" s="48"/>
      <c r="LK26" s="47"/>
      <c r="LL26" s="49"/>
      <c r="LM26" s="48"/>
      <c r="LN26" s="47"/>
      <c r="LO26" s="49"/>
      <c r="LP26" s="48"/>
      <c r="LQ26" s="47"/>
      <c r="LR26" s="49"/>
      <c r="LS26" s="48"/>
      <c r="LT26" s="47"/>
      <c r="LU26" s="49"/>
      <c r="LV26" s="48"/>
      <c r="LW26" s="47"/>
      <c r="LX26" s="49"/>
      <c r="LY26" s="48"/>
      <c r="LZ26" s="47"/>
      <c r="MA26" s="49"/>
      <c r="MB26" s="48"/>
      <c r="MC26" s="47"/>
      <c r="MD26" s="49"/>
      <c r="ME26" s="48"/>
      <c r="MF26" s="47"/>
      <c r="MG26" s="49"/>
      <c r="MH26" s="48"/>
      <c r="MI26" s="47"/>
      <c r="MJ26" s="49"/>
      <c r="MK26" s="48"/>
      <c r="ML26" s="47"/>
      <c r="MM26" s="49"/>
      <c r="MN26" s="48"/>
      <c r="MO26" s="47"/>
      <c r="MP26" s="49"/>
      <c r="MQ26" s="48"/>
      <c r="MR26" s="47"/>
      <c r="MS26" s="49"/>
      <c r="MT26" s="48"/>
      <c r="MU26" s="47"/>
      <c r="MV26" s="49"/>
      <c r="MW26" s="48"/>
      <c r="MX26" s="47"/>
      <c r="MY26" s="49"/>
      <c r="MZ26" s="48"/>
      <c r="NA26" s="47"/>
      <c r="NB26" s="49"/>
      <c r="NC26" s="48"/>
      <c r="ND26" s="47"/>
      <c r="NE26" s="49"/>
      <c r="NF26" s="48"/>
      <c r="NG26" s="47"/>
      <c r="NH26" s="49"/>
      <c r="NI26" s="48"/>
      <c r="NJ26" s="47"/>
      <c r="NK26" s="49"/>
      <c r="NL26" s="48"/>
      <c r="NM26" s="47"/>
      <c r="NN26" s="49"/>
      <c r="NO26" s="48"/>
      <c r="NP26" s="47"/>
      <c r="NQ26" s="49"/>
      <c r="NR26" s="48"/>
      <c r="NS26" s="47"/>
      <c r="NT26" s="49"/>
      <c r="NU26" s="48"/>
      <c r="NV26" s="47"/>
      <c r="NW26" s="49"/>
      <c r="NX26" s="48"/>
      <c r="NY26" s="47"/>
      <c r="NZ26" s="49"/>
      <c r="OA26" s="48"/>
      <c r="OB26" s="47"/>
      <c r="OC26" s="49"/>
      <c r="OD26" s="48"/>
      <c r="OE26" s="47"/>
      <c r="OF26" s="49"/>
      <c r="OG26" s="48"/>
      <c r="OH26" s="47"/>
      <c r="OI26" s="49"/>
      <c r="OJ26" s="48"/>
      <c r="OK26" s="47"/>
      <c r="OL26" s="49"/>
      <c r="OM26" s="48"/>
      <c r="ON26" s="47"/>
      <c r="OO26" s="49"/>
      <c r="OP26" s="48"/>
      <c r="OQ26" s="47"/>
      <c r="OR26" s="49"/>
      <c r="OS26" s="48"/>
      <c r="OT26" s="47"/>
      <c r="OU26" s="49"/>
      <c r="OV26" s="48"/>
      <c r="OW26" s="47"/>
      <c r="OX26" s="49"/>
      <c r="OY26" s="48"/>
      <c r="OZ26" s="47"/>
      <c r="PA26" s="49"/>
      <c r="PB26" s="48"/>
      <c r="PC26" s="47"/>
      <c r="PD26" s="49"/>
      <c r="PE26" s="48"/>
      <c r="PF26" s="47"/>
      <c r="PG26" s="49"/>
      <c r="PH26" s="48"/>
      <c r="PI26" s="47"/>
      <c r="PJ26" s="49"/>
      <c r="PK26" s="48"/>
      <c r="PL26" s="47"/>
      <c r="PM26" s="49"/>
      <c r="PN26" s="48"/>
      <c r="PO26" s="47"/>
      <c r="PP26" s="49"/>
      <c r="PQ26" s="48"/>
      <c r="PR26" s="47"/>
      <c r="PS26" s="49"/>
      <c r="PT26" s="48"/>
      <c r="PU26" s="47"/>
      <c r="PV26" s="49"/>
      <c r="PW26" s="48"/>
      <c r="PX26" s="47"/>
      <c r="PY26" s="49"/>
      <c r="PZ26" s="48"/>
      <c r="QA26" s="47"/>
      <c r="QB26" s="49"/>
      <c r="QC26" s="48"/>
      <c r="QD26" s="47"/>
      <c r="QE26" s="49"/>
      <c r="QF26" s="48"/>
      <c r="QG26" s="47"/>
      <c r="QH26" s="49"/>
      <c r="QI26" s="48"/>
      <c r="QJ26" s="47"/>
      <c r="QK26" s="49"/>
      <c r="QL26" s="48"/>
      <c r="QM26" s="47"/>
      <c r="QN26" s="49"/>
      <c r="QO26" s="48"/>
      <c r="QP26" s="47"/>
      <c r="QQ26" s="49"/>
      <c r="QR26" s="48"/>
      <c r="QS26" s="47"/>
      <c r="QT26" s="49"/>
      <c r="QU26" s="48"/>
      <c r="QV26" s="47"/>
      <c r="QW26" s="49"/>
      <c r="QX26" s="48"/>
      <c r="QY26" s="47"/>
      <c r="QZ26" s="49"/>
      <c r="RA26" s="48"/>
      <c r="RB26" s="47"/>
      <c r="RC26" s="49"/>
      <c r="RD26" s="48"/>
      <c r="RE26" s="47"/>
      <c r="RF26" s="49"/>
      <c r="RG26" s="48"/>
      <c r="RH26" s="47"/>
      <c r="RI26" s="49"/>
      <c r="RJ26" s="48"/>
      <c r="RK26" s="47"/>
      <c r="RL26" s="49"/>
      <c r="RM26" s="48"/>
      <c r="RN26" s="47"/>
      <c r="RO26" s="49"/>
      <c r="RP26" s="48"/>
      <c r="RQ26" s="47"/>
      <c r="RR26" s="49"/>
      <c r="RS26" s="48"/>
      <c r="RT26" s="47"/>
      <c r="RU26" s="49"/>
      <c r="RV26" s="48"/>
      <c r="RW26" s="47"/>
      <c r="RX26" s="49"/>
      <c r="RY26" s="48"/>
      <c r="RZ26" s="47"/>
      <c r="SA26" s="49"/>
      <c r="SB26" s="48"/>
      <c r="SC26" s="47"/>
      <c r="SD26" s="49"/>
      <c r="SE26" s="48"/>
      <c r="SF26" s="47"/>
      <c r="SG26" s="49"/>
      <c r="SH26" s="48"/>
      <c r="SI26" s="47"/>
      <c r="SJ26" s="49"/>
      <c r="SK26" s="48"/>
      <c r="SL26" s="47"/>
      <c r="SM26" s="49"/>
      <c r="SN26" s="48"/>
      <c r="SO26" s="47"/>
      <c r="SP26" s="49"/>
      <c r="SQ26" s="48"/>
      <c r="SR26" s="47"/>
      <c r="SS26" s="49"/>
      <c r="ST26" s="48"/>
      <c r="SU26" s="47"/>
      <c r="SV26" s="49"/>
      <c r="SW26" s="48"/>
      <c r="SX26" s="47"/>
      <c r="SY26" s="49"/>
      <c r="SZ26" s="48"/>
      <c r="TA26" s="47"/>
      <c r="TB26" s="49"/>
      <c r="TC26" s="48"/>
      <c r="TD26" s="47"/>
      <c r="TE26" s="49"/>
      <c r="TF26" s="48"/>
      <c r="TG26" s="47"/>
      <c r="TH26" s="49"/>
      <c r="TI26" s="48"/>
      <c r="TJ26" s="47"/>
      <c r="TK26" s="49"/>
      <c r="TL26" s="48"/>
      <c r="TM26" s="47"/>
      <c r="TN26" s="49"/>
      <c r="TO26" s="48"/>
      <c r="TP26" s="47"/>
      <c r="TQ26" s="49"/>
      <c r="TR26" s="48"/>
      <c r="TS26" s="47"/>
      <c r="TT26" s="49"/>
      <c r="TU26" s="48"/>
      <c r="TV26" s="47"/>
      <c r="TW26" s="49"/>
      <c r="TX26" s="48"/>
      <c r="TY26" s="47"/>
      <c r="TZ26" s="49"/>
      <c r="UA26" s="48"/>
      <c r="UB26" s="47"/>
      <c r="UC26" s="49"/>
      <c r="UD26" s="48"/>
      <c r="UE26" s="47"/>
      <c r="UF26" s="49"/>
      <c r="UG26" s="48"/>
      <c r="UH26" s="47"/>
      <c r="UI26" s="49"/>
      <c r="UJ26" s="48"/>
      <c r="UK26" s="47"/>
      <c r="UL26" s="49"/>
      <c r="UM26" s="48"/>
      <c r="UN26" s="47"/>
      <c r="UO26" s="49"/>
      <c r="UP26" s="48"/>
      <c r="UQ26" s="47"/>
      <c r="UR26" s="49"/>
      <c r="US26" s="48"/>
      <c r="UT26" s="47"/>
      <c r="UU26" s="49"/>
      <c r="UV26" s="48"/>
      <c r="UW26" s="47"/>
      <c r="UX26" s="49"/>
      <c r="UY26" s="48"/>
      <c r="UZ26" s="47"/>
      <c r="VA26" s="49"/>
      <c r="VB26" s="48"/>
      <c r="VC26" s="47"/>
      <c r="VD26" s="49"/>
      <c r="VE26" s="48"/>
      <c r="VF26" s="47"/>
      <c r="VG26" s="49"/>
      <c r="VH26" s="48"/>
      <c r="VI26" s="47"/>
      <c r="VJ26" s="49"/>
      <c r="VK26" s="48"/>
      <c r="VL26" s="47"/>
      <c r="VM26" s="49"/>
      <c r="VN26" s="48"/>
      <c r="VO26" s="47"/>
      <c r="VP26" s="49"/>
      <c r="VQ26" s="48"/>
      <c r="VR26" s="47"/>
      <c r="VS26" s="49"/>
      <c r="VT26" s="48"/>
      <c r="VU26" s="47"/>
      <c r="VV26" s="49"/>
      <c r="VW26" s="48"/>
      <c r="VX26" s="47"/>
      <c r="VY26" s="49"/>
      <c r="VZ26" s="48"/>
      <c r="WA26" s="47"/>
      <c r="WB26" s="49"/>
      <c r="WC26" s="48"/>
      <c r="WD26" s="47"/>
      <c r="WE26" s="49"/>
      <c r="WF26" s="48"/>
      <c r="WG26" s="47"/>
      <c r="WH26" s="49"/>
      <c r="WI26" s="48"/>
      <c r="WJ26" s="47"/>
      <c r="WK26" s="49"/>
      <c r="WL26" s="48"/>
      <c r="WM26" s="47"/>
      <c r="WN26" s="49"/>
      <c r="WO26" s="48"/>
      <c r="WP26" s="47"/>
      <c r="WQ26" s="49"/>
      <c r="WR26" s="48"/>
      <c r="WS26" s="47"/>
      <c r="WT26" s="49"/>
      <c r="WU26" s="48"/>
      <c r="WV26" s="47"/>
      <c r="WW26" s="49"/>
      <c r="WX26" s="48"/>
      <c r="WY26" s="50"/>
      <c r="WZ26" s="51"/>
      <c r="XA26" s="52"/>
      <c r="XB26" s="47"/>
      <c r="XC26" s="49"/>
      <c r="XD26" s="48"/>
      <c r="XE26" s="50"/>
      <c r="XF26" s="51"/>
      <c r="XG26" s="52"/>
      <c r="XH26" s="47"/>
      <c r="XI26" s="49"/>
      <c r="XJ26" s="48"/>
      <c r="XK26" s="50"/>
      <c r="XL26" s="51"/>
      <c r="XM26" s="52"/>
    </row>
    <row r="27" spans="1:638" ht="12.75" customHeight="1" x14ac:dyDescent="0.2">
      <c r="B27" s="47"/>
      <c r="C27" s="49"/>
      <c r="D27" s="48"/>
      <c r="E27" s="47"/>
      <c r="F27" s="49"/>
      <c r="G27" s="48"/>
      <c r="H27" s="47"/>
      <c r="I27" s="49"/>
      <c r="J27" s="48"/>
      <c r="K27" s="47"/>
      <c r="L27" s="49"/>
      <c r="M27" s="48"/>
      <c r="N27" s="47"/>
      <c r="O27" s="49"/>
      <c r="P27" s="48"/>
      <c r="Q27" s="47"/>
      <c r="R27" s="49"/>
      <c r="S27" s="48"/>
      <c r="T27" s="47"/>
      <c r="U27" s="49"/>
      <c r="V27" s="48"/>
      <c r="W27" s="47"/>
      <c r="X27" s="49"/>
      <c r="Y27" s="48"/>
      <c r="Z27" s="47"/>
      <c r="AA27" s="49"/>
      <c r="AB27" s="48"/>
      <c r="AC27" s="47"/>
      <c r="AD27" s="49"/>
      <c r="AE27" s="48"/>
      <c r="AF27" s="47"/>
      <c r="AG27" s="49"/>
      <c r="AH27" s="48"/>
      <c r="AI27" s="47"/>
      <c r="AJ27" s="49"/>
      <c r="AK27" s="48"/>
      <c r="AL27" s="47"/>
      <c r="AM27" s="49"/>
      <c r="AN27" s="48"/>
      <c r="AO27" s="47"/>
      <c r="AP27" s="49"/>
      <c r="AQ27" s="48"/>
      <c r="AR27" s="47"/>
      <c r="AS27" s="49"/>
      <c r="AT27" s="48"/>
      <c r="AU27" s="47"/>
      <c r="AV27" s="49"/>
      <c r="AW27" s="48"/>
      <c r="AX27" s="47"/>
      <c r="AY27" s="49"/>
      <c r="AZ27" s="48"/>
      <c r="BA27" s="47"/>
      <c r="BB27" s="49"/>
      <c r="BC27" s="48"/>
      <c r="BD27" s="47"/>
      <c r="BE27" s="49"/>
      <c r="BF27" s="48"/>
      <c r="BG27" s="47"/>
      <c r="BH27" s="49"/>
      <c r="BI27" s="48"/>
      <c r="BJ27" s="47"/>
      <c r="BK27" s="49"/>
      <c r="BL27" s="48"/>
      <c r="BM27" s="47"/>
      <c r="BN27" s="49"/>
      <c r="BO27" s="48"/>
      <c r="BP27" s="47"/>
      <c r="BQ27" s="49"/>
      <c r="BR27" s="48"/>
      <c r="BS27" s="47"/>
      <c r="BT27" s="49"/>
      <c r="BU27" s="48"/>
      <c r="BV27" s="47"/>
      <c r="BW27" s="49"/>
      <c r="BX27" s="48"/>
      <c r="BY27" s="47"/>
      <c r="BZ27" s="49"/>
      <c r="CA27" s="48"/>
      <c r="CB27" s="47"/>
      <c r="CC27" s="49"/>
      <c r="CD27" s="48"/>
      <c r="CE27" s="47"/>
      <c r="CF27" s="49"/>
      <c r="CG27" s="48"/>
      <c r="CH27" s="47"/>
      <c r="CI27" s="49"/>
      <c r="CJ27" s="48"/>
      <c r="CK27" s="47"/>
      <c r="CL27" s="49"/>
      <c r="CM27" s="48"/>
      <c r="CN27" s="47"/>
      <c r="CO27" s="49"/>
      <c r="CP27" s="48"/>
      <c r="CQ27" s="47"/>
      <c r="CR27" s="49"/>
      <c r="CS27" s="48"/>
      <c r="CT27" s="47"/>
      <c r="CU27" s="49"/>
      <c r="CV27" s="48"/>
      <c r="CW27" s="47"/>
      <c r="CX27" s="49"/>
      <c r="CY27" s="48"/>
      <c r="CZ27" s="47"/>
      <c r="DA27" s="49"/>
      <c r="DB27" s="48"/>
      <c r="DC27" s="47"/>
      <c r="DD27" s="49"/>
      <c r="DE27" s="48"/>
      <c r="DF27" s="47"/>
      <c r="DG27" s="49"/>
      <c r="DH27" s="48"/>
      <c r="DI27" s="47"/>
      <c r="DJ27" s="49"/>
      <c r="DK27" s="48"/>
      <c r="DL27" s="47"/>
      <c r="DM27" s="49"/>
      <c r="DN27" s="48"/>
      <c r="DO27" s="47"/>
      <c r="DP27" s="49"/>
      <c r="DQ27" s="48"/>
      <c r="DR27" s="47"/>
      <c r="DS27" s="49"/>
      <c r="DT27" s="48"/>
      <c r="DU27" s="47"/>
      <c r="DV27" s="49"/>
      <c r="DW27" s="48"/>
      <c r="DX27" s="47"/>
      <c r="DY27" s="49"/>
      <c r="DZ27" s="48"/>
      <c r="EA27" s="47"/>
      <c r="EB27" s="49"/>
      <c r="EC27" s="48"/>
      <c r="ED27" s="47"/>
      <c r="EE27" s="49"/>
      <c r="EF27" s="48"/>
      <c r="EG27" s="47"/>
      <c r="EH27" s="49"/>
      <c r="EI27" s="48"/>
      <c r="EJ27" s="47"/>
      <c r="EK27" s="49"/>
      <c r="EL27" s="48"/>
      <c r="EM27" s="47"/>
      <c r="EN27" s="49"/>
      <c r="EO27" s="48"/>
      <c r="EP27" s="47"/>
      <c r="EQ27" s="49"/>
      <c r="ER27" s="48"/>
      <c r="ES27" s="47"/>
      <c r="ET27" s="49"/>
      <c r="EU27" s="48"/>
      <c r="EV27" s="47"/>
      <c r="EW27" s="49"/>
      <c r="EX27" s="48"/>
      <c r="EY27" s="47"/>
      <c r="EZ27" s="49"/>
      <c r="FA27" s="48"/>
      <c r="FB27" s="47"/>
      <c r="FC27" s="49"/>
      <c r="FD27" s="48"/>
      <c r="FE27" s="47"/>
      <c r="FF27" s="49"/>
      <c r="FG27" s="48"/>
      <c r="FH27" s="47"/>
      <c r="FI27" s="49"/>
      <c r="FJ27" s="48"/>
      <c r="FK27" s="47"/>
      <c r="FL27" s="49"/>
      <c r="FM27" s="48"/>
      <c r="FN27" s="47"/>
      <c r="FO27" s="49"/>
      <c r="FP27" s="48"/>
      <c r="FQ27" s="47"/>
      <c r="FR27" s="49"/>
      <c r="FS27" s="48"/>
      <c r="FT27" s="47"/>
      <c r="FU27" s="49"/>
      <c r="FV27" s="48"/>
      <c r="FW27" s="47"/>
      <c r="FX27" s="49"/>
      <c r="FY27" s="48"/>
      <c r="FZ27" s="47"/>
      <c r="GA27" s="49"/>
      <c r="GB27" s="48"/>
      <c r="GC27" s="47"/>
      <c r="GD27" s="49"/>
      <c r="GE27" s="48"/>
      <c r="GF27" s="47"/>
      <c r="GG27" s="49"/>
      <c r="GH27" s="48"/>
      <c r="GI27" s="47"/>
      <c r="GJ27" s="49"/>
      <c r="GK27" s="48"/>
      <c r="GL27" s="47"/>
      <c r="GM27" s="49"/>
      <c r="GN27" s="48"/>
      <c r="GO27" s="47"/>
      <c r="GP27" s="49"/>
      <c r="GQ27" s="48"/>
      <c r="GR27" s="47"/>
      <c r="GS27" s="49"/>
      <c r="GT27" s="48"/>
      <c r="GU27" s="47"/>
      <c r="GV27" s="49"/>
      <c r="GW27" s="48"/>
      <c r="GX27" s="47"/>
      <c r="GY27" s="49"/>
      <c r="GZ27" s="48"/>
      <c r="HA27" s="47"/>
      <c r="HB27" s="49"/>
      <c r="HC27" s="48"/>
      <c r="HD27" s="47"/>
      <c r="HE27" s="49"/>
      <c r="HF27" s="48"/>
      <c r="HG27" s="47"/>
      <c r="HH27" s="49"/>
      <c r="HI27" s="48"/>
      <c r="HJ27" s="47"/>
      <c r="HK27" s="49"/>
      <c r="HL27" s="48"/>
      <c r="HM27" s="47"/>
      <c r="HN27" s="49"/>
      <c r="HO27" s="48"/>
      <c r="HP27" s="47"/>
      <c r="HQ27" s="49"/>
      <c r="HR27" s="48"/>
      <c r="HS27" s="47"/>
      <c r="HT27" s="49"/>
      <c r="HU27" s="48"/>
      <c r="HV27" s="47"/>
      <c r="HW27" s="49"/>
      <c r="HX27" s="48"/>
      <c r="HY27" s="47"/>
      <c r="HZ27" s="49"/>
      <c r="IA27" s="48"/>
      <c r="IB27" s="47"/>
      <c r="IC27" s="49"/>
      <c r="ID27" s="48"/>
      <c r="IE27" s="47"/>
      <c r="IF27" s="49"/>
      <c r="IG27" s="48"/>
      <c r="IH27" s="47"/>
      <c r="II27" s="49"/>
      <c r="IJ27" s="48"/>
      <c r="IK27" s="47"/>
      <c r="IL27" s="49"/>
      <c r="IM27" s="48"/>
      <c r="IN27" s="47"/>
      <c r="IO27" s="49"/>
      <c r="IP27" s="48"/>
      <c r="IQ27" s="47"/>
      <c r="IR27" s="49"/>
      <c r="IS27" s="48"/>
      <c r="IT27" s="47"/>
      <c r="IU27" s="49"/>
      <c r="IV27" s="48"/>
      <c r="IW27" s="47"/>
      <c r="IX27" s="49"/>
      <c r="IY27" s="48"/>
      <c r="IZ27" s="47"/>
      <c r="JA27" s="49"/>
      <c r="JB27" s="48"/>
      <c r="JC27" s="47"/>
      <c r="JD27" s="49"/>
      <c r="JE27" s="48"/>
      <c r="JF27" s="47"/>
      <c r="JG27" s="49"/>
      <c r="JH27" s="48"/>
      <c r="JI27" s="47"/>
      <c r="JJ27" s="49"/>
      <c r="JK27" s="48"/>
      <c r="JL27" s="47"/>
      <c r="JM27" s="49"/>
      <c r="JN27" s="48"/>
      <c r="JO27" s="47"/>
      <c r="JP27" s="49"/>
      <c r="JQ27" s="48"/>
      <c r="JR27" s="47"/>
      <c r="JS27" s="49"/>
      <c r="JT27" s="48"/>
      <c r="JU27" s="47"/>
      <c r="JV27" s="49"/>
      <c r="JW27" s="48"/>
      <c r="JX27" s="47"/>
      <c r="JY27" s="49"/>
      <c r="JZ27" s="48"/>
      <c r="KA27" s="47"/>
      <c r="KB27" s="49"/>
      <c r="KC27" s="48"/>
      <c r="KD27" s="47"/>
      <c r="KE27" s="49"/>
      <c r="KF27" s="48"/>
      <c r="KG27" s="47"/>
      <c r="KH27" s="49"/>
      <c r="KI27" s="48"/>
      <c r="KJ27" s="47"/>
      <c r="KK27" s="49"/>
      <c r="KL27" s="48"/>
      <c r="KM27" s="47"/>
      <c r="KN27" s="49"/>
      <c r="KO27" s="48"/>
      <c r="KP27" s="47"/>
      <c r="KQ27" s="49"/>
      <c r="KR27" s="48"/>
      <c r="KS27" s="47"/>
      <c r="KT27" s="49"/>
      <c r="KU27" s="48"/>
      <c r="KV27" s="47"/>
      <c r="KW27" s="49"/>
      <c r="KX27" s="48"/>
      <c r="KY27" s="47"/>
      <c r="KZ27" s="49"/>
      <c r="LA27" s="48"/>
      <c r="LB27" s="47"/>
      <c r="LC27" s="49"/>
      <c r="LD27" s="48"/>
      <c r="LE27" s="47"/>
      <c r="LF27" s="49"/>
      <c r="LG27" s="48"/>
      <c r="LH27" s="47"/>
      <c r="LI27" s="49"/>
      <c r="LJ27" s="48"/>
      <c r="LK27" s="47"/>
      <c r="LL27" s="49"/>
      <c r="LM27" s="48"/>
      <c r="LN27" s="47"/>
      <c r="LO27" s="49"/>
      <c r="LP27" s="48"/>
      <c r="LQ27" s="47"/>
      <c r="LR27" s="49"/>
      <c r="LS27" s="48"/>
      <c r="LT27" s="47"/>
      <c r="LU27" s="49"/>
      <c r="LV27" s="48"/>
      <c r="LW27" s="47"/>
      <c r="LX27" s="49"/>
      <c r="LY27" s="48"/>
      <c r="LZ27" s="47"/>
      <c r="MA27" s="49"/>
      <c r="MB27" s="48"/>
      <c r="MC27" s="47"/>
      <c r="MD27" s="49"/>
      <c r="ME27" s="48"/>
      <c r="MF27" s="47"/>
      <c r="MG27" s="49"/>
      <c r="MH27" s="48"/>
      <c r="MI27" s="47"/>
      <c r="MJ27" s="49"/>
      <c r="MK27" s="48"/>
      <c r="ML27" s="47"/>
      <c r="MM27" s="49"/>
      <c r="MN27" s="48"/>
      <c r="MO27" s="47"/>
      <c r="MP27" s="49"/>
      <c r="MQ27" s="48"/>
      <c r="MR27" s="47"/>
      <c r="MS27" s="49"/>
      <c r="MT27" s="48"/>
      <c r="MU27" s="47"/>
      <c r="MV27" s="49"/>
      <c r="MW27" s="48"/>
      <c r="MX27" s="47"/>
      <c r="MY27" s="49"/>
      <c r="MZ27" s="48"/>
      <c r="NA27" s="47"/>
      <c r="NB27" s="49"/>
      <c r="NC27" s="48"/>
      <c r="ND27" s="47"/>
      <c r="NE27" s="49"/>
      <c r="NF27" s="48"/>
      <c r="NG27" s="47"/>
      <c r="NH27" s="49"/>
      <c r="NI27" s="48"/>
      <c r="NJ27" s="47"/>
      <c r="NK27" s="49"/>
      <c r="NL27" s="48"/>
      <c r="NM27" s="47"/>
      <c r="NN27" s="49"/>
      <c r="NO27" s="48"/>
      <c r="NP27" s="47"/>
      <c r="NQ27" s="49"/>
      <c r="NR27" s="48"/>
      <c r="NS27" s="47"/>
      <c r="NT27" s="49"/>
      <c r="NU27" s="48"/>
      <c r="NV27" s="47"/>
      <c r="NW27" s="49"/>
      <c r="NX27" s="48"/>
      <c r="NY27" s="47"/>
      <c r="NZ27" s="49"/>
      <c r="OA27" s="48"/>
      <c r="OB27" s="47"/>
      <c r="OC27" s="49"/>
      <c r="OD27" s="48"/>
      <c r="OE27" s="47"/>
      <c r="OF27" s="49"/>
      <c r="OG27" s="48"/>
      <c r="OH27" s="47"/>
      <c r="OI27" s="49"/>
      <c r="OJ27" s="48"/>
      <c r="OK27" s="47"/>
      <c r="OL27" s="49"/>
      <c r="OM27" s="48"/>
      <c r="ON27" s="47"/>
      <c r="OO27" s="49"/>
      <c r="OP27" s="48"/>
      <c r="OQ27" s="47"/>
      <c r="OR27" s="49"/>
      <c r="OS27" s="48"/>
      <c r="OT27" s="47"/>
      <c r="OU27" s="49"/>
      <c r="OV27" s="48"/>
      <c r="OW27" s="47"/>
      <c r="OX27" s="49"/>
      <c r="OY27" s="48"/>
      <c r="OZ27" s="47"/>
      <c r="PA27" s="49"/>
      <c r="PB27" s="48"/>
      <c r="PC27" s="47"/>
      <c r="PD27" s="49"/>
      <c r="PE27" s="48"/>
      <c r="PF27" s="47"/>
      <c r="PG27" s="49"/>
      <c r="PH27" s="48"/>
      <c r="PI27" s="47"/>
      <c r="PJ27" s="49"/>
      <c r="PK27" s="48"/>
      <c r="PL27" s="47"/>
      <c r="PM27" s="49"/>
      <c r="PN27" s="48"/>
      <c r="PO27" s="47"/>
      <c r="PP27" s="49"/>
      <c r="PQ27" s="48"/>
      <c r="PR27" s="47"/>
      <c r="PS27" s="49"/>
      <c r="PT27" s="48"/>
      <c r="PU27" s="47"/>
      <c r="PV27" s="49"/>
      <c r="PW27" s="48"/>
      <c r="PX27" s="47"/>
      <c r="PY27" s="49"/>
      <c r="PZ27" s="48"/>
      <c r="QA27" s="47"/>
      <c r="QB27" s="49"/>
      <c r="QC27" s="48"/>
      <c r="QD27" s="47"/>
      <c r="QE27" s="49"/>
      <c r="QF27" s="48"/>
      <c r="QG27" s="47"/>
      <c r="QH27" s="49"/>
      <c r="QI27" s="48"/>
      <c r="QJ27" s="47"/>
      <c r="QK27" s="49"/>
      <c r="QL27" s="48"/>
      <c r="QM27" s="47"/>
      <c r="QN27" s="49"/>
      <c r="QO27" s="48"/>
      <c r="QP27" s="47"/>
      <c r="QQ27" s="49"/>
      <c r="QR27" s="48"/>
      <c r="QS27" s="47"/>
      <c r="QT27" s="49"/>
      <c r="QU27" s="48"/>
      <c r="QV27" s="47"/>
      <c r="QW27" s="49"/>
      <c r="QX27" s="48"/>
      <c r="QY27" s="47"/>
      <c r="QZ27" s="49"/>
      <c r="RA27" s="48"/>
      <c r="RB27" s="47"/>
      <c r="RC27" s="49"/>
      <c r="RD27" s="48"/>
      <c r="RE27" s="47"/>
      <c r="RF27" s="49"/>
      <c r="RG27" s="48"/>
      <c r="RH27" s="47"/>
      <c r="RI27" s="49"/>
      <c r="RJ27" s="48"/>
      <c r="RK27" s="47"/>
      <c r="RL27" s="49"/>
      <c r="RM27" s="48"/>
      <c r="RN27" s="47"/>
      <c r="RO27" s="49"/>
      <c r="RP27" s="48"/>
      <c r="RQ27" s="47"/>
      <c r="RR27" s="49"/>
      <c r="RS27" s="48"/>
      <c r="RT27" s="47"/>
      <c r="RU27" s="49"/>
      <c r="RV27" s="48"/>
      <c r="RW27" s="47"/>
      <c r="RX27" s="49"/>
      <c r="RY27" s="48"/>
      <c r="RZ27" s="47"/>
      <c r="SA27" s="49"/>
      <c r="SB27" s="48"/>
      <c r="SC27" s="47"/>
      <c r="SD27" s="49"/>
      <c r="SE27" s="48"/>
      <c r="SF27" s="47"/>
      <c r="SG27" s="49"/>
      <c r="SH27" s="48"/>
      <c r="SI27" s="47"/>
      <c r="SJ27" s="49"/>
      <c r="SK27" s="48"/>
      <c r="SL27" s="47"/>
      <c r="SM27" s="49"/>
      <c r="SN27" s="48"/>
      <c r="SO27" s="47"/>
      <c r="SP27" s="49"/>
      <c r="SQ27" s="48"/>
      <c r="SR27" s="47"/>
      <c r="SS27" s="49"/>
      <c r="ST27" s="48"/>
      <c r="SU27" s="47"/>
      <c r="SV27" s="49"/>
      <c r="SW27" s="48"/>
      <c r="SX27" s="47"/>
      <c r="SY27" s="49"/>
      <c r="SZ27" s="48"/>
      <c r="TA27" s="47"/>
      <c r="TB27" s="49"/>
      <c r="TC27" s="48"/>
      <c r="TD27" s="47"/>
      <c r="TE27" s="49"/>
      <c r="TF27" s="48"/>
      <c r="TG27" s="47"/>
      <c r="TH27" s="49"/>
      <c r="TI27" s="48"/>
      <c r="TJ27" s="47"/>
      <c r="TK27" s="49"/>
      <c r="TL27" s="48"/>
      <c r="TM27" s="47"/>
      <c r="TN27" s="49"/>
      <c r="TO27" s="48"/>
      <c r="TP27" s="47"/>
      <c r="TQ27" s="49"/>
      <c r="TR27" s="48"/>
      <c r="TS27" s="47"/>
      <c r="TT27" s="49"/>
      <c r="TU27" s="48"/>
      <c r="TV27" s="47"/>
      <c r="TW27" s="49"/>
      <c r="TX27" s="48"/>
      <c r="TY27" s="47"/>
      <c r="TZ27" s="49"/>
      <c r="UA27" s="48"/>
      <c r="UB27" s="47"/>
      <c r="UC27" s="49"/>
      <c r="UD27" s="48"/>
      <c r="UE27" s="47"/>
      <c r="UF27" s="49"/>
      <c r="UG27" s="48"/>
      <c r="UH27" s="47"/>
      <c r="UI27" s="49"/>
      <c r="UJ27" s="48"/>
      <c r="UK27" s="47"/>
      <c r="UL27" s="49"/>
      <c r="UM27" s="48"/>
      <c r="UN27" s="47"/>
      <c r="UO27" s="49"/>
      <c r="UP27" s="48"/>
      <c r="UQ27" s="47"/>
      <c r="UR27" s="49"/>
      <c r="US27" s="48"/>
      <c r="UT27" s="47"/>
      <c r="UU27" s="49"/>
      <c r="UV27" s="48"/>
      <c r="UW27" s="47"/>
      <c r="UX27" s="49"/>
      <c r="UY27" s="48"/>
      <c r="UZ27" s="47"/>
      <c r="VA27" s="49"/>
      <c r="VB27" s="48"/>
      <c r="VC27" s="47"/>
      <c r="VD27" s="49"/>
      <c r="VE27" s="48"/>
      <c r="VF27" s="47"/>
      <c r="VG27" s="49"/>
      <c r="VH27" s="48"/>
      <c r="VI27" s="47"/>
      <c r="VJ27" s="49"/>
      <c r="VK27" s="48"/>
      <c r="VL27" s="47"/>
      <c r="VM27" s="49"/>
      <c r="VN27" s="48"/>
      <c r="VO27" s="47"/>
      <c r="VP27" s="49"/>
      <c r="VQ27" s="48"/>
      <c r="VR27" s="47"/>
      <c r="VS27" s="49"/>
      <c r="VT27" s="48"/>
      <c r="VU27" s="47"/>
      <c r="VV27" s="49"/>
      <c r="VW27" s="48"/>
      <c r="VX27" s="47"/>
      <c r="VY27" s="49"/>
      <c r="VZ27" s="48"/>
      <c r="WA27" s="47"/>
      <c r="WB27" s="49"/>
      <c r="WC27" s="48"/>
      <c r="WD27" s="47"/>
      <c r="WE27" s="49"/>
      <c r="WF27" s="48"/>
      <c r="WG27" s="47"/>
      <c r="WH27" s="49"/>
      <c r="WI27" s="48"/>
      <c r="WJ27" s="47"/>
      <c r="WK27" s="49"/>
      <c r="WL27" s="48"/>
      <c r="WM27" s="47"/>
      <c r="WN27" s="49"/>
      <c r="WO27" s="48"/>
      <c r="WP27" s="47"/>
      <c r="WQ27" s="49"/>
      <c r="WR27" s="48"/>
      <c r="WS27" s="47"/>
      <c r="WT27" s="49"/>
      <c r="WU27" s="48"/>
      <c r="WV27" s="47"/>
      <c r="WW27" s="49"/>
      <c r="WX27" s="48"/>
      <c r="WY27" s="50"/>
      <c r="WZ27" s="51"/>
      <c r="XA27" s="52"/>
      <c r="XB27" s="47"/>
      <c r="XC27" s="49"/>
      <c r="XD27" s="48"/>
      <c r="XE27" s="50"/>
      <c r="XF27" s="51"/>
      <c r="XG27" s="52"/>
      <c r="XH27" s="47"/>
      <c r="XI27" s="49"/>
      <c r="XJ27" s="48"/>
      <c r="XK27" s="50"/>
      <c r="XL27" s="51"/>
      <c r="XM27" s="52"/>
    </row>
    <row r="28" spans="1:638" ht="12.75" customHeight="1" x14ac:dyDescent="0.2">
      <c r="B28" s="47"/>
      <c r="C28" s="49"/>
      <c r="D28" s="48"/>
      <c r="E28" s="47"/>
      <c r="F28" s="49"/>
      <c r="G28" s="48"/>
      <c r="H28" s="47"/>
      <c r="I28" s="49"/>
      <c r="J28" s="48"/>
      <c r="K28" s="47"/>
      <c r="L28" s="49"/>
      <c r="M28" s="48"/>
      <c r="N28" s="47"/>
      <c r="O28" s="49"/>
      <c r="P28" s="48"/>
      <c r="Q28" s="47"/>
      <c r="R28" s="49"/>
      <c r="S28" s="48"/>
      <c r="T28" s="47"/>
      <c r="U28" s="49"/>
      <c r="V28" s="48"/>
      <c r="W28" s="47"/>
      <c r="X28" s="49"/>
      <c r="Y28" s="48"/>
      <c r="Z28" s="47"/>
      <c r="AA28" s="49"/>
      <c r="AB28" s="48"/>
      <c r="AC28" s="47"/>
      <c r="AD28" s="49"/>
      <c r="AE28" s="48"/>
      <c r="AF28" s="47"/>
      <c r="AG28" s="49"/>
      <c r="AH28" s="48"/>
      <c r="AI28" s="47"/>
      <c r="AJ28" s="49"/>
      <c r="AK28" s="48"/>
      <c r="AL28" s="47"/>
      <c r="AM28" s="49"/>
      <c r="AN28" s="48"/>
      <c r="AO28" s="47"/>
      <c r="AP28" s="49"/>
      <c r="AQ28" s="48"/>
      <c r="AR28" s="47"/>
      <c r="AS28" s="49"/>
      <c r="AT28" s="48"/>
      <c r="AU28" s="47"/>
      <c r="AV28" s="49"/>
      <c r="AW28" s="48"/>
      <c r="AX28" s="47"/>
      <c r="AY28" s="49"/>
      <c r="AZ28" s="48"/>
      <c r="BA28" s="47"/>
      <c r="BB28" s="49"/>
      <c r="BC28" s="48"/>
      <c r="BD28" s="47"/>
      <c r="BE28" s="49"/>
      <c r="BF28" s="48"/>
      <c r="BG28" s="47"/>
      <c r="BH28" s="49"/>
      <c r="BI28" s="48"/>
      <c r="BJ28" s="47"/>
      <c r="BK28" s="49"/>
      <c r="BL28" s="48"/>
      <c r="BM28" s="47"/>
      <c r="BN28" s="49"/>
      <c r="BO28" s="48"/>
      <c r="BP28" s="47"/>
      <c r="BQ28" s="49"/>
      <c r="BR28" s="48"/>
      <c r="BS28" s="47"/>
      <c r="BT28" s="49"/>
      <c r="BU28" s="48"/>
      <c r="BV28" s="47"/>
      <c r="BW28" s="49"/>
      <c r="BX28" s="48"/>
      <c r="BY28" s="47"/>
      <c r="BZ28" s="49"/>
      <c r="CA28" s="48"/>
      <c r="CB28" s="47"/>
      <c r="CC28" s="49"/>
      <c r="CD28" s="48"/>
      <c r="CE28" s="47"/>
      <c r="CF28" s="49"/>
      <c r="CG28" s="48"/>
      <c r="CH28" s="47"/>
      <c r="CI28" s="49"/>
      <c r="CJ28" s="48"/>
      <c r="CK28" s="47"/>
      <c r="CL28" s="49"/>
      <c r="CM28" s="48"/>
      <c r="CN28" s="47"/>
      <c r="CO28" s="49"/>
      <c r="CP28" s="48"/>
      <c r="CQ28" s="47"/>
      <c r="CR28" s="49"/>
      <c r="CS28" s="48"/>
      <c r="CT28" s="47"/>
      <c r="CU28" s="49"/>
      <c r="CV28" s="48"/>
      <c r="CW28" s="47"/>
      <c r="CX28" s="49"/>
      <c r="CY28" s="48"/>
      <c r="CZ28" s="47"/>
      <c r="DA28" s="49"/>
      <c r="DB28" s="48"/>
      <c r="DC28" s="47"/>
      <c r="DD28" s="49"/>
      <c r="DE28" s="48"/>
      <c r="DF28" s="47"/>
      <c r="DG28" s="49"/>
      <c r="DH28" s="48"/>
      <c r="DI28" s="47"/>
      <c r="DJ28" s="49"/>
      <c r="DK28" s="48"/>
      <c r="DL28" s="47"/>
      <c r="DM28" s="49"/>
      <c r="DN28" s="48"/>
      <c r="DO28" s="47"/>
      <c r="DP28" s="49"/>
      <c r="DQ28" s="48"/>
      <c r="DR28" s="47"/>
      <c r="DS28" s="49"/>
      <c r="DT28" s="48"/>
      <c r="DU28" s="47"/>
      <c r="DV28" s="49"/>
      <c r="DW28" s="48"/>
      <c r="DX28" s="47"/>
      <c r="DY28" s="49"/>
      <c r="DZ28" s="48"/>
      <c r="EA28" s="47"/>
      <c r="EB28" s="49"/>
      <c r="EC28" s="48"/>
      <c r="ED28" s="47"/>
      <c r="EE28" s="49"/>
      <c r="EF28" s="48"/>
      <c r="EG28" s="47"/>
      <c r="EH28" s="49"/>
      <c r="EI28" s="48"/>
      <c r="EJ28" s="47"/>
      <c r="EK28" s="49"/>
      <c r="EL28" s="48"/>
      <c r="EM28" s="47"/>
      <c r="EN28" s="49"/>
      <c r="EO28" s="48"/>
      <c r="EP28" s="47"/>
      <c r="EQ28" s="49"/>
      <c r="ER28" s="48"/>
      <c r="ES28" s="47"/>
      <c r="ET28" s="49"/>
      <c r="EU28" s="48"/>
      <c r="EV28" s="47"/>
      <c r="EW28" s="49"/>
      <c r="EX28" s="48"/>
      <c r="EY28" s="47"/>
      <c r="EZ28" s="49"/>
      <c r="FA28" s="48"/>
      <c r="FB28" s="47"/>
      <c r="FC28" s="49"/>
      <c r="FD28" s="48"/>
      <c r="FE28" s="47"/>
      <c r="FF28" s="49"/>
      <c r="FG28" s="48"/>
      <c r="FH28" s="47"/>
      <c r="FI28" s="49"/>
      <c r="FJ28" s="48"/>
      <c r="FK28" s="47"/>
      <c r="FL28" s="49"/>
      <c r="FM28" s="48"/>
      <c r="FN28" s="47"/>
      <c r="FO28" s="49"/>
      <c r="FP28" s="48"/>
      <c r="FQ28" s="47"/>
      <c r="FR28" s="49"/>
      <c r="FS28" s="48"/>
      <c r="FT28" s="47"/>
      <c r="FU28" s="49"/>
      <c r="FV28" s="48"/>
      <c r="FW28" s="47"/>
      <c r="FX28" s="49"/>
      <c r="FY28" s="48"/>
      <c r="FZ28" s="47"/>
      <c r="GA28" s="49"/>
      <c r="GB28" s="48"/>
      <c r="GC28" s="47"/>
      <c r="GD28" s="49"/>
      <c r="GE28" s="48"/>
      <c r="GF28" s="47"/>
      <c r="GG28" s="49"/>
      <c r="GH28" s="48"/>
      <c r="GI28" s="47"/>
      <c r="GJ28" s="49"/>
      <c r="GK28" s="48"/>
      <c r="GL28" s="47"/>
      <c r="GM28" s="49"/>
      <c r="GN28" s="48"/>
      <c r="GO28" s="47"/>
      <c r="GP28" s="49"/>
      <c r="GQ28" s="48"/>
      <c r="GR28" s="47"/>
      <c r="GS28" s="49"/>
      <c r="GT28" s="48"/>
      <c r="GU28" s="47"/>
      <c r="GV28" s="49"/>
      <c r="GW28" s="48"/>
      <c r="GX28" s="47"/>
      <c r="GY28" s="49"/>
      <c r="GZ28" s="48"/>
      <c r="HA28" s="47"/>
      <c r="HB28" s="49"/>
      <c r="HC28" s="48"/>
      <c r="HD28" s="47"/>
      <c r="HE28" s="49"/>
      <c r="HF28" s="48"/>
      <c r="HG28" s="47"/>
      <c r="HH28" s="49"/>
      <c r="HI28" s="48"/>
      <c r="HJ28" s="47"/>
      <c r="HK28" s="49"/>
      <c r="HL28" s="48"/>
      <c r="HM28" s="47"/>
      <c r="HN28" s="49"/>
      <c r="HO28" s="48"/>
      <c r="HP28" s="47"/>
      <c r="HQ28" s="49"/>
      <c r="HR28" s="48"/>
      <c r="HS28" s="47"/>
      <c r="HT28" s="49"/>
      <c r="HU28" s="48"/>
      <c r="HV28" s="47"/>
      <c r="HW28" s="49"/>
      <c r="HX28" s="48"/>
      <c r="HY28" s="47"/>
      <c r="HZ28" s="49"/>
      <c r="IA28" s="48"/>
      <c r="IB28" s="47"/>
      <c r="IC28" s="49"/>
      <c r="ID28" s="48"/>
      <c r="IE28" s="47"/>
      <c r="IF28" s="49"/>
      <c r="IG28" s="48"/>
      <c r="IH28" s="47"/>
      <c r="II28" s="49"/>
      <c r="IJ28" s="48"/>
      <c r="IK28" s="47"/>
      <c r="IL28" s="49"/>
      <c r="IM28" s="48"/>
      <c r="IN28" s="47"/>
      <c r="IO28" s="49"/>
      <c r="IP28" s="48"/>
      <c r="IQ28" s="47"/>
      <c r="IR28" s="49"/>
      <c r="IS28" s="48"/>
      <c r="IT28" s="47"/>
      <c r="IU28" s="49"/>
      <c r="IV28" s="48"/>
      <c r="IW28" s="47"/>
      <c r="IX28" s="49"/>
      <c r="IY28" s="48"/>
      <c r="IZ28" s="47"/>
      <c r="JA28" s="49"/>
      <c r="JB28" s="48"/>
      <c r="JC28" s="47"/>
      <c r="JD28" s="49"/>
      <c r="JE28" s="48"/>
      <c r="JF28" s="47"/>
      <c r="JG28" s="49"/>
      <c r="JH28" s="48"/>
      <c r="JI28" s="47"/>
      <c r="JJ28" s="49"/>
      <c r="JK28" s="48"/>
      <c r="JL28" s="47"/>
      <c r="JM28" s="49"/>
      <c r="JN28" s="48"/>
      <c r="JO28" s="47"/>
      <c r="JP28" s="49"/>
      <c r="JQ28" s="48"/>
      <c r="JR28" s="47"/>
      <c r="JS28" s="49"/>
      <c r="JT28" s="48"/>
      <c r="JU28" s="47"/>
      <c r="JV28" s="49"/>
      <c r="JW28" s="48"/>
      <c r="JX28" s="47"/>
      <c r="JY28" s="49"/>
      <c r="JZ28" s="48"/>
      <c r="KA28" s="47"/>
      <c r="KB28" s="49"/>
      <c r="KC28" s="48"/>
      <c r="KD28" s="47"/>
      <c r="KE28" s="49"/>
      <c r="KF28" s="48"/>
      <c r="KG28" s="47"/>
      <c r="KH28" s="49"/>
      <c r="KI28" s="48"/>
      <c r="KJ28" s="47"/>
      <c r="KK28" s="49"/>
      <c r="KL28" s="48"/>
      <c r="KM28" s="47"/>
      <c r="KN28" s="49"/>
      <c r="KO28" s="48"/>
      <c r="KP28" s="47"/>
      <c r="KQ28" s="49"/>
      <c r="KR28" s="48"/>
      <c r="KS28" s="47"/>
      <c r="KT28" s="49"/>
      <c r="KU28" s="48"/>
      <c r="KV28" s="47"/>
      <c r="KW28" s="49"/>
      <c r="KX28" s="48"/>
      <c r="KY28" s="47"/>
      <c r="KZ28" s="49"/>
      <c r="LA28" s="48"/>
      <c r="LB28" s="47"/>
      <c r="LC28" s="49"/>
      <c r="LD28" s="48"/>
      <c r="LE28" s="47"/>
      <c r="LF28" s="49"/>
      <c r="LG28" s="48"/>
      <c r="LH28" s="47"/>
      <c r="LI28" s="49"/>
      <c r="LJ28" s="48"/>
      <c r="LK28" s="47"/>
      <c r="LL28" s="49"/>
      <c r="LM28" s="48"/>
      <c r="LN28" s="47"/>
      <c r="LO28" s="49"/>
      <c r="LP28" s="48"/>
      <c r="LQ28" s="47"/>
      <c r="LR28" s="49"/>
      <c r="LS28" s="48"/>
      <c r="LT28" s="47"/>
      <c r="LU28" s="49"/>
      <c r="LV28" s="48"/>
      <c r="LW28" s="47"/>
      <c r="LX28" s="49"/>
      <c r="LY28" s="48"/>
      <c r="LZ28" s="47"/>
      <c r="MA28" s="49"/>
      <c r="MB28" s="48"/>
      <c r="MC28" s="47"/>
      <c r="MD28" s="49"/>
      <c r="ME28" s="48"/>
      <c r="MF28" s="47"/>
      <c r="MG28" s="49"/>
      <c r="MH28" s="48"/>
      <c r="MI28" s="47"/>
      <c r="MJ28" s="49"/>
      <c r="MK28" s="48"/>
      <c r="ML28" s="47"/>
      <c r="MM28" s="49"/>
      <c r="MN28" s="48"/>
      <c r="MO28" s="47"/>
      <c r="MP28" s="49"/>
      <c r="MQ28" s="48"/>
      <c r="MR28" s="47"/>
      <c r="MS28" s="49"/>
      <c r="MT28" s="48"/>
      <c r="MU28" s="47"/>
      <c r="MV28" s="49"/>
      <c r="MW28" s="48"/>
      <c r="MX28" s="47"/>
      <c r="MY28" s="49"/>
      <c r="MZ28" s="48"/>
      <c r="NA28" s="47"/>
      <c r="NB28" s="49"/>
      <c r="NC28" s="48"/>
      <c r="ND28" s="47"/>
      <c r="NE28" s="49"/>
      <c r="NF28" s="48"/>
      <c r="NG28" s="47"/>
      <c r="NH28" s="49"/>
      <c r="NI28" s="48"/>
      <c r="NJ28" s="47"/>
      <c r="NK28" s="49"/>
      <c r="NL28" s="48"/>
      <c r="NM28" s="47"/>
      <c r="NN28" s="49"/>
      <c r="NO28" s="48"/>
      <c r="NP28" s="47"/>
      <c r="NQ28" s="49"/>
      <c r="NR28" s="48"/>
      <c r="NS28" s="47"/>
      <c r="NT28" s="49"/>
      <c r="NU28" s="48"/>
      <c r="NV28" s="47"/>
      <c r="NW28" s="49"/>
      <c r="NX28" s="48"/>
      <c r="NY28" s="47"/>
      <c r="NZ28" s="49"/>
      <c r="OA28" s="48"/>
      <c r="OB28" s="47"/>
      <c r="OC28" s="49"/>
      <c r="OD28" s="48"/>
      <c r="OE28" s="47"/>
      <c r="OF28" s="49"/>
      <c r="OG28" s="48"/>
      <c r="OH28" s="47"/>
      <c r="OI28" s="49"/>
      <c r="OJ28" s="48"/>
      <c r="OK28" s="47"/>
      <c r="OL28" s="49"/>
      <c r="OM28" s="48"/>
      <c r="ON28" s="47"/>
      <c r="OO28" s="49"/>
      <c r="OP28" s="48"/>
      <c r="OQ28" s="47"/>
      <c r="OR28" s="49"/>
      <c r="OS28" s="48"/>
      <c r="OT28" s="47"/>
      <c r="OU28" s="49"/>
      <c r="OV28" s="48"/>
      <c r="OW28" s="47"/>
      <c r="OX28" s="49"/>
      <c r="OY28" s="48"/>
      <c r="OZ28" s="47"/>
      <c r="PA28" s="49"/>
      <c r="PB28" s="48"/>
      <c r="PC28" s="47"/>
      <c r="PD28" s="49"/>
      <c r="PE28" s="48"/>
      <c r="PF28" s="47"/>
      <c r="PG28" s="49"/>
      <c r="PH28" s="48"/>
      <c r="PI28" s="47"/>
      <c r="PJ28" s="49"/>
      <c r="PK28" s="48"/>
      <c r="PL28" s="47"/>
      <c r="PM28" s="49"/>
      <c r="PN28" s="48"/>
      <c r="PO28" s="47"/>
      <c r="PP28" s="49"/>
      <c r="PQ28" s="48"/>
      <c r="PR28" s="47"/>
      <c r="PS28" s="49"/>
      <c r="PT28" s="48"/>
      <c r="PU28" s="47"/>
      <c r="PV28" s="49"/>
      <c r="PW28" s="48"/>
      <c r="PX28" s="47"/>
      <c r="PY28" s="49"/>
      <c r="PZ28" s="48"/>
      <c r="QA28" s="47"/>
      <c r="QB28" s="49"/>
      <c r="QC28" s="48"/>
      <c r="QD28" s="47"/>
      <c r="QE28" s="49"/>
      <c r="QF28" s="48"/>
      <c r="QG28" s="47"/>
      <c r="QH28" s="49"/>
      <c r="QI28" s="48"/>
      <c r="QJ28" s="47"/>
      <c r="QK28" s="49"/>
      <c r="QL28" s="48"/>
      <c r="QM28" s="47"/>
      <c r="QN28" s="49"/>
      <c r="QO28" s="48"/>
      <c r="QP28" s="47"/>
      <c r="QQ28" s="49"/>
      <c r="QR28" s="48"/>
      <c r="QS28" s="47"/>
      <c r="QT28" s="49"/>
      <c r="QU28" s="48"/>
      <c r="QV28" s="47"/>
      <c r="QW28" s="49"/>
      <c r="QX28" s="48"/>
      <c r="QY28" s="47"/>
      <c r="QZ28" s="49"/>
      <c r="RA28" s="48"/>
      <c r="RB28" s="47"/>
      <c r="RC28" s="49"/>
      <c r="RD28" s="48"/>
      <c r="RE28" s="47"/>
      <c r="RF28" s="49"/>
      <c r="RG28" s="48"/>
      <c r="RH28" s="47"/>
      <c r="RI28" s="49"/>
      <c r="RJ28" s="48"/>
      <c r="RK28" s="47"/>
      <c r="RL28" s="49"/>
      <c r="RM28" s="48"/>
      <c r="RN28" s="47"/>
      <c r="RO28" s="49"/>
      <c r="RP28" s="48"/>
      <c r="RQ28" s="47"/>
      <c r="RR28" s="49"/>
      <c r="RS28" s="48"/>
      <c r="RT28" s="47"/>
      <c r="RU28" s="49"/>
      <c r="RV28" s="48"/>
      <c r="RW28" s="47"/>
      <c r="RX28" s="49"/>
      <c r="RY28" s="48"/>
      <c r="RZ28" s="47"/>
      <c r="SA28" s="49"/>
      <c r="SB28" s="48"/>
      <c r="SC28" s="47"/>
      <c r="SD28" s="49"/>
      <c r="SE28" s="48"/>
      <c r="SF28" s="47"/>
      <c r="SG28" s="49"/>
      <c r="SH28" s="48"/>
      <c r="SI28" s="47"/>
      <c r="SJ28" s="49"/>
      <c r="SK28" s="48"/>
      <c r="SL28" s="47"/>
      <c r="SM28" s="49"/>
      <c r="SN28" s="48"/>
      <c r="SO28" s="47"/>
      <c r="SP28" s="49"/>
      <c r="SQ28" s="48"/>
      <c r="SR28" s="47"/>
      <c r="SS28" s="49"/>
      <c r="ST28" s="48"/>
      <c r="SU28" s="47"/>
      <c r="SV28" s="49"/>
      <c r="SW28" s="48"/>
      <c r="SX28" s="47"/>
      <c r="SY28" s="49"/>
      <c r="SZ28" s="48"/>
      <c r="TA28" s="47"/>
      <c r="TB28" s="49"/>
      <c r="TC28" s="48"/>
      <c r="TD28" s="47"/>
      <c r="TE28" s="49"/>
      <c r="TF28" s="48"/>
      <c r="TG28" s="47"/>
      <c r="TH28" s="49"/>
      <c r="TI28" s="48"/>
      <c r="TJ28" s="47"/>
      <c r="TK28" s="49"/>
      <c r="TL28" s="48"/>
      <c r="TM28" s="47"/>
      <c r="TN28" s="49"/>
      <c r="TO28" s="48"/>
      <c r="TP28" s="47"/>
      <c r="TQ28" s="49"/>
      <c r="TR28" s="48"/>
      <c r="TS28" s="47"/>
      <c r="TT28" s="49"/>
      <c r="TU28" s="48"/>
      <c r="TV28" s="47"/>
      <c r="TW28" s="49"/>
      <c r="TX28" s="48"/>
      <c r="TY28" s="47"/>
      <c r="TZ28" s="49"/>
      <c r="UA28" s="48"/>
      <c r="UB28" s="47"/>
      <c r="UC28" s="49"/>
      <c r="UD28" s="48"/>
      <c r="UE28" s="47"/>
      <c r="UF28" s="49"/>
      <c r="UG28" s="48"/>
      <c r="UH28" s="47"/>
      <c r="UI28" s="49"/>
      <c r="UJ28" s="48"/>
      <c r="UK28" s="47"/>
      <c r="UL28" s="49"/>
      <c r="UM28" s="48"/>
      <c r="UN28" s="47"/>
      <c r="UO28" s="49"/>
      <c r="UP28" s="48"/>
      <c r="UQ28" s="47"/>
      <c r="UR28" s="49"/>
      <c r="US28" s="48"/>
      <c r="UT28" s="47"/>
      <c r="UU28" s="49"/>
      <c r="UV28" s="48"/>
      <c r="UW28" s="47"/>
      <c r="UX28" s="49"/>
      <c r="UY28" s="48"/>
      <c r="UZ28" s="47"/>
      <c r="VA28" s="49"/>
      <c r="VB28" s="48"/>
      <c r="VC28" s="47"/>
      <c r="VD28" s="49"/>
      <c r="VE28" s="48"/>
      <c r="VF28" s="47"/>
      <c r="VG28" s="49"/>
      <c r="VH28" s="48"/>
      <c r="VI28" s="47"/>
      <c r="VJ28" s="49"/>
      <c r="VK28" s="48"/>
      <c r="VL28" s="47"/>
      <c r="VM28" s="49"/>
      <c r="VN28" s="48"/>
      <c r="VO28" s="47"/>
      <c r="VP28" s="49"/>
      <c r="VQ28" s="48"/>
      <c r="VR28" s="47"/>
      <c r="VS28" s="49"/>
      <c r="VT28" s="48"/>
      <c r="VU28" s="47"/>
      <c r="VV28" s="49"/>
      <c r="VW28" s="48"/>
      <c r="VX28" s="47"/>
      <c r="VY28" s="49"/>
      <c r="VZ28" s="48"/>
      <c r="WA28" s="47"/>
      <c r="WB28" s="49"/>
      <c r="WC28" s="48"/>
      <c r="WD28" s="47"/>
      <c r="WE28" s="49"/>
      <c r="WF28" s="48"/>
      <c r="WG28" s="47"/>
      <c r="WH28" s="49"/>
      <c r="WI28" s="48"/>
      <c r="WJ28" s="47"/>
      <c r="WK28" s="49"/>
      <c r="WL28" s="48"/>
      <c r="WM28" s="47"/>
      <c r="WN28" s="49"/>
      <c r="WO28" s="48"/>
      <c r="WP28" s="47"/>
      <c r="WQ28" s="49"/>
      <c r="WR28" s="48"/>
      <c r="WS28" s="47"/>
      <c r="WT28" s="49"/>
      <c r="WU28" s="48"/>
      <c r="WV28" s="47"/>
      <c r="WW28" s="49"/>
      <c r="WX28" s="48"/>
      <c r="WY28" s="50"/>
      <c r="WZ28" s="51"/>
      <c r="XA28" s="52"/>
      <c r="XB28" s="47"/>
      <c r="XC28" s="49"/>
      <c r="XD28" s="48"/>
      <c r="XE28" s="50"/>
      <c r="XF28" s="51"/>
      <c r="XG28" s="52"/>
      <c r="XH28" s="47"/>
      <c r="XI28" s="49"/>
      <c r="XJ28" s="48"/>
      <c r="XK28" s="50"/>
      <c r="XL28" s="51"/>
      <c r="XM28" s="52"/>
    </row>
    <row r="29" spans="1:638" ht="12.75" customHeight="1" x14ac:dyDescent="0.2">
      <c r="B29" s="47"/>
      <c r="C29" s="49"/>
      <c r="D29" s="48"/>
      <c r="E29" s="47"/>
      <c r="F29" s="49"/>
      <c r="G29" s="48"/>
      <c r="H29" s="47"/>
      <c r="I29" s="49"/>
      <c r="J29" s="48"/>
      <c r="K29" s="47"/>
      <c r="L29" s="49"/>
      <c r="M29" s="48"/>
      <c r="N29" s="47"/>
      <c r="O29" s="49"/>
      <c r="P29" s="48"/>
      <c r="Q29" s="47"/>
      <c r="R29" s="49"/>
      <c r="S29" s="48"/>
      <c r="T29" s="47"/>
      <c r="U29" s="49"/>
      <c r="V29" s="48"/>
      <c r="W29" s="47"/>
      <c r="X29" s="49"/>
      <c r="Y29" s="48"/>
      <c r="Z29" s="47"/>
      <c r="AA29" s="49"/>
      <c r="AB29" s="48"/>
      <c r="AC29" s="47"/>
      <c r="AD29" s="49"/>
      <c r="AE29" s="48"/>
      <c r="AF29" s="47"/>
      <c r="AG29" s="49"/>
      <c r="AH29" s="48"/>
      <c r="AI29" s="47"/>
      <c r="AJ29" s="49"/>
      <c r="AK29" s="48"/>
      <c r="AL29" s="47"/>
      <c r="AM29" s="49"/>
      <c r="AN29" s="48"/>
      <c r="AO29" s="47"/>
      <c r="AP29" s="49"/>
      <c r="AQ29" s="48"/>
      <c r="AR29" s="47"/>
      <c r="AS29" s="49"/>
      <c r="AT29" s="48"/>
      <c r="AU29" s="47"/>
      <c r="AV29" s="49"/>
      <c r="AW29" s="48"/>
      <c r="AX29" s="47"/>
      <c r="AY29" s="49"/>
      <c r="AZ29" s="48"/>
      <c r="BA29" s="47"/>
      <c r="BB29" s="49"/>
      <c r="BC29" s="48"/>
      <c r="BD29" s="47"/>
      <c r="BE29" s="49"/>
      <c r="BF29" s="48"/>
      <c r="BG29" s="47"/>
      <c r="BH29" s="49"/>
      <c r="BI29" s="48"/>
      <c r="BJ29" s="47"/>
      <c r="BK29" s="49"/>
      <c r="BL29" s="48"/>
      <c r="BM29" s="47"/>
      <c r="BN29" s="49"/>
      <c r="BO29" s="48"/>
      <c r="BP29" s="47"/>
      <c r="BQ29" s="49"/>
      <c r="BR29" s="48"/>
      <c r="BS29" s="47"/>
      <c r="BT29" s="49"/>
      <c r="BU29" s="48"/>
      <c r="BV29" s="47"/>
      <c r="BW29" s="49"/>
      <c r="BX29" s="48"/>
      <c r="BY29" s="47"/>
      <c r="BZ29" s="49"/>
      <c r="CA29" s="48"/>
      <c r="CB29" s="47"/>
      <c r="CC29" s="49"/>
      <c r="CD29" s="48"/>
      <c r="CE29" s="47"/>
      <c r="CF29" s="49"/>
      <c r="CG29" s="48"/>
      <c r="CH29" s="47"/>
      <c r="CI29" s="49"/>
      <c r="CJ29" s="48"/>
      <c r="CK29" s="47"/>
      <c r="CL29" s="49"/>
      <c r="CM29" s="48"/>
      <c r="CN29" s="47"/>
      <c r="CO29" s="49"/>
      <c r="CP29" s="48"/>
      <c r="CQ29" s="47"/>
      <c r="CR29" s="49"/>
      <c r="CS29" s="48"/>
      <c r="CT29" s="47"/>
      <c r="CU29" s="49"/>
      <c r="CV29" s="48"/>
      <c r="CW29" s="47"/>
      <c r="CX29" s="49"/>
      <c r="CY29" s="48"/>
      <c r="CZ29" s="47"/>
      <c r="DA29" s="49"/>
      <c r="DB29" s="48"/>
      <c r="DC29" s="47"/>
      <c r="DD29" s="49"/>
      <c r="DE29" s="48"/>
      <c r="DF29" s="47"/>
      <c r="DG29" s="49"/>
      <c r="DH29" s="48"/>
      <c r="DI29" s="47"/>
      <c r="DJ29" s="49"/>
      <c r="DK29" s="48"/>
      <c r="DL29" s="47"/>
      <c r="DM29" s="49"/>
      <c r="DN29" s="48"/>
      <c r="DO29" s="47"/>
      <c r="DP29" s="49"/>
      <c r="DQ29" s="48"/>
      <c r="DR29" s="47"/>
      <c r="DS29" s="49"/>
      <c r="DT29" s="48"/>
      <c r="DU29" s="47"/>
      <c r="DV29" s="49"/>
      <c r="DW29" s="48"/>
      <c r="DX29" s="47"/>
      <c r="DY29" s="49"/>
      <c r="DZ29" s="48"/>
      <c r="EA29" s="47"/>
      <c r="EB29" s="49"/>
      <c r="EC29" s="48"/>
      <c r="ED29" s="47"/>
      <c r="EE29" s="49"/>
      <c r="EF29" s="48"/>
      <c r="EG29" s="47"/>
      <c r="EH29" s="49"/>
      <c r="EI29" s="48"/>
      <c r="EJ29" s="47"/>
      <c r="EK29" s="49"/>
      <c r="EL29" s="48"/>
      <c r="EM29" s="47"/>
      <c r="EN29" s="49"/>
      <c r="EO29" s="48"/>
      <c r="EP29" s="47"/>
      <c r="EQ29" s="49"/>
      <c r="ER29" s="48"/>
      <c r="ES29" s="47"/>
      <c r="ET29" s="49"/>
      <c r="EU29" s="48"/>
      <c r="EV29" s="47"/>
      <c r="EW29" s="49"/>
      <c r="EX29" s="48"/>
      <c r="EY29" s="47"/>
      <c r="EZ29" s="49"/>
      <c r="FA29" s="48"/>
      <c r="FB29" s="47"/>
      <c r="FC29" s="49"/>
      <c r="FD29" s="48"/>
      <c r="FE29" s="47"/>
      <c r="FF29" s="49"/>
      <c r="FG29" s="48"/>
      <c r="FH29" s="47"/>
      <c r="FI29" s="49"/>
      <c r="FJ29" s="48"/>
      <c r="FK29" s="47"/>
      <c r="FL29" s="49"/>
      <c r="FM29" s="48"/>
      <c r="FN29" s="47"/>
      <c r="FO29" s="49"/>
      <c r="FP29" s="48"/>
      <c r="FQ29" s="47"/>
      <c r="FR29" s="49"/>
      <c r="FS29" s="48"/>
      <c r="FT29" s="47"/>
      <c r="FU29" s="49"/>
      <c r="FV29" s="48"/>
      <c r="FW29" s="47"/>
      <c r="FX29" s="49"/>
      <c r="FY29" s="48"/>
      <c r="FZ29" s="47"/>
      <c r="GA29" s="49"/>
      <c r="GB29" s="48"/>
      <c r="GC29" s="47"/>
      <c r="GD29" s="49"/>
      <c r="GE29" s="48"/>
      <c r="GF29" s="47"/>
      <c r="GG29" s="49"/>
      <c r="GH29" s="48"/>
      <c r="GI29" s="47"/>
      <c r="GJ29" s="49"/>
      <c r="GK29" s="48"/>
      <c r="GL29" s="47"/>
      <c r="GM29" s="49"/>
      <c r="GN29" s="48"/>
      <c r="GO29" s="47"/>
      <c r="GP29" s="49"/>
      <c r="GQ29" s="48"/>
      <c r="GR29" s="47"/>
      <c r="GS29" s="49"/>
      <c r="GT29" s="48"/>
      <c r="GU29" s="47"/>
      <c r="GV29" s="49"/>
      <c r="GW29" s="48"/>
      <c r="GX29" s="47"/>
      <c r="GY29" s="49"/>
      <c r="GZ29" s="48"/>
      <c r="HA29" s="47"/>
      <c r="HB29" s="49"/>
      <c r="HC29" s="48"/>
      <c r="HD29" s="47"/>
      <c r="HE29" s="49"/>
      <c r="HF29" s="48"/>
      <c r="HG29" s="47"/>
      <c r="HH29" s="49"/>
      <c r="HI29" s="48"/>
      <c r="HJ29" s="47"/>
      <c r="HK29" s="49"/>
      <c r="HL29" s="48"/>
      <c r="HM29" s="47"/>
      <c r="HN29" s="49"/>
      <c r="HO29" s="48"/>
      <c r="HP29" s="47"/>
      <c r="HQ29" s="49"/>
      <c r="HR29" s="48"/>
      <c r="HS29" s="47"/>
      <c r="HT29" s="49"/>
      <c r="HU29" s="48"/>
      <c r="HV29" s="47"/>
      <c r="HW29" s="49"/>
      <c r="HX29" s="48"/>
      <c r="HY29" s="47"/>
      <c r="HZ29" s="49"/>
      <c r="IA29" s="48"/>
      <c r="IB29" s="47"/>
      <c r="IC29" s="49"/>
      <c r="ID29" s="48"/>
      <c r="IE29" s="47"/>
      <c r="IF29" s="49"/>
      <c r="IG29" s="48"/>
      <c r="IH29" s="47"/>
      <c r="II29" s="49"/>
      <c r="IJ29" s="48"/>
      <c r="IK29" s="47"/>
      <c r="IL29" s="49"/>
      <c r="IM29" s="48"/>
      <c r="IN29" s="47"/>
      <c r="IO29" s="49"/>
      <c r="IP29" s="48"/>
      <c r="IQ29" s="47"/>
      <c r="IR29" s="49"/>
      <c r="IS29" s="48"/>
      <c r="IT29" s="47"/>
      <c r="IU29" s="49"/>
      <c r="IV29" s="48"/>
      <c r="IW29" s="47"/>
      <c r="IX29" s="49"/>
      <c r="IY29" s="48"/>
      <c r="IZ29" s="47"/>
      <c r="JA29" s="49"/>
      <c r="JB29" s="48"/>
      <c r="JC29" s="47"/>
      <c r="JD29" s="49"/>
      <c r="JE29" s="48"/>
      <c r="JF29" s="47"/>
      <c r="JG29" s="49"/>
      <c r="JH29" s="48"/>
      <c r="JI29" s="47"/>
      <c r="JJ29" s="49"/>
      <c r="JK29" s="48"/>
      <c r="JL29" s="47"/>
      <c r="JM29" s="49"/>
      <c r="JN29" s="48"/>
      <c r="JO29" s="47"/>
      <c r="JP29" s="49"/>
      <c r="JQ29" s="48"/>
      <c r="JR29" s="47"/>
      <c r="JS29" s="49"/>
      <c r="JT29" s="48"/>
      <c r="JU29" s="47"/>
      <c r="JV29" s="49"/>
      <c r="JW29" s="48"/>
      <c r="JX29" s="47"/>
      <c r="JY29" s="49"/>
      <c r="JZ29" s="48"/>
      <c r="KA29" s="47"/>
      <c r="KB29" s="49"/>
      <c r="KC29" s="48"/>
      <c r="KD29" s="47"/>
      <c r="KE29" s="49"/>
      <c r="KF29" s="48"/>
      <c r="KG29" s="47"/>
      <c r="KH29" s="49"/>
      <c r="KI29" s="48"/>
      <c r="KJ29" s="47"/>
      <c r="KK29" s="49"/>
      <c r="KL29" s="48"/>
      <c r="KM29" s="47"/>
      <c r="KN29" s="49"/>
      <c r="KO29" s="48"/>
      <c r="KP29" s="47"/>
      <c r="KQ29" s="49"/>
      <c r="KR29" s="48"/>
      <c r="KS29" s="47"/>
      <c r="KT29" s="49"/>
      <c r="KU29" s="48"/>
      <c r="KV29" s="47"/>
      <c r="KW29" s="49"/>
      <c r="KX29" s="48"/>
      <c r="KY29" s="47"/>
      <c r="KZ29" s="49"/>
      <c r="LA29" s="48"/>
      <c r="LB29" s="47"/>
      <c r="LC29" s="49"/>
      <c r="LD29" s="48"/>
      <c r="LE29" s="47"/>
      <c r="LF29" s="49"/>
      <c r="LG29" s="48"/>
      <c r="LH29" s="47"/>
      <c r="LI29" s="49"/>
      <c r="LJ29" s="48"/>
      <c r="LK29" s="47"/>
      <c r="LL29" s="49"/>
      <c r="LM29" s="48"/>
      <c r="LN29" s="47"/>
      <c r="LO29" s="49"/>
      <c r="LP29" s="48"/>
      <c r="LQ29" s="47"/>
      <c r="LR29" s="49"/>
      <c r="LS29" s="48"/>
      <c r="LT29" s="47"/>
      <c r="LU29" s="49"/>
      <c r="LV29" s="48"/>
      <c r="LW29" s="47"/>
      <c r="LX29" s="49"/>
      <c r="LY29" s="48"/>
      <c r="LZ29" s="47"/>
      <c r="MA29" s="49"/>
      <c r="MB29" s="48"/>
      <c r="MC29" s="47"/>
      <c r="MD29" s="49"/>
      <c r="ME29" s="48"/>
      <c r="MF29" s="47"/>
      <c r="MG29" s="49"/>
      <c r="MH29" s="48"/>
      <c r="MI29" s="47"/>
      <c r="MJ29" s="49"/>
      <c r="MK29" s="48"/>
      <c r="ML29" s="47"/>
      <c r="MM29" s="49"/>
      <c r="MN29" s="48"/>
      <c r="MO29" s="47"/>
      <c r="MP29" s="49"/>
      <c r="MQ29" s="48"/>
      <c r="MR29" s="47"/>
      <c r="MS29" s="49"/>
      <c r="MT29" s="48"/>
      <c r="MU29" s="47"/>
      <c r="MV29" s="49"/>
      <c r="MW29" s="48"/>
      <c r="MX29" s="47"/>
      <c r="MY29" s="49"/>
      <c r="MZ29" s="48"/>
      <c r="NA29" s="47"/>
      <c r="NB29" s="49"/>
      <c r="NC29" s="48"/>
      <c r="ND29" s="47"/>
      <c r="NE29" s="49"/>
      <c r="NF29" s="48"/>
      <c r="NG29" s="47"/>
      <c r="NH29" s="49"/>
      <c r="NI29" s="48"/>
      <c r="NJ29" s="47"/>
      <c r="NK29" s="49"/>
      <c r="NL29" s="48"/>
      <c r="NM29" s="47"/>
      <c r="NN29" s="49"/>
      <c r="NO29" s="48"/>
      <c r="NP29" s="47"/>
      <c r="NQ29" s="49"/>
      <c r="NR29" s="48"/>
      <c r="NS29" s="47"/>
      <c r="NT29" s="49"/>
      <c r="NU29" s="48"/>
      <c r="NV29" s="47"/>
      <c r="NW29" s="49"/>
      <c r="NX29" s="48"/>
      <c r="NY29" s="47"/>
      <c r="NZ29" s="49"/>
      <c r="OA29" s="48"/>
      <c r="OB29" s="47"/>
      <c r="OC29" s="49"/>
      <c r="OD29" s="48"/>
      <c r="OE29" s="47"/>
      <c r="OF29" s="49"/>
      <c r="OG29" s="48"/>
      <c r="OH29" s="47"/>
      <c r="OI29" s="49"/>
      <c r="OJ29" s="48"/>
      <c r="OK29" s="47"/>
      <c r="OL29" s="49"/>
      <c r="OM29" s="48"/>
      <c r="ON29" s="47"/>
      <c r="OO29" s="49"/>
      <c r="OP29" s="48"/>
      <c r="OQ29" s="47"/>
      <c r="OR29" s="49"/>
      <c r="OS29" s="48"/>
      <c r="OT29" s="47"/>
      <c r="OU29" s="49"/>
      <c r="OV29" s="48"/>
      <c r="OW29" s="47"/>
      <c r="OX29" s="49"/>
      <c r="OY29" s="48"/>
      <c r="OZ29" s="47"/>
      <c r="PA29" s="49"/>
      <c r="PB29" s="48"/>
      <c r="PC29" s="47"/>
      <c r="PD29" s="49"/>
      <c r="PE29" s="48"/>
      <c r="PF29" s="47"/>
      <c r="PG29" s="49"/>
      <c r="PH29" s="48"/>
      <c r="PI29" s="47"/>
      <c r="PJ29" s="49"/>
      <c r="PK29" s="48"/>
      <c r="PL29" s="47"/>
      <c r="PM29" s="49"/>
      <c r="PN29" s="48"/>
      <c r="PO29" s="47"/>
      <c r="PP29" s="49"/>
      <c r="PQ29" s="48"/>
      <c r="PR29" s="47"/>
      <c r="PS29" s="49"/>
      <c r="PT29" s="48"/>
      <c r="PU29" s="47"/>
      <c r="PV29" s="49"/>
      <c r="PW29" s="48"/>
      <c r="PX29" s="47"/>
      <c r="PY29" s="49"/>
      <c r="PZ29" s="48"/>
      <c r="QA29" s="47"/>
      <c r="QB29" s="49"/>
      <c r="QC29" s="48"/>
      <c r="QD29" s="47"/>
      <c r="QE29" s="49"/>
      <c r="QF29" s="48"/>
      <c r="QG29" s="47"/>
      <c r="QH29" s="49"/>
      <c r="QI29" s="48"/>
      <c r="QJ29" s="47"/>
      <c r="QK29" s="49"/>
      <c r="QL29" s="48"/>
      <c r="QM29" s="47"/>
      <c r="QN29" s="49"/>
      <c r="QO29" s="48"/>
      <c r="QP29" s="47"/>
      <c r="QQ29" s="49"/>
      <c r="QR29" s="48"/>
      <c r="QS29" s="47"/>
      <c r="QT29" s="49"/>
      <c r="QU29" s="48"/>
      <c r="QV29" s="47"/>
      <c r="QW29" s="49"/>
      <c r="QX29" s="48"/>
      <c r="QY29" s="47"/>
      <c r="QZ29" s="49"/>
      <c r="RA29" s="48"/>
      <c r="RB29" s="47"/>
      <c r="RC29" s="49"/>
      <c r="RD29" s="48"/>
      <c r="RE29" s="47"/>
      <c r="RF29" s="49"/>
      <c r="RG29" s="48"/>
      <c r="RH29" s="47"/>
      <c r="RI29" s="49"/>
      <c r="RJ29" s="48"/>
      <c r="RK29" s="47"/>
      <c r="RL29" s="49"/>
      <c r="RM29" s="48"/>
      <c r="RN29" s="47"/>
      <c r="RO29" s="49"/>
      <c r="RP29" s="48"/>
      <c r="RQ29" s="47"/>
      <c r="RR29" s="49"/>
      <c r="RS29" s="48"/>
      <c r="RT29" s="47"/>
      <c r="RU29" s="49"/>
      <c r="RV29" s="48"/>
      <c r="RW29" s="47"/>
      <c r="RX29" s="49"/>
      <c r="RY29" s="48"/>
      <c r="RZ29" s="47"/>
      <c r="SA29" s="49"/>
      <c r="SB29" s="48"/>
      <c r="SC29" s="47"/>
      <c r="SD29" s="49"/>
      <c r="SE29" s="48"/>
      <c r="SF29" s="47"/>
      <c r="SG29" s="49"/>
      <c r="SH29" s="48"/>
      <c r="SI29" s="47"/>
      <c r="SJ29" s="49"/>
      <c r="SK29" s="48"/>
      <c r="SL29" s="47"/>
      <c r="SM29" s="49"/>
      <c r="SN29" s="48"/>
      <c r="SO29" s="47"/>
      <c r="SP29" s="49"/>
      <c r="SQ29" s="48"/>
      <c r="SR29" s="47"/>
      <c r="SS29" s="49"/>
      <c r="ST29" s="48"/>
      <c r="SU29" s="47"/>
      <c r="SV29" s="49"/>
      <c r="SW29" s="48"/>
      <c r="SX29" s="47"/>
      <c r="SY29" s="49"/>
      <c r="SZ29" s="48"/>
      <c r="TA29" s="47"/>
      <c r="TB29" s="49"/>
      <c r="TC29" s="48"/>
      <c r="TD29" s="47"/>
      <c r="TE29" s="49"/>
      <c r="TF29" s="48"/>
      <c r="TG29" s="47"/>
      <c r="TH29" s="49"/>
      <c r="TI29" s="48"/>
      <c r="TJ29" s="47"/>
      <c r="TK29" s="49"/>
      <c r="TL29" s="48"/>
      <c r="TM29" s="47"/>
      <c r="TN29" s="49"/>
      <c r="TO29" s="48"/>
      <c r="TP29" s="47"/>
      <c r="TQ29" s="49"/>
      <c r="TR29" s="48"/>
      <c r="TS29" s="47"/>
      <c r="TT29" s="49"/>
      <c r="TU29" s="48"/>
      <c r="TV29" s="47"/>
      <c r="TW29" s="49"/>
      <c r="TX29" s="48"/>
      <c r="TY29" s="47"/>
      <c r="TZ29" s="49"/>
      <c r="UA29" s="48"/>
      <c r="UB29" s="47"/>
      <c r="UC29" s="49"/>
      <c r="UD29" s="48"/>
      <c r="UE29" s="47"/>
      <c r="UF29" s="49"/>
      <c r="UG29" s="48"/>
      <c r="UH29" s="47"/>
      <c r="UI29" s="49"/>
      <c r="UJ29" s="48"/>
      <c r="UK29" s="47"/>
      <c r="UL29" s="49"/>
      <c r="UM29" s="48"/>
      <c r="UN29" s="47"/>
      <c r="UO29" s="49"/>
      <c r="UP29" s="48"/>
      <c r="UQ29" s="47"/>
      <c r="UR29" s="49"/>
      <c r="US29" s="48"/>
      <c r="UT29" s="47"/>
      <c r="UU29" s="49"/>
      <c r="UV29" s="48"/>
      <c r="UW29" s="47"/>
      <c r="UX29" s="49"/>
      <c r="UY29" s="48"/>
      <c r="UZ29" s="47"/>
      <c r="VA29" s="49"/>
      <c r="VB29" s="48"/>
      <c r="VC29" s="47"/>
      <c r="VD29" s="49"/>
      <c r="VE29" s="48"/>
      <c r="VF29" s="47"/>
      <c r="VG29" s="49"/>
      <c r="VH29" s="48"/>
      <c r="VI29" s="47"/>
      <c r="VJ29" s="49"/>
      <c r="VK29" s="48"/>
      <c r="VL29" s="47"/>
      <c r="VM29" s="49"/>
      <c r="VN29" s="48"/>
      <c r="VO29" s="47"/>
      <c r="VP29" s="49"/>
      <c r="VQ29" s="48"/>
      <c r="VR29" s="47"/>
      <c r="VS29" s="49"/>
      <c r="VT29" s="48"/>
      <c r="VU29" s="47"/>
      <c r="VV29" s="49"/>
      <c r="VW29" s="48"/>
      <c r="VX29" s="47"/>
      <c r="VY29" s="49"/>
      <c r="VZ29" s="48"/>
      <c r="WA29" s="47"/>
      <c r="WB29" s="49"/>
      <c r="WC29" s="48"/>
      <c r="WD29" s="47"/>
      <c r="WE29" s="49"/>
      <c r="WF29" s="48"/>
      <c r="WG29" s="47"/>
      <c r="WH29" s="49"/>
      <c r="WI29" s="48"/>
      <c r="WJ29" s="47"/>
      <c r="WK29" s="49"/>
      <c r="WL29" s="48"/>
      <c r="WM29" s="47"/>
      <c r="WN29" s="49"/>
      <c r="WO29" s="48"/>
      <c r="WP29" s="47"/>
      <c r="WQ29" s="49"/>
      <c r="WR29" s="48"/>
      <c r="WS29" s="47"/>
      <c r="WT29" s="49"/>
      <c r="WU29" s="48"/>
      <c r="WV29" s="47"/>
      <c r="WW29" s="49"/>
      <c r="WX29" s="48"/>
      <c r="WY29" s="50"/>
      <c r="WZ29" s="51"/>
      <c r="XA29" s="52"/>
      <c r="XB29" s="47"/>
      <c r="XC29" s="49"/>
      <c r="XD29" s="48"/>
      <c r="XE29" s="50"/>
      <c r="XF29" s="51"/>
      <c r="XG29" s="52"/>
      <c r="XH29" s="47"/>
      <c r="XI29" s="49"/>
      <c r="XJ29" s="48"/>
      <c r="XK29" s="50"/>
      <c r="XL29" s="51"/>
      <c r="XM29" s="52"/>
    </row>
    <row r="30" spans="1:638" ht="12.75" customHeight="1" x14ac:dyDescent="0.2">
      <c r="B30" s="47"/>
      <c r="C30" s="49"/>
      <c r="D30" s="48"/>
      <c r="E30" s="47"/>
      <c r="F30" s="49"/>
      <c r="G30" s="48"/>
      <c r="H30" s="47"/>
      <c r="I30" s="49"/>
      <c r="J30" s="48"/>
      <c r="K30" s="47"/>
      <c r="L30" s="49"/>
      <c r="M30" s="48"/>
      <c r="N30" s="47"/>
      <c r="O30" s="49"/>
      <c r="P30" s="48"/>
      <c r="Q30" s="47"/>
      <c r="R30" s="49"/>
      <c r="S30" s="48"/>
      <c r="T30" s="47"/>
      <c r="U30" s="49"/>
      <c r="V30" s="48"/>
      <c r="W30" s="47"/>
      <c r="X30" s="49"/>
      <c r="Y30" s="48"/>
      <c r="Z30" s="47"/>
      <c r="AA30" s="49"/>
      <c r="AB30" s="48"/>
      <c r="AC30" s="47"/>
      <c r="AD30" s="49"/>
      <c r="AE30" s="48"/>
      <c r="AF30" s="47"/>
      <c r="AG30" s="49"/>
      <c r="AH30" s="48"/>
      <c r="AI30" s="47"/>
      <c r="AJ30" s="49"/>
      <c r="AK30" s="48"/>
      <c r="AL30" s="47"/>
      <c r="AM30" s="49"/>
      <c r="AN30" s="48"/>
      <c r="AO30" s="47"/>
      <c r="AP30" s="49"/>
      <c r="AQ30" s="48"/>
      <c r="AR30" s="47"/>
      <c r="AS30" s="49"/>
      <c r="AT30" s="48"/>
      <c r="AU30" s="47"/>
      <c r="AV30" s="49"/>
      <c r="AW30" s="48"/>
      <c r="AX30" s="47"/>
      <c r="AY30" s="49"/>
      <c r="AZ30" s="48"/>
      <c r="BA30" s="47"/>
      <c r="BB30" s="49"/>
      <c r="BC30" s="48"/>
      <c r="BD30" s="47"/>
      <c r="BE30" s="49"/>
      <c r="BF30" s="48"/>
      <c r="BG30" s="47"/>
      <c r="BH30" s="49"/>
      <c r="BI30" s="48"/>
      <c r="BJ30" s="47"/>
      <c r="BK30" s="49"/>
      <c r="BL30" s="48"/>
      <c r="BM30" s="47"/>
      <c r="BN30" s="49"/>
      <c r="BO30" s="48"/>
      <c r="BP30" s="47"/>
      <c r="BQ30" s="49"/>
      <c r="BR30" s="48"/>
      <c r="BS30" s="47"/>
      <c r="BT30" s="49"/>
      <c r="BU30" s="48"/>
      <c r="BV30" s="47"/>
      <c r="BW30" s="49"/>
      <c r="BX30" s="48"/>
      <c r="BY30" s="47"/>
      <c r="BZ30" s="49"/>
      <c r="CA30" s="48"/>
      <c r="CB30" s="47"/>
      <c r="CC30" s="49"/>
      <c r="CD30" s="48"/>
      <c r="CE30" s="47"/>
      <c r="CF30" s="49"/>
      <c r="CG30" s="48"/>
      <c r="CH30" s="47"/>
      <c r="CI30" s="49"/>
      <c r="CJ30" s="48"/>
      <c r="CK30" s="47"/>
      <c r="CL30" s="49"/>
      <c r="CM30" s="48"/>
      <c r="CN30" s="47"/>
      <c r="CO30" s="49"/>
      <c r="CP30" s="48"/>
      <c r="CQ30" s="47"/>
      <c r="CR30" s="49"/>
      <c r="CS30" s="48"/>
      <c r="CT30" s="47"/>
      <c r="CU30" s="49"/>
      <c r="CV30" s="48"/>
      <c r="CW30" s="47"/>
      <c r="CX30" s="49"/>
      <c r="CY30" s="48"/>
      <c r="CZ30" s="47"/>
      <c r="DA30" s="49"/>
      <c r="DB30" s="48"/>
      <c r="DC30" s="47"/>
      <c r="DD30" s="49"/>
      <c r="DE30" s="48"/>
      <c r="DF30" s="47"/>
      <c r="DG30" s="49"/>
      <c r="DH30" s="48"/>
      <c r="DI30" s="47"/>
      <c r="DJ30" s="49"/>
      <c r="DK30" s="48"/>
      <c r="DL30" s="47"/>
      <c r="DM30" s="49"/>
      <c r="DN30" s="48"/>
      <c r="DO30" s="47"/>
      <c r="DP30" s="49"/>
      <c r="DQ30" s="48"/>
      <c r="DR30" s="47"/>
      <c r="DS30" s="49"/>
      <c r="DT30" s="48"/>
      <c r="DU30" s="47"/>
      <c r="DV30" s="49"/>
      <c r="DW30" s="48"/>
      <c r="DX30" s="47"/>
      <c r="DY30" s="49"/>
      <c r="DZ30" s="48"/>
      <c r="EA30" s="47"/>
      <c r="EB30" s="49"/>
      <c r="EC30" s="48"/>
      <c r="ED30" s="47"/>
      <c r="EE30" s="49"/>
      <c r="EF30" s="48"/>
      <c r="EG30" s="47"/>
      <c r="EH30" s="49"/>
      <c r="EI30" s="48"/>
      <c r="EJ30" s="47"/>
      <c r="EK30" s="49"/>
      <c r="EL30" s="48"/>
      <c r="EM30" s="47"/>
      <c r="EN30" s="49"/>
      <c r="EO30" s="48"/>
      <c r="EP30" s="47"/>
      <c r="EQ30" s="49"/>
      <c r="ER30" s="48"/>
      <c r="ES30" s="47"/>
      <c r="ET30" s="49"/>
      <c r="EU30" s="48"/>
      <c r="EV30" s="47"/>
      <c r="EW30" s="49"/>
      <c r="EX30" s="48"/>
      <c r="EY30" s="47"/>
      <c r="EZ30" s="49"/>
      <c r="FA30" s="48"/>
      <c r="FB30" s="47"/>
      <c r="FC30" s="49"/>
      <c r="FD30" s="48"/>
      <c r="FE30" s="47"/>
      <c r="FF30" s="49"/>
      <c r="FG30" s="48"/>
      <c r="FH30" s="47"/>
      <c r="FI30" s="49"/>
      <c r="FJ30" s="48"/>
      <c r="FK30" s="47"/>
      <c r="FL30" s="49"/>
      <c r="FM30" s="48"/>
      <c r="FN30" s="47"/>
      <c r="FO30" s="49"/>
      <c r="FP30" s="48"/>
      <c r="FQ30" s="47"/>
      <c r="FR30" s="49"/>
      <c r="FS30" s="48"/>
      <c r="FT30" s="47"/>
      <c r="FU30" s="49"/>
      <c r="FV30" s="48"/>
      <c r="FW30" s="47"/>
      <c r="FX30" s="49"/>
      <c r="FY30" s="48"/>
      <c r="FZ30" s="47"/>
      <c r="GA30" s="49"/>
      <c r="GB30" s="48"/>
      <c r="GC30" s="47"/>
      <c r="GD30" s="49"/>
      <c r="GE30" s="48"/>
      <c r="GF30" s="47"/>
      <c r="GG30" s="49"/>
      <c r="GH30" s="48"/>
      <c r="GI30" s="47"/>
      <c r="GJ30" s="49"/>
      <c r="GK30" s="48"/>
      <c r="GL30" s="47"/>
      <c r="GM30" s="49"/>
      <c r="GN30" s="48"/>
      <c r="GO30" s="47"/>
      <c r="GP30" s="49"/>
      <c r="GQ30" s="48"/>
      <c r="GR30" s="47"/>
      <c r="GS30" s="49"/>
      <c r="GT30" s="48"/>
      <c r="GU30" s="47"/>
      <c r="GV30" s="49"/>
      <c r="GW30" s="48"/>
      <c r="GX30" s="47"/>
      <c r="GY30" s="49"/>
      <c r="GZ30" s="48"/>
      <c r="HA30" s="47"/>
      <c r="HB30" s="49"/>
      <c r="HC30" s="48"/>
      <c r="HD30" s="47"/>
      <c r="HE30" s="49"/>
      <c r="HF30" s="48"/>
      <c r="HG30" s="47"/>
      <c r="HH30" s="49"/>
      <c r="HI30" s="48"/>
      <c r="HJ30" s="47"/>
      <c r="HK30" s="49"/>
      <c r="HL30" s="48"/>
      <c r="HM30" s="47"/>
      <c r="HN30" s="49"/>
      <c r="HO30" s="48"/>
      <c r="HP30" s="47"/>
      <c r="HQ30" s="49"/>
      <c r="HR30" s="48"/>
      <c r="HS30" s="47"/>
      <c r="HT30" s="49"/>
      <c r="HU30" s="48"/>
      <c r="HV30" s="47"/>
      <c r="HW30" s="49"/>
      <c r="HX30" s="48"/>
      <c r="HY30" s="47"/>
      <c r="HZ30" s="49"/>
      <c r="IA30" s="48"/>
      <c r="IB30" s="47"/>
      <c r="IC30" s="49"/>
      <c r="ID30" s="48"/>
      <c r="IE30" s="47"/>
      <c r="IF30" s="49"/>
      <c r="IG30" s="48"/>
      <c r="IH30" s="47"/>
      <c r="II30" s="49"/>
      <c r="IJ30" s="48"/>
      <c r="IK30" s="47"/>
      <c r="IL30" s="49"/>
      <c r="IM30" s="48"/>
      <c r="IN30" s="47"/>
      <c r="IO30" s="49"/>
      <c r="IP30" s="48"/>
      <c r="IQ30" s="47"/>
      <c r="IR30" s="49"/>
      <c r="IS30" s="48"/>
      <c r="IT30" s="47"/>
      <c r="IU30" s="49"/>
      <c r="IV30" s="48"/>
      <c r="IW30" s="47"/>
      <c r="IX30" s="49"/>
      <c r="IY30" s="48"/>
      <c r="IZ30" s="47"/>
      <c r="JA30" s="49"/>
      <c r="JB30" s="48"/>
      <c r="JC30" s="47"/>
      <c r="JD30" s="49"/>
      <c r="JE30" s="48"/>
      <c r="JF30" s="47"/>
      <c r="JG30" s="49"/>
      <c r="JH30" s="48"/>
      <c r="JI30" s="47"/>
      <c r="JJ30" s="49"/>
      <c r="JK30" s="48"/>
      <c r="JL30" s="47"/>
      <c r="JM30" s="49"/>
      <c r="JN30" s="48"/>
      <c r="JO30" s="47"/>
      <c r="JP30" s="49"/>
      <c r="JQ30" s="48"/>
      <c r="JR30" s="47"/>
      <c r="JS30" s="49"/>
      <c r="JT30" s="48"/>
      <c r="JU30" s="47"/>
      <c r="JV30" s="49"/>
      <c r="JW30" s="48"/>
      <c r="JX30" s="47"/>
      <c r="JY30" s="49"/>
      <c r="JZ30" s="48"/>
      <c r="KA30" s="47"/>
      <c r="KB30" s="49"/>
      <c r="KC30" s="48"/>
      <c r="KD30" s="47"/>
      <c r="KE30" s="49"/>
      <c r="KF30" s="48"/>
      <c r="KG30" s="47"/>
      <c r="KH30" s="49"/>
      <c r="KI30" s="48"/>
      <c r="KJ30" s="47"/>
      <c r="KK30" s="49"/>
      <c r="KL30" s="48"/>
      <c r="KM30" s="47"/>
      <c r="KN30" s="49"/>
      <c r="KO30" s="48"/>
      <c r="KP30" s="47"/>
      <c r="KQ30" s="49"/>
      <c r="KR30" s="48"/>
      <c r="KS30" s="47"/>
      <c r="KT30" s="49"/>
      <c r="KU30" s="48"/>
      <c r="KV30" s="47"/>
      <c r="KW30" s="49"/>
      <c r="KX30" s="48"/>
      <c r="KY30" s="47"/>
      <c r="KZ30" s="49"/>
      <c r="LA30" s="48"/>
      <c r="LB30" s="47"/>
      <c r="LC30" s="49"/>
      <c r="LD30" s="48"/>
      <c r="LE30" s="47"/>
      <c r="LF30" s="49"/>
      <c r="LG30" s="48"/>
      <c r="LH30" s="47"/>
      <c r="LI30" s="49"/>
      <c r="LJ30" s="48"/>
      <c r="LK30" s="47"/>
      <c r="LL30" s="49"/>
      <c r="LM30" s="48"/>
      <c r="LN30" s="47"/>
      <c r="LO30" s="49"/>
      <c r="LP30" s="48"/>
      <c r="LQ30" s="47"/>
      <c r="LR30" s="49"/>
      <c r="LS30" s="48"/>
      <c r="LT30" s="47"/>
      <c r="LU30" s="49"/>
      <c r="LV30" s="48"/>
      <c r="LW30" s="47"/>
      <c r="LX30" s="49"/>
      <c r="LY30" s="48"/>
      <c r="LZ30" s="47"/>
      <c r="MA30" s="49"/>
      <c r="MB30" s="48"/>
      <c r="MC30" s="47"/>
      <c r="MD30" s="49"/>
      <c r="ME30" s="48"/>
      <c r="MF30" s="47"/>
      <c r="MG30" s="49"/>
      <c r="MH30" s="48"/>
      <c r="MI30" s="47"/>
      <c r="MJ30" s="49"/>
      <c r="MK30" s="48"/>
      <c r="ML30" s="47"/>
      <c r="MM30" s="49"/>
      <c r="MN30" s="48"/>
      <c r="MO30" s="47"/>
      <c r="MP30" s="49"/>
      <c r="MQ30" s="48"/>
      <c r="MR30" s="47"/>
      <c r="MS30" s="49"/>
      <c r="MT30" s="48"/>
      <c r="MU30" s="47"/>
      <c r="MV30" s="49"/>
      <c r="MW30" s="48"/>
      <c r="MX30" s="47"/>
      <c r="MY30" s="49"/>
      <c r="MZ30" s="48"/>
      <c r="NA30" s="47"/>
      <c r="NB30" s="49"/>
      <c r="NC30" s="48"/>
      <c r="ND30" s="47"/>
      <c r="NE30" s="49"/>
      <c r="NF30" s="48"/>
      <c r="NG30" s="47"/>
      <c r="NH30" s="49"/>
      <c r="NI30" s="48"/>
      <c r="NJ30" s="47"/>
      <c r="NK30" s="49"/>
      <c r="NL30" s="48"/>
      <c r="NM30" s="47"/>
      <c r="NN30" s="49"/>
      <c r="NO30" s="48"/>
      <c r="NP30" s="47"/>
      <c r="NQ30" s="49"/>
      <c r="NR30" s="48"/>
      <c r="NS30" s="47"/>
      <c r="NT30" s="49"/>
      <c r="NU30" s="48"/>
      <c r="NV30" s="47"/>
      <c r="NW30" s="49"/>
      <c r="NX30" s="48"/>
      <c r="NY30" s="47"/>
      <c r="NZ30" s="49"/>
      <c r="OA30" s="48"/>
      <c r="OB30" s="47"/>
      <c r="OC30" s="49"/>
      <c r="OD30" s="48"/>
      <c r="OE30" s="47"/>
      <c r="OF30" s="49"/>
      <c r="OG30" s="48"/>
      <c r="OH30" s="47"/>
      <c r="OI30" s="49"/>
      <c r="OJ30" s="48"/>
      <c r="OK30" s="47"/>
      <c r="OL30" s="49"/>
      <c r="OM30" s="48"/>
      <c r="ON30" s="47"/>
      <c r="OO30" s="49"/>
      <c r="OP30" s="48"/>
      <c r="OQ30" s="47"/>
      <c r="OR30" s="49"/>
      <c r="OS30" s="48"/>
      <c r="OT30" s="47"/>
      <c r="OU30" s="49"/>
      <c r="OV30" s="48"/>
      <c r="OW30" s="47"/>
      <c r="OX30" s="49"/>
      <c r="OY30" s="48"/>
      <c r="OZ30" s="47"/>
      <c r="PA30" s="49"/>
      <c r="PB30" s="48"/>
      <c r="PC30" s="47"/>
      <c r="PD30" s="49"/>
      <c r="PE30" s="48"/>
      <c r="PF30" s="47"/>
      <c r="PG30" s="49"/>
      <c r="PH30" s="48"/>
      <c r="PI30" s="47"/>
      <c r="PJ30" s="49"/>
      <c r="PK30" s="48"/>
      <c r="PL30" s="47"/>
      <c r="PM30" s="49"/>
      <c r="PN30" s="48"/>
      <c r="PO30" s="47"/>
      <c r="PP30" s="49"/>
      <c r="PQ30" s="48"/>
      <c r="PR30" s="47"/>
      <c r="PS30" s="49"/>
      <c r="PT30" s="48"/>
      <c r="PU30" s="47"/>
      <c r="PV30" s="49"/>
      <c r="PW30" s="48"/>
      <c r="PX30" s="47"/>
      <c r="PY30" s="49"/>
      <c r="PZ30" s="48"/>
      <c r="QA30" s="47"/>
      <c r="QB30" s="49"/>
      <c r="QC30" s="48"/>
      <c r="QD30" s="47"/>
      <c r="QE30" s="49"/>
      <c r="QF30" s="48"/>
      <c r="QG30" s="47"/>
      <c r="QH30" s="49"/>
      <c r="QI30" s="48"/>
      <c r="QJ30" s="47"/>
      <c r="QK30" s="49"/>
      <c r="QL30" s="48"/>
      <c r="QM30" s="47"/>
      <c r="QN30" s="49"/>
      <c r="QO30" s="48"/>
      <c r="QP30" s="47"/>
      <c r="QQ30" s="49"/>
      <c r="QR30" s="48"/>
      <c r="QS30" s="47"/>
      <c r="QT30" s="49"/>
      <c r="QU30" s="48"/>
      <c r="QV30" s="47"/>
      <c r="QW30" s="49"/>
      <c r="QX30" s="48"/>
      <c r="QY30" s="47"/>
      <c r="QZ30" s="49"/>
      <c r="RA30" s="48"/>
      <c r="RB30" s="47"/>
      <c r="RC30" s="49"/>
      <c r="RD30" s="48"/>
      <c r="RE30" s="47"/>
      <c r="RF30" s="49"/>
      <c r="RG30" s="48"/>
      <c r="RH30" s="47"/>
      <c r="RI30" s="49"/>
      <c r="RJ30" s="48"/>
      <c r="RK30" s="47"/>
      <c r="RL30" s="49"/>
      <c r="RM30" s="48"/>
      <c r="RN30" s="47"/>
      <c r="RO30" s="49"/>
      <c r="RP30" s="48"/>
      <c r="RQ30" s="47"/>
      <c r="RR30" s="49"/>
      <c r="RS30" s="48"/>
      <c r="RT30" s="47"/>
      <c r="RU30" s="49"/>
      <c r="RV30" s="48"/>
      <c r="RW30" s="47"/>
      <c r="RX30" s="49"/>
      <c r="RY30" s="48"/>
      <c r="RZ30" s="47"/>
      <c r="SA30" s="49"/>
      <c r="SB30" s="48"/>
      <c r="SC30" s="47"/>
      <c r="SD30" s="49"/>
      <c r="SE30" s="48"/>
      <c r="SF30" s="47"/>
      <c r="SG30" s="49"/>
      <c r="SH30" s="48"/>
      <c r="SI30" s="47"/>
      <c r="SJ30" s="49"/>
      <c r="SK30" s="48"/>
      <c r="SL30" s="47"/>
      <c r="SM30" s="49"/>
      <c r="SN30" s="48"/>
      <c r="SO30" s="47"/>
      <c r="SP30" s="49"/>
      <c r="SQ30" s="48"/>
      <c r="SR30" s="47"/>
      <c r="SS30" s="49"/>
      <c r="ST30" s="48"/>
      <c r="SU30" s="47"/>
      <c r="SV30" s="49"/>
      <c r="SW30" s="48"/>
      <c r="SX30" s="47"/>
      <c r="SY30" s="49"/>
      <c r="SZ30" s="48"/>
      <c r="TA30" s="47"/>
      <c r="TB30" s="49"/>
      <c r="TC30" s="48"/>
      <c r="TD30" s="47"/>
      <c r="TE30" s="49"/>
      <c r="TF30" s="48"/>
      <c r="TG30" s="47"/>
      <c r="TH30" s="49"/>
      <c r="TI30" s="48"/>
      <c r="TJ30" s="47"/>
      <c r="TK30" s="49"/>
      <c r="TL30" s="48"/>
      <c r="TM30" s="47"/>
      <c r="TN30" s="49"/>
      <c r="TO30" s="48"/>
      <c r="TP30" s="47"/>
      <c r="TQ30" s="49"/>
      <c r="TR30" s="48"/>
      <c r="TS30" s="47"/>
      <c r="TT30" s="49"/>
      <c r="TU30" s="48"/>
      <c r="TV30" s="47"/>
      <c r="TW30" s="49"/>
      <c r="TX30" s="48"/>
      <c r="TY30" s="47"/>
      <c r="TZ30" s="49"/>
      <c r="UA30" s="48"/>
      <c r="UB30" s="47"/>
      <c r="UC30" s="49"/>
      <c r="UD30" s="48"/>
      <c r="UE30" s="47"/>
      <c r="UF30" s="49"/>
      <c r="UG30" s="48"/>
      <c r="UH30" s="47"/>
      <c r="UI30" s="49"/>
      <c r="UJ30" s="48"/>
      <c r="UK30" s="47"/>
      <c r="UL30" s="49"/>
      <c r="UM30" s="48"/>
      <c r="UN30" s="47"/>
      <c r="UO30" s="49"/>
      <c r="UP30" s="48"/>
      <c r="UQ30" s="47"/>
      <c r="UR30" s="49"/>
      <c r="US30" s="48"/>
      <c r="UT30" s="47"/>
      <c r="UU30" s="49"/>
      <c r="UV30" s="48"/>
      <c r="UW30" s="47"/>
      <c r="UX30" s="49"/>
      <c r="UY30" s="48"/>
      <c r="UZ30" s="47"/>
      <c r="VA30" s="49"/>
      <c r="VB30" s="48"/>
      <c r="VC30" s="47"/>
      <c r="VD30" s="49"/>
      <c r="VE30" s="48"/>
      <c r="VF30" s="47"/>
      <c r="VG30" s="49"/>
      <c r="VH30" s="48"/>
      <c r="VI30" s="47"/>
      <c r="VJ30" s="49"/>
      <c r="VK30" s="48"/>
      <c r="VL30" s="47"/>
      <c r="VM30" s="49"/>
      <c r="VN30" s="48"/>
      <c r="VO30" s="47"/>
      <c r="VP30" s="49"/>
      <c r="VQ30" s="48"/>
      <c r="VR30" s="47"/>
      <c r="VS30" s="49"/>
      <c r="VT30" s="48"/>
      <c r="VU30" s="47"/>
      <c r="VV30" s="49"/>
      <c r="VW30" s="48"/>
      <c r="VX30" s="47"/>
      <c r="VY30" s="49"/>
      <c r="VZ30" s="48"/>
      <c r="WA30" s="47"/>
      <c r="WB30" s="49"/>
      <c r="WC30" s="48"/>
      <c r="WD30" s="47"/>
      <c r="WE30" s="49"/>
      <c r="WF30" s="48"/>
      <c r="WG30" s="47"/>
      <c r="WH30" s="49"/>
      <c r="WI30" s="48"/>
      <c r="WJ30" s="47"/>
      <c r="WK30" s="49"/>
      <c r="WL30" s="48"/>
      <c r="WM30" s="47"/>
      <c r="WN30" s="49"/>
      <c r="WO30" s="48"/>
      <c r="WP30" s="47"/>
      <c r="WQ30" s="49"/>
      <c r="WR30" s="48"/>
      <c r="WS30" s="47"/>
      <c r="WT30" s="49"/>
      <c r="WU30" s="48"/>
      <c r="WV30" s="47"/>
      <c r="WW30" s="49"/>
      <c r="WX30" s="48"/>
      <c r="WY30" s="50"/>
      <c r="WZ30" s="51"/>
      <c r="XA30" s="52"/>
      <c r="XB30" s="47"/>
      <c r="XC30" s="49"/>
      <c r="XD30" s="48"/>
      <c r="XE30" s="50"/>
      <c r="XF30" s="51"/>
      <c r="XG30" s="52"/>
      <c r="XH30" s="47"/>
      <c r="XI30" s="49"/>
      <c r="XJ30" s="48"/>
      <c r="XK30" s="50"/>
      <c r="XL30" s="51"/>
      <c r="XM30" s="52"/>
    </row>
    <row r="31" spans="1:638" ht="12.75" customHeight="1" x14ac:dyDescent="0.2">
      <c r="B31" s="47"/>
      <c r="C31" s="49"/>
      <c r="D31" s="48"/>
      <c r="E31" s="47"/>
      <c r="F31" s="49"/>
      <c r="G31" s="48"/>
      <c r="H31" s="47"/>
      <c r="I31" s="49"/>
      <c r="J31" s="48"/>
      <c r="K31" s="47"/>
      <c r="L31" s="49"/>
      <c r="M31" s="48"/>
      <c r="N31" s="47"/>
      <c r="O31" s="49"/>
      <c r="P31" s="48"/>
      <c r="Q31" s="47"/>
      <c r="R31" s="49"/>
      <c r="S31" s="48"/>
      <c r="T31" s="47"/>
      <c r="U31" s="49"/>
      <c r="V31" s="48"/>
      <c r="W31" s="47"/>
      <c r="X31" s="49"/>
      <c r="Y31" s="48"/>
      <c r="Z31" s="47"/>
      <c r="AA31" s="49"/>
      <c r="AB31" s="48"/>
      <c r="AC31" s="47"/>
      <c r="AD31" s="49"/>
      <c r="AE31" s="48"/>
      <c r="AF31" s="47"/>
      <c r="AG31" s="49"/>
      <c r="AH31" s="48"/>
      <c r="AI31" s="47"/>
      <c r="AJ31" s="49"/>
      <c r="AK31" s="48"/>
      <c r="AL31" s="47"/>
      <c r="AM31" s="49"/>
      <c r="AN31" s="48"/>
      <c r="AO31" s="47"/>
      <c r="AP31" s="49"/>
      <c r="AQ31" s="48"/>
      <c r="AR31" s="47"/>
      <c r="AS31" s="49"/>
      <c r="AT31" s="48"/>
      <c r="AU31" s="47"/>
      <c r="AV31" s="49"/>
      <c r="AW31" s="48"/>
      <c r="AX31" s="47"/>
      <c r="AY31" s="49"/>
      <c r="AZ31" s="48"/>
      <c r="BA31" s="47"/>
      <c r="BB31" s="49"/>
      <c r="BC31" s="48"/>
      <c r="BD31" s="47"/>
      <c r="BE31" s="49"/>
      <c r="BF31" s="48"/>
      <c r="BG31" s="47"/>
      <c r="BH31" s="49"/>
      <c r="BI31" s="48"/>
      <c r="BJ31" s="47"/>
      <c r="BK31" s="49"/>
      <c r="BL31" s="48"/>
      <c r="BM31" s="47"/>
      <c r="BN31" s="49"/>
      <c r="BO31" s="48"/>
      <c r="BP31" s="47"/>
      <c r="BQ31" s="49"/>
      <c r="BR31" s="48"/>
      <c r="BS31" s="47"/>
      <c r="BT31" s="49"/>
      <c r="BU31" s="48"/>
      <c r="BV31" s="47"/>
      <c r="BW31" s="49"/>
      <c r="BX31" s="48"/>
      <c r="BY31" s="47"/>
      <c r="BZ31" s="49"/>
      <c r="CA31" s="48"/>
      <c r="CB31" s="47"/>
      <c r="CC31" s="49"/>
      <c r="CD31" s="48"/>
      <c r="CE31" s="47"/>
      <c r="CF31" s="49"/>
      <c r="CG31" s="48"/>
      <c r="CH31" s="47"/>
      <c r="CI31" s="49"/>
      <c r="CJ31" s="48"/>
      <c r="CK31" s="47"/>
      <c r="CL31" s="49"/>
      <c r="CM31" s="48"/>
      <c r="CN31" s="47"/>
      <c r="CO31" s="49"/>
      <c r="CP31" s="48"/>
      <c r="CQ31" s="47"/>
      <c r="CR31" s="49"/>
      <c r="CS31" s="48"/>
      <c r="CT31" s="47"/>
      <c r="CU31" s="49"/>
      <c r="CV31" s="48"/>
      <c r="CW31" s="47"/>
      <c r="CX31" s="49"/>
      <c r="CY31" s="48"/>
      <c r="CZ31" s="47"/>
      <c r="DA31" s="49"/>
      <c r="DB31" s="48"/>
      <c r="DC31" s="47"/>
      <c r="DD31" s="49"/>
      <c r="DE31" s="48"/>
      <c r="DF31" s="47"/>
      <c r="DG31" s="49"/>
      <c r="DH31" s="48"/>
      <c r="DI31" s="47"/>
      <c r="DJ31" s="49"/>
      <c r="DK31" s="48"/>
      <c r="DL31" s="47"/>
      <c r="DM31" s="49"/>
      <c r="DN31" s="48"/>
      <c r="DO31" s="47"/>
      <c r="DP31" s="49"/>
      <c r="DQ31" s="48"/>
      <c r="DR31" s="47"/>
      <c r="DS31" s="49"/>
      <c r="DT31" s="48"/>
      <c r="DU31" s="47"/>
      <c r="DV31" s="49"/>
      <c r="DW31" s="48"/>
      <c r="DX31" s="47"/>
      <c r="DY31" s="49"/>
      <c r="DZ31" s="48"/>
      <c r="EA31" s="47"/>
      <c r="EB31" s="49"/>
      <c r="EC31" s="48"/>
      <c r="ED31" s="47"/>
      <c r="EE31" s="49"/>
      <c r="EF31" s="48"/>
      <c r="EG31" s="47"/>
      <c r="EH31" s="49"/>
      <c r="EI31" s="48"/>
      <c r="EJ31" s="47"/>
      <c r="EK31" s="49"/>
      <c r="EL31" s="48"/>
      <c r="EM31" s="47"/>
      <c r="EN31" s="49"/>
      <c r="EO31" s="48"/>
      <c r="EP31" s="47"/>
      <c r="EQ31" s="49"/>
      <c r="ER31" s="48"/>
      <c r="ES31" s="47"/>
      <c r="ET31" s="49"/>
      <c r="EU31" s="48"/>
      <c r="EV31" s="47"/>
      <c r="EW31" s="49"/>
      <c r="EX31" s="48"/>
      <c r="EY31" s="47"/>
      <c r="EZ31" s="49"/>
      <c r="FA31" s="48"/>
      <c r="FB31" s="47"/>
      <c r="FC31" s="49"/>
      <c r="FD31" s="48"/>
      <c r="FE31" s="47"/>
      <c r="FF31" s="49"/>
      <c r="FG31" s="48"/>
      <c r="FH31" s="47"/>
      <c r="FI31" s="49"/>
      <c r="FJ31" s="48"/>
      <c r="FK31" s="47"/>
      <c r="FL31" s="49"/>
      <c r="FM31" s="48"/>
      <c r="FN31" s="47"/>
      <c r="FO31" s="49"/>
      <c r="FP31" s="48"/>
      <c r="FQ31" s="47"/>
      <c r="FR31" s="49"/>
      <c r="FS31" s="48"/>
      <c r="FT31" s="47"/>
      <c r="FU31" s="49"/>
      <c r="FV31" s="48"/>
      <c r="FW31" s="47"/>
      <c r="FX31" s="49"/>
      <c r="FY31" s="48"/>
      <c r="FZ31" s="47"/>
      <c r="GA31" s="49"/>
      <c r="GB31" s="48"/>
      <c r="GC31" s="47"/>
      <c r="GD31" s="49"/>
      <c r="GE31" s="48"/>
      <c r="GF31" s="47"/>
      <c r="GG31" s="49"/>
      <c r="GH31" s="48"/>
      <c r="GI31" s="47"/>
      <c r="GJ31" s="49"/>
      <c r="GK31" s="48"/>
      <c r="GL31" s="47"/>
      <c r="GM31" s="49"/>
      <c r="GN31" s="48"/>
      <c r="GO31" s="47"/>
      <c r="GP31" s="49"/>
      <c r="GQ31" s="48"/>
      <c r="GR31" s="47"/>
      <c r="GS31" s="49"/>
      <c r="GT31" s="48"/>
      <c r="GU31" s="47"/>
      <c r="GV31" s="49"/>
      <c r="GW31" s="48"/>
      <c r="GX31" s="47"/>
      <c r="GY31" s="49"/>
      <c r="GZ31" s="48"/>
      <c r="HA31" s="47"/>
      <c r="HB31" s="49"/>
      <c r="HC31" s="48"/>
      <c r="HD31" s="47"/>
      <c r="HE31" s="49"/>
      <c r="HF31" s="48"/>
      <c r="HG31" s="47"/>
      <c r="HH31" s="49"/>
      <c r="HI31" s="48"/>
      <c r="HJ31" s="47"/>
      <c r="HK31" s="49"/>
      <c r="HL31" s="48"/>
      <c r="HM31" s="47"/>
      <c r="HN31" s="49"/>
      <c r="HO31" s="48"/>
      <c r="HP31" s="47"/>
      <c r="HQ31" s="49"/>
      <c r="HR31" s="48"/>
      <c r="HS31" s="47"/>
      <c r="HT31" s="49"/>
      <c r="HU31" s="48"/>
      <c r="HV31" s="47"/>
      <c r="HW31" s="49"/>
      <c r="HX31" s="48"/>
      <c r="HY31" s="47"/>
      <c r="HZ31" s="49"/>
      <c r="IA31" s="48"/>
      <c r="IB31" s="47"/>
      <c r="IC31" s="49"/>
      <c r="ID31" s="48"/>
      <c r="IE31" s="47"/>
      <c r="IF31" s="49"/>
      <c r="IG31" s="48"/>
      <c r="IH31" s="47"/>
      <c r="II31" s="49"/>
      <c r="IJ31" s="48"/>
      <c r="IK31" s="47"/>
      <c r="IL31" s="49"/>
      <c r="IM31" s="48"/>
      <c r="IN31" s="47"/>
      <c r="IO31" s="49"/>
      <c r="IP31" s="48"/>
      <c r="IQ31" s="47"/>
      <c r="IR31" s="49"/>
      <c r="IS31" s="48"/>
      <c r="IT31" s="47"/>
      <c r="IU31" s="49"/>
      <c r="IV31" s="48"/>
      <c r="IW31" s="47"/>
      <c r="IX31" s="49"/>
      <c r="IY31" s="48"/>
      <c r="IZ31" s="47"/>
      <c r="JA31" s="49"/>
      <c r="JB31" s="48"/>
      <c r="JC31" s="47"/>
      <c r="JD31" s="49"/>
      <c r="JE31" s="48"/>
      <c r="JF31" s="47"/>
      <c r="JG31" s="49"/>
      <c r="JH31" s="48"/>
      <c r="JI31" s="47"/>
      <c r="JJ31" s="49"/>
      <c r="JK31" s="48"/>
      <c r="JL31" s="47"/>
      <c r="JM31" s="49"/>
      <c r="JN31" s="48"/>
      <c r="JO31" s="47"/>
      <c r="JP31" s="49"/>
      <c r="JQ31" s="48"/>
      <c r="JR31" s="47"/>
      <c r="JS31" s="49"/>
      <c r="JT31" s="48"/>
      <c r="JU31" s="47"/>
      <c r="JV31" s="49"/>
      <c r="JW31" s="48"/>
      <c r="JX31" s="47"/>
      <c r="JY31" s="49"/>
      <c r="JZ31" s="48"/>
      <c r="KA31" s="47"/>
      <c r="KB31" s="49"/>
      <c r="KC31" s="48"/>
      <c r="KD31" s="47"/>
      <c r="KE31" s="49"/>
      <c r="KF31" s="48"/>
      <c r="KG31" s="47"/>
      <c r="KH31" s="49"/>
      <c r="KI31" s="48"/>
      <c r="KJ31" s="47"/>
      <c r="KK31" s="49"/>
      <c r="KL31" s="48"/>
      <c r="KM31" s="47"/>
      <c r="KN31" s="49"/>
      <c r="KO31" s="48"/>
      <c r="KP31" s="47"/>
      <c r="KQ31" s="49"/>
      <c r="KR31" s="48"/>
      <c r="KS31" s="47"/>
      <c r="KT31" s="49"/>
      <c r="KU31" s="48"/>
      <c r="KV31" s="47"/>
      <c r="KW31" s="49"/>
      <c r="KX31" s="48"/>
      <c r="KY31" s="47"/>
      <c r="KZ31" s="49"/>
      <c r="LA31" s="48"/>
      <c r="LB31" s="47"/>
      <c r="LC31" s="49"/>
      <c r="LD31" s="48"/>
      <c r="LE31" s="47"/>
      <c r="LF31" s="49"/>
      <c r="LG31" s="48"/>
      <c r="LH31" s="47"/>
      <c r="LI31" s="49"/>
      <c r="LJ31" s="48"/>
      <c r="LK31" s="47"/>
      <c r="LL31" s="49"/>
      <c r="LM31" s="48"/>
      <c r="LN31" s="47"/>
      <c r="LO31" s="49"/>
      <c r="LP31" s="48"/>
      <c r="LQ31" s="47"/>
      <c r="LR31" s="49"/>
      <c r="LS31" s="48"/>
      <c r="LT31" s="47"/>
      <c r="LU31" s="49"/>
      <c r="LV31" s="48"/>
      <c r="LW31" s="47"/>
      <c r="LX31" s="49"/>
      <c r="LY31" s="48"/>
      <c r="LZ31" s="47"/>
      <c r="MA31" s="49"/>
      <c r="MB31" s="48"/>
      <c r="MC31" s="47"/>
      <c r="MD31" s="49"/>
      <c r="ME31" s="48"/>
      <c r="MF31" s="47"/>
      <c r="MG31" s="49"/>
      <c r="MH31" s="48"/>
      <c r="MI31" s="47"/>
      <c r="MJ31" s="49"/>
      <c r="MK31" s="48"/>
      <c r="ML31" s="47"/>
      <c r="MM31" s="49"/>
      <c r="MN31" s="48"/>
      <c r="MO31" s="47"/>
      <c r="MP31" s="49"/>
      <c r="MQ31" s="48"/>
      <c r="MR31" s="47"/>
      <c r="MS31" s="49"/>
      <c r="MT31" s="48"/>
      <c r="MU31" s="47"/>
      <c r="MV31" s="49"/>
      <c r="MW31" s="48"/>
      <c r="MX31" s="47"/>
      <c r="MY31" s="49"/>
      <c r="MZ31" s="48"/>
      <c r="NA31" s="47"/>
      <c r="NB31" s="49"/>
      <c r="NC31" s="48"/>
      <c r="ND31" s="47"/>
      <c r="NE31" s="49"/>
      <c r="NF31" s="48"/>
      <c r="NG31" s="47"/>
      <c r="NH31" s="49"/>
      <c r="NI31" s="48"/>
      <c r="NJ31" s="47"/>
      <c r="NK31" s="49"/>
      <c r="NL31" s="48"/>
      <c r="NM31" s="47"/>
      <c r="NN31" s="49"/>
      <c r="NO31" s="48"/>
      <c r="NP31" s="47"/>
      <c r="NQ31" s="49"/>
      <c r="NR31" s="48"/>
      <c r="NS31" s="47"/>
      <c r="NT31" s="49"/>
      <c r="NU31" s="48"/>
      <c r="NV31" s="47"/>
      <c r="NW31" s="49"/>
      <c r="NX31" s="48"/>
      <c r="NY31" s="47"/>
      <c r="NZ31" s="49"/>
      <c r="OA31" s="48"/>
      <c r="OB31" s="47"/>
      <c r="OC31" s="49"/>
      <c r="OD31" s="48"/>
      <c r="OE31" s="47"/>
      <c r="OF31" s="49"/>
      <c r="OG31" s="48"/>
      <c r="OH31" s="47"/>
      <c r="OI31" s="49"/>
      <c r="OJ31" s="48"/>
      <c r="OK31" s="47"/>
      <c r="OL31" s="49"/>
      <c r="OM31" s="48"/>
      <c r="ON31" s="47"/>
      <c r="OO31" s="49"/>
      <c r="OP31" s="48"/>
      <c r="OQ31" s="47"/>
      <c r="OR31" s="49"/>
      <c r="OS31" s="48"/>
      <c r="OT31" s="47"/>
      <c r="OU31" s="49"/>
      <c r="OV31" s="48"/>
      <c r="OW31" s="47"/>
      <c r="OX31" s="49"/>
      <c r="OY31" s="48"/>
      <c r="OZ31" s="47"/>
      <c r="PA31" s="49"/>
      <c r="PB31" s="48"/>
      <c r="PC31" s="47"/>
      <c r="PD31" s="49"/>
      <c r="PE31" s="48"/>
      <c r="PF31" s="47"/>
      <c r="PG31" s="49"/>
      <c r="PH31" s="48"/>
      <c r="PI31" s="47"/>
      <c r="PJ31" s="49"/>
      <c r="PK31" s="48"/>
      <c r="PL31" s="47"/>
      <c r="PM31" s="49"/>
      <c r="PN31" s="48"/>
      <c r="PO31" s="47"/>
      <c r="PP31" s="49"/>
      <c r="PQ31" s="48"/>
      <c r="PR31" s="47"/>
      <c r="PS31" s="49"/>
      <c r="PT31" s="48"/>
      <c r="PU31" s="47"/>
      <c r="PV31" s="49"/>
      <c r="PW31" s="48"/>
      <c r="PX31" s="47"/>
      <c r="PY31" s="49"/>
      <c r="PZ31" s="48"/>
      <c r="QA31" s="47"/>
      <c r="QB31" s="49"/>
      <c r="QC31" s="48"/>
      <c r="QD31" s="47"/>
      <c r="QE31" s="49"/>
      <c r="QF31" s="48"/>
      <c r="QG31" s="47"/>
      <c r="QH31" s="49"/>
      <c r="QI31" s="48"/>
      <c r="QJ31" s="47"/>
      <c r="QK31" s="49"/>
      <c r="QL31" s="48"/>
      <c r="QM31" s="47"/>
      <c r="QN31" s="49"/>
      <c r="QO31" s="48"/>
      <c r="QP31" s="47"/>
      <c r="QQ31" s="49"/>
      <c r="QR31" s="48"/>
      <c r="QS31" s="47"/>
      <c r="QT31" s="49"/>
      <c r="QU31" s="48"/>
      <c r="QV31" s="47"/>
      <c r="QW31" s="49"/>
      <c r="QX31" s="48"/>
      <c r="QY31" s="47"/>
      <c r="QZ31" s="49"/>
      <c r="RA31" s="48"/>
      <c r="RB31" s="47"/>
      <c r="RC31" s="49"/>
      <c r="RD31" s="48"/>
      <c r="RE31" s="47"/>
      <c r="RF31" s="49"/>
      <c r="RG31" s="48"/>
      <c r="RH31" s="47"/>
      <c r="RI31" s="49"/>
      <c r="RJ31" s="48"/>
      <c r="RK31" s="47"/>
      <c r="RL31" s="49"/>
      <c r="RM31" s="48"/>
      <c r="RN31" s="47"/>
      <c r="RO31" s="49"/>
      <c r="RP31" s="48"/>
      <c r="RQ31" s="47"/>
      <c r="RR31" s="49"/>
      <c r="RS31" s="48"/>
      <c r="RT31" s="47"/>
      <c r="RU31" s="49"/>
      <c r="RV31" s="48"/>
      <c r="RW31" s="47"/>
      <c r="RX31" s="49"/>
      <c r="RY31" s="48"/>
      <c r="RZ31" s="47"/>
      <c r="SA31" s="49"/>
      <c r="SB31" s="48"/>
      <c r="SC31" s="47"/>
      <c r="SD31" s="49"/>
      <c r="SE31" s="48"/>
      <c r="SF31" s="47"/>
      <c r="SG31" s="49"/>
      <c r="SH31" s="48"/>
      <c r="SI31" s="47"/>
      <c r="SJ31" s="49"/>
      <c r="SK31" s="48"/>
      <c r="SL31" s="47"/>
      <c r="SM31" s="49"/>
      <c r="SN31" s="48"/>
      <c r="SO31" s="47"/>
      <c r="SP31" s="49"/>
      <c r="SQ31" s="48"/>
      <c r="SR31" s="47"/>
      <c r="SS31" s="49"/>
      <c r="ST31" s="48"/>
      <c r="SU31" s="47"/>
      <c r="SV31" s="49"/>
      <c r="SW31" s="48"/>
      <c r="SX31" s="47"/>
      <c r="SY31" s="49"/>
      <c r="SZ31" s="48"/>
      <c r="TA31" s="47"/>
      <c r="TB31" s="49"/>
      <c r="TC31" s="48"/>
      <c r="TD31" s="47"/>
      <c r="TE31" s="49"/>
      <c r="TF31" s="48"/>
      <c r="TG31" s="47"/>
      <c r="TH31" s="49"/>
      <c r="TI31" s="48"/>
      <c r="TJ31" s="47"/>
      <c r="TK31" s="49"/>
      <c r="TL31" s="48"/>
      <c r="TM31" s="47"/>
      <c r="TN31" s="49"/>
      <c r="TO31" s="48"/>
      <c r="TP31" s="47"/>
      <c r="TQ31" s="49"/>
      <c r="TR31" s="48"/>
      <c r="TS31" s="47"/>
      <c r="TT31" s="49"/>
      <c r="TU31" s="48"/>
      <c r="TV31" s="47"/>
      <c r="TW31" s="49"/>
      <c r="TX31" s="48"/>
      <c r="TY31" s="47"/>
      <c r="TZ31" s="49"/>
      <c r="UA31" s="48"/>
      <c r="UB31" s="47"/>
      <c r="UC31" s="49"/>
      <c r="UD31" s="48"/>
      <c r="UE31" s="47"/>
      <c r="UF31" s="49"/>
      <c r="UG31" s="48"/>
      <c r="UH31" s="47"/>
      <c r="UI31" s="49"/>
      <c r="UJ31" s="48"/>
      <c r="UK31" s="47"/>
      <c r="UL31" s="49"/>
      <c r="UM31" s="48"/>
      <c r="UN31" s="47"/>
      <c r="UO31" s="49"/>
      <c r="UP31" s="48"/>
      <c r="UQ31" s="47"/>
      <c r="UR31" s="49"/>
      <c r="US31" s="48"/>
      <c r="UT31" s="47"/>
      <c r="UU31" s="49"/>
      <c r="UV31" s="48"/>
      <c r="UW31" s="47"/>
      <c r="UX31" s="49"/>
      <c r="UY31" s="48"/>
      <c r="UZ31" s="47"/>
      <c r="VA31" s="49"/>
      <c r="VB31" s="48"/>
      <c r="VC31" s="47"/>
      <c r="VD31" s="49"/>
      <c r="VE31" s="48"/>
      <c r="VF31" s="47"/>
      <c r="VG31" s="49"/>
      <c r="VH31" s="48"/>
      <c r="VI31" s="47"/>
      <c r="VJ31" s="49"/>
      <c r="VK31" s="48"/>
      <c r="VL31" s="47"/>
      <c r="VM31" s="49"/>
      <c r="VN31" s="48"/>
      <c r="VO31" s="47"/>
      <c r="VP31" s="49"/>
      <c r="VQ31" s="48"/>
      <c r="VR31" s="47"/>
      <c r="VS31" s="49"/>
      <c r="VT31" s="48"/>
      <c r="VU31" s="47"/>
      <c r="VV31" s="49"/>
      <c r="VW31" s="48"/>
      <c r="VX31" s="47"/>
      <c r="VY31" s="49"/>
      <c r="VZ31" s="48"/>
      <c r="WA31" s="47"/>
      <c r="WB31" s="49"/>
      <c r="WC31" s="48"/>
      <c r="WD31" s="47"/>
      <c r="WE31" s="49"/>
      <c r="WF31" s="48"/>
      <c r="WG31" s="47"/>
      <c r="WH31" s="49"/>
      <c r="WI31" s="48"/>
      <c r="WJ31" s="47"/>
      <c r="WK31" s="49"/>
      <c r="WL31" s="48"/>
      <c r="WM31" s="47"/>
      <c r="WN31" s="49"/>
      <c r="WO31" s="48"/>
      <c r="WP31" s="47"/>
      <c r="WQ31" s="49"/>
      <c r="WR31" s="48"/>
      <c r="WS31" s="47"/>
      <c r="WT31" s="49"/>
      <c r="WU31" s="48"/>
      <c r="WV31" s="47"/>
      <c r="WW31" s="49"/>
      <c r="WX31" s="48"/>
      <c r="WY31" s="50"/>
      <c r="WZ31" s="51"/>
      <c r="XA31" s="52"/>
      <c r="XB31" s="47"/>
      <c r="XC31" s="49"/>
      <c r="XD31" s="48"/>
      <c r="XE31" s="50"/>
      <c r="XF31" s="51"/>
      <c r="XG31" s="52"/>
      <c r="XH31" s="47"/>
      <c r="XI31" s="49"/>
      <c r="XJ31" s="48"/>
      <c r="XK31" s="50"/>
      <c r="XL31" s="51"/>
      <c r="XM31" s="52"/>
    </row>
    <row r="32" spans="1:638" ht="12.75" customHeight="1" x14ac:dyDescent="0.2">
      <c r="B32" s="47"/>
      <c r="C32" s="49"/>
      <c r="D32" s="48"/>
      <c r="E32" s="47"/>
      <c r="F32" s="49"/>
      <c r="G32" s="48"/>
      <c r="H32" s="47"/>
      <c r="I32" s="49"/>
      <c r="J32" s="48"/>
      <c r="K32" s="47"/>
      <c r="L32" s="49"/>
      <c r="M32" s="48"/>
      <c r="N32" s="47"/>
      <c r="O32" s="49"/>
      <c r="P32" s="48"/>
      <c r="Q32" s="47"/>
      <c r="R32" s="49"/>
      <c r="S32" s="48"/>
      <c r="T32" s="47"/>
      <c r="U32" s="49"/>
      <c r="V32" s="48"/>
      <c r="W32" s="47"/>
      <c r="X32" s="49"/>
      <c r="Y32" s="48"/>
      <c r="Z32" s="47"/>
      <c r="AA32" s="49"/>
      <c r="AB32" s="48"/>
      <c r="AC32" s="47"/>
      <c r="AD32" s="49"/>
      <c r="AE32" s="48"/>
      <c r="AF32" s="47"/>
      <c r="AG32" s="49"/>
      <c r="AH32" s="48"/>
      <c r="AI32" s="47"/>
      <c r="AJ32" s="49"/>
      <c r="AK32" s="48"/>
      <c r="AL32" s="47"/>
      <c r="AM32" s="49"/>
      <c r="AN32" s="48"/>
      <c r="AO32" s="47"/>
      <c r="AP32" s="49"/>
      <c r="AQ32" s="48"/>
      <c r="AR32" s="47"/>
      <c r="AS32" s="49"/>
      <c r="AT32" s="48"/>
      <c r="AU32" s="47"/>
      <c r="AV32" s="49"/>
      <c r="AW32" s="48"/>
      <c r="AX32" s="47"/>
      <c r="AY32" s="49"/>
      <c r="AZ32" s="48"/>
      <c r="BA32" s="47"/>
      <c r="BB32" s="49"/>
      <c r="BC32" s="48"/>
      <c r="BD32" s="47"/>
      <c r="BE32" s="49"/>
      <c r="BF32" s="48"/>
      <c r="BG32" s="47"/>
      <c r="BH32" s="49"/>
      <c r="BI32" s="48"/>
      <c r="BJ32" s="47"/>
      <c r="BK32" s="49"/>
      <c r="BL32" s="48"/>
      <c r="BM32" s="47"/>
      <c r="BN32" s="49"/>
      <c r="BO32" s="48"/>
      <c r="BP32" s="47"/>
      <c r="BQ32" s="49"/>
      <c r="BR32" s="48"/>
      <c r="BS32" s="47"/>
      <c r="BT32" s="49"/>
      <c r="BU32" s="48"/>
      <c r="BV32" s="47"/>
      <c r="BW32" s="49"/>
      <c r="BX32" s="48"/>
      <c r="BY32" s="47"/>
      <c r="BZ32" s="49"/>
      <c r="CA32" s="48"/>
      <c r="CB32" s="47"/>
      <c r="CC32" s="49"/>
      <c r="CD32" s="48"/>
      <c r="CE32" s="47"/>
      <c r="CF32" s="49"/>
      <c r="CG32" s="48"/>
      <c r="CH32" s="47"/>
      <c r="CI32" s="49"/>
      <c r="CJ32" s="48"/>
      <c r="CK32" s="47"/>
      <c r="CL32" s="49"/>
      <c r="CM32" s="48"/>
      <c r="CN32" s="47"/>
      <c r="CO32" s="49"/>
      <c r="CP32" s="48"/>
      <c r="CQ32" s="47"/>
      <c r="CR32" s="49"/>
      <c r="CS32" s="48"/>
      <c r="CT32" s="47"/>
      <c r="CU32" s="49"/>
      <c r="CV32" s="48"/>
      <c r="CW32" s="47"/>
      <c r="CX32" s="49"/>
      <c r="CY32" s="48"/>
      <c r="CZ32" s="47"/>
      <c r="DA32" s="49"/>
      <c r="DB32" s="48"/>
      <c r="DC32" s="47"/>
      <c r="DD32" s="49"/>
      <c r="DE32" s="48"/>
      <c r="DF32" s="47"/>
      <c r="DG32" s="49"/>
      <c r="DH32" s="48"/>
      <c r="DI32" s="47"/>
      <c r="DJ32" s="49"/>
      <c r="DK32" s="48"/>
      <c r="DL32" s="47"/>
      <c r="DM32" s="49"/>
      <c r="DN32" s="48"/>
      <c r="DO32" s="47"/>
      <c r="DP32" s="49"/>
      <c r="DQ32" s="48"/>
      <c r="DR32" s="47"/>
      <c r="DS32" s="49"/>
      <c r="DT32" s="48"/>
      <c r="DU32" s="47"/>
      <c r="DV32" s="49"/>
      <c r="DW32" s="48"/>
      <c r="DX32" s="47"/>
      <c r="DY32" s="49"/>
      <c r="DZ32" s="48"/>
      <c r="EA32" s="47"/>
      <c r="EB32" s="49"/>
      <c r="EC32" s="48"/>
      <c r="ED32" s="47"/>
      <c r="EE32" s="49"/>
      <c r="EF32" s="48"/>
      <c r="EG32" s="47"/>
      <c r="EH32" s="49"/>
      <c r="EI32" s="48"/>
      <c r="EJ32" s="47"/>
      <c r="EK32" s="49"/>
      <c r="EL32" s="48"/>
      <c r="EM32" s="47"/>
      <c r="EN32" s="49"/>
      <c r="EO32" s="48"/>
      <c r="EP32" s="47"/>
      <c r="EQ32" s="49"/>
      <c r="ER32" s="48"/>
      <c r="ES32" s="47"/>
      <c r="ET32" s="49"/>
      <c r="EU32" s="48"/>
      <c r="EV32" s="47"/>
      <c r="EW32" s="49"/>
      <c r="EX32" s="48"/>
      <c r="EY32" s="47"/>
      <c r="EZ32" s="49"/>
      <c r="FA32" s="48"/>
      <c r="FB32" s="47"/>
      <c r="FC32" s="49"/>
      <c r="FD32" s="48"/>
      <c r="FE32" s="47"/>
      <c r="FF32" s="49"/>
      <c r="FG32" s="48"/>
      <c r="FH32" s="47"/>
      <c r="FI32" s="49"/>
      <c r="FJ32" s="48"/>
      <c r="FK32" s="47"/>
      <c r="FL32" s="49"/>
      <c r="FM32" s="48"/>
      <c r="FN32" s="47"/>
      <c r="FO32" s="49"/>
      <c r="FP32" s="48"/>
      <c r="FQ32" s="47"/>
      <c r="FR32" s="49"/>
      <c r="FS32" s="48"/>
      <c r="FT32" s="47"/>
      <c r="FU32" s="49"/>
      <c r="FV32" s="48"/>
      <c r="FW32" s="47"/>
      <c r="FX32" s="49"/>
      <c r="FY32" s="48"/>
      <c r="FZ32" s="47"/>
      <c r="GA32" s="49"/>
      <c r="GB32" s="48"/>
      <c r="GC32" s="47"/>
      <c r="GD32" s="49"/>
      <c r="GE32" s="48"/>
      <c r="GF32" s="47"/>
      <c r="GG32" s="49"/>
      <c r="GH32" s="48"/>
      <c r="GI32" s="47"/>
      <c r="GJ32" s="49"/>
      <c r="GK32" s="48"/>
      <c r="GL32" s="47"/>
      <c r="GM32" s="49"/>
      <c r="GN32" s="48"/>
      <c r="GO32" s="47"/>
      <c r="GP32" s="49"/>
      <c r="GQ32" s="48"/>
      <c r="GR32" s="47"/>
      <c r="GS32" s="49"/>
      <c r="GT32" s="48"/>
      <c r="GU32" s="47"/>
      <c r="GV32" s="49"/>
      <c r="GW32" s="48"/>
      <c r="GX32" s="47"/>
      <c r="GY32" s="49"/>
      <c r="GZ32" s="48"/>
      <c r="HA32" s="47"/>
      <c r="HB32" s="49"/>
      <c r="HC32" s="48"/>
      <c r="HD32" s="47"/>
      <c r="HE32" s="49"/>
      <c r="HF32" s="48"/>
      <c r="HG32" s="47"/>
      <c r="HH32" s="49"/>
      <c r="HI32" s="48"/>
      <c r="HJ32" s="47"/>
      <c r="HK32" s="49"/>
      <c r="HL32" s="48"/>
      <c r="HM32" s="47"/>
      <c r="HN32" s="49"/>
      <c r="HO32" s="48"/>
      <c r="HP32" s="47"/>
      <c r="HQ32" s="49"/>
      <c r="HR32" s="48"/>
      <c r="HS32" s="47"/>
      <c r="HT32" s="49"/>
      <c r="HU32" s="48"/>
      <c r="HV32" s="47"/>
      <c r="HW32" s="49"/>
      <c r="HX32" s="48"/>
      <c r="HY32" s="47"/>
      <c r="HZ32" s="49"/>
      <c r="IA32" s="48"/>
      <c r="IB32" s="47"/>
      <c r="IC32" s="49"/>
      <c r="ID32" s="48"/>
      <c r="IE32" s="47"/>
      <c r="IF32" s="49"/>
      <c r="IG32" s="48"/>
      <c r="IH32" s="47"/>
      <c r="II32" s="49"/>
      <c r="IJ32" s="48"/>
      <c r="IK32" s="47"/>
      <c r="IL32" s="49"/>
      <c r="IM32" s="48"/>
      <c r="IN32" s="47"/>
      <c r="IO32" s="49"/>
      <c r="IP32" s="48"/>
      <c r="IQ32" s="47"/>
      <c r="IR32" s="49"/>
      <c r="IS32" s="48"/>
      <c r="IT32" s="47"/>
      <c r="IU32" s="49"/>
      <c r="IV32" s="48"/>
      <c r="IW32" s="47"/>
      <c r="IX32" s="49"/>
      <c r="IY32" s="48"/>
      <c r="IZ32" s="47"/>
      <c r="JA32" s="49"/>
      <c r="JB32" s="48"/>
      <c r="JC32" s="47"/>
      <c r="JD32" s="49"/>
      <c r="JE32" s="48"/>
      <c r="JF32" s="47"/>
      <c r="JG32" s="49"/>
      <c r="JH32" s="48"/>
      <c r="JI32" s="47"/>
      <c r="JJ32" s="49"/>
      <c r="JK32" s="48"/>
      <c r="JL32" s="47"/>
      <c r="JM32" s="49"/>
      <c r="JN32" s="48"/>
      <c r="JO32" s="47"/>
      <c r="JP32" s="49"/>
      <c r="JQ32" s="48"/>
      <c r="JR32" s="47"/>
      <c r="JS32" s="49"/>
      <c r="JT32" s="48"/>
      <c r="JU32" s="47"/>
      <c r="JV32" s="49"/>
      <c r="JW32" s="48"/>
      <c r="JX32" s="47"/>
      <c r="JY32" s="49"/>
      <c r="JZ32" s="48"/>
      <c r="KA32" s="47"/>
      <c r="KB32" s="49"/>
      <c r="KC32" s="48"/>
      <c r="KD32" s="47"/>
      <c r="KE32" s="49"/>
      <c r="KF32" s="48"/>
      <c r="KG32" s="47"/>
      <c r="KH32" s="49"/>
      <c r="KI32" s="48"/>
      <c r="KJ32" s="47"/>
      <c r="KK32" s="49"/>
      <c r="KL32" s="48"/>
      <c r="KM32" s="47"/>
      <c r="KN32" s="49"/>
      <c r="KO32" s="48"/>
      <c r="KP32" s="47"/>
      <c r="KQ32" s="49"/>
      <c r="KR32" s="48"/>
      <c r="KS32" s="47"/>
      <c r="KT32" s="49"/>
      <c r="KU32" s="48"/>
      <c r="KV32" s="47"/>
      <c r="KW32" s="49"/>
      <c r="KX32" s="48"/>
      <c r="KY32" s="47"/>
      <c r="KZ32" s="49"/>
      <c r="LA32" s="48"/>
      <c r="LB32" s="47"/>
      <c r="LC32" s="49"/>
      <c r="LD32" s="48"/>
      <c r="LE32" s="47"/>
      <c r="LF32" s="49"/>
      <c r="LG32" s="48"/>
      <c r="LH32" s="47"/>
      <c r="LI32" s="49"/>
      <c r="LJ32" s="48"/>
      <c r="LK32" s="47"/>
      <c r="LL32" s="49"/>
      <c r="LM32" s="48"/>
      <c r="LN32" s="47"/>
      <c r="LO32" s="49"/>
      <c r="LP32" s="48"/>
      <c r="LQ32" s="47"/>
      <c r="LR32" s="49"/>
      <c r="LS32" s="48"/>
      <c r="LT32" s="47"/>
      <c r="LU32" s="49"/>
      <c r="LV32" s="48"/>
      <c r="LW32" s="47"/>
      <c r="LX32" s="49"/>
      <c r="LY32" s="48"/>
      <c r="LZ32" s="47"/>
      <c r="MA32" s="49"/>
      <c r="MB32" s="48"/>
      <c r="MC32" s="47"/>
      <c r="MD32" s="49"/>
      <c r="ME32" s="48"/>
      <c r="MF32" s="47"/>
      <c r="MG32" s="49"/>
      <c r="MH32" s="48"/>
      <c r="MI32" s="47"/>
      <c r="MJ32" s="49"/>
      <c r="MK32" s="48"/>
      <c r="ML32" s="47"/>
      <c r="MM32" s="49"/>
      <c r="MN32" s="48"/>
      <c r="MO32" s="47"/>
      <c r="MP32" s="49"/>
      <c r="MQ32" s="48"/>
      <c r="MR32" s="47"/>
      <c r="MS32" s="49"/>
      <c r="MT32" s="48"/>
      <c r="MU32" s="47"/>
      <c r="MV32" s="49"/>
      <c r="MW32" s="48"/>
      <c r="MX32" s="47"/>
      <c r="MY32" s="49"/>
      <c r="MZ32" s="48"/>
      <c r="NA32" s="47"/>
      <c r="NB32" s="49"/>
      <c r="NC32" s="48"/>
      <c r="ND32" s="47"/>
      <c r="NE32" s="49"/>
      <c r="NF32" s="48"/>
      <c r="NG32" s="47"/>
      <c r="NH32" s="49"/>
      <c r="NI32" s="48"/>
      <c r="NJ32" s="47"/>
      <c r="NK32" s="49"/>
      <c r="NL32" s="48"/>
      <c r="NM32" s="47"/>
      <c r="NN32" s="49"/>
      <c r="NO32" s="48"/>
      <c r="NP32" s="47"/>
      <c r="NQ32" s="49"/>
      <c r="NR32" s="48"/>
      <c r="NS32" s="47"/>
      <c r="NT32" s="49"/>
      <c r="NU32" s="48"/>
      <c r="NV32" s="47"/>
      <c r="NW32" s="49"/>
      <c r="NX32" s="48"/>
      <c r="NY32" s="47"/>
      <c r="NZ32" s="49"/>
      <c r="OA32" s="48"/>
      <c r="OB32" s="47"/>
      <c r="OC32" s="49"/>
      <c r="OD32" s="48"/>
      <c r="OE32" s="47"/>
      <c r="OF32" s="49"/>
      <c r="OG32" s="48"/>
      <c r="OH32" s="47"/>
      <c r="OI32" s="49"/>
      <c r="OJ32" s="48"/>
      <c r="OK32" s="47"/>
      <c r="OL32" s="49"/>
      <c r="OM32" s="48"/>
      <c r="ON32" s="47"/>
      <c r="OO32" s="49"/>
      <c r="OP32" s="48"/>
      <c r="OQ32" s="47"/>
      <c r="OR32" s="49"/>
      <c r="OS32" s="48"/>
      <c r="OT32" s="47"/>
      <c r="OU32" s="49"/>
      <c r="OV32" s="48"/>
      <c r="OW32" s="47"/>
      <c r="OX32" s="49"/>
      <c r="OY32" s="48"/>
      <c r="OZ32" s="47"/>
      <c r="PA32" s="49"/>
      <c r="PB32" s="48"/>
      <c r="PC32" s="47"/>
      <c r="PD32" s="49"/>
      <c r="PE32" s="48"/>
      <c r="PF32" s="47"/>
      <c r="PG32" s="49"/>
      <c r="PH32" s="48"/>
      <c r="PI32" s="47"/>
      <c r="PJ32" s="49"/>
      <c r="PK32" s="48"/>
      <c r="PL32" s="47"/>
      <c r="PM32" s="49"/>
      <c r="PN32" s="48"/>
      <c r="PO32" s="47"/>
      <c r="PP32" s="49"/>
      <c r="PQ32" s="48"/>
      <c r="PR32" s="47"/>
      <c r="PS32" s="49"/>
      <c r="PT32" s="48"/>
      <c r="PU32" s="47"/>
      <c r="PV32" s="49"/>
      <c r="PW32" s="48"/>
      <c r="PX32" s="47"/>
      <c r="PY32" s="49"/>
      <c r="PZ32" s="48"/>
      <c r="QA32" s="47"/>
      <c r="QB32" s="49"/>
      <c r="QC32" s="48"/>
      <c r="QD32" s="47"/>
      <c r="QE32" s="49"/>
      <c r="QF32" s="48"/>
      <c r="QG32" s="47"/>
      <c r="QH32" s="49"/>
      <c r="QI32" s="48"/>
      <c r="QJ32" s="47"/>
      <c r="QK32" s="49"/>
      <c r="QL32" s="48"/>
      <c r="QM32" s="47"/>
      <c r="QN32" s="49"/>
      <c r="QO32" s="48"/>
      <c r="QP32" s="47"/>
      <c r="QQ32" s="49"/>
      <c r="QR32" s="48"/>
      <c r="QS32" s="47"/>
      <c r="QT32" s="49"/>
      <c r="QU32" s="48"/>
      <c r="QV32" s="47"/>
      <c r="QW32" s="49"/>
      <c r="QX32" s="48"/>
      <c r="QY32" s="47"/>
      <c r="QZ32" s="49"/>
      <c r="RA32" s="48"/>
      <c r="RB32" s="47"/>
      <c r="RC32" s="49"/>
      <c r="RD32" s="48"/>
      <c r="RE32" s="47"/>
      <c r="RF32" s="49"/>
      <c r="RG32" s="48"/>
      <c r="RH32" s="47"/>
      <c r="RI32" s="49"/>
      <c r="RJ32" s="48"/>
      <c r="RK32" s="47"/>
      <c r="RL32" s="49"/>
      <c r="RM32" s="48"/>
      <c r="RN32" s="47"/>
      <c r="RO32" s="49"/>
      <c r="RP32" s="48"/>
      <c r="RQ32" s="47"/>
      <c r="RR32" s="49"/>
      <c r="RS32" s="48"/>
      <c r="RT32" s="47"/>
      <c r="RU32" s="49"/>
      <c r="RV32" s="48"/>
      <c r="RW32" s="47"/>
      <c r="RX32" s="49"/>
      <c r="RY32" s="48"/>
      <c r="RZ32" s="47"/>
      <c r="SA32" s="49"/>
      <c r="SB32" s="48"/>
      <c r="SC32" s="47"/>
      <c r="SD32" s="49"/>
      <c r="SE32" s="48"/>
      <c r="SF32" s="47"/>
      <c r="SG32" s="49"/>
      <c r="SH32" s="48"/>
      <c r="SI32" s="47"/>
      <c r="SJ32" s="49"/>
      <c r="SK32" s="48"/>
      <c r="SL32" s="47"/>
      <c r="SM32" s="49"/>
      <c r="SN32" s="48"/>
      <c r="SO32" s="47"/>
      <c r="SP32" s="49"/>
      <c r="SQ32" s="48"/>
      <c r="SR32" s="47"/>
      <c r="SS32" s="49"/>
      <c r="ST32" s="48"/>
      <c r="SU32" s="47"/>
      <c r="SV32" s="49"/>
      <c r="SW32" s="48"/>
      <c r="SX32" s="47"/>
      <c r="SY32" s="49"/>
      <c r="SZ32" s="48"/>
      <c r="TA32" s="47"/>
      <c r="TB32" s="49"/>
      <c r="TC32" s="48"/>
      <c r="TD32" s="47"/>
      <c r="TE32" s="49"/>
      <c r="TF32" s="48"/>
      <c r="TG32" s="47"/>
      <c r="TH32" s="49"/>
      <c r="TI32" s="48"/>
      <c r="TJ32" s="47"/>
      <c r="TK32" s="49"/>
      <c r="TL32" s="48"/>
      <c r="TM32" s="47"/>
      <c r="TN32" s="49"/>
      <c r="TO32" s="48"/>
      <c r="TP32" s="47"/>
      <c r="TQ32" s="49"/>
      <c r="TR32" s="48"/>
      <c r="TS32" s="47"/>
      <c r="TT32" s="49"/>
      <c r="TU32" s="48"/>
      <c r="TV32" s="47"/>
      <c r="TW32" s="49"/>
      <c r="TX32" s="48"/>
      <c r="TY32" s="47"/>
      <c r="TZ32" s="49"/>
      <c r="UA32" s="48"/>
      <c r="UB32" s="47"/>
      <c r="UC32" s="49"/>
      <c r="UD32" s="48"/>
      <c r="UE32" s="47"/>
      <c r="UF32" s="49"/>
      <c r="UG32" s="48"/>
      <c r="UH32" s="47"/>
      <c r="UI32" s="49"/>
      <c r="UJ32" s="48"/>
      <c r="UK32" s="47"/>
      <c r="UL32" s="49"/>
      <c r="UM32" s="48"/>
      <c r="UN32" s="47"/>
      <c r="UO32" s="49"/>
      <c r="UP32" s="48"/>
      <c r="UQ32" s="47"/>
      <c r="UR32" s="49"/>
      <c r="US32" s="48"/>
      <c r="UT32" s="47"/>
      <c r="UU32" s="49"/>
      <c r="UV32" s="48"/>
      <c r="UW32" s="47"/>
      <c r="UX32" s="49"/>
      <c r="UY32" s="48"/>
      <c r="UZ32" s="47"/>
      <c r="VA32" s="49"/>
      <c r="VB32" s="48"/>
      <c r="VC32" s="47"/>
      <c r="VD32" s="49"/>
      <c r="VE32" s="48"/>
      <c r="VF32" s="47"/>
      <c r="VG32" s="49"/>
      <c r="VH32" s="48"/>
      <c r="VI32" s="47"/>
      <c r="VJ32" s="49"/>
      <c r="VK32" s="48"/>
      <c r="VL32" s="47"/>
      <c r="VM32" s="49"/>
      <c r="VN32" s="48"/>
      <c r="VO32" s="47"/>
      <c r="VP32" s="49"/>
      <c r="VQ32" s="48"/>
      <c r="VR32" s="47"/>
      <c r="VS32" s="49"/>
      <c r="VT32" s="48"/>
      <c r="VU32" s="47"/>
      <c r="VV32" s="49"/>
      <c r="VW32" s="48"/>
      <c r="VX32" s="47"/>
      <c r="VY32" s="49"/>
      <c r="VZ32" s="48"/>
      <c r="WA32" s="47"/>
      <c r="WB32" s="49"/>
      <c r="WC32" s="48"/>
      <c r="WD32" s="47"/>
      <c r="WE32" s="49"/>
      <c r="WF32" s="48"/>
      <c r="WG32" s="47"/>
      <c r="WH32" s="49"/>
      <c r="WI32" s="48"/>
      <c r="WJ32" s="47"/>
      <c r="WK32" s="49"/>
      <c r="WL32" s="48"/>
      <c r="WM32" s="47"/>
      <c r="WN32" s="49"/>
      <c r="WO32" s="48"/>
      <c r="WP32" s="47"/>
      <c r="WQ32" s="49"/>
      <c r="WR32" s="48"/>
      <c r="WS32" s="47"/>
      <c r="WT32" s="49"/>
      <c r="WU32" s="48"/>
      <c r="WV32" s="47"/>
      <c r="WW32" s="49"/>
      <c r="WX32" s="48"/>
      <c r="WY32" s="50"/>
      <c r="WZ32" s="51"/>
      <c r="XA32" s="52"/>
      <c r="XB32" s="47"/>
      <c r="XC32" s="49"/>
      <c r="XD32" s="48"/>
      <c r="XE32" s="50"/>
      <c r="XF32" s="51"/>
      <c r="XG32" s="52"/>
      <c r="XH32" s="47"/>
      <c r="XI32" s="49"/>
      <c r="XJ32" s="48"/>
      <c r="XK32" s="50"/>
      <c r="XL32" s="51"/>
      <c r="XM32" s="52"/>
    </row>
    <row r="33" spans="1:638" ht="12.75" customHeight="1" x14ac:dyDescent="0.2">
      <c r="B33" s="47"/>
      <c r="C33" s="49"/>
      <c r="D33" s="48"/>
      <c r="E33" s="47"/>
      <c r="F33" s="49"/>
      <c r="G33" s="48"/>
      <c r="H33" s="47"/>
      <c r="I33" s="49"/>
      <c r="J33" s="48"/>
      <c r="K33" s="47"/>
      <c r="L33" s="49"/>
      <c r="M33" s="48"/>
      <c r="N33" s="47"/>
      <c r="O33" s="49"/>
      <c r="P33" s="48"/>
      <c r="Q33" s="47"/>
      <c r="R33" s="49"/>
      <c r="S33" s="48"/>
      <c r="T33" s="47"/>
      <c r="U33" s="49"/>
      <c r="V33" s="48"/>
      <c r="W33" s="47"/>
      <c r="X33" s="49"/>
      <c r="Y33" s="48"/>
      <c r="Z33" s="47"/>
      <c r="AA33" s="49"/>
      <c r="AB33" s="48"/>
      <c r="AC33" s="47"/>
      <c r="AD33" s="49"/>
      <c r="AE33" s="48"/>
      <c r="AF33" s="47"/>
      <c r="AG33" s="49"/>
      <c r="AH33" s="48"/>
      <c r="AI33" s="47"/>
      <c r="AJ33" s="49"/>
      <c r="AK33" s="48"/>
      <c r="AL33" s="47"/>
      <c r="AM33" s="49"/>
      <c r="AN33" s="48"/>
      <c r="AO33" s="47"/>
      <c r="AP33" s="49"/>
      <c r="AQ33" s="48"/>
      <c r="AR33" s="47"/>
      <c r="AS33" s="49"/>
      <c r="AT33" s="48"/>
      <c r="AU33" s="47"/>
      <c r="AV33" s="49"/>
      <c r="AW33" s="48"/>
      <c r="AX33" s="47"/>
      <c r="AY33" s="49"/>
      <c r="AZ33" s="48"/>
      <c r="BA33" s="47"/>
      <c r="BB33" s="49"/>
      <c r="BC33" s="48"/>
      <c r="BD33" s="47"/>
      <c r="BE33" s="49"/>
      <c r="BF33" s="48"/>
      <c r="BG33" s="47"/>
      <c r="BH33" s="49"/>
      <c r="BI33" s="48"/>
      <c r="BJ33" s="47"/>
      <c r="BK33" s="49"/>
      <c r="BL33" s="48"/>
      <c r="BM33" s="47"/>
      <c r="BN33" s="49"/>
      <c r="BO33" s="48"/>
      <c r="BP33" s="47"/>
      <c r="BQ33" s="49"/>
      <c r="BR33" s="48"/>
      <c r="BS33" s="47"/>
      <c r="BT33" s="49"/>
      <c r="BU33" s="48"/>
      <c r="BV33" s="47"/>
      <c r="BW33" s="49"/>
      <c r="BX33" s="48"/>
      <c r="BY33" s="47"/>
      <c r="BZ33" s="49"/>
      <c r="CA33" s="48"/>
      <c r="CB33" s="47"/>
      <c r="CC33" s="49"/>
      <c r="CD33" s="48"/>
      <c r="CE33" s="47"/>
      <c r="CF33" s="49"/>
      <c r="CG33" s="48"/>
      <c r="CH33" s="47"/>
      <c r="CI33" s="49"/>
      <c r="CJ33" s="48"/>
      <c r="CK33" s="47"/>
      <c r="CL33" s="49"/>
      <c r="CM33" s="48"/>
      <c r="CN33" s="47"/>
      <c r="CO33" s="49"/>
      <c r="CP33" s="48"/>
      <c r="CQ33" s="47"/>
      <c r="CR33" s="49"/>
      <c r="CS33" s="48"/>
      <c r="CT33" s="47"/>
      <c r="CU33" s="49"/>
      <c r="CV33" s="48"/>
      <c r="CW33" s="47"/>
      <c r="CX33" s="49"/>
      <c r="CY33" s="48"/>
      <c r="CZ33" s="47"/>
      <c r="DA33" s="49"/>
      <c r="DB33" s="48"/>
      <c r="DC33" s="47"/>
      <c r="DD33" s="49"/>
      <c r="DE33" s="48"/>
      <c r="DF33" s="47"/>
      <c r="DG33" s="49"/>
      <c r="DH33" s="48"/>
      <c r="DI33" s="47"/>
      <c r="DJ33" s="49"/>
      <c r="DK33" s="48"/>
      <c r="DL33" s="47"/>
      <c r="DM33" s="49"/>
      <c r="DN33" s="48"/>
      <c r="DO33" s="47"/>
      <c r="DP33" s="49"/>
      <c r="DQ33" s="48"/>
      <c r="DR33" s="47"/>
      <c r="DS33" s="49"/>
      <c r="DT33" s="48"/>
      <c r="DU33" s="47"/>
      <c r="DV33" s="49"/>
      <c r="DW33" s="48"/>
      <c r="DX33" s="47"/>
      <c r="DY33" s="49"/>
      <c r="DZ33" s="48"/>
      <c r="EA33" s="47"/>
      <c r="EB33" s="49"/>
      <c r="EC33" s="48"/>
      <c r="ED33" s="47"/>
      <c r="EE33" s="49"/>
      <c r="EF33" s="48"/>
      <c r="EG33" s="47"/>
      <c r="EH33" s="49"/>
      <c r="EI33" s="48"/>
      <c r="EJ33" s="47"/>
      <c r="EK33" s="49"/>
      <c r="EL33" s="48"/>
      <c r="EM33" s="47"/>
      <c r="EN33" s="49"/>
      <c r="EO33" s="48"/>
      <c r="EP33" s="47"/>
      <c r="EQ33" s="49"/>
      <c r="ER33" s="48"/>
      <c r="ES33" s="47"/>
      <c r="ET33" s="49"/>
      <c r="EU33" s="48"/>
      <c r="EV33" s="47"/>
      <c r="EW33" s="49"/>
      <c r="EX33" s="48"/>
      <c r="EY33" s="47"/>
      <c r="EZ33" s="49"/>
      <c r="FA33" s="48"/>
      <c r="FB33" s="47"/>
      <c r="FC33" s="49"/>
      <c r="FD33" s="48"/>
      <c r="FE33" s="47"/>
      <c r="FF33" s="49"/>
      <c r="FG33" s="48"/>
      <c r="FH33" s="47"/>
      <c r="FI33" s="49"/>
      <c r="FJ33" s="48"/>
      <c r="FK33" s="47"/>
      <c r="FL33" s="49"/>
      <c r="FM33" s="48"/>
      <c r="FN33" s="47"/>
      <c r="FO33" s="49"/>
      <c r="FP33" s="48"/>
      <c r="FQ33" s="47"/>
      <c r="FR33" s="49"/>
      <c r="FS33" s="48"/>
      <c r="FT33" s="47"/>
      <c r="FU33" s="49"/>
      <c r="FV33" s="48"/>
      <c r="FW33" s="47"/>
      <c r="FX33" s="49"/>
      <c r="FY33" s="48"/>
      <c r="FZ33" s="47"/>
      <c r="GA33" s="49"/>
      <c r="GB33" s="48"/>
      <c r="GC33" s="47"/>
      <c r="GD33" s="49"/>
      <c r="GE33" s="48"/>
      <c r="GF33" s="47"/>
      <c r="GG33" s="49"/>
      <c r="GH33" s="48"/>
      <c r="GI33" s="47"/>
      <c r="GJ33" s="49"/>
      <c r="GK33" s="48"/>
      <c r="GL33" s="47"/>
      <c r="GM33" s="49"/>
      <c r="GN33" s="48"/>
      <c r="GO33" s="47"/>
      <c r="GP33" s="49"/>
      <c r="GQ33" s="48"/>
      <c r="GR33" s="47"/>
      <c r="GS33" s="49"/>
      <c r="GT33" s="48"/>
      <c r="GU33" s="47"/>
      <c r="GV33" s="49"/>
      <c r="GW33" s="48"/>
      <c r="GX33" s="47"/>
      <c r="GY33" s="49"/>
      <c r="GZ33" s="48"/>
      <c r="HA33" s="47"/>
      <c r="HB33" s="49"/>
      <c r="HC33" s="48"/>
      <c r="HD33" s="47"/>
      <c r="HE33" s="49"/>
      <c r="HF33" s="48"/>
      <c r="HG33" s="47"/>
      <c r="HH33" s="49"/>
      <c r="HI33" s="48"/>
      <c r="HJ33" s="47"/>
      <c r="HK33" s="49"/>
      <c r="HL33" s="48"/>
      <c r="HM33" s="47"/>
      <c r="HN33" s="49"/>
      <c r="HO33" s="48"/>
      <c r="HP33" s="47"/>
      <c r="HQ33" s="49"/>
      <c r="HR33" s="48"/>
      <c r="HS33" s="47"/>
      <c r="HT33" s="49"/>
      <c r="HU33" s="48"/>
      <c r="HV33" s="47"/>
      <c r="HW33" s="49"/>
      <c r="HX33" s="48"/>
      <c r="HY33" s="47"/>
      <c r="HZ33" s="49"/>
      <c r="IA33" s="48"/>
      <c r="IB33" s="47"/>
      <c r="IC33" s="49"/>
      <c r="ID33" s="48"/>
      <c r="IE33" s="47"/>
      <c r="IF33" s="49"/>
      <c r="IG33" s="48"/>
      <c r="IH33" s="47"/>
      <c r="II33" s="49"/>
      <c r="IJ33" s="48"/>
      <c r="IK33" s="47"/>
      <c r="IL33" s="49"/>
      <c r="IM33" s="48"/>
      <c r="IN33" s="47"/>
      <c r="IO33" s="49"/>
      <c r="IP33" s="48"/>
      <c r="IQ33" s="47"/>
      <c r="IR33" s="49"/>
      <c r="IS33" s="48"/>
      <c r="IT33" s="47"/>
      <c r="IU33" s="49"/>
      <c r="IV33" s="48"/>
      <c r="IW33" s="47"/>
      <c r="IX33" s="49"/>
      <c r="IY33" s="48"/>
      <c r="IZ33" s="47"/>
      <c r="JA33" s="49"/>
      <c r="JB33" s="48"/>
      <c r="JC33" s="47"/>
      <c r="JD33" s="49"/>
      <c r="JE33" s="48"/>
      <c r="JF33" s="47"/>
      <c r="JG33" s="49"/>
      <c r="JH33" s="48"/>
      <c r="JI33" s="47"/>
      <c r="JJ33" s="49"/>
      <c r="JK33" s="48"/>
      <c r="JL33" s="47"/>
      <c r="JM33" s="49"/>
      <c r="JN33" s="48"/>
      <c r="JO33" s="47"/>
      <c r="JP33" s="49"/>
      <c r="JQ33" s="48"/>
      <c r="JR33" s="47"/>
      <c r="JS33" s="49"/>
      <c r="JT33" s="48"/>
      <c r="JU33" s="47"/>
      <c r="JV33" s="49"/>
      <c r="JW33" s="48"/>
      <c r="JX33" s="47"/>
      <c r="JY33" s="49"/>
      <c r="JZ33" s="48"/>
      <c r="KA33" s="47"/>
      <c r="KB33" s="49"/>
      <c r="KC33" s="48"/>
      <c r="KD33" s="47"/>
      <c r="KE33" s="49"/>
      <c r="KF33" s="48"/>
      <c r="KG33" s="47"/>
      <c r="KH33" s="49"/>
      <c r="KI33" s="48"/>
      <c r="KJ33" s="47"/>
      <c r="KK33" s="49"/>
      <c r="KL33" s="48"/>
      <c r="KM33" s="47"/>
      <c r="KN33" s="49"/>
      <c r="KO33" s="48"/>
      <c r="KP33" s="47"/>
      <c r="KQ33" s="49"/>
      <c r="KR33" s="48"/>
      <c r="KS33" s="47"/>
      <c r="KT33" s="49"/>
      <c r="KU33" s="48"/>
      <c r="KV33" s="47"/>
      <c r="KW33" s="49"/>
      <c r="KX33" s="48"/>
      <c r="KY33" s="47"/>
      <c r="KZ33" s="49"/>
      <c r="LA33" s="48"/>
      <c r="LB33" s="47"/>
      <c r="LC33" s="49"/>
      <c r="LD33" s="48"/>
      <c r="LE33" s="47"/>
      <c r="LF33" s="49"/>
      <c r="LG33" s="48"/>
      <c r="LH33" s="47"/>
      <c r="LI33" s="49"/>
      <c r="LJ33" s="48"/>
      <c r="LK33" s="47"/>
      <c r="LL33" s="49"/>
      <c r="LM33" s="48"/>
      <c r="LN33" s="47"/>
      <c r="LO33" s="49"/>
      <c r="LP33" s="48"/>
      <c r="LQ33" s="47"/>
      <c r="LR33" s="49"/>
      <c r="LS33" s="48"/>
      <c r="LT33" s="47"/>
      <c r="LU33" s="49"/>
      <c r="LV33" s="48"/>
      <c r="LW33" s="47"/>
      <c r="LX33" s="49"/>
      <c r="LY33" s="48"/>
      <c r="LZ33" s="47"/>
      <c r="MA33" s="49"/>
      <c r="MB33" s="48"/>
      <c r="MC33" s="47"/>
      <c r="MD33" s="49"/>
      <c r="ME33" s="48"/>
      <c r="MF33" s="47"/>
      <c r="MG33" s="49"/>
      <c r="MH33" s="48"/>
      <c r="MI33" s="47"/>
      <c r="MJ33" s="49"/>
      <c r="MK33" s="48"/>
      <c r="ML33" s="47"/>
      <c r="MM33" s="49"/>
      <c r="MN33" s="48"/>
      <c r="MO33" s="47"/>
      <c r="MP33" s="49"/>
      <c r="MQ33" s="48"/>
      <c r="MR33" s="47"/>
      <c r="MS33" s="49"/>
      <c r="MT33" s="48"/>
      <c r="MU33" s="47"/>
      <c r="MV33" s="49"/>
      <c r="MW33" s="48"/>
      <c r="MX33" s="47"/>
      <c r="MY33" s="49"/>
      <c r="MZ33" s="48"/>
      <c r="NA33" s="47"/>
      <c r="NB33" s="49"/>
      <c r="NC33" s="48"/>
      <c r="ND33" s="47"/>
      <c r="NE33" s="49"/>
      <c r="NF33" s="48"/>
      <c r="NG33" s="47"/>
      <c r="NH33" s="49"/>
      <c r="NI33" s="48"/>
      <c r="NJ33" s="47"/>
      <c r="NK33" s="49"/>
      <c r="NL33" s="48"/>
      <c r="NM33" s="47"/>
      <c r="NN33" s="49"/>
      <c r="NO33" s="48"/>
      <c r="NP33" s="47"/>
      <c r="NQ33" s="49"/>
      <c r="NR33" s="48"/>
      <c r="NS33" s="47"/>
      <c r="NT33" s="49"/>
      <c r="NU33" s="48"/>
      <c r="NV33" s="47"/>
      <c r="NW33" s="49"/>
      <c r="NX33" s="48"/>
      <c r="NY33" s="47"/>
      <c r="NZ33" s="49"/>
      <c r="OA33" s="48"/>
      <c r="OB33" s="47"/>
      <c r="OC33" s="49"/>
      <c r="OD33" s="48"/>
      <c r="OE33" s="47"/>
      <c r="OF33" s="49"/>
      <c r="OG33" s="48"/>
      <c r="OH33" s="47"/>
      <c r="OI33" s="49"/>
      <c r="OJ33" s="48"/>
      <c r="OK33" s="47"/>
      <c r="OL33" s="49"/>
      <c r="OM33" s="48"/>
      <c r="ON33" s="47"/>
      <c r="OO33" s="49"/>
      <c r="OP33" s="48"/>
      <c r="OQ33" s="47"/>
      <c r="OR33" s="49"/>
      <c r="OS33" s="48"/>
      <c r="OT33" s="47"/>
      <c r="OU33" s="49"/>
      <c r="OV33" s="48"/>
      <c r="OW33" s="47"/>
      <c r="OX33" s="49"/>
      <c r="OY33" s="48"/>
      <c r="OZ33" s="47"/>
      <c r="PA33" s="49"/>
      <c r="PB33" s="48"/>
      <c r="PC33" s="47"/>
      <c r="PD33" s="49"/>
      <c r="PE33" s="48"/>
      <c r="PF33" s="47"/>
      <c r="PG33" s="49"/>
      <c r="PH33" s="48"/>
      <c r="PI33" s="47"/>
      <c r="PJ33" s="49"/>
      <c r="PK33" s="48"/>
      <c r="PL33" s="47"/>
      <c r="PM33" s="49"/>
      <c r="PN33" s="48"/>
      <c r="PO33" s="47"/>
      <c r="PP33" s="49"/>
      <c r="PQ33" s="48"/>
      <c r="PR33" s="47"/>
      <c r="PS33" s="49"/>
      <c r="PT33" s="48"/>
      <c r="PU33" s="47"/>
      <c r="PV33" s="49"/>
      <c r="PW33" s="48"/>
      <c r="PX33" s="47"/>
      <c r="PY33" s="49"/>
      <c r="PZ33" s="48"/>
      <c r="QA33" s="47"/>
      <c r="QB33" s="49"/>
      <c r="QC33" s="48"/>
      <c r="QD33" s="47"/>
      <c r="QE33" s="49"/>
      <c r="QF33" s="48"/>
      <c r="QG33" s="47"/>
      <c r="QH33" s="49"/>
      <c r="QI33" s="48"/>
      <c r="QJ33" s="47"/>
      <c r="QK33" s="49"/>
      <c r="QL33" s="48"/>
      <c r="QM33" s="47"/>
      <c r="QN33" s="49"/>
      <c r="QO33" s="48"/>
      <c r="QP33" s="47"/>
      <c r="QQ33" s="49"/>
      <c r="QR33" s="48"/>
      <c r="QS33" s="47"/>
      <c r="QT33" s="49"/>
      <c r="QU33" s="48"/>
      <c r="QV33" s="47"/>
      <c r="QW33" s="49"/>
      <c r="QX33" s="48"/>
      <c r="QY33" s="47"/>
      <c r="QZ33" s="49"/>
      <c r="RA33" s="48"/>
      <c r="RB33" s="47"/>
      <c r="RC33" s="49"/>
      <c r="RD33" s="48"/>
      <c r="RE33" s="47"/>
      <c r="RF33" s="49"/>
      <c r="RG33" s="48"/>
      <c r="RH33" s="47"/>
      <c r="RI33" s="49"/>
      <c r="RJ33" s="48"/>
      <c r="RK33" s="47"/>
      <c r="RL33" s="49"/>
      <c r="RM33" s="48"/>
      <c r="RN33" s="47"/>
      <c r="RO33" s="49"/>
      <c r="RP33" s="48"/>
      <c r="RQ33" s="47"/>
      <c r="RR33" s="49"/>
      <c r="RS33" s="48"/>
      <c r="RT33" s="47"/>
      <c r="RU33" s="49"/>
      <c r="RV33" s="48"/>
      <c r="RW33" s="47"/>
      <c r="RX33" s="49"/>
      <c r="RY33" s="48"/>
      <c r="RZ33" s="47"/>
      <c r="SA33" s="49"/>
      <c r="SB33" s="48"/>
      <c r="SC33" s="47"/>
      <c r="SD33" s="49"/>
      <c r="SE33" s="48"/>
      <c r="SF33" s="47"/>
      <c r="SG33" s="49"/>
      <c r="SH33" s="48"/>
      <c r="SI33" s="47"/>
      <c r="SJ33" s="49"/>
      <c r="SK33" s="48"/>
      <c r="SL33" s="47"/>
      <c r="SM33" s="49"/>
      <c r="SN33" s="48"/>
      <c r="SO33" s="47"/>
      <c r="SP33" s="49"/>
      <c r="SQ33" s="48"/>
      <c r="SR33" s="47"/>
      <c r="SS33" s="49"/>
      <c r="ST33" s="48"/>
      <c r="SU33" s="47"/>
      <c r="SV33" s="49"/>
      <c r="SW33" s="48"/>
      <c r="SX33" s="47"/>
      <c r="SY33" s="49"/>
      <c r="SZ33" s="48"/>
      <c r="TA33" s="47"/>
      <c r="TB33" s="49"/>
      <c r="TC33" s="48"/>
      <c r="TD33" s="47"/>
      <c r="TE33" s="49"/>
      <c r="TF33" s="48"/>
      <c r="TG33" s="47"/>
      <c r="TH33" s="49"/>
      <c r="TI33" s="48"/>
      <c r="TJ33" s="47"/>
      <c r="TK33" s="49"/>
      <c r="TL33" s="48"/>
      <c r="TM33" s="47"/>
      <c r="TN33" s="49"/>
      <c r="TO33" s="48"/>
      <c r="TP33" s="47"/>
      <c r="TQ33" s="49"/>
      <c r="TR33" s="48"/>
      <c r="TS33" s="47"/>
      <c r="TT33" s="49"/>
      <c r="TU33" s="48"/>
      <c r="TV33" s="47"/>
      <c r="TW33" s="49"/>
      <c r="TX33" s="48"/>
      <c r="TY33" s="47"/>
      <c r="TZ33" s="49"/>
      <c r="UA33" s="48"/>
      <c r="UB33" s="47"/>
      <c r="UC33" s="49"/>
      <c r="UD33" s="48"/>
      <c r="UE33" s="47"/>
      <c r="UF33" s="49"/>
      <c r="UG33" s="48"/>
      <c r="UH33" s="47"/>
      <c r="UI33" s="49"/>
      <c r="UJ33" s="48"/>
      <c r="UK33" s="47"/>
      <c r="UL33" s="49"/>
      <c r="UM33" s="48"/>
      <c r="UN33" s="47"/>
      <c r="UO33" s="49"/>
      <c r="UP33" s="48"/>
      <c r="UQ33" s="47"/>
      <c r="UR33" s="49"/>
      <c r="US33" s="48"/>
      <c r="UT33" s="47"/>
      <c r="UU33" s="49"/>
      <c r="UV33" s="48"/>
      <c r="UW33" s="47"/>
      <c r="UX33" s="49"/>
      <c r="UY33" s="48"/>
      <c r="UZ33" s="47"/>
      <c r="VA33" s="49"/>
      <c r="VB33" s="48"/>
      <c r="VC33" s="47"/>
      <c r="VD33" s="49"/>
      <c r="VE33" s="48"/>
      <c r="VF33" s="47"/>
      <c r="VG33" s="49"/>
      <c r="VH33" s="48"/>
      <c r="VI33" s="47"/>
      <c r="VJ33" s="49"/>
      <c r="VK33" s="48"/>
      <c r="VL33" s="47"/>
      <c r="VM33" s="49"/>
      <c r="VN33" s="48"/>
      <c r="VO33" s="47"/>
      <c r="VP33" s="49"/>
      <c r="VQ33" s="48"/>
      <c r="VR33" s="47"/>
      <c r="VS33" s="49"/>
      <c r="VT33" s="48"/>
      <c r="VU33" s="47"/>
      <c r="VV33" s="49"/>
      <c r="VW33" s="48"/>
      <c r="VX33" s="47"/>
      <c r="VY33" s="49"/>
      <c r="VZ33" s="48"/>
      <c r="WA33" s="47"/>
      <c r="WB33" s="49"/>
      <c r="WC33" s="48"/>
      <c r="WD33" s="47"/>
      <c r="WE33" s="49"/>
      <c r="WF33" s="48"/>
      <c r="WG33" s="47"/>
      <c r="WH33" s="49"/>
      <c r="WI33" s="48"/>
      <c r="WJ33" s="47"/>
      <c r="WK33" s="49"/>
      <c r="WL33" s="48"/>
      <c r="WM33" s="47"/>
      <c r="WN33" s="49"/>
      <c r="WO33" s="48"/>
      <c r="WP33" s="47"/>
      <c r="WQ33" s="49"/>
      <c r="WR33" s="48"/>
      <c r="WS33" s="47"/>
      <c r="WT33" s="49"/>
      <c r="WU33" s="48"/>
      <c r="WV33" s="47"/>
      <c r="WW33" s="49"/>
      <c r="WX33" s="48"/>
      <c r="WY33" s="50"/>
      <c r="WZ33" s="51"/>
      <c r="XA33" s="52"/>
      <c r="XB33" s="47"/>
      <c r="XC33" s="49"/>
      <c r="XD33" s="48"/>
      <c r="XE33" s="50"/>
      <c r="XF33" s="51"/>
      <c r="XG33" s="52"/>
      <c r="XH33" s="47"/>
      <c r="XI33" s="49"/>
      <c r="XJ33" s="48"/>
      <c r="XK33" s="50"/>
      <c r="XL33" s="51"/>
      <c r="XM33" s="52"/>
    </row>
    <row r="34" spans="1:638" ht="12.75" customHeight="1" x14ac:dyDescent="0.2">
      <c r="B34" s="47"/>
      <c r="C34" s="49"/>
      <c r="D34" s="48"/>
      <c r="E34" s="47"/>
      <c r="F34" s="49"/>
      <c r="G34" s="48"/>
      <c r="H34" s="47"/>
      <c r="I34" s="49"/>
      <c r="J34" s="48"/>
      <c r="K34" s="47"/>
      <c r="L34" s="49"/>
      <c r="M34" s="48"/>
      <c r="N34" s="47"/>
      <c r="O34" s="49"/>
      <c r="P34" s="48"/>
      <c r="Q34" s="47"/>
      <c r="R34" s="49"/>
      <c r="S34" s="48"/>
      <c r="T34" s="47"/>
      <c r="U34" s="49"/>
      <c r="V34" s="48"/>
      <c r="W34" s="47"/>
      <c r="X34" s="49"/>
      <c r="Y34" s="48"/>
      <c r="Z34" s="47"/>
      <c r="AA34" s="49"/>
      <c r="AB34" s="48"/>
      <c r="AC34" s="47"/>
      <c r="AD34" s="49"/>
      <c r="AE34" s="48"/>
      <c r="AF34" s="47"/>
      <c r="AG34" s="49"/>
      <c r="AH34" s="48"/>
      <c r="AI34" s="47"/>
      <c r="AJ34" s="49"/>
      <c r="AK34" s="48"/>
      <c r="AL34" s="47"/>
      <c r="AM34" s="49"/>
      <c r="AN34" s="48"/>
      <c r="AO34" s="47"/>
      <c r="AP34" s="49"/>
      <c r="AQ34" s="48"/>
      <c r="AR34" s="47"/>
      <c r="AS34" s="49"/>
      <c r="AT34" s="48"/>
      <c r="AU34" s="47"/>
      <c r="AV34" s="49"/>
      <c r="AW34" s="48"/>
      <c r="AX34" s="47"/>
      <c r="AY34" s="49"/>
      <c r="AZ34" s="48"/>
      <c r="BA34" s="47"/>
      <c r="BB34" s="49"/>
      <c r="BC34" s="48"/>
      <c r="BD34" s="47"/>
      <c r="BE34" s="49"/>
      <c r="BF34" s="48"/>
      <c r="BG34" s="47"/>
      <c r="BH34" s="49"/>
      <c r="BI34" s="48"/>
      <c r="BJ34" s="47"/>
      <c r="BK34" s="49"/>
      <c r="BL34" s="48"/>
      <c r="BM34" s="47"/>
      <c r="BN34" s="49"/>
      <c r="BO34" s="48"/>
      <c r="BP34" s="47"/>
      <c r="BQ34" s="49"/>
      <c r="BR34" s="48"/>
      <c r="BS34" s="47"/>
      <c r="BT34" s="49"/>
      <c r="BU34" s="48"/>
      <c r="BV34" s="47"/>
      <c r="BW34" s="49"/>
      <c r="BX34" s="48"/>
      <c r="BY34" s="47"/>
      <c r="BZ34" s="49"/>
      <c r="CA34" s="48"/>
      <c r="CB34" s="47"/>
      <c r="CC34" s="49"/>
      <c r="CD34" s="48"/>
      <c r="CE34" s="47"/>
      <c r="CF34" s="49"/>
      <c r="CG34" s="48"/>
      <c r="CH34" s="47"/>
      <c r="CI34" s="49"/>
      <c r="CJ34" s="48"/>
      <c r="CK34" s="47"/>
      <c r="CL34" s="49"/>
      <c r="CM34" s="48"/>
      <c r="CN34" s="47"/>
      <c r="CO34" s="49"/>
      <c r="CP34" s="48"/>
      <c r="CQ34" s="47"/>
      <c r="CR34" s="49"/>
      <c r="CS34" s="48"/>
      <c r="CT34" s="47"/>
      <c r="CU34" s="49"/>
      <c r="CV34" s="48"/>
      <c r="CW34" s="47"/>
      <c r="CX34" s="49"/>
      <c r="CY34" s="48"/>
      <c r="CZ34" s="47"/>
      <c r="DA34" s="49"/>
      <c r="DB34" s="48"/>
      <c r="DC34" s="47"/>
      <c r="DD34" s="49"/>
      <c r="DE34" s="48"/>
      <c r="DF34" s="47"/>
      <c r="DG34" s="49"/>
      <c r="DH34" s="48"/>
      <c r="DI34" s="47"/>
      <c r="DJ34" s="49"/>
      <c r="DK34" s="48"/>
      <c r="DL34" s="47"/>
      <c r="DM34" s="49"/>
      <c r="DN34" s="48"/>
      <c r="DO34" s="47"/>
      <c r="DP34" s="49"/>
      <c r="DQ34" s="48"/>
      <c r="DR34" s="47"/>
      <c r="DS34" s="49"/>
      <c r="DT34" s="48"/>
      <c r="DU34" s="47"/>
      <c r="DV34" s="49"/>
      <c r="DW34" s="48"/>
      <c r="DX34" s="47"/>
      <c r="DY34" s="49"/>
      <c r="DZ34" s="48"/>
      <c r="EA34" s="47"/>
      <c r="EB34" s="49"/>
      <c r="EC34" s="48"/>
      <c r="ED34" s="47"/>
      <c r="EE34" s="49"/>
      <c r="EF34" s="48"/>
      <c r="EG34" s="47"/>
      <c r="EH34" s="49"/>
      <c r="EI34" s="48"/>
      <c r="EJ34" s="47"/>
      <c r="EK34" s="49"/>
      <c r="EL34" s="48"/>
      <c r="EM34" s="47"/>
      <c r="EN34" s="49"/>
      <c r="EO34" s="48"/>
      <c r="EP34" s="47"/>
      <c r="EQ34" s="49"/>
      <c r="ER34" s="48"/>
      <c r="ES34" s="47"/>
      <c r="ET34" s="49"/>
      <c r="EU34" s="48"/>
      <c r="EV34" s="47"/>
      <c r="EW34" s="49"/>
      <c r="EX34" s="48"/>
      <c r="EY34" s="47"/>
      <c r="EZ34" s="49"/>
      <c r="FA34" s="48"/>
      <c r="FB34" s="47"/>
      <c r="FC34" s="49"/>
      <c r="FD34" s="48"/>
      <c r="FE34" s="47"/>
      <c r="FF34" s="49"/>
      <c r="FG34" s="48"/>
      <c r="FH34" s="47"/>
      <c r="FI34" s="49"/>
      <c r="FJ34" s="48"/>
      <c r="FK34" s="47"/>
      <c r="FL34" s="49"/>
      <c r="FM34" s="48"/>
      <c r="FN34" s="47"/>
      <c r="FO34" s="49"/>
      <c r="FP34" s="48"/>
      <c r="FQ34" s="47"/>
      <c r="FR34" s="49"/>
      <c r="FS34" s="48"/>
      <c r="FT34" s="47"/>
      <c r="FU34" s="49"/>
      <c r="FV34" s="48"/>
      <c r="FW34" s="47"/>
      <c r="FX34" s="49"/>
      <c r="FY34" s="48"/>
      <c r="FZ34" s="47"/>
      <c r="GA34" s="49"/>
      <c r="GB34" s="48"/>
      <c r="GC34" s="47"/>
      <c r="GD34" s="49"/>
      <c r="GE34" s="48"/>
      <c r="GF34" s="47"/>
      <c r="GG34" s="49"/>
      <c r="GH34" s="48"/>
      <c r="GI34" s="47"/>
      <c r="GJ34" s="49"/>
      <c r="GK34" s="48"/>
      <c r="GL34" s="47"/>
      <c r="GM34" s="49"/>
      <c r="GN34" s="48"/>
      <c r="GO34" s="47"/>
      <c r="GP34" s="49"/>
      <c r="GQ34" s="48"/>
      <c r="GR34" s="47"/>
      <c r="GS34" s="49"/>
      <c r="GT34" s="48"/>
      <c r="GU34" s="47"/>
      <c r="GV34" s="49"/>
      <c r="GW34" s="48"/>
      <c r="GX34" s="47"/>
      <c r="GY34" s="49"/>
      <c r="GZ34" s="48"/>
      <c r="HA34" s="47"/>
      <c r="HB34" s="49"/>
      <c r="HC34" s="48"/>
      <c r="HD34" s="47"/>
      <c r="HE34" s="49"/>
      <c r="HF34" s="48"/>
      <c r="HG34" s="47"/>
      <c r="HH34" s="49"/>
      <c r="HI34" s="48"/>
      <c r="HJ34" s="47"/>
      <c r="HK34" s="49"/>
      <c r="HL34" s="48"/>
      <c r="HM34" s="47"/>
      <c r="HN34" s="49"/>
      <c r="HO34" s="48"/>
      <c r="HP34" s="47"/>
      <c r="HQ34" s="49"/>
      <c r="HR34" s="48"/>
      <c r="HS34" s="47"/>
      <c r="HT34" s="49"/>
      <c r="HU34" s="48"/>
      <c r="HV34" s="47"/>
      <c r="HW34" s="49"/>
      <c r="HX34" s="48"/>
      <c r="HY34" s="47"/>
      <c r="HZ34" s="49"/>
      <c r="IA34" s="48"/>
      <c r="IB34" s="47"/>
      <c r="IC34" s="49"/>
      <c r="ID34" s="48"/>
      <c r="IE34" s="47"/>
      <c r="IF34" s="49"/>
      <c r="IG34" s="48"/>
      <c r="IH34" s="47"/>
      <c r="II34" s="49"/>
      <c r="IJ34" s="48"/>
      <c r="IK34" s="47"/>
      <c r="IL34" s="49"/>
      <c r="IM34" s="48"/>
      <c r="IN34" s="47"/>
      <c r="IO34" s="49"/>
      <c r="IP34" s="48"/>
      <c r="IQ34" s="47"/>
      <c r="IR34" s="49"/>
      <c r="IS34" s="48"/>
      <c r="IT34" s="47"/>
      <c r="IU34" s="49"/>
      <c r="IV34" s="48"/>
      <c r="IW34" s="47"/>
      <c r="IX34" s="49"/>
      <c r="IY34" s="48"/>
      <c r="IZ34" s="47"/>
      <c r="JA34" s="49"/>
      <c r="JB34" s="48"/>
      <c r="JC34" s="47"/>
      <c r="JD34" s="49"/>
      <c r="JE34" s="48"/>
      <c r="JF34" s="47"/>
      <c r="JG34" s="49"/>
      <c r="JH34" s="48"/>
      <c r="JI34" s="47"/>
      <c r="JJ34" s="49"/>
      <c r="JK34" s="48"/>
      <c r="JL34" s="47"/>
      <c r="JM34" s="49"/>
      <c r="JN34" s="48"/>
      <c r="JO34" s="47"/>
      <c r="JP34" s="49"/>
      <c r="JQ34" s="48"/>
      <c r="JR34" s="47"/>
      <c r="JS34" s="49"/>
      <c r="JT34" s="48"/>
      <c r="JU34" s="47"/>
      <c r="JV34" s="49"/>
      <c r="JW34" s="48"/>
      <c r="JX34" s="47"/>
      <c r="JY34" s="49"/>
      <c r="JZ34" s="48"/>
      <c r="KA34" s="47"/>
      <c r="KB34" s="49"/>
      <c r="KC34" s="48"/>
      <c r="KD34" s="47"/>
      <c r="KE34" s="49"/>
      <c r="KF34" s="48"/>
      <c r="KG34" s="47"/>
      <c r="KH34" s="49"/>
      <c r="KI34" s="48"/>
      <c r="KJ34" s="47"/>
      <c r="KK34" s="49"/>
      <c r="KL34" s="48"/>
      <c r="KM34" s="47"/>
      <c r="KN34" s="49"/>
      <c r="KO34" s="48"/>
      <c r="KP34" s="47"/>
      <c r="KQ34" s="49"/>
      <c r="KR34" s="48"/>
      <c r="KS34" s="47"/>
      <c r="KT34" s="49"/>
      <c r="KU34" s="48"/>
      <c r="KV34" s="47"/>
      <c r="KW34" s="49"/>
      <c r="KX34" s="48"/>
      <c r="KY34" s="47"/>
      <c r="KZ34" s="49"/>
      <c r="LA34" s="48"/>
      <c r="LB34" s="47"/>
      <c r="LC34" s="49"/>
      <c r="LD34" s="48"/>
      <c r="LE34" s="47"/>
      <c r="LF34" s="49"/>
      <c r="LG34" s="48"/>
      <c r="LH34" s="47"/>
      <c r="LI34" s="49"/>
      <c r="LJ34" s="48"/>
      <c r="LK34" s="47"/>
      <c r="LL34" s="49"/>
      <c r="LM34" s="48"/>
      <c r="LN34" s="47"/>
      <c r="LO34" s="49"/>
      <c r="LP34" s="48"/>
      <c r="LQ34" s="47"/>
      <c r="LR34" s="49"/>
      <c r="LS34" s="48"/>
      <c r="LT34" s="47"/>
      <c r="LU34" s="49"/>
      <c r="LV34" s="48"/>
      <c r="LW34" s="47"/>
      <c r="LX34" s="49"/>
      <c r="LY34" s="48"/>
      <c r="LZ34" s="47"/>
      <c r="MA34" s="49"/>
      <c r="MB34" s="48"/>
      <c r="MC34" s="47"/>
      <c r="MD34" s="49"/>
      <c r="ME34" s="48"/>
      <c r="MF34" s="47"/>
      <c r="MG34" s="49"/>
      <c r="MH34" s="48"/>
      <c r="MI34" s="47"/>
      <c r="MJ34" s="49"/>
      <c r="MK34" s="48"/>
      <c r="ML34" s="47"/>
      <c r="MM34" s="49"/>
      <c r="MN34" s="48"/>
      <c r="MO34" s="47"/>
      <c r="MP34" s="49"/>
      <c r="MQ34" s="48"/>
      <c r="MR34" s="47"/>
      <c r="MS34" s="49"/>
      <c r="MT34" s="48"/>
      <c r="MU34" s="47"/>
      <c r="MV34" s="49"/>
      <c r="MW34" s="48"/>
      <c r="MX34" s="47"/>
      <c r="MY34" s="49"/>
      <c r="MZ34" s="48"/>
      <c r="NA34" s="47"/>
      <c r="NB34" s="49"/>
      <c r="NC34" s="48"/>
      <c r="ND34" s="47"/>
      <c r="NE34" s="49"/>
      <c r="NF34" s="48"/>
      <c r="NG34" s="47"/>
      <c r="NH34" s="49"/>
      <c r="NI34" s="48"/>
      <c r="NJ34" s="47"/>
      <c r="NK34" s="49"/>
      <c r="NL34" s="48"/>
      <c r="NM34" s="47"/>
      <c r="NN34" s="49"/>
      <c r="NO34" s="48"/>
      <c r="NP34" s="47"/>
      <c r="NQ34" s="49"/>
      <c r="NR34" s="48"/>
      <c r="NS34" s="47"/>
      <c r="NT34" s="49"/>
      <c r="NU34" s="48"/>
      <c r="NV34" s="47"/>
      <c r="NW34" s="49"/>
      <c r="NX34" s="48"/>
      <c r="NY34" s="47"/>
      <c r="NZ34" s="49"/>
      <c r="OA34" s="48"/>
      <c r="OB34" s="47"/>
      <c r="OC34" s="49"/>
      <c r="OD34" s="48"/>
      <c r="OE34" s="47"/>
      <c r="OF34" s="49"/>
      <c r="OG34" s="48"/>
      <c r="OH34" s="47"/>
      <c r="OI34" s="49"/>
      <c r="OJ34" s="48"/>
      <c r="OK34" s="47"/>
      <c r="OL34" s="49"/>
      <c r="OM34" s="48"/>
      <c r="ON34" s="47"/>
      <c r="OO34" s="49"/>
      <c r="OP34" s="48"/>
      <c r="OQ34" s="47"/>
      <c r="OR34" s="49"/>
      <c r="OS34" s="48"/>
      <c r="OT34" s="47"/>
      <c r="OU34" s="49"/>
      <c r="OV34" s="48"/>
      <c r="OW34" s="47"/>
      <c r="OX34" s="49"/>
      <c r="OY34" s="48"/>
      <c r="OZ34" s="47"/>
      <c r="PA34" s="49"/>
      <c r="PB34" s="48"/>
      <c r="PC34" s="47"/>
      <c r="PD34" s="49"/>
      <c r="PE34" s="48"/>
      <c r="PF34" s="47"/>
      <c r="PG34" s="49"/>
      <c r="PH34" s="48"/>
      <c r="PI34" s="47"/>
      <c r="PJ34" s="49"/>
      <c r="PK34" s="48"/>
      <c r="PL34" s="47"/>
      <c r="PM34" s="49"/>
      <c r="PN34" s="48"/>
      <c r="PO34" s="47"/>
      <c r="PP34" s="49"/>
      <c r="PQ34" s="48"/>
      <c r="PR34" s="47"/>
      <c r="PS34" s="49"/>
      <c r="PT34" s="48"/>
      <c r="PU34" s="47"/>
      <c r="PV34" s="49"/>
      <c r="PW34" s="48"/>
      <c r="PX34" s="47"/>
      <c r="PY34" s="49"/>
      <c r="PZ34" s="48"/>
      <c r="QA34" s="47"/>
      <c r="QB34" s="49"/>
      <c r="QC34" s="48"/>
      <c r="QD34" s="47"/>
      <c r="QE34" s="49"/>
      <c r="QF34" s="48"/>
      <c r="QG34" s="47"/>
      <c r="QH34" s="49"/>
      <c r="QI34" s="48"/>
      <c r="QJ34" s="47"/>
      <c r="QK34" s="49"/>
      <c r="QL34" s="48"/>
      <c r="QM34" s="47"/>
      <c r="QN34" s="49"/>
      <c r="QO34" s="48"/>
      <c r="QP34" s="47"/>
      <c r="QQ34" s="49"/>
      <c r="QR34" s="48"/>
      <c r="QS34" s="47"/>
      <c r="QT34" s="49"/>
      <c r="QU34" s="48"/>
      <c r="QV34" s="47"/>
      <c r="QW34" s="49"/>
      <c r="QX34" s="48"/>
      <c r="QY34" s="47"/>
      <c r="QZ34" s="49"/>
      <c r="RA34" s="48"/>
      <c r="RB34" s="47"/>
      <c r="RC34" s="49"/>
      <c r="RD34" s="48"/>
      <c r="RE34" s="47"/>
      <c r="RF34" s="49"/>
      <c r="RG34" s="48"/>
      <c r="RH34" s="47"/>
      <c r="RI34" s="49"/>
      <c r="RJ34" s="48"/>
      <c r="RK34" s="47"/>
      <c r="RL34" s="49"/>
      <c r="RM34" s="48"/>
      <c r="RN34" s="47"/>
      <c r="RO34" s="49"/>
      <c r="RP34" s="48"/>
      <c r="RQ34" s="47"/>
      <c r="RR34" s="49"/>
      <c r="RS34" s="48"/>
      <c r="RT34" s="47"/>
      <c r="RU34" s="49"/>
      <c r="RV34" s="48"/>
      <c r="RW34" s="47"/>
      <c r="RX34" s="49"/>
      <c r="RY34" s="48"/>
      <c r="RZ34" s="47"/>
      <c r="SA34" s="49"/>
      <c r="SB34" s="48"/>
      <c r="SC34" s="47"/>
      <c r="SD34" s="49"/>
      <c r="SE34" s="48"/>
      <c r="SF34" s="47"/>
      <c r="SG34" s="49"/>
      <c r="SH34" s="48"/>
      <c r="SI34" s="47"/>
      <c r="SJ34" s="49"/>
      <c r="SK34" s="48"/>
      <c r="SL34" s="47"/>
      <c r="SM34" s="49"/>
      <c r="SN34" s="48"/>
      <c r="SO34" s="47"/>
      <c r="SP34" s="49"/>
      <c r="SQ34" s="48"/>
      <c r="SR34" s="47"/>
      <c r="SS34" s="49"/>
      <c r="ST34" s="48"/>
      <c r="SU34" s="47"/>
      <c r="SV34" s="49"/>
      <c r="SW34" s="48"/>
      <c r="SX34" s="47"/>
      <c r="SY34" s="49"/>
      <c r="SZ34" s="48"/>
      <c r="TA34" s="47"/>
      <c r="TB34" s="49"/>
      <c r="TC34" s="48"/>
      <c r="TD34" s="47"/>
      <c r="TE34" s="49"/>
      <c r="TF34" s="48"/>
      <c r="TG34" s="47"/>
      <c r="TH34" s="49"/>
      <c r="TI34" s="48"/>
      <c r="TJ34" s="47"/>
      <c r="TK34" s="49"/>
      <c r="TL34" s="48"/>
      <c r="TM34" s="47"/>
      <c r="TN34" s="49"/>
      <c r="TO34" s="48"/>
      <c r="TP34" s="47"/>
      <c r="TQ34" s="49"/>
      <c r="TR34" s="48"/>
      <c r="TS34" s="47"/>
      <c r="TT34" s="49"/>
      <c r="TU34" s="48"/>
      <c r="TV34" s="47"/>
      <c r="TW34" s="49"/>
      <c r="TX34" s="48"/>
      <c r="TY34" s="47"/>
      <c r="TZ34" s="49"/>
      <c r="UA34" s="48"/>
      <c r="UB34" s="47"/>
      <c r="UC34" s="49"/>
      <c r="UD34" s="48"/>
      <c r="UE34" s="47"/>
      <c r="UF34" s="49"/>
      <c r="UG34" s="48"/>
      <c r="UH34" s="47"/>
      <c r="UI34" s="49"/>
      <c r="UJ34" s="48"/>
      <c r="UK34" s="47"/>
      <c r="UL34" s="49"/>
      <c r="UM34" s="48"/>
      <c r="UN34" s="47"/>
      <c r="UO34" s="49"/>
      <c r="UP34" s="48"/>
      <c r="UQ34" s="47"/>
      <c r="UR34" s="49"/>
      <c r="US34" s="48"/>
      <c r="UT34" s="47"/>
      <c r="UU34" s="49"/>
      <c r="UV34" s="48"/>
      <c r="UW34" s="47"/>
      <c r="UX34" s="49"/>
      <c r="UY34" s="48"/>
      <c r="UZ34" s="47"/>
      <c r="VA34" s="49"/>
      <c r="VB34" s="48"/>
      <c r="VC34" s="47"/>
      <c r="VD34" s="49"/>
      <c r="VE34" s="48"/>
      <c r="VF34" s="47"/>
      <c r="VG34" s="49"/>
      <c r="VH34" s="48"/>
      <c r="VI34" s="47"/>
      <c r="VJ34" s="49"/>
      <c r="VK34" s="48"/>
      <c r="VL34" s="47"/>
      <c r="VM34" s="49"/>
      <c r="VN34" s="48"/>
      <c r="VO34" s="47"/>
      <c r="VP34" s="49"/>
      <c r="VQ34" s="48"/>
      <c r="VR34" s="47"/>
      <c r="VS34" s="49"/>
      <c r="VT34" s="48"/>
      <c r="VU34" s="47"/>
      <c r="VV34" s="49"/>
      <c r="VW34" s="48"/>
      <c r="VX34" s="47"/>
      <c r="VY34" s="49"/>
      <c r="VZ34" s="48"/>
      <c r="WA34" s="47"/>
      <c r="WB34" s="49"/>
      <c r="WC34" s="48"/>
      <c r="WD34" s="47"/>
      <c r="WE34" s="49"/>
      <c r="WF34" s="48"/>
      <c r="WG34" s="47"/>
      <c r="WH34" s="49"/>
      <c r="WI34" s="48"/>
      <c r="WJ34" s="47"/>
      <c r="WK34" s="49"/>
      <c r="WL34" s="48"/>
      <c r="WM34" s="47"/>
      <c r="WN34" s="49"/>
      <c r="WO34" s="48"/>
      <c r="WP34" s="47"/>
      <c r="WQ34" s="49"/>
      <c r="WR34" s="48"/>
      <c r="WS34" s="47"/>
      <c r="WT34" s="49"/>
      <c r="WU34" s="48"/>
      <c r="WV34" s="47"/>
      <c r="WW34" s="49"/>
      <c r="WX34" s="48"/>
      <c r="WY34" s="50"/>
      <c r="WZ34" s="51"/>
      <c r="XA34" s="52"/>
      <c r="XB34" s="47"/>
      <c r="XC34" s="49"/>
      <c r="XD34" s="48"/>
      <c r="XE34" s="50"/>
      <c r="XF34" s="51"/>
      <c r="XG34" s="52"/>
      <c r="XH34" s="47"/>
      <c r="XI34" s="49"/>
      <c r="XJ34" s="48"/>
      <c r="XK34" s="50"/>
      <c r="XL34" s="51"/>
      <c r="XM34" s="52"/>
    </row>
    <row r="35" spans="1:638" ht="12.75" customHeight="1" x14ac:dyDescent="0.2">
      <c r="B35" s="47"/>
      <c r="C35" s="49"/>
      <c r="D35" s="48"/>
      <c r="E35" s="47"/>
      <c r="F35" s="49"/>
      <c r="G35" s="48"/>
      <c r="H35" s="47"/>
      <c r="I35" s="49"/>
      <c r="J35" s="48"/>
      <c r="K35" s="47"/>
      <c r="L35" s="49"/>
      <c r="M35" s="48"/>
      <c r="N35" s="47"/>
      <c r="O35" s="49"/>
      <c r="P35" s="48"/>
      <c r="Q35" s="47"/>
      <c r="R35" s="49"/>
      <c r="S35" s="48"/>
      <c r="T35" s="47"/>
      <c r="U35" s="49"/>
      <c r="V35" s="48"/>
      <c r="W35" s="47"/>
      <c r="X35" s="49"/>
      <c r="Y35" s="48"/>
      <c r="Z35" s="47"/>
      <c r="AA35" s="49"/>
      <c r="AB35" s="48"/>
      <c r="AC35" s="47"/>
      <c r="AD35" s="49"/>
      <c r="AE35" s="48"/>
      <c r="AF35" s="47"/>
      <c r="AG35" s="49"/>
      <c r="AH35" s="48"/>
      <c r="AI35" s="47"/>
      <c r="AJ35" s="49"/>
      <c r="AK35" s="48"/>
      <c r="AL35" s="47"/>
      <c r="AM35" s="49"/>
      <c r="AN35" s="48"/>
      <c r="AO35" s="47"/>
      <c r="AP35" s="49"/>
      <c r="AQ35" s="48"/>
      <c r="AR35" s="47"/>
      <c r="AS35" s="49"/>
      <c r="AT35" s="48"/>
      <c r="AU35" s="47"/>
      <c r="AV35" s="49"/>
      <c r="AW35" s="48"/>
      <c r="AX35" s="47"/>
      <c r="AY35" s="49"/>
      <c r="AZ35" s="48"/>
      <c r="BA35" s="47"/>
      <c r="BB35" s="49"/>
      <c r="BC35" s="48"/>
      <c r="BD35" s="47"/>
      <c r="BE35" s="49"/>
      <c r="BF35" s="48"/>
      <c r="BG35" s="47"/>
      <c r="BH35" s="49"/>
      <c r="BI35" s="48"/>
      <c r="BJ35" s="47"/>
      <c r="BK35" s="49"/>
      <c r="BL35" s="48"/>
      <c r="BM35" s="47"/>
      <c r="BN35" s="49"/>
      <c r="BO35" s="48"/>
      <c r="BP35" s="47"/>
      <c r="BQ35" s="49"/>
      <c r="BR35" s="48"/>
      <c r="BS35" s="47"/>
      <c r="BT35" s="49"/>
      <c r="BU35" s="48"/>
      <c r="BV35" s="47"/>
      <c r="BW35" s="49"/>
      <c r="BX35" s="48"/>
      <c r="BY35" s="47"/>
      <c r="BZ35" s="49"/>
      <c r="CA35" s="48"/>
      <c r="CB35" s="47"/>
      <c r="CC35" s="49"/>
      <c r="CD35" s="48"/>
      <c r="CE35" s="47"/>
      <c r="CF35" s="49"/>
      <c r="CG35" s="48"/>
      <c r="CH35" s="47"/>
      <c r="CI35" s="49"/>
      <c r="CJ35" s="48"/>
      <c r="CK35" s="47"/>
      <c r="CL35" s="49"/>
      <c r="CM35" s="48"/>
      <c r="CN35" s="47"/>
      <c r="CO35" s="49"/>
      <c r="CP35" s="48"/>
      <c r="CQ35" s="47"/>
      <c r="CR35" s="49"/>
      <c r="CS35" s="48"/>
      <c r="CT35" s="47"/>
      <c r="CU35" s="49"/>
      <c r="CV35" s="48"/>
      <c r="CW35" s="47"/>
      <c r="CX35" s="49"/>
      <c r="CY35" s="48"/>
      <c r="CZ35" s="47"/>
      <c r="DA35" s="49"/>
      <c r="DB35" s="48"/>
      <c r="DC35" s="47"/>
      <c r="DD35" s="49"/>
      <c r="DE35" s="48"/>
      <c r="DF35" s="47"/>
      <c r="DG35" s="49"/>
      <c r="DH35" s="48"/>
      <c r="DI35" s="47"/>
      <c r="DJ35" s="49"/>
      <c r="DK35" s="48"/>
      <c r="DL35" s="47"/>
      <c r="DM35" s="49"/>
      <c r="DN35" s="48"/>
      <c r="DO35" s="47"/>
      <c r="DP35" s="49"/>
      <c r="DQ35" s="48"/>
      <c r="DR35" s="47"/>
      <c r="DS35" s="49"/>
      <c r="DT35" s="48"/>
      <c r="DU35" s="47"/>
      <c r="DV35" s="49"/>
      <c r="DW35" s="48"/>
      <c r="DX35" s="47"/>
      <c r="DY35" s="49"/>
      <c r="DZ35" s="48"/>
      <c r="EA35" s="47"/>
      <c r="EB35" s="49"/>
      <c r="EC35" s="48"/>
      <c r="ED35" s="47"/>
      <c r="EE35" s="49"/>
      <c r="EF35" s="48"/>
      <c r="EG35" s="47"/>
      <c r="EH35" s="49"/>
      <c r="EI35" s="48"/>
      <c r="EJ35" s="47"/>
      <c r="EK35" s="49"/>
      <c r="EL35" s="48"/>
      <c r="EM35" s="47"/>
      <c r="EN35" s="49"/>
      <c r="EO35" s="48"/>
      <c r="EP35" s="47"/>
      <c r="EQ35" s="49"/>
      <c r="ER35" s="48"/>
      <c r="ES35" s="47"/>
      <c r="ET35" s="49"/>
      <c r="EU35" s="48"/>
      <c r="EV35" s="47"/>
      <c r="EW35" s="49"/>
      <c r="EX35" s="48"/>
      <c r="EY35" s="47"/>
      <c r="EZ35" s="49"/>
      <c r="FA35" s="48"/>
      <c r="FB35" s="47"/>
      <c r="FC35" s="49"/>
      <c r="FD35" s="48"/>
      <c r="FE35" s="47"/>
      <c r="FF35" s="49"/>
      <c r="FG35" s="48"/>
      <c r="FH35" s="47"/>
      <c r="FI35" s="49"/>
      <c r="FJ35" s="48"/>
      <c r="FK35" s="47"/>
      <c r="FL35" s="49"/>
      <c r="FM35" s="48"/>
      <c r="FN35" s="47"/>
      <c r="FO35" s="49"/>
      <c r="FP35" s="48"/>
      <c r="FQ35" s="47"/>
      <c r="FR35" s="49"/>
      <c r="FS35" s="48"/>
      <c r="FT35" s="47"/>
      <c r="FU35" s="49"/>
      <c r="FV35" s="48"/>
      <c r="FW35" s="47"/>
      <c r="FX35" s="49"/>
      <c r="FY35" s="48"/>
      <c r="FZ35" s="47"/>
      <c r="GA35" s="49"/>
      <c r="GB35" s="48"/>
      <c r="GC35" s="47"/>
      <c r="GD35" s="49"/>
      <c r="GE35" s="48"/>
      <c r="GF35" s="47"/>
      <c r="GG35" s="49"/>
      <c r="GH35" s="48"/>
      <c r="GI35" s="47"/>
      <c r="GJ35" s="49"/>
      <c r="GK35" s="48"/>
      <c r="GL35" s="47"/>
      <c r="GM35" s="49"/>
      <c r="GN35" s="48"/>
      <c r="GO35" s="47"/>
      <c r="GP35" s="49"/>
      <c r="GQ35" s="48"/>
      <c r="GR35" s="47"/>
      <c r="GS35" s="49"/>
      <c r="GT35" s="48"/>
      <c r="GU35" s="47"/>
      <c r="GV35" s="49"/>
      <c r="GW35" s="48"/>
      <c r="GX35" s="47"/>
      <c r="GY35" s="49"/>
      <c r="GZ35" s="48"/>
      <c r="HA35" s="47"/>
      <c r="HB35" s="49"/>
      <c r="HC35" s="48"/>
      <c r="HD35" s="47"/>
      <c r="HE35" s="49"/>
      <c r="HF35" s="48"/>
      <c r="HG35" s="47"/>
      <c r="HH35" s="49"/>
      <c r="HI35" s="48"/>
      <c r="HJ35" s="47"/>
      <c r="HK35" s="49"/>
      <c r="HL35" s="48"/>
      <c r="HM35" s="47"/>
      <c r="HN35" s="49"/>
      <c r="HO35" s="48"/>
      <c r="HP35" s="47"/>
      <c r="HQ35" s="49"/>
      <c r="HR35" s="48"/>
      <c r="HS35" s="47"/>
      <c r="HT35" s="49"/>
      <c r="HU35" s="48"/>
      <c r="HV35" s="47"/>
      <c r="HW35" s="49"/>
      <c r="HX35" s="48"/>
      <c r="HY35" s="47"/>
      <c r="HZ35" s="49"/>
      <c r="IA35" s="48"/>
      <c r="IB35" s="47"/>
      <c r="IC35" s="49"/>
      <c r="ID35" s="48"/>
      <c r="IE35" s="47"/>
      <c r="IF35" s="49"/>
      <c r="IG35" s="48"/>
      <c r="IH35" s="47"/>
      <c r="II35" s="49"/>
      <c r="IJ35" s="48"/>
      <c r="IK35" s="47"/>
      <c r="IL35" s="49"/>
      <c r="IM35" s="48"/>
      <c r="IN35" s="47"/>
      <c r="IO35" s="49"/>
      <c r="IP35" s="48"/>
      <c r="IQ35" s="47"/>
      <c r="IR35" s="49"/>
      <c r="IS35" s="48"/>
      <c r="IT35" s="47"/>
      <c r="IU35" s="49"/>
      <c r="IV35" s="48"/>
      <c r="IW35" s="47"/>
      <c r="IX35" s="49"/>
      <c r="IY35" s="48"/>
      <c r="IZ35" s="47"/>
      <c r="JA35" s="49"/>
      <c r="JB35" s="48"/>
      <c r="JC35" s="47"/>
      <c r="JD35" s="49"/>
      <c r="JE35" s="48"/>
      <c r="JF35" s="47"/>
      <c r="JG35" s="49"/>
      <c r="JH35" s="48"/>
      <c r="JI35" s="47"/>
      <c r="JJ35" s="49"/>
      <c r="JK35" s="48"/>
      <c r="JL35" s="47"/>
      <c r="JM35" s="49"/>
      <c r="JN35" s="48"/>
      <c r="JO35" s="47"/>
      <c r="JP35" s="49"/>
      <c r="JQ35" s="48"/>
      <c r="JR35" s="47"/>
      <c r="JS35" s="49"/>
      <c r="JT35" s="48"/>
      <c r="JU35" s="47"/>
      <c r="JV35" s="49"/>
      <c r="JW35" s="48"/>
      <c r="JX35" s="47"/>
      <c r="JY35" s="49"/>
      <c r="JZ35" s="48"/>
      <c r="KA35" s="47"/>
      <c r="KB35" s="49"/>
      <c r="KC35" s="48"/>
      <c r="KD35" s="47"/>
      <c r="KE35" s="49"/>
      <c r="KF35" s="48"/>
      <c r="KG35" s="47"/>
      <c r="KH35" s="49"/>
      <c r="KI35" s="48"/>
      <c r="KJ35" s="47"/>
      <c r="KK35" s="49"/>
      <c r="KL35" s="48"/>
      <c r="KM35" s="47"/>
      <c r="KN35" s="49"/>
      <c r="KO35" s="48"/>
      <c r="KP35" s="47"/>
      <c r="KQ35" s="49"/>
      <c r="KR35" s="48"/>
      <c r="KS35" s="47"/>
      <c r="KT35" s="49"/>
      <c r="KU35" s="48"/>
      <c r="KV35" s="47"/>
      <c r="KW35" s="49"/>
      <c r="KX35" s="48"/>
      <c r="KY35" s="47"/>
      <c r="KZ35" s="49"/>
      <c r="LA35" s="48"/>
      <c r="LB35" s="47"/>
      <c r="LC35" s="49"/>
      <c r="LD35" s="48"/>
      <c r="LE35" s="47"/>
      <c r="LF35" s="49"/>
      <c r="LG35" s="48"/>
      <c r="LH35" s="47"/>
      <c r="LI35" s="49"/>
      <c r="LJ35" s="48"/>
      <c r="LK35" s="47"/>
      <c r="LL35" s="49"/>
      <c r="LM35" s="48"/>
      <c r="LN35" s="47"/>
      <c r="LO35" s="49"/>
      <c r="LP35" s="48"/>
      <c r="LQ35" s="47"/>
      <c r="LR35" s="49"/>
      <c r="LS35" s="48"/>
      <c r="LT35" s="47"/>
      <c r="LU35" s="49"/>
      <c r="LV35" s="48"/>
      <c r="LW35" s="47"/>
      <c r="LX35" s="49"/>
      <c r="LY35" s="48"/>
      <c r="LZ35" s="47"/>
      <c r="MA35" s="49"/>
      <c r="MB35" s="48"/>
      <c r="MC35" s="47"/>
      <c r="MD35" s="49"/>
      <c r="ME35" s="48"/>
      <c r="MF35" s="47"/>
      <c r="MG35" s="49"/>
      <c r="MH35" s="48"/>
      <c r="MI35" s="47"/>
      <c r="MJ35" s="49"/>
      <c r="MK35" s="48"/>
      <c r="ML35" s="47"/>
      <c r="MM35" s="49"/>
      <c r="MN35" s="48"/>
      <c r="MO35" s="47"/>
      <c r="MP35" s="49"/>
      <c r="MQ35" s="48"/>
      <c r="MR35" s="47"/>
      <c r="MS35" s="49"/>
      <c r="MT35" s="48"/>
      <c r="MU35" s="47"/>
      <c r="MV35" s="49"/>
      <c r="MW35" s="48"/>
      <c r="MX35" s="47"/>
      <c r="MY35" s="49"/>
      <c r="MZ35" s="48"/>
      <c r="NA35" s="47"/>
      <c r="NB35" s="49"/>
      <c r="NC35" s="48"/>
      <c r="ND35" s="47"/>
      <c r="NE35" s="49"/>
      <c r="NF35" s="48"/>
      <c r="NG35" s="47"/>
      <c r="NH35" s="49"/>
      <c r="NI35" s="48"/>
      <c r="NJ35" s="47"/>
      <c r="NK35" s="49"/>
      <c r="NL35" s="48"/>
      <c r="NM35" s="47"/>
      <c r="NN35" s="49"/>
      <c r="NO35" s="48"/>
      <c r="NP35" s="47"/>
      <c r="NQ35" s="49"/>
      <c r="NR35" s="48"/>
      <c r="NS35" s="47"/>
      <c r="NT35" s="49"/>
      <c r="NU35" s="48"/>
      <c r="NV35" s="47"/>
      <c r="NW35" s="49"/>
      <c r="NX35" s="48"/>
      <c r="NY35" s="47"/>
      <c r="NZ35" s="49"/>
      <c r="OA35" s="48"/>
      <c r="OB35" s="47"/>
      <c r="OC35" s="49"/>
      <c r="OD35" s="48"/>
      <c r="OE35" s="47"/>
      <c r="OF35" s="49"/>
      <c r="OG35" s="48"/>
      <c r="OH35" s="47"/>
      <c r="OI35" s="49"/>
      <c r="OJ35" s="48"/>
      <c r="OK35" s="47"/>
      <c r="OL35" s="49"/>
      <c r="OM35" s="48"/>
      <c r="ON35" s="47"/>
      <c r="OO35" s="49"/>
      <c r="OP35" s="48"/>
      <c r="OQ35" s="47"/>
      <c r="OR35" s="49"/>
      <c r="OS35" s="48"/>
      <c r="OT35" s="47"/>
      <c r="OU35" s="49"/>
      <c r="OV35" s="48"/>
      <c r="OW35" s="47"/>
      <c r="OX35" s="49"/>
      <c r="OY35" s="48"/>
      <c r="OZ35" s="47"/>
      <c r="PA35" s="49"/>
      <c r="PB35" s="48"/>
      <c r="PC35" s="47"/>
      <c r="PD35" s="49"/>
      <c r="PE35" s="48"/>
      <c r="PF35" s="47"/>
      <c r="PG35" s="49"/>
      <c r="PH35" s="48"/>
      <c r="PI35" s="47"/>
      <c r="PJ35" s="49"/>
      <c r="PK35" s="48"/>
      <c r="PL35" s="47"/>
      <c r="PM35" s="49"/>
      <c r="PN35" s="48"/>
      <c r="PO35" s="47"/>
      <c r="PP35" s="49"/>
      <c r="PQ35" s="48"/>
      <c r="PR35" s="47"/>
      <c r="PS35" s="49"/>
      <c r="PT35" s="48"/>
      <c r="PU35" s="47"/>
      <c r="PV35" s="49"/>
      <c r="PW35" s="48"/>
      <c r="PX35" s="47"/>
      <c r="PY35" s="49"/>
      <c r="PZ35" s="48"/>
      <c r="QA35" s="47"/>
      <c r="QB35" s="49"/>
      <c r="QC35" s="48"/>
      <c r="QD35" s="47"/>
      <c r="QE35" s="49"/>
      <c r="QF35" s="48"/>
      <c r="QG35" s="47"/>
      <c r="QH35" s="49"/>
      <c r="QI35" s="48"/>
      <c r="QJ35" s="47"/>
      <c r="QK35" s="49"/>
      <c r="QL35" s="48"/>
      <c r="QM35" s="47"/>
      <c r="QN35" s="49"/>
      <c r="QO35" s="48"/>
      <c r="QP35" s="47"/>
      <c r="QQ35" s="49"/>
      <c r="QR35" s="48"/>
      <c r="QS35" s="47"/>
      <c r="QT35" s="49"/>
      <c r="QU35" s="48"/>
      <c r="QV35" s="47"/>
      <c r="QW35" s="49"/>
      <c r="QX35" s="48"/>
      <c r="QY35" s="47"/>
      <c r="QZ35" s="49"/>
      <c r="RA35" s="48"/>
      <c r="RB35" s="47"/>
      <c r="RC35" s="49"/>
      <c r="RD35" s="48"/>
      <c r="RE35" s="47"/>
      <c r="RF35" s="49"/>
      <c r="RG35" s="48"/>
      <c r="RH35" s="47"/>
      <c r="RI35" s="49"/>
      <c r="RJ35" s="48"/>
      <c r="RK35" s="47"/>
      <c r="RL35" s="49"/>
      <c r="RM35" s="48"/>
      <c r="RN35" s="47"/>
      <c r="RO35" s="49"/>
      <c r="RP35" s="48"/>
      <c r="RQ35" s="47"/>
      <c r="RR35" s="49"/>
      <c r="RS35" s="48"/>
      <c r="RT35" s="47"/>
      <c r="RU35" s="49"/>
      <c r="RV35" s="48"/>
      <c r="RW35" s="47"/>
      <c r="RX35" s="49"/>
      <c r="RY35" s="48"/>
      <c r="RZ35" s="47"/>
      <c r="SA35" s="49"/>
      <c r="SB35" s="48"/>
      <c r="SC35" s="47"/>
      <c r="SD35" s="49"/>
      <c r="SE35" s="48"/>
      <c r="SF35" s="47"/>
      <c r="SG35" s="49"/>
      <c r="SH35" s="48"/>
      <c r="SI35" s="47"/>
      <c r="SJ35" s="49"/>
      <c r="SK35" s="48"/>
      <c r="SL35" s="47"/>
      <c r="SM35" s="49"/>
      <c r="SN35" s="48"/>
      <c r="SO35" s="47"/>
      <c r="SP35" s="49"/>
      <c r="SQ35" s="48"/>
      <c r="SR35" s="47"/>
      <c r="SS35" s="49"/>
      <c r="ST35" s="48"/>
      <c r="SU35" s="47"/>
      <c r="SV35" s="49"/>
      <c r="SW35" s="48"/>
      <c r="SX35" s="47"/>
      <c r="SY35" s="49"/>
      <c r="SZ35" s="48"/>
      <c r="TA35" s="47"/>
      <c r="TB35" s="49"/>
      <c r="TC35" s="48"/>
      <c r="TD35" s="47"/>
      <c r="TE35" s="49"/>
      <c r="TF35" s="48"/>
      <c r="TG35" s="47"/>
      <c r="TH35" s="49"/>
      <c r="TI35" s="48"/>
      <c r="TJ35" s="47"/>
      <c r="TK35" s="49"/>
      <c r="TL35" s="48"/>
      <c r="TM35" s="47"/>
      <c r="TN35" s="49"/>
      <c r="TO35" s="48"/>
      <c r="TP35" s="47"/>
      <c r="TQ35" s="49"/>
      <c r="TR35" s="48"/>
      <c r="TS35" s="47"/>
      <c r="TT35" s="49"/>
      <c r="TU35" s="48"/>
      <c r="TV35" s="47"/>
      <c r="TW35" s="49"/>
      <c r="TX35" s="48"/>
      <c r="TY35" s="47"/>
      <c r="TZ35" s="49"/>
      <c r="UA35" s="48"/>
      <c r="UB35" s="47"/>
      <c r="UC35" s="49"/>
      <c r="UD35" s="48"/>
      <c r="UE35" s="47"/>
      <c r="UF35" s="49"/>
      <c r="UG35" s="48"/>
      <c r="UH35" s="47"/>
      <c r="UI35" s="49"/>
      <c r="UJ35" s="48"/>
      <c r="UK35" s="47"/>
      <c r="UL35" s="49"/>
      <c r="UM35" s="48"/>
      <c r="UN35" s="47"/>
      <c r="UO35" s="49"/>
      <c r="UP35" s="48"/>
      <c r="UQ35" s="47"/>
      <c r="UR35" s="49"/>
      <c r="US35" s="48"/>
      <c r="UT35" s="47"/>
      <c r="UU35" s="49"/>
      <c r="UV35" s="48"/>
      <c r="UW35" s="47"/>
      <c r="UX35" s="49"/>
      <c r="UY35" s="48"/>
      <c r="UZ35" s="47"/>
      <c r="VA35" s="49"/>
      <c r="VB35" s="48"/>
      <c r="VC35" s="47"/>
      <c r="VD35" s="49"/>
      <c r="VE35" s="48"/>
      <c r="VF35" s="47"/>
      <c r="VG35" s="49"/>
      <c r="VH35" s="48"/>
      <c r="VI35" s="47"/>
      <c r="VJ35" s="49"/>
      <c r="VK35" s="48"/>
      <c r="VL35" s="47"/>
      <c r="VM35" s="49"/>
      <c r="VN35" s="48"/>
      <c r="VO35" s="47"/>
      <c r="VP35" s="49"/>
      <c r="VQ35" s="48"/>
      <c r="VR35" s="47"/>
      <c r="VS35" s="49"/>
      <c r="VT35" s="48"/>
      <c r="VU35" s="47"/>
      <c r="VV35" s="49"/>
      <c r="VW35" s="48"/>
      <c r="VX35" s="47"/>
      <c r="VY35" s="49"/>
      <c r="VZ35" s="48"/>
      <c r="WA35" s="47"/>
      <c r="WB35" s="49"/>
      <c r="WC35" s="48"/>
      <c r="WD35" s="47"/>
      <c r="WE35" s="49"/>
      <c r="WF35" s="48"/>
      <c r="WG35" s="47"/>
      <c r="WH35" s="49"/>
      <c r="WI35" s="48"/>
      <c r="WJ35" s="47"/>
      <c r="WK35" s="49"/>
      <c r="WL35" s="48"/>
      <c r="WM35" s="47"/>
      <c r="WN35" s="49"/>
      <c r="WO35" s="48"/>
      <c r="WP35" s="47"/>
      <c r="WQ35" s="49"/>
      <c r="WR35" s="48"/>
      <c r="WS35" s="47"/>
      <c r="WT35" s="49"/>
      <c r="WU35" s="48"/>
      <c r="WV35" s="47"/>
      <c r="WW35" s="49"/>
      <c r="WX35" s="48"/>
      <c r="WY35" s="50"/>
      <c r="WZ35" s="51"/>
      <c r="XA35" s="52"/>
      <c r="XB35" s="47"/>
      <c r="XC35" s="49"/>
      <c r="XD35" s="48"/>
      <c r="XE35" s="50"/>
      <c r="XF35" s="51"/>
      <c r="XG35" s="52"/>
      <c r="XH35" s="47"/>
      <c r="XI35" s="49"/>
      <c r="XJ35" s="48"/>
      <c r="XK35" s="50"/>
      <c r="XL35" s="51"/>
      <c r="XM35" s="52"/>
    </row>
    <row r="36" spans="1:638" ht="12.75" customHeight="1" x14ac:dyDescent="0.2">
      <c r="B36" s="47"/>
      <c r="C36" s="49"/>
      <c r="D36" s="48"/>
      <c r="E36" s="47"/>
      <c r="F36" s="49"/>
      <c r="G36" s="48"/>
      <c r="H36" s="47"/>
      <c r="I36" s="49"/>
      <c r="J36" s="48"/>
      <c r="K36" s="47"/>
      <c r="L36" s="49"/>
      <c r="M36" s="48"/>
      <c r="N36" s="47"/>
      <c r="O36" s="49"/>
      <c r="P36" s="48"/>
      <c r="Q36" s="47"/>
      <c r="R36" s="49"/>
      <c r="S36" s="48"/>
      <c r="T36" s="47"/>
      <c r="U36" s="49"/>
      <c r="V36" s="48"/>
      <c r="W36" s="47"/>
      <c r="X36" s="49"/>
      <c r="Y36" s="48"/>
      <c r="Z36" s="47"/>
      <c r="AA36" s="49"/>
      <c r="AB36" s="48"/>
      <c r="AC36" s="47"/>
      <c r="AD36" s="49"/>
      <c r="AE36" s="48"/>
      <c r="AF36" s="47"/>
      <c r="AG36" s="49"/>
      <c r="AH36" s="48"/>
      <c r="AI36" s="47"/>
      <c r="AJ36" s="49"/>
      <c r="AK36" s="48"/>
      <c r="AL36" s="47"/>
      <c r="AM36" s="49"/>
      <c r="AN36" s="48"/>
      <c r="AO36" s="47"/>
      <c r="AP36" s="49"/>
      <c r="AQ36" s="48"/>
      <c r="AR36" s="47"/>
      <c r="AS36" s="49"/>
      <c r="AT36" s="48"/>
      <c r="AU36" s="47"/>
      <c r="AV36" s="49"/>
      <c r="AW36" s="48"/>
      <c r="AX36" s="47"/>
      <c r="AY36" s="49"/>
      <c r="AZ36" s="48"/>
      <c r="BA36" s="47"/>
      <c r="BB36" s="49"/>
      <c r="BC36" s="48"/>
      <c r="BD36" s="47"/>
      <c r="BE36" s="49"/>
      <c r="BF36" s="48"/>
      <c r="BG36" s="47"/>
      <c r="BH36" s="49"/>
      <c r="BI36" s="48"/>
      <c r="BJ36" s="47"/>
      <c r="BK36" s="49"/>
      <c r="BL36" s="48"/>
      <c r="BM36" s="47"/>
      <c r="BN36" s="49"/>
      <c r="BO36" s="48"/>
      <c r="BP36" s="47"/>
      <c r="BQ36" s="49"/>
      <c r="BR36" s="48"/>
      <c r="BS36" s="47"/>
      <c r="BT36" s="49"/>
      <c r="BU36" s="48"/>
      <c r="BV36" s="47"/>
      <c r="BW36" s="49"/>
      <c r="BX36" s="48"/>
      <c r="BY36" s="47"/>
      <c r="BZ36" s="49"/>
      <c r="CA36" s="48"/>
      <c r="CB36" s="47"/>
      <c r="CC36" s="49"/>
      <c r="CD36" s="48"/>
      <c r="CE36" s="47"/>
      <c r="CF36" s="49"/>
      <c r="CG36" s="48"/>
      <c r="CH36" s="47"/>
      <c r="CI36" s="49"/>
      <c r="CJ36" s="48"/>
      <c r="CK36" s="47"/>
      <c r="CL36" s="49"/>
      <c r="CM36" s="48"/>
      <c r="CN36" s="47"/>
      <c r="CO36" s="49"/>
      <c r="CP36" s="48"/>
      <c r="CQ36" s="47"/>
      <c r="CR36" s="49"/>
      <c r="CS36" s="48"/>
      <c r="CT36" s="47"/>
      <c r="CU36" s="49"/>
      <c r="CV36" s="48"/>
      <c r="CW36" s="47"/>
      <c r="CX36" s="49"/>
      <c r="CY36" s="48"/>
      <c r="CZ36" s="47"/>
      <c r="DA36" s="49"/>
      <c r="DB36" s="48"/>
      <c r="DC36" s="47"/>
      <c r="DD36" s="49"/>
      <c r="DE36" s="48"/>
      <c r="DF36" s="47"/>
      <c r="DG36" s="49"/>
      <c r="DH36" s="48"/>
      <c r="DI36" s="47"/>
      <c r="DJ36" s="49"/>
      <c r="DK36" s="48"/>
      <c r="DL36" s="47"/>
      <c r="DM36" s="49"/>
      <c r="DN36" s="48"/>
      <c r="DO36" s="47"/>
      <c r="DP36" s="49"/>
      <c r="DQ36" s="48"/>
      <c r="DR36" s="47"/>
      <c r="DS36" s="49"/>
      <c r="DT36" s="48"/>
      <c r="DU36" s="47"/>
      <c r="DV36" s="49"/>
      <c r="DW36" s="48"/>
      <c r="DX36" s="47"/>
      <c r="DY36" s="49"/>
      <c r="DZ36" s="48"/>
      <c r="EA36" s="47"/>
      <c r="EB36" s="49"/>
      <c r="EC36" s="48"/>
      <c r="ED36" s="47"/>
      <c r="EE36" s="49"/>
      <c r="EF36" s="48"/>
      <c r="EG36" s="47"/>
      <c r="EH36" s="49"/>
      <c r="EI36" s="48"/>
      <c r="EJ36" s="47"/>
      <c r="EK36" s="49"/>
      <c r="EL36" s="48"/>
      <c r="EM36" s="47"/>
      <c r="EN36" s="49"/>
      <c r="EO36" s="48"/>
      <c r="EP36" s="47"/>
      <c r="EQ36" s="49"/>
      <c r="ER36" s="48"/>
      <c r="ES36" s="47"/>
      <c r="ET36" s="49"/>
      <c r="EU36" s="48"/>
      <c r="EV36" s="47"/>
      <c r="EW36" s="49"/>
      <c r="EX36" s="48"/>
      <c r="EY36" s="47"/>
      <c r="EZ36" s="49"/>
      <c r="FA36" s="48"/>
      <c r="FB36" s="47"/>
      <c r="FC36" s="49"/>
      <c r="FD36" s="48"/>
      <c r="FE36" s="47"/>
      <c r="FF36" s="49"/>
      <c r="FG36" s="48"/>
      <c r="FH36" s="47"/>
      <c r="FI36" s="49"/>
      <c r="FJ36" s="48"/>
      <c r="FK36" s="47"/>
      <c r="FL36" s="49"/>
      <c r="FM36" s="48"/>
      <c r="FN36" s="47"/>
      <c r="FO36" s="49"/>
      <c r="FP36" s="48"/>
      <c r="FQ36" s="47"/>
      <c r="FR36" s="49"/>
      <c r="FS36" s="48"/>
      <c r="FT36" s="47"/>
      <c r="FU36" s="49"/>
      <c r="FV36" s="48"/>
      <c r="FW36" s="47"/>
      <c r="FX36" s="49"/>
      <c r="FY36" s="48"/>
      <c r="FZ36" s="47"/>
      <c r="GA36" s="49"/>
      <c r="GB36" s="48"/>
      <c r="GC36" s="47"/>
      <c r="GD36" s="49"/>
      <c r="GE36" s="48"/>
      <c r="GF36" s="47"/>
      <c r="GG36" s="49"/>
      <c r="GH36" s="48"/>
      <c r="GI36" s="47"/>
      <c r="GJ36" s="49"/>
      <c r="GK36" s="48"/>
      <c r="GL36" s="47"/>
      <c r="GM36" s="49"/>
      <c r="GN36" s="48"/>
      <c r="GO36" s="47"/>
      <c r="GP36" s="49"/>
      <c r="GQ36" s="48"/>
      <c r="GR36" s="47"/>
      <c r="GS36" s="49"/>
      <c r="GT36" s="48"/>
      <c r="GU36" s="47"/>
      <c r="GV36" s="49"/>
      <c r="GW36" s="48"/>
      <c r="GX36" s="47"/>
      <c r="GY36" s="49"/>
      <c r="GZ36" s="48"/>
      <c r="HA36" s="47"/>
      <c r="HB36" s="49"/>
      <c r="HC36" s="48"/>
      <c r="HD36" s="47"/>
      <c r="HE36" s="49"/>
      <c r="HF36" s="48"/>
      <c r="HG36" s="47"/>
      <c r="HH36" s="49"/>
      <c r="HI36" s="48"/>
      <c r="HJ36" s="47"/>
      <c r="HK36" s="49"/>
      <c r="HL36" s="48"/>
      <c r="HM36" s="47"/>
      <c r="HN36" s="49"/>
      <c r="HO36" s="48"/>
      <c r="HP36" s="47"/>
      <c r="HQ36" s="49"/>
      <c r="HR36" s="48"/>
      <c r="HS36" s="47"/>
      <c r="HT36" s="49"/>
      <c r="HU36" s="48"/>
      <c r="HV36" s="47"/>
      <c r="HW36" s="49"/>
      <c r="HX36" s="48"/>
      <c r="HY36" s="47"/>
      <c r="HZ36" s="49"/>
      <c r="IA36" s="48"/>
      <c r="IB36" s="47"/>
      <c r="IC36" s="49"/>
      <c r="ID36" s="48"/>
      <c r="IE36" s="47"/>
      <c r="IF36" s="49"/>
      <c r="IG36" s="48"/>
      <c r="IH36" s="47"/>
      <c r="II36" s="49"/>
      <c r="IJ36" s="48"/>
      <c r="IK36" s="47"/>
      <c r="IL36" s="49"/>
      <c r="IM36" s="48"/>
      <c r="IN36" s="47"/>
      <c r="IO36" s="49"/>
      <c r="IP36" s="48"/>
      <c r="IQ36" s="47"/>
      <c r="IR36" s="49"/>
      <c r="IS36" s="48"/>
      <c r="IT36" s="47"/>
      <c r="IU36" s="49"/>
      <c r="IV36" s="48"/>
      <c r="IW36" s="47"/>
      <c r="IX36" s="49"/>
      <c r="IY36" s="48"/>
      <c r="IZ36" s="47"/>
      <c r="JA36" s="49"/>
      <c r="JB36" s="48"/>
      <c r="JC36" s="47"/>
      <c r="JD36" s="49"/>
      <c r="JE36" s="48"/>
      <c r="JF36" s="47"/>
      <c r="JG36" s="49"/>
      <c r="JH36" s="48"/>
      <c r="JI36" s="47"/>
      <c r="JJ36" s="49"/>
      <c r="JK36" s="48"/>
      <c r="JL36" s="47"/>
      <c r="JM36" s="49"/>
      <c r="JN36" s="48"/>
      <c r="JO36" s="47"/>
      <c r="JP36" s="49"/>
      <c r="JQ36" s="48"/>
      <c r="JR36" s="47"/>
      <c r="JS36" s="49"/>
      <c r="JT36" s="48"/>
      <c r="JU36" s="47"/>
      <c r="JV36" s="49"/>
      <c r="JW36" s="48"/>
      <c r="JX36" s="47"/>
      <c r="JY36" s="49"/>
      <c r="JZ36" s="48"/>
      <c r="KA36" s="47"/>
      <c r="KB36" s="49"/>
      <c r="KC36" s="48"/>
      <c r="KD36" s="47"/>
      <c r="KE36" s="49"/>
      <c r="KF36" s="48"/>
      <c r="KG36" s="47"/>
      <c r="KH36" s="49"/>
      <c r="KI36" s="48"/>
      <c r="KJ36" s="47"/>
      <c r="KK36" s="49"/>
      <c r="KL36" s="48"/>
      <c r="KM36" s="47"/>
      <c r="KN36" s="49"/>
      <c r="KO36" s="48"/>
      <c r="KP36" s="47"/>
      <c r="KQ36" s="49"/>
      <c r="KR36" s="48"/>
      <c r="KS36" s="47"/>
      <c r="KT36" s="49"/>
      <c r="KU36" s="48"/>
      <c r="KV36" s="47"/>
      <c r="KW36" s="49"/>
      <c r="KX36" s="48"/>
      <c r="KY36" s="47"/>
      <c r="KZ36" s="49"/>
      <c r="LA36" s="48"/>
      <c r="LB36" s="47"/>
      <c r="LC36" s="49"/>
      <c r="LD36" s="48"/>
      <c r="LE36" s="47"/>
      <c r="LF36" s="49"/>
      <c r="LG36" s="48"/>
      <c r="LH36" s="47"/>
      <c r="LI36" s="49"/>
      <c r="LJ36" s="48"/>
      <c r="LK36" s="47"/>
      <c r="LL36" s="49"/>
      <c r="LM36" s="48"/>
      <c r="LN36" s="47"/>
      <c r="LO36" s="49"/>
      <c r="LP36" s="48"/>
      <c r="LQ36" s="47"/>
      <c r="LR36" s="49"/>
      <c r="LS36" s="48"/>
      <c r="LT36" s="47"/>
      <c r="LU36" s="49"/>
      <c r="LV36" s="48"/>
      <c r="LW36" s="47"/>
      <c r="LX36" s="49"/>
      <c r="LY36" s="48"/>
      <c r="LZ36" s="47"/>
      <c r="MA36" s="49"/>
      <c r="MB36" s="48"/>
      <c r="MC36" s="47"/>
      <c r="MD36" s="49"/>
      <c r="ME36" s="48"/>
      <c r="MF36" s="47"/>
      <c r="MG36" s="49"/>
      <c r="MH36" s="48"/>
      <c r="MI36" s="47"/>
      <c r="MJ36" s="49"/>
      <c r="MK36" s="48"/>
      <c r="ML36" s="47"/>
      <c r="MM36" s="49"/>
      <c r="MN36" s="48"/>
      <c r="MO36" s="47"/>
      <c r="MP36" s="49"/>
      <c r="MQ36" s="48"/>
      <c r="MR36" s="47"/>
      <c r="MS36" s="49"/>
      <c r="MT36" s="48"/>
      <c r="MU36" s="47"/>
      <c r="MV36" s="49"/>
      <c r="MW36" s="48"/>
      <c r="MX36" s="47"/>
      <c r="MY36" s="49"/>
      <c r="MZ36" s="48"/>
      <c r="NA36" s="47"/>
      <c r="NB36" s="49"/>
      <c r="NC36" s="48"/>
      <c r="ND36" s="47"/>
      <c r="NE36" s="49"/>
      <c r="NF36" s="48"/>
      <c r="NG36" s="47"/>
      <c r="NH36" s="49"/>
      <c r="NI36" s="48"/>
      <c r="NJ36" s="47"/>
      <c r="NK36" s="49"/>
      <c r="NL36" s="48"/>
      <c r="NM36" s="47"/>
      <c r="NN36" s="49"/>
      <c r="NO36" s="48"/>
      <c r="NP36" s="47"/>
      <c r="NQ36" s="49"/>
      <c r="NR36" s="48"/>
      <c r="NS36" s="47"/>
      <c r="NT36" s="49"/>
      <c r="NU36" s="48"/>
      <c r="NV36" s="47"/>
      <c r="NW36" s="49"/>
      <c r="NX36" s="48"/>
      <c r="NY36" s="47"/>
      <c r="NZ36" s="49"/>
      <c r="OA36" s="48"/>
      <c r="OB36" s="47"/>
      <c r="OC36" s="49"/>
      <c r="OD36" s="48"/>
      <c r="OE36" s="47"/>
      <c r="OF36" s="49"/>
      <c r="OG36" s="48"/>
      <c r="OH36" s="47"/>
      <c r="OI36" s="49"/>
      <c r="OJ36" s="48"/>
      <c r="OK36" s="47"/>
      <c r="OL36" s="49"/>
      <c r="OM36" s="48"/>
      <c r="ON36" s="47"/>
      <c r="OO36" s="49"/>
      <c r="OP36" s="48"/>
      <c r="OQ36" s="47"/>
      <c r="OR36" s="49"/>
      <c r="OS36" s="48"/>
      <c r="OT36" s="47"/>
      <c r="OU36" s="49"/>
      <c r="OV36" s="48"/>
      <c r="OW36" s="47"/>
      <c r="OX36" s="49"/>
      <c r="OY36" s="48"/>
      <c r="OZ36" s="47"/>
      <c r="PA36" s="49"/>
      <c r="PB36" s="48"/>
      <c r="PC36" s="47"/>
      <c r="PD36" s="49"/>
      <c r="PE36" s="48"/>
      <c r="PF36" s="47"/>
      <c r="PG36" s="49"/>
      <c r="PH36" s="48"/>
      <c r="PI36" s="47"/>
      <c r="PJ36" s="49"/>
      <c r="PK36" s="48"/>
      <c r="PL36" s="47"/>
      <c r="PM36" s="49"/>
      <c r="PN36" s="48"/>
      <c r="PO36" s="47"/>
      <c r="PP36" s="49"/>
      <c r="PQ36" s="48"/>
      <c r="PR36" s="47"/>
      <c r="PS36" s="49"/>
      <c r="PT36" s="48"/>
      <c r="PU36" s="47"/>
      <c r="PV36" s="49"/>
      <c r="PW36" s="48"/>
      <c r="PX36" s="47"/>
      <c r="PY36" s="49"/>
      <c r="PZ36" s="48"/>
      <c r="QA36" s="47"/>
      <c r="QB36" s="49"/>
      <c r="QC36" s="48"/>
      <c r="QD36" s="47"/>
      <c r="QE36" s="49"/>
      <c r="QF36" s="48"/>
      <c r="QG36" s="47"/>
      <c r="QH36" s="49"/>
      <c r="QI36" s="48"/>
      <c r="QJ36" s="47"/>
      <c r="QK36" s="49"/>
      <c r="QL36" s="48"/>
      <c r="QM36" s="47"/>
      <c r="QN36" s="49"/>
      <c r="QO36" s="48"/>
      <c r="QP36" s="47"/>
      <c r="QQ36" s="49"/>
      <c r="QR36" s="48"/>
      <c r="QS36" s="47"/>
      <c r="QT36" s="49"/>
      <c r="QU36" s="48"/>
      <c r="QV36" s="47"/>
      <c r="QW36" s="49"/>
      <c r="QX36" s="48"/>
      <c r="QY36" s="47"/>
      <c r="QZ36" s="49"/>
      <c r="RA36" s="48"/>
      <c r="RB36" s="47"/>
      <c r="RC36" s="49"/>
      <c r="RD36" s="48"/>
      <c r="RE36" s="47"/>
      <c r="RF36" s="49"/>
      <c r="RG36" s="48"/>
      <c r="RH36" s="47"/>
      <c r="RI36" s="49"/>
      <c r="RJ36" s="48"/>
      <c r="RK36" s="47"/>
      <c r="RL36" s="49"/>
      <c r="RM36" s="48"/>
      <c r="RN36" s="47"/>
      <c r="RO36" s="49"/>
      <c r="RP36" s="48"/>
      <c r="RQ36" s="47"/>
      <c r="RR36" s="49"/>
      <c r="RS36" s="48"/>
      <c r="RT36" s="47"/>
      <c r="RU36" s="49"/>
      <c r="RV36" s="48"/>
      <c r="RW36" s="47"/>
      <c r="RX36" s="49"/>
      <c r="RY36" s="48"/>
      <c r="RZ36" s="47"/>
      <c r="SA36" s="49"/>
      <c r="SB36" s="48"/>
      <c r="SC36" s="47"/>
      <c r="SD36" s="49"/>
      <c r="SE36" s="48"/>
      <c r="SF36" s="47"/>
      <c r="SG36" s="49"/>
      <c r="SH36" s="48"/>
      <c r="SI36" s="47"/>
      <c r="SJ36" s="49"/>
      <c r="SK36" s="48"/>
      <c r="SL36" s="47"/>
      <c r="SM36" s="49"/>
      <c r="SN36" s="48"/>
      <c r="SO36" s="47"/>
      <c r="SP36" s="49"/>
      <c r="SQ36" s="48"/>
      <c r="SR36" s="47"/>
      <c r="SS36" s="49"/>
      <c r="ST36" s="48"/>
      <c r="SU36" s="47"/>
      <c r="SV36" s="49"/>
      <c r="SW36" s="48"/>
      <c r="SX36" s="47"/>
      <c r="SY36" s="49"/>
      <c r="SZ36" s="48"/>
      <c r="TA36" s="47"/>
      <c r="TB36" s="49"/>
      <c r="TC36" s="48"/>
      <c r="TD36" s="47"/>
      <c r="TE36" s="49"/>
      <c r="TF36" s="48"/>
      <c r="TG36" s="47"/>
      <c r="TH36" s="49"/>
      <c r="TI36" s="48"/>
      <c r="TJ36" s="47"/>
      <c r="TK36" s="49"/>
      <c r="TL36" s="48"/>
      <c r="TM36" s="47"/>
      <c r="TN36" s="49"/>
      <c r="TO36" s="48"/>
      <c r="TP36" s="47"/>
      <c r="TQ36" s="49"/>
      <c r="TR36" s="48"/>
      <c r="TS36" s="47"/>
      <c r="TT36" s="49"/>
      <c r="TU36" s="48"/>
      <c r="TV36" s="47"/>
      <c r="TW36" s="49"/>
      <c r="TX36" s="48"/>
      <c r="TY36" s="47"/>
      <c r="TZ36" s="49"/>
      <c r="UA36" s="48"/>
      <c r="UB36" s="47"/>
      <c r="UC36" s="49"/>
      <c r="UD36" s="48"/>
      <c r="UE36" s="47"/>
      <c r="UF36" s="49"/>
      <c r="UG36" s="48"/>
      <c r="UH36" s="47"/>
      <c r="UI36" s="49"/>
      <c r="UJ36" s="48"/>
      <c r="UK36" s="47"/>
      <c r="UL36" s="49"/>
      <c r="UM36" s="48"/>
      <c r="UN36" s="47"/>
      <c r="UO36" s="49"/>
      <c r="UP36" s="48"/>
      <c r="UQ36" s="47"/>
      <c r="UR36" s="49"/>
      <c r="US36" s="48"/>
      <c r="UT36" s="47"/>
      <c r="UU36" s="49"/>
      <c r="UV36" s="48"/>
      <c r="UW36" s="47"/>
      <c r="UX36" s="49"/>
      <c r="UY36" s="48"/>
      <c r="UZ36" s="47"/>
      <c r="VA36" s="49"/>
      <c r="VB36" s="48"/>
      <c r="VC36" s="47"/>
      <c r="VD36" s="49"/>
      <c r="VE36" s="48"/>
      <c r="VF36" s="47"/>
      <c r="VG36" s="49"/>
      <c r="VH36" s="48"/>
      <c r="VI36" s="47"/>
      <c r="VJ36" s="49"/>
      <c r="VK36" s="48"/>
      <c r="VL36" s="47"/>
      <c r="VM36" s="49"/>
      <c r="VN36" s="48"/>
      <c r="VO36" s="47"/>
      <c r="VP36" s="49"/>
      <c r="VQ36" s="48"/>
      <c r="VR36" s="47"/>
      <c r="VS36" s="49"/>
      <c r="VT36" s="48"/>
      <c r="VU36" s="47"/>
      <c r="VV36" s="49"/>
      <c r="VW36" s="48"/>
      <c r="VX36" s="47"/>
      <c r="VY36" s="49"/>
      <c r="VZ36" s="48"/>
      <c r="WA36" s="47"/>
      <c r="WB36" s="49"/>
      <c r="WC36" s="48"/>
      <c r="WD36" s="47"/>
      <c r="WE36" s="49"/>
      <c r="WF36" s="48"/>
      <c r="WG36" s="47"/>
      <c r="WH36" s="49"/>
      <c r="WI36" s="48"/>
      <c r="WJ36" s="47"/>
      <c r="WK36" s="49"/>
      <c r="WL36" s="48"/>
      <c r="WM36" s="47"/>
      <c r="WN36" s="49"/>
      <c r="WO36" s="48"/>
      <c r="WP36" s="47"/>
      <c r="WQ36" s="49"/>
      <c r="WR36" s="48"/>
      <c r="WS36" s="47"/>
      <c r="WT36" s="49"/>
      <c r="WU36" s="48"/>
      <c r="WV36" s="47"/>
      <c r="WW36" s="49"/>
      <c r="WX36" s="48"/>
      <c r="WY36" s="50"/>
      <c r="WZ36" s="51"/>
      <c r="XA36" s="52"/>
      <c r="XB36" s="47"/>
      <c r="XC36" s="49"/>
      <c r="XD36" s="48"/>
      <c r="XE36" s="50"/>
      <c r="XF36" s="51"/>
      <c r="XG36" s="52"/>
      <c r="XH36" s="47"/>
      <c r="XI36" s="49"/>
      <c r="XJ36" s="48"/>
      <c r="XK36" s="50"/>
      <c r="XL36" s="51"/>
      <c r="XM36" s="52"/>
    </row>
    <row r="37" spans="1:638" ht="12.75" customHeight="1" x14ac:dyDescent="0.2">
      <c r="B37" s="47"/>
      <c r="C37" s="49"/>
      <c r="D37" s="48"/>
      <c r="E37" s="47"/>
      <c r="F37" s="49"/>
      <c r="G37" s="48"/>
      <c r="H37" s="47"/>
      <c r="I37" s="49"/>
      <c r="J37" s="48"/>
      <c r="K37" s="47"/>
      <c r="L37" s="49"/>
      <c r="M37" s="48"/>
      <c r="N37" s="47"/>
      <c r="O37" s="49"/>
      <c r="P37" s="48"/>
      <c r="Q37" s="47"/>
      <c r="R37" s="49"/>
      <c r="S37" s="48"/>
      <c r="T37" s="47"/>
      <c r="U37" s="49"/>
      <c r="V37" s="48"/>
      <c r="W37" s="47"/>
      <c r="X37" s="49"/>
      <c r="Y37" s="48"/>
      <c r="Z37" s="47"/>
      <c r="AA37" s="49"/>
      <c r="AB37" s="48"/>
      <c r="AC37" s="47"/>
      <c r="AD37" s="49"/>
      <c r="AE37" s="48"/>
      <c r="AF37" s="47"/>
      <c r="AG37" s="49"/>
      <c r="AH37" s="48"/>
      <c r="AI37" s="47"/>
      <c r="AJ37" s="49"/>
      <c r="AK37" s="48"/>
      <c r="AL37" s="47"/>
      <c r="AM37" s="49"/>
      <c r="AN37" s="48"/>
      <c r="AO37" s="47"/>
      <c r="AP37" s="49"/>
      <c r="AQ37" s="48"/>
      <c r="AR37" s="47"/>
      <c r="AS37" s="49"/>
      <c r="AT37" s="48"/>
      <c r="AU37" s="47"/>
      <c r="AV37" s="49"/>
      <c r="AW37" s="48"/>
      <c r="AX37" s="47"/>
      <c r="AY37" s="49"/>
      <c r="AZ37" s="48"/>
      <c r="BA37" s="47"/>
      <c r="BB37" s="49"/>
      <c r="BC37" s="48"/>
      <c r="BD37" s="47"/>
      <c r="BE37" s="49"/>
      <c r="BF37" s="48"/>
      <c r="BG37" s="47"/>
      <c r="BH37" s="49"/>
      <c r="BI37" s="48"/>
      <c r="BJ37" s="47"/>
      <c r="BK37" s="49"/>
      <c r="BL37" s="48"/>
      <c r="BM37" s="47"/>
      <c r="BN37" s="49"/>
      <c r="BO37" s="48"/>
      <c r="BP37" s="47"/>
      <c r="BQ37" s="49"/>
      <c r="BR37" s="48"/>
      <c r="BS37" s="47"/>
      <c r="BT37" s="49"/>
      <c r="BU37" s="48"/>
      <c r="BV37" s="47"/>
      <c r="BW37" s="49"/>
      <c r="BX37" s="48"/>
      <c r="BY37" s="47"/>
      <c r="BZ37" s="49"/>
      <c r="CA37" s="48"/>
      <c r="CB37" s="47"/>
      <c r="CC37" s="49"/>
      <c r="CD37" s="48"/>
      <c r="CE37" s="47"/>
      <c r="CF37" s="49"/>
      <c r="CG37" s="48"/>
      <c r="CH37" s="47"/>
      <c r="CI37" s="49"/>
      <c r="CJ37" s="48"/>
      <c r="CK37" s="47"/>
      <c r="CL37" s="49"/>
      <c r="CM37" s="48"/>
      <c r="CN37" s="47"/>
      <c r="CO37" s="49"/>
      <c r="CP37" s="48"/>
      <c r="CQ37" s="47"/>
      <c r="CR37" s="49"/>
      <c r="CS37" s="48"/>
      <c r="CT37" s="47"/>
      <c r="CU37" s="49"/>
      <c r="CV37" s="48"/>
      <c r="CW37" s="47"/>
      <c r="CX37" s="49"/>
      <c r="CY37" s="48"/>
      <c r="CZ37" s="47"/>
      <c r="DA37" s="49"/>
      <c r="DB37" s="48"/>
      <c r="DC37" s="47"/>
      <c r="DD37" s="49"/>
      <c r="DE37" s="48"/>
      <c r="DF37" s="47"/>
      <c r="DG37" s="49"/>
      <c r="DH37" s="48"/>
      <c r="DI37" s="47"/>
      <c r="DJ37" s="49"/>
      <c r="DK37" s="48"/>
      <c r="DL37" s="47"/>
      <c r="DM37" s="49"/>
      <c r="DN37" s="48"/>
      <c r="DO37" s="47"/>
      <c r="DP37" s="49"/>
      <c r="DQ37" s="48"/>
      <c r="DR37" s="47"/>
      <c r="DS37" s="49"/>
      <c r="DT37" s="48"/>
      <c r="DU37" s="47"/>
      <c r="DV37" s="49"/>
      <c r="DW37" s="48"/>
      <c r="DX37" s="47"/>
      <c r="DY37" s="49"/>
      <c r="DZ37" s="48"/>
      <c r="EA37" s="47"/>
      <c r="EB37" s="49"/>
      <c r="EC37" s="48"/>
      <c r="ED37" s="47"/>
      <c r="EE37" s="49"/>
      <c r="EF37" s="48"/>
      <c r="EG37" s="47"/>
      <c r="EH37" s="49"/>
      <c r="EI37" s="48"/>
      <c r="EJ37" s="47"/>
      <c r="EK37" s="49"/>
      <c r="EL37" s="48"/>
      <c r="EM37" s="47"/>
      <c r="EN37" s="49"/>
      <c r="EO37" s="48"/>
      <c r="EP37" s="47"/>
      <c r="EQ37" s="49"/>
      <c r="ER37" s="48"/>
      <c r="ES37" s="47"/>
      <c r="ET37" s="49"/>
      <c r="EU37" s="48"/>
      <c r="EV37" s="47"/>
      <c r="EW37" s="49"/>
      <c r="EX37" s="48"/>
      <c r="EY37" s="47"/>
      <c r="EZ37" s="49"/>
      <c r="FA37" s="48"/>
      <c r="FB37" s="47"/>
      <c r="FC37" s="49"/>
      <c r="FD37" s="48"/>
      <c r="FE37" s="47"/>
      <c r="FF37" s="49"/>
      <c r="FG37" s="48"/>
      <c r="FH37" s="47"/>
      <c r="FI37" s="49"/>
      <c r="FJ37" s="48"/>
      <c r="FK37" s="47"/>
      <c r="FL37" s="49"/>
      <c r="FM37" s="48"/>
      <c r="FN37" s="47"/>
      <c r="FO37" s="49"/>
      <c r="FP37" s="48"/>
      <c r="FQ37" s="47"/>
      <c r="FR37" s="49"/>
      <c r="FS37" s="48"/>
      <c r="FT37" s="47"/>
      <c r="FU37" s="49"/>
      <c r="FV37" s="48"/>
      <c r="FW37" s="47"/>
      <c r="FX37" s="49"/>
      <c r="FY37" s="48"/>
      <c r="FZ37" s="47"/>
      <c r="GA37" s="49"/>
      <c r="GB37" s="48"/>
      <c r="GC37" s="47"/>
      <c r="GD37" s="49"/>
      <c r="GE37" s="48"/>
      <c r="GF37" s="47"/>
      <c r="GG37" s="49"/>
      <c r="GH37" s="48"/>
      <c r="GI37" s="47"/>
      <c r="GJ37" s="49"/>
      <c r="GK37" s="48"/>
      <c r="GL37" s="47"/>
      <c r="GM37" s="49"/>
      <c r="GN37" s="48"/>
      <c r="GO37" s="47"/>
      <c r="GP37" s="49"/>
      <c r="GQ37" s="48"/>
      <c r="GR37" s="47"/>
      <c r="GS37" s="49"/>
      <c r="GT37" s="48"/>
      <c r="GU37" s="47"/>
      <c r="GV37" s="49"/>
      <c r="GW37" s="48"/>
      <c r="GX37" s="47"/>
      <c r="GY37" s="49"/>
      <c r="GZ37" s="48"/>
      <c r="HA37" s="47"/>
      <c r="HB37" s="49"/>
      <c r="HC37" s="48"/>
      <c r="HD37" s="47"/>
      <c r="HE37" s="49"/>
      <c r="HF37" s="48"/>
      <c r="HG37" s="47"/>
      <c r="HH37" s="49"/>
      <c r="HI37" s="48"/>
      <c r="HJ37" s="47"/>
      <c r="HK37" s="49"/>
      <c r="HL37" s="48"/>
      <c r="HM37" s="47"/>
      <c r="HN37" s="49"/>
      <c r="HO37" s="48"/>
      <c r="HP37" s="47"/>
      <c r="HQ37" s="49"/>
      <c r="HR37" s="48"/>
      <c r="HS37" s="47"/>
      <c r="HT37" s="49"/>
      <c r="HU37" s="48"/>
      <c r="HV37" s="47"/>
      <c r="HW37" s="49"/>
      <c r="HX37" s="48"/>
      <c r="HY37" s="47"/>
      <c r="HZ37" s="49"/>
      <c r="IA37" s="48"/>
      <c r="IB37" s="47"/>
      <c r="IC37" s="49"/>
      <c r="ID37" s="48"/>
      <c r="IE37" s="47"/>
      <c r="IF37" s="49"/>
      <c r="IG37" s="48"/>
      <c r="IH37" s="47"/>
      <c r="II37" s="49"/>
      <c r="IJ37" s="48"/>
      <c r="IK37" s="47"/>
      <c r="IL37" s="49"/>
      <c r="IM37" s="48"/>
      <c r="IN37" s="47"/>
      <c r="IO37" s="49"/>
      <c r="IP37" s="48"/>
      <c r="IQ37" s="47"/>
      <c r="IR37" s="49"/>
      <c r="IS37" s="48"/>
      <c r="IT37" s="47"/>
      <c r="IU37" s="49"/>
      <c r="IV37" s="48"/>
      <c r="IW37" s="47"/>
      <c r="IX37" s="49"/>
      <c r="IY37" s="48"/>
      <c r="IZ37" s="47"/>
      <c r="JA37" s="49"/>
      <c r="JB37" s="48"/>
      <c r="JC37" s="47"/>
      <c r="JD37" s="49"/>
      <c r="JE37" s="48"/>
      <c r="JF37" s="47"/>
      <c r="JG37" s="49"/>
      <c r="JH37" s="48"/>
      <c r="JI37" s="47"/>
      <c r="JJ37" s="49"/>
      <c r="JK37" s="48"/>
      <c r="JL37" s="47"/>
      <c r="JM37" s="49"/>
      <c r="JN37" s="48"/>
      <c r="JO37" s="47"/>
      <c r="JP37" s="49"/>
      <c r="JQ37" s="48"/>
      <c r="JR37" s="47"/>
      <c r="JS37" s="49"/>
      <c r="JT37" s="48"/>
      <c r="JU37" s="47"/>
      <c r="JV37" s="49"/>
      <c r="JW37" s="48"/>
      <c r="JX37" s="47"/>
      <c r="JY37" s="49"/>
      <c r="JZ37" s="48"/>
      <c r="KA37" s="47"/>
      <c r="KB37" s="49"/>
      <c r="KC37" s="48"/>
      <c r="KD37" s="47"/>
      <c r="KE37" s="49"/>
      <c r="KF37" s="48"/>
      <c r="KG37" s="47"/>
      <c r="KH37" s="49"/>
      <c r="KI37" s="48"/>
      <c r="KJ37" s="47"/>
      <c r="KK37" s="49"/>
      <c r="KL37" s="48"/>
      <c r="KM37" s="47"/>
      <c r="KN37" s="49"/>
      <c r="KO37" s="48"/>
      <c r="KP37" s="47"/>
      <c r="KQ37" s="49"/>
      <c r="KR37" s="48"/>
      <c r="KS37" s="47"/>
      <c r="KT37" s="49"/>
      <c r="KU37" s="48"/>
      <c r="KV37" s="47"/>
      <c r="KW37" s="49"/>
      <c r="KX37" s="48"/>
      <c r="KY37" s="47"/>
      <c r="KZ37" s="49"/>
      <c r="LA37" s="48"/>
      <c r="LB37" s="47"/>
      <c r="LC37" s="49"/>
      <c r="LD37" s="48"/>
      <c r="LE37" s="47"/>
      <c r="LF37" s="49"/>
      <c r="LG37" s="48"/>
      <c r="LH37" s="47"/>
      <c r="LI37" s="49"/>
      <c r="LJ37" s="48"/>
      <c r="LK37" s="47"/>
      <c r="LL37" s="49"/>
      <c r="LM37" s="48"/>
      <c r="LN37" s="47"/>
      <c r="LO37" s="49"/>
      <c r="LP37" s="48"/>
      <c r="LQ37" s="47"/>
      <c r="LR37" s="49"/>
      <c r="LS37" s="48"/>
      <c r="LT37" s="47"/>
      <c r="LU37" s="49"/>
      <c r="LV37" s="48"/>
      <c r="LW37" s="47"/>
      <c r="LX37" s="49"/>
      <c r="LY37" s="48"/>
      <c r="LZ37" s="47"/>
      <c r="MA37" s="49"/>
      <c r="MB37" s="48"/>
      <c r="MC37" s="47"/>
      <c r="MD37" s="49"/>
      <c r="ME37" s="48"/>
      <c r="MF37" s="47"/>
      <c r="MG37" s="49"/>
      <c r="MH37" s="48"/>
      <c r="MI37" s="47"/>
      <c r="MJ37" s="49"/>
      <c r="MK37" s="48"/>
      <c r="ML37" s="47"/>
      <c r="MM37" s="49"/>
      <c r="MN37" s="48"/>
      <c r="MO37" s="47"/>
      <c r="MP37" s="49"/>
      <c r="MQ37" s="48"/>
      <c r="MR37" s="47"/>
      <c r="MS37" s="49"/>
      <c r="MT37" s="48"/>
      <c r="MU37" s="47"/>
      <c r="MV37" s="49"/>
      <c r="MW37" s="48"/>
      <c r="MX37" s="47"/>
      <c r="MY37" s="49"/>
      <c r="MZ37" s="48"/>
      <c r="NA37" s="47"/>
      <c r="NB37" s="49"/>
      <c r="NC37" s="48"/>
      <c r="ND37" s="47"/>
      <c r="NE37" s="49"/>
      <c r="NF37" s="48"/>
      <c r="NG37" s="47"/>
      <c r="NH37" s="49"/>
      <c r="NI37" s="48"/>
      <c r="NJ37" s="47"/>
      <c r="NK37" s="49"/>
      <c r="NL37" s="48"/>
      <c r="NM37" s="47"/>
      <c r="NN37" s="49"/>
      <c r="NO37" s="48"/>
      <c r="NP37" s="47"/>
      <c r="NQ37" s="49"/>
      <c r="NR37" s="48"/>
      <c r="NS37" s="47"/>
      <c r="NT37" s="49"/>
      <c r="NU37" s="48"/>
      <c r="NV37" s="47"/>
      <c r="NW37" s="49"/>
      <c r="NX37" s="48"/>
      <c r="NY37" s="47"/>
      <c r="NZ37" s="49"/>
      <c r="OA37" s="48"/>
      <c r="OB37" s="47"/>
      <c r="OC37" s="49"/>
      <c r="OD37" s="48"/>
      <c r="OE37" s="47"/>
      <c r="OF37" s="49"/>
      <c r="OG37" s="48"/>
      <c r="OH37" s="47"/>
      <c r="OI37" s="49"/>
      <c r="OJ37" s="48"/>
      <c r="OK37" s="47"/>
      <c r="OL37" s="49"/>
      <c r="OM37" s="48"/>
      <c r="ON37" s="47"/>
      <c r="OO37" s="49"/>
      <c r="OP37" s="48"/>
      <c r="OQ37" s="47"/>
      <c r="OR37" s="49"/>
      <c r="OS37" s="48"/>
      <c r="OT37" s="47"/>
      <c r="OU37" s="49"/>
      <c r="OV37" s="48"/>
      <c r="OW37" s="47"/>
      <c r="OX37" s="49"/>
      <c r="OY37" s="48"/>
      <c r="OZ37" s="47"/>
      <c r="PA37" s="49"/>
      <c r="PB37" s="48"/>
      <c r="PC37" s="47"/>
      <c r="PD37" s="49"/>
      <c r="PE37" s="48"/>
      <c r="PF37" s="47"/>
      <c r="PG37" s="49"/>
      <c r="PH37" s="48"/>
      <c r="PI37" s="47"/>
      <c r="PJ37" s="49"/>
      <c r="PK37" s="48"/>
      <c r="PL37" s="47"/>
      <c r="PM37" s="49"/>
      <c r="PN37" s="48"/>
      <c r="PO37" s="47"/>
      <c r="PP37" s="49"/>
      <c r="PQ37" s="48"/>
      <c r="PR37" s="47"/>
      <c r="PS37" s="49"/>
      <c r="PT37" s="48"/>
      <c r="PU37" s="47"/>
      <c r="PV37" s="49"/>
      <c r="PW37" s="48"/>
      <c r="PX37" s="47"/>
      <c r="PY37" s="49"/>
      <c r="PZ37" s="48"/>
      <c r="QA37" s="47"/>
      <c r="QB37" s="49"/>
      <c r="QC37" s="48"/>
      <c r="QD37" s="47"/>
      <c r="QE37" s="49"/>
      <c r="QF37" s="48"/>
      <c r="QG37" s="47"/>
      <c r="QH37" s="49"/>
      <c r="QI37" s="48"/>
      <c r="QJ37" s="47"/>
      <c r="QK37" s="49"/>
      <c r="QL37" s="48"/>
      <c r="QM37" s="47"/>
      <c r="QN37" s="49"/>
      <c r="QO37" s="48"/>
      <c r="QP37" s="47"/>
      <c r="QQ37" s="49"/>
      <c r="QR37" s="48"/>
      <c r="QS37" s="47"/>
      <c r="QT37" s="49"/>
      <c r="QU37" s="48"/>
      <c r="QV37" s="47"/>
      <c r="QW37" s="49"/>
      <c r="QX37" s="48"/>
      <c r="QY37" s="47"/>
      <c r="QZ37" s="49"/>
      <c r="RA37" s="48"/>
      <c r="RB37" s="47"/>
      <c r="RC37" s="49"/>
      <c r="RD37" s="48"/>
      <c r="RE37" s="47"/>
      <c r="RF37" s="49"/>
      <c r="RG37" s="48"/>
      <c r="RH37" s="47"/>
      <c r="RI37" s="49"/>
      <c r="RJ37" s="48"/>
      <c r="RK37" s="47"/>
      <c r="RL37" s="49"/>
      <c r="RM37" s="48"/>
      <c r="RN37" s="47"/>
      <c r="RO37" s="49"/>
      <c r="RP37" s="48"/>
      <c r="RQ37" s="47"/>
      <c r="RR37" s="49"/>
      <c r="RS37" s="48"/>
      <c r="RT37" s="47"/>
      <c r="RU37" s="49"/>
      <c r="RV37" s="48"/>
      <c r="RW37" s="47"/>
      <c r="RX37" s="49"/>
      <c r="RY37" s="48"/>
      <c r="RZ37" s="47"/>
      <c r="SA37" s="49"/>
      <c r="SB37" s="48"/>
      <c r="SC37" s="47"/>
      <c r="SD37" s="49"/>
      <c r="SE37" s="48"/>
      <c r="SF37" s="47"/>
      <c r="SG37" s="49"/>
      <c r="SH37" s="48"/>
      <c r="SI37" s="47"/>
      <c r="SJ37" s="49"/>
      <c r="SK37" s="48"/>
      <c r="SL37" s="47"/>
      <c r="SM37" s="49"/>
      <c r="SN37" s="48"/>
      <c r="SO37" s="47"/>
      <c r="SP37" s="49"/>
      <c r="SQ37" s="48"/>
      <c r="SR37" s="47"/>
      <c r="SS37" s="49"/>
      <c r="ST37" s="48"/>
      <c r="SU37" s="47"/>
      <c r="SV37" s="49"/>
      <c r="SW37" s="48"/>
      <c r="SX37" s="47"/>
      <c r="SY37" s="49"/>
      <c r="SZ37" s="48"/>
      <c r="TA37" s="47"/>
      <c r="TB37" s="49"/>
      <c r="TC37" s="48"/>
      <c r="TD37" s="47"/>
      <c r="TE37" s="49"/>
      <c r="TF37" s="48"/>
      <c r="TG37" s="47"/>
      <c r="TH37" s="49"/>
      <c r="TI37" s="48"/>
      <c r="TJ37" s="47"/>
      <c r="TK37" s="49"/>
      <c r="TL37" s="48"/>
      <c r="TM37" s="47"/>
      <c r="TN37" s="49"/>
      <c r="TO37" s="48"/>
      <c r="TP37" s="47"/>
      <c r="TQ37" s="49"/>
      <c r="TR37" s="48"/>
      <c r="TS37" s="47"/>
      <c r="TT37" s="49"/>
      <c r="TU37" s="48"/>
      <c r="TV37" s="47"/>
      <c r="TW37" s="49"/>
      <c r="TX37" s="48"/>
      <c r="TY37" s="47"/>
      <c r="TZ37" s="49"/>
      <c r="UA37" s="48"/>
      <c r="UB37" s="47"/>
      <c r="UC37" s="49"/>
      <c r="UD37" s="48"/>
      <c r="UE37" s="47"/>
      <c r="UF37" s="49"/>
      <c r="UG37" s="48"/>
      <c r="UH37" s="47"/>
      <c r="UI37" s="49"/>
      <c r="UJ37" s="48"/>
      <c r="UK37" s="47"/>
      <c r="UL37" s="49"/>
      <c r="UM37" s="48"/>
      <c r="UN37" s="47"/>
      <c r="UO37" s="49"/>
      <c r="UP37" s="48"/>
      <c r="UQ37" s="47"/>
      <c r="UR37" s="49"/>
      <c r="US37" s="48"/>
      <c r="UT37" s="47"/>
      <c r="UU37" s="49"/>
      <c r="UV37" s="48"/>
      <c r="UW37" s="47"/>
      <c r="UX37" s="49"/>
      <c r="UY37" s="48"/>
      <c r="UZ37" s="47"/>
      <c r="VA37" s="49"/>
      <c r="VB37" s="48"/>
      <c r="VC37" s="47"/>
      <c r="VD37" s="49"/>
      <c r="VE37" s="48"/>
      <c r="VF37" s="47"/>
      <c r="VG37" s="49"/>
      <c r="VH37" s="48"/>
      <c r="VI37" s="47"/>
      <c r="VJ37" s="49"/>
      <c r="VK37" s="48"/>
      <c r="VL37" s="47"/>
      <c r="VM37" s="49"/>
      <c r="VN37" s="48"/>
      <c r="VO37" s="47"/>
      <c r="VP37" s="49"/>
      <c r="VQ37" s="48"/>
      <c r="VR37" s="47"/>
      <c r="VS37" s="49"/>
      <c r="VT37" s="48"/>
      <c r="VU37" s="47"/>
      <c r="VV37" s="49"/>
      <c r="VW37" s="48"/>
      <c r="VX37" s="47"/>
      <c r="VY37" s="49"/>
      <c r="VZ37" s="48"/>
      <c r="WA37" s="47"/>
      <c r="WB37" s="49"/>
      <c r="WC37" s="48"/>
      <c r="WD37" s="47"/>
      <c r="WE37" s="49"/>
      <c r="WF37" s="48"/>
      <c r="WG37" s="47"/>
      <c r="WH37" s="49"/>
      <c r="WI37" s="48"/>
      <c r="WJ37" s="47"/>
      <c r="WK37" s="49"/>
      <c r="WL37" s="48"/>
      <c r="WM37" s="47"/>
      <c r="WN37" s="49"/>
      <c r="WO37" s="48"/>
      <c r="WP37" s="47"/>
      <c r="WQ37" s="49"/>
      <c r="WR37" s="48"/>
      <c r="WS37" s="47"/>
      <c r="WT37" s="49"/>
      <c r="WU37" s="48"/>
      <c r="WV37" s="47"/>
      <c r="WW37" s="49"/>
      <c r="WX37" s="48"/>
      <c r="WY37" s="50"/>
      <c r="WZ37" s="51"/>
      <c r="XA37" s="52"/>
      <c r="XB37" s="47"/>
      <c r="XC37" s="49"/>
      <c r="XD37" s="48"/>
      <c r="XE37" s="50"/>
      <c r="XF37" s="51"/>
      <c r="XG37" s="52"/>
      <c r="XH37" s="47"/>
      <c r="XI37" s="49"/>
      <c r="XJ37" s="48"/>
      <c r="XK37" s="50"/>
      <c r="XL37" s="51"/>
      <c r="XM37" s="52"/>
    </row>
    <row r="38" spans="1:638" ht="12.75" customHeight="1" thickBot="1" x14ac:dyDescent="0.25">
      <c r="B38" s="53"/>
      <c r="C38" s="54"/>
      <c r="D38" s="55"/>
      <c r="E38" s="53"/>
      <c r="F38" s="54"/>
      <c r="G38" s="55"/>
      <c r="H38" s="53"/>
      <c r="I38" s="54"/>
      <c r="J38" s="55"/>
      <c r="K38" s="53"/>
      <c r="L38" s="54"/>
      <c r="M38" s="55"/>
      <c r="N38" s="53"/>
      <c r="O38" s="54"/>
      <c r="P38" s="55"/>
      <c r="Q38" s="53"/>
      <c r="R38" s="54"/>
      <c r="S38" s="55"/>
      <c r="T38" s="53"/>
      <c r="U38" s="54"/>
      <c r="V38" s="55"/>
      <c r="W38" s="53"/>
      <c r="X38" s="54"/>
      <c r="Y38" s="55"/>
      <c r="Z38" s="53"/>
      <c r="AA38" s="54"/>
      <c r="AB38" s="55"/>
      <c r="AC38" s="53"/>
      <c r="AD38" s="54"/>
      <c r="AE38" s="55"/>
      <c r="AF38" s="53"/>
      <c r="AG38" s="54"/>
      <c r="AH38" s="55"/>
      <c r="AI38" s="53"/>
      <c r="AJ38" s="54"/>
      <c r="AK38" s="55"/>
      <c r="AL38" s="53"/>
      <c r="AM38" s="54"/>
      <c r="AN38" s="55"/>
      <c r="AO38" s="53"/>
      <c r="AP38" s="54"/>
      <c r="AQ38" s="55"/>
      <c r="AR38" s="53"/>
      <c r="AS38" s="54"/>
      <c r="AT38" s="55"/>
      <c r="AU38" s="53"/>
      <c r="AV38" s="54"/>
      <c r="AW38" s="55"/>
      <c r="AX38" s="53"/>
      <c r="AY38" s="54"/>
      <c r="AZ38" s="55"/>
      <c r="BA38" s="53"/>
      <c r="BB38" s="54"/>
      <c r="BC38" s="55"/>
      <c r="BD38" s="53"/>
      <c r="BE38" s="54"/>
      <c r="BF38" s="55"/>
      <c r="BG38" s="53"/>
      <c r="BH38" s="54"/>
      <c r="BI38" s="55"/>
      <c r="BJ38" s="53"/>
      <c r="BK38" s="54"/>
      <c r="BL38" s="55"/>
      <c r="BM38" s="53"/>
      <c r="BN38" s="54"/>
      <c r="BO38" s="55"/>
      <c r="BP38" s="53"/>
      <c r="BQ38" s="54"/>
      <c r="BR38" s="55"/>
      <c r="BS38" s="53"/>
      <c r="BT38" s="54"/>
      <c r="BU38" s="55"/>
      <c r="BV38" s="53"/>
      <c r="BW38" s="54"/>
      <c r="BX38" s="55"/>
      <c r="BY38" s="53"/>
      <c r="BZ38" s="54"/>
      <c r="CA38" s="55"/>
      <c r="CB38" s="53"/>
      <c r="CC38" s="54"/>
      <c r="CD38" s="55"/>
      <c r="CE38" s="53"/>
      <c r="CF38" s="54"/>
      <c r="CG38" s="55"/>
      <c r="CH38" s="53"/>
      <c r="CI38" s="54"/>
      <c r="CJ38" s="55"/>
      <c r="CK38" s="53"/>
      <c r="CL38" s="54"/>
      <c r="CM38" s="55"/>
      <c r="CN38" s="53"/>
      <c r="CO38" s="54"/>
      <c r="CP38" s="55"/>
      <c r="CQ38" s="53"/>
      <c r="CR38" s="54"/>
      <c r="CS38" s="55"/>
      <c r="CT38" s="53"/>
      <c r="CU38" s="54"/>
      <c r="CV38" s="55"/>
      <c r="CW38" s="53"/>
      <c r="CX38" s="54"/>
      <c r="CY38" s="55"/>
      <c r="CZ38" s="53"/>
      <c r="DA38" s="54"/>
      <c r="DB38" s="55"/>
      <c r="DC38" s="53"/>
      <c r="DD38" s="54"/>
      <c r="DE38" s="55"/>
      <c r="DF38" s="53"/>
      <c r="DG38" s="54"/>
      <c r="DH38" s="55"/>
      <c r="DI38" s="53"/>
      <c r="DJ38" s="54"/>
      <c r="DK38" s="55"/>
      <c r="DL38" s="53"/>
      <c r="DM38" s="54"/>
      <c r="DN38" s="55"/>
      <c r="DO38" s="53"/>
      <c r="DP38" s="54"/>
      <c r="DQ38" s="55"/>
      <c r="DR38" s="53"/>
      <c r="DS38" s="54"/>
      <c r="DT38" s="55"/>
      <c r="DU38" s="53"/>
      <c r="DV38" s="54"/>
      <c r="DW38" s="55"/>
      <c r="DX38" s="53"/>
      <c r="DY38" s="54"/>
      <c r="DZ38" s="55"/>
      <c r="EA38" s="53"/>
      <c r="EB38" s="54"/>
      <c r="EC38" s="55"/>
      <c r="ED38" s="53"/>
      <c r="EE38" s="54"/>
      <c r="EF38" s="55"/>
      <c r="EG38" s="53"/>
      <c r="EH38" s="54"/>
      <c r="EI38" s="55"/>
      <c r="EJ38" s="53"/>
      <c r="EK38" s="54"/>
      <c r="EL38" s="55"/>
      <c r="EM38" s="53"/>
      <c r="EN38" s="54"/>
      <c r="EO38" s="55"/>
      <c r="EP38" s="53"/>
      <c r="EQ38" s="54"/>
      <c r="ER38" s="55"/>
      <c r="ES38" s="53"/>
      <c r="ET38" s="54"/>
      <c r="EU38" s="55"/>
      <c r="EV38" s="53"/>
      <c r="EW38" s="54"/>
      <c r="EX38" s="55"/>
      <c r="EY38" s="53"/>
      <c r="EZ38" s="54"/>
      <c r="FA38" s="55"/>
      <c r="FB38" s="53"/>
      <c r="FC38" s="54"/>
      <c r="FD38" s="55"/>
      <c r="FE38" s="53"/>
      <c r="FF38" s="54"/>
      <c r="FG38" s="55"/>
      <c r="FH38" s="53"/>
      <c r="FI38" s="54"/>
      <c r="FJ38" s="55"/>
      <c r="FK38" s="53"/>
      <c r="FL38" s="54"/>
      <c r="FM38" s="55"/>
      <c r="FN38" s="53"/>
      <c r="FO38" s="54"/>
      <c r="FP38" s="55"/>
      <c r="FQ38" s="53"/>
      <c r="FR38" s="54"/>
      <c r="FS38" s="55"/>
      <c r="FT38" s="53"/>
      <c r="FU38" s="54"/>
      <c r="FV38" s="55"/>
      <c r="FW38" s="53"/>
      <c r="FX38" s="54"/>
      <c r="FY38" s="55"/>
      <c r="FZ38" s="53"/>
      <c r="GA38" s="54"/>
      <c r="GB38" s="55"/>
      <c r="GC38" s="53"/>
      <c r="GD38" s="54"/>
      <c r="GE38" s="55"/>
      <c r="GF38" s="53"/>
      <c r="GG38" s="54"/>
      <c r="GH38" s="55"/>
      <c r="GI38" s="53"/>
      <c r="GJ38" s="54"/>
      <c r="GK38" s="55"/>
      <c r="GL38" s="53"/>
      <c r="GM38" s="54"/>
      <c r="GN38" s="55"/>
      <c r="GO38" s="53"/>
      <c r="GP38" s="54"/>
      <c r="GQ38" s="55"/>
      <c r="GR38" s="53"/>
      <c r="GS38" s="54"/>
      <c r="GT38" s="55"/>
      <c r="GU38" s="53"/>
      <c r="GV38" s="54"/>
      <c r="GW38" s="55"/>
      <c r="GX38" s="53"/>
      <c r="GY38" s="54"/>
      <c r="GZ38" s="55"/>
      <c r="HA38" s="53"/>
      <c r="HB38" s="54"/>
      <c r="HC38" s="55"/>
      <c r="HD38" s="53"/>
      <c r="HE38" s="54"/>
      <c r="HF38" s="55"/>
      <c r="HG38" s="53"/>
      <c r="HH38" s="54"/>
      <c r="HI38" s="55"/>
      <c r="HJ38" s="53"/>
      <c r="HK38" s="54"/>
      <c r="HL38" s="55"/>
      <c r="HM38" s="53"/>
      <c r="HN38" s="54"/>
      <c r="HO38" s="55"/>
      <c r="HP38" s="53"/>
      <c r="HQ38" s="54"/>
      <c r="HR38" s="55"/>
      <c r="HS38" s="53"/>
      <c r="HT38" s="54"/>
      <c r="HU38" s="55"/>
      <c r="HV38" s="53"/>
      <c r="HW38" s="54"/>
      <c r="HX38" s="55"/>
      <c r="HY38" s="53"/>
      <c r="HZ38" s="54"/>
      <c r="IA38" s="55"/>
      <c r="IB38" s="53"/>
      <c r="IC38" s="54"/>
      <c r="ID38" s="55"/>
      <c r="IE38" s="53"/>
      <c r="IF38" s="54"/>
      <c r="IG38" s="55"/>
      <c r="IH38" s="53"/>
      <c r="II38" s="54"/>
      <c r="IJ38" s="55"/>
      <c r="IK38" s="53"/>
      <c r="IL38" s="54"/>
      <c r="IM38" s="55"/>
      <c r="IN38" s="53"/>
      <c r="IO38" s="54"/>
      <c r="IP38" s="55"/>
      <c r="IQ38" s="53"/>
      <c r="IR38" s="54"/>
      <c r="IS38" s="55"/>
      <c r="IT38" s="53"/>
      <c r="IU38" s="54"/>
      <c r="IV38" s="55"/>
      <c r="IW38" s="53"/>
      <c r="IX38" s="54"/>
      <c r="IY38" s="55"/>
      <c r="IZ38" s="53"/>
      <c r="JA38" s="54"/>
      <c r="JB38" s="55"/>
      <c r="JC38" s="53"/>
      <c r="JD38" s="54"/>
      <c r="JE38" s="55"/>
      <c r="JF38" s="53"/>
      <c r="JG38" s="54"/>
      <c r="JH38" s="55"/>
      <c r="JI38" s="53"/>
      <c r="JJ38" s="54"/>
      <c r="JK38" s="55"/>
      <c r="JL38" s="53"/>
      <c r="JM38" s="54"/>
      <c r="JN38" s="55"/>
      <c r="JO38" s="53"/>
      <c r="JP38" s="54"/>
      <c r="JQ38" s="55"/>
      <c r="JR38" s="53"/>
      <c r="JS38" s="54"/>
      <c r="JT38" s="55"/>
      <c r="JU38" s="53"/>
      <c r="JV38" s="54"/>
      <c r="JW38" s="55"/>
      <c r="JX38" s="53"/>
      <c r="JY38" s="54"/>
      <c r="JZ38" s="55"/>
      <c r="KA38" s="53"/>
      <c r="KB38" s="54"/>
      <c r="KC38" s="55"/>
      <c r="KD38" s="53"/>
      <c r="KE38" s="54"/>
      <c r="KF38" s="55"/>
      <c r="KG38" s="53"/>
      <c r="KH38" s="54"/>
      <c r="KI38" s="55"/>
      <c r="KJ38" s="53"/>
      <c r="KK38" s="54"/>
      <c r="KL38" s="55"/>
      <c r="KM38" s="53"/>
      <c r="KN38" s="54"/>
      <c r="KO38" s="55"/>
      <c r="KP38" s="53"/>
      <c r="KQ38" s="54"/>
      <c r="KR38" s="55"/>
      <c r="KS38" s="53"/>
      <c r="KT38" s="54"/>
      <c r="KU38" s="55"/>
      <c r="KV38" s="53"/>
      <c r="KW38" s="54"/>
      <c r="KX38" s="55"/>
      <c r="KY38" s="53"/>
      <c r="KZ38" s="54"/>
      <c r="LA38" s="55"/>
      <c r="LB38" s="53"/>
      <c r="LC38" s="54"/>
      <c r="LD38" s="55"/>
      <c r="LE38" s="53"/>
      <c r="LF38" s="54"/>
      <c r="LG38" s="55"/>
      <c r="LH38" s="53"/>
      <c r="LI38" s="54"/>
      <c r="LJ38" s="55"/>
      <c r="LK38" s="53"/>
      <c r="LL38" s="54"/>
      <c r="LM38" s="55"/>
      <c r="LN38" s="53"/>
      <c r="LO38" s="54"/>
      <c r="LP38" s="55"/>
      <c r="LQ38" s="53"/>
      <c r="LR38" s="54"/>
      <c r="LS38" s="55"/>
      <c r="LT38" s="53"/>
      <c r="LU38" s="54"/>
      <c r="LV38" s="55"/>
      <c r="LW38" s="53"/>
      <c r="LX38" s="54"/>
      <c r="LY38" s="55"/>
      <c r="LZ38" s="53"/>
      <c r="MA38" s="54"/>
      <c r="MB38" s="55"/>
      <c r="MC38" s="53"/>
      <c r="MD38" s="54"/>
      <c r="ME38" s="55"/>
      <c r="MF38" s="53"/>
      <c r="MG38" s="54"/>
      <c r="MH38" s="55"/>
      <c r="MI38" s="53"/>
      <c r="MJ38" s="54"/>
      <c r="MK38" s="55"/>
      <c r="ML38" s="53"/>
      <c r="MM38" s="54"/>
      <c r="MN38" s="55"/>
      <c r="MO38" s="53"/>
      <c r="MP38" s="54"/>
      <c r="MQ38" s="55"/>
      <c r="MR38" s="53"/>
      <c r="MS38" s="54"/>
      <c r="MT38" s="55"/>
      <c r="MU38" s="53"/>
      <c r="MV38" s="54"/>
      <c r="MW38" s="55"/>
      <c r="MX38" s="53"/>
      <c r="MY38" s="54"/>
      <c r="MZ38" s="55"/>
      <c r="NA38" s="53"/>
      <c r="NB38" s="54"/>
      <c r="NC38" s="55"/>
      <c r="ND38" s="53"/>
      <c r="NE38" s="54"/>
      <c r="NF38" s="55"/>
      <c r="NG38" s="53"/>
      <c r="NH38" s="54"/>
      <c r="NI38" s="55"/>
      <c r="NJ38" s="53"/>
      <c r="NK38" s="54"/>
      <c r="NL38" s="55"/>
      <c r="NM38" s="53"/>
      <c r="NN38" s="54"/>
      <c r="NO38" s="55"/>
      <c r="NP38" s="53"/>
      <c r="NQ38" s="54"/>
      <c r="NR38" s="55"/>
      <c r="NS38" s="53"/>
      <c r="NT38" s="54"/>
      <c r="NU38" s="55"/>
      <c r="NV38" s="53"/>
      <c r="NW38" s="54"/>
      <c r="NX38" s="55"/>
      <c r="NY38" s="53"/>
      <c r="NZ38" s="54"/>
      <c r="OA38" s="55"/>
      <c r="OB38" s="53"/>
      <c r="OC38" s="54"/>
      <c r="OD38" s="55"/>
      <c r="OE38" s="53"/>
      <c r="OF38" s="54"/>
      <c r="OG38" s="55"/>
      <c r="OH38" s="53"/>
      <c r="OI38" s="54"/>
      <c r="OJ38" s="55"/>
      <c r="OK38" s="53"/>
      <c r="OL38" s="54"/>
      <c r="OM38" s="55"/>
      <c r="ON38" s="53"/>
      <c r="OO38" s="54"/>
      <c r="OP38" s="55"/>
      <c r="OQ38" s="53"/>
      <c r="OR38" s="54"/>
      <c r="OS38" s="55"/>
      <c r="OT38" s="53"/>
      <c r="OU38" s="54"/>
      <c r="OV38" s="55"/>
      <c r="OW38" s="53"/>
      <c r="OX38" s="54"/>
      <c r="OY38" s="55"/>
      <c r="OZ38" s="53"/>
      <c r="PA38" s="54"/>
      <c r="PB38" s="55"/>
      <c r="PC38" s="53"/>
      <c r="PD38" s="54"/>
      <c r="PE38" s="55"/>
      <c r="PF38" s="53"/>
      <c r="PG38" s="54"/>
      <c r="PH38" s="55"/>
      <c r="PI38" s="53"/>
      <c r="PJ38" s="54"/>
      <c r="PK38" s="55"/>
      <c r="PL38" s="53"/>
      <c r="PM38" s="54"/>
      <c r="PN38" s="55"/>
      <c r="PO38" s="53"/>
      <c r="PP38" s="54"/>
      <c r="PQ38" s="55"/>
      <c r="PR38" s="53"/>
      <c r="PS38" s="54"/>
      <c r="PT38" s="55"/>
      <c r="PU38" s="53"/>
      <c r="PV38" s="54"/>
      <c r="PW38" s="55"/>
      <c r="PX38" s="53"/>
      <c r="PY38" s="54"/>
      <c r="PZ38" s="55"/>
      <c r="QA38" s="53"/>
      <c r="QB38" s="54"/>
      <c r="QC38" s="55"/>
      <c r="QD38" s="53"/>
      <c r="QE38" s="54"/>
      <c r="QF38" s="55"/>
      <c r="QG38" s="53"/>
      <c r="QH38" s="54"/>
      <c r="QI38" s="55"/>
      <c r="QJ38" s="53"/>
      <c r="QK38" s="54"/>
      <c r="QL38" s="55"/>
      <c r="QM38" s="53"/>
      <c r="QN38" s="54"/>
      <c r="QO38" s="55"/>
      <c r="QP38" s="53"/>
      <c r="QQ38" s="54"/>
      <c r="QR38" s="55"/>
      <c r="QS38" s="53"/>
      <c r="QT38" s="54"/>
      <c r="QU38" s="55"/>
      <c r="QV38" s="53"/>
      <c r="QW38" s="54"/>
      <c r="QX38" s="55"/>
      <c r="QY38" s="53"/>
      <c r="QZ38" s="54"/>
      <c r="RA38" s="55"/>
      <c r="RB38" s="53"/>
      <c r="RC38" s="54"/>
      <c r="RD38" s="55"/>
      <c r="RE38" s="53"/>
      <c r="RF38" s="54"/>
      <c r="RG38" s="55"/>
      <c r="RH38" s="53"/>
      <c r="RI38" s="54"/>
      <c r="RJ38" s="55"/>
      <c r="RK38" s="53"/>
      <c r="RL38" s="54"/>
      <c r="RM38" s="55"/>
      <c r="RN38" s="53"/>
      <c r="RO38" s="54"/>
      <c r="RP38" s="55"/>
      <c r="RQ38" s="53"/>
      <c r="RR38" s="54"/>
      <c r="RS38" s="55"/>
      <c r="RT38" s="53"/>
      <c r="RU38" s="54"/>
      <c r="RV38" s="55"/>
      <c r="RW38" s="53"/>
      <c r="RX38" s="54"/>
      <c r="RY38" s="55"/>
      <c r="RZ38" s="53"/>
      <c r="SA38" s="54"/>
      <c r="SB38" s="55"/>
      <c r="SC38" s="53"/>
      <c r="SD38" s="54"/>
      <c r="SE38" s="55"/>
      <c r="SF38" s="53"/>
      <c r="SG38" s="54"/>
      <c r="SH38" s="55"/>
      <c r="SI38" s="53"/>
      <c r="SJ38" s="54"/>
      <c r="SK38" s="55"/>
      <c r="SL38" s="53"/>
      <c r="SM38" s="54"/>
      <c r="SN38" s="55"/>
      <c r="SO38" s="53"/>
      <c r="SP38" s="54"/>
      <c r="SQ38" s="55"/>
      <c r="SR38" s="53"/>
      <c r="SS38" s="54"/>
      <c r="ST38" s="55"/>
      <c r="SU38" s="53"/>
      <c r="SV38" s="54"/>
      <c r="SW38" s="55"/>
      <c r="SX38" s="53"/>
      <c r="SY38" s="54"/>
      <c r="SZ38" s="55"/>
      <c r="TA38" s="53"/>
      <c r="TB38" s="54"/>
      <c r="TC38" s="55"/>
      <c r="TD38" s="53"/>
      <c r="TE38" s="54"/>
      <c r="TF38" s="55"/>
      <c r="TG38" s="53"/>
      <c r="TH38" s="54"/>
      <c r="TI38" s="55"/>
      <c r="TJ38" s="53"/>
      <c r="TK38" s="54"/>
      <c r="TL38" s="55"/>
      <c r="TM38" s="53"/>
      <c r="TN38" s="54"/>
      <c r="TO38" s="55"/>
      <c r="TP38" s="53"/>
      <c r="TQ38" s="54"/>
      <c r="TR38" s="55"/>
      <c r="TS38" s="53"/>
      <c r="TT38" s="54"/>
      <c r="TU38" s="55"/>
      <c r="TV38" s="53"/>
      <c r="TW38" s="54"/>
      <c r="TX38" s="55"/>
      <c r="TY38" s="53"/>
      <c r="TZ38" s="54"/>
      <c r="UA38" s="55"/>
      <c r="UB38" s="53"/>
      <c r="UC38" s="54"/>
      <c r="UD38" s="55"/>
      <c r="UE38" s="53"/>
      <c r="UF38" s="54"/>
      <c r="UG38" s="55"/>
      <c r="UH38" s="53"/>
      <c r="UI38" s="54"/>
      <c r="UJ38" s="55"/>
      <c r="UK38" s="53"/>
      <c r="UL38" s="54"/>
      <c r="UM38" s="55"/>
      <c r="UN38" s="53"/>
      <c r="UO38" s="54"/>
      <c r="UP38" s="55"/>
      <c r="UQ38" s="53"/>
      <c r="UR38" s="54"/>
      <c r="US38" s="55"/>
      <c r="UT38" s="53"/>
      <c r="UU38" s="54"/>
      <c r="UV38" s="55"/>
      <c r="UW38" s="53"/>
      <c r="UX38" s="54"/>
      <c r="UY38" s="55"/>
      <c r="UZ38" s="53"/>
      <c r="VA38" s="54"/>
      <c r="VB38" s="55"/>
      <c r="VC38" s="53"/>
      <c r="VD38" s="54"/>
      <c r="VE38" s="55"/>
      <c r="VF38" s="53"/>
      <c r="VG38" s="54"/>
      <c r="VH38" s="55"/>
      <c r="VI38" s="53"/>
      <c r="VJ38" s="54"/>
      <c r="VK38" s="55"/>
      <c r="VL38" s="53"/>
      <c r="VM38" s="54"/>
      <c r="VN38" s="55"/>
      <c r="VO38" s="53"/>
      <c r="VP38" s="54"/>
      <c r="VQ38" s="55"/>
      <c r="VR38" s="53"/>
      <c r="VS38" s="54"/>
      <c r="VT38" s="55"/>
      <c r="VU38" s="53"/>
      <c r="VV38" s="54"/>
      <c r="VW38" s="55"/>
      <c r="VX38" s="53"/>
      <c r="VY38" s="54"/>
      <c r="VZ38" s="55"/>
      <c r="WA38" s="53"/>
      <c r="WB38" s="54"/>
      <c r="WC38" s="55"/>
      <c r="WD38" s="53"/>
      <c r="WE38" s="54"/>
      <c r="WF38" s="55"/>
      <c r="WG38" s="53"/>
      <c r="WH38" s="54"/>
      <c r="WI38" s="55"/>
      <c r="WJ38" s="53"/>
      <c r="WK38" s="54"/>
      <c r="WL38" s="55"/>
      <c r="WM38" s="53"/>
      <c r="WN38" s="54"/>
      <c r="WO38" s="55"/>
      <c r="WP38" s="53"/>
      <c r="WQ38" s="54"/>
      <c r="WR38" s="55"/>
      <c r="WS38" s="53"/>
      <c r="WT38" s="54"/>
      <c r="WU38" s="55"/>
      <c r="WV38" s="53"/>
      <c r="WW38" s="54"/>
      <c r="WX38" s="55"/>
      <c r="WY38" s="56"/>
      <c r="WZ38" s="57"/>
      <c r="XA38" s="58"/>
      <c r="XB38" s="53"/>
      <c r="XC38" s="54"/>
      <c r="XD38" s="55"/>
      <c r="XE38" s="56"/>
      <c r="XF38" s="57"/>
      <c r="XG38" s="58"/>
      <c r="XH38" s="53"/>
      <c r="XI38" s="54"/>
      <c r="XJ38" s="55"/>
      <c r="XK38" s="56"/>
      <c r="XL38" s="57"/>
      <c r="XM38" s="58"/>
    </row>
    <row r="39" spans="1:638" x14ac:dyDescent="0.2">
      <c r="B39" s="289">
        <f>SUM(B5:B38)</f>
        <v>0</v>
      </c>
      <c r="C39" s="289">
        <f t="shared" ref="C39:P39" si="1">SUM(C5:C38)</f>
        <v>1</v>
      </c>
      <c r="D39" s="289">
        <f t="shared" si="1"/>
        <v>0</v>
      </c>
      <c r="E39" s="289">
        <f t="shared" si="1"/>
        <v>5</v>
      </c>
      <c r="F39" s="289">
        <f t="shared" si="1"/>
        <v>0</v>
      </c>
      <c r="G39" s="289">
        <f t="shared" si="1"/>
        <v>1</v>
      </c>
      <c r="H39" s="289">
        <f t="shared" si="1"/>
        <v>8</v>
      </c>
      <c r="I39" s="289">
        <f t="shared" si="1"/>
        <v>1</v>
      </c>
      <c r="J39" s="289">
        <f t="shared" si="1"/>
        <v>0</v>
      </c>
      <c r="K39" s="289">
        <f t="shared" si="1"/>
        <v>3</v>
      </c>
      <c r="L39" s="289">
        <f t="shared" si="1"/>
        <v>0</v>
      </c>
      <c r="M39" s="289">
        <f t="shared" si="1"/>
        <v>0</v>
      </c>
      <c r="N39" s="289">
        <f t="shared" si="1"/>
        <v>4</v>
      </c>
      <c r="O39" s="289">
        <f t="shared" si="1"/>
        <v>0</v>
      </c>
      <c r="P39" s="289">
        <f t="shared" si="1"/>
        <v>0</v>
      </c>
      <c r="Q39" s="289">
        <f t="shared" ref="Q39:AN39" si="2">SUM(Q5:Q38)</f>
        <v>2</v>
      </c>
      <c r="R39" s="289">
        <f t="shared" si="2"/>
        <v>0</v>
      </c>
      <c r="S39" s="289">
        <f t="shared" si="2"/>
        <v>0</v>
      </c>
      <c r="T39" s="289">
        <f t="shared" si="2"/>
        <v>0</v>
      </c>
      <c r="U39" s="289">
        <f t="shared" si="2"/>
        <v>1</v>
      </c>
      <c r="V39" s="289">
        <f t="shared" si="2"/>
        <v>2</v>
      </c>
      <c r="W39" s="289">
        <f t="shared" si="2"/>
        <v>3</v>
      </c>
      <c r="X39" s="289">
        <f t="shared" si="2"/>
        <v>0</v>
      </c>
      <c r="Y39" s="289">
        <f t="shared" si="2"/>
        <v>0</v>
      </c>
      <c r="Z39" s="289">
        <f t="shared" si="2"/>
        <v>1</v>
      </c>
      <c r="AA39" s="289">
        <f t="shared" si="2"/>
        <v>1</v>
      </c>
      <c r="AB39" s="289">
        <f t="shared" si="2"/>
        <v>1</v>
      </c>
      <c r="AC39" s="289">
        <f t="shared" si="2"/>
        <v>0</v>
      </c>
      <c r="AD39" s="289">
        <f t="shared" si="2"/>
        <v>0</v>
      </c>
      <c r="AE39" s="289">
        <f t="shared" si="2"/>
        <v>0</v>
      </c>
      <c r="AF39" s="289">
        <f t="shared" si="2"/>
        <v>3</v>
      </c>
      <c r="AG39" s="289">
        <f t="shared" si="2"/>
        <v>0</v>
      </c>
      <c r="AH39" s="289">
        <f t="shared" si="2"/>
        <v>0</v>
      </c>
      <c r="AI39" s="289">
        <f t="shared" si="2"/>
        <v>1</v>
      </c>
      <c r="AJ39" s="289">
        <f t="shared" si="2"/>
        <v>0</v>
      </c>
      <c r="AK39" s="289">
        <f t="shared" si="2"/>
        <v>0</v>
      </c>
      <c r="AL39" s="289">
        <f t="shared" si="2"/>
        <v>1</v>
      </c>
      <c r="AM39" s="289">
        <f t="shared" si="2"/>
        <v>0</v>
      </c>
      <c r="AN39" s="289">
        <f t="shared" si="2"/>
        <v>0</v>
      </c>
      <c r="AO39" s="289">
        <f t="shared" ref="AO39:AW39" si="3">SUM(AO5:AO38)</f>
        <v>2</v>
      </c>
      <c r="AP39" s="289">
        <f t="shared" si="3"/>
        <v>0</v>
      </c>
      <c r="AQ39" s="289">
        <f t="shared" si="3"/>
        <v>0</v>
      </c>
      <c r="AR39" s="289">
        <f t="shared" si="3"/>
        <v>1</v>
      </c>
      <c r="AS39" s="289">
        <f t="shared" si="3"/>
        <v>2</v>
      </c>
      <c r="AT39" s="289">
        <f t="shared" si="3"/>
        <v>0</v>
      </c>
      <c r="AU39" s="289">
        <f t="shared" si="3"/>
        <v>0</v>
      </c>
      <c r="AV39" s="289">
        <f t="shared" si="3"/>
        <v>5</v>
      </c>
      <c r="AW39" s="289">
        <f t="shared" si="3"/>
        <v>0</v>
      </c>
      <c r="AX39" s="289">
        <f t="shared" ref="AX39:AZ39" si="4">SUM(AX5:AX38)</f>
        <v>0</v>
      </c>
      <c r="AY39" s="289">
        <f t="shared" si="4"/>
        <v>0</v>
      </c>
      <c r="AZ39" s="289">
        <f t="shared" si="4"/>
        <v>0</v>
      </c>
      <c r="BA39" s="289">
        <f t="shared" ref="BA39:BO39" si="5">SUM(BA5:BA38)</f>
        <v>4</v>
      </c>
      <c r="BB39" s="289">
        <f t="shared" si="5"/>
        <v>2</v>
      </c>
      <c r="BC39" s="289">
        <f t="shared" si="5"/>
        <v>0</v>
      </c>
      <c r="BD39" s="289">
        <f t="shared" si="5"/>
        <v>3</v>
      </c>
      <c r="BE39" s="289">
        <f t="shared" si="5"/>
        <v>0</v>
      </c>
      <c r="BF39" s="289">
        <f t="shared" si="5"/>
        <v>0</v>
      </c>
      <c r="BG39" s="289">
        <f t="shared" si="5"/>
        <v>8</v>
      </c>
      <c r="BH39" s="289">
        <f t="shared" si="5"/>
        <v>0</v>
      </c>
      <c r="BI39" s="289">
        <f t="shared" si="5"/>
        <v>0</v>
      </c>
      <c r="BJ39" s="289">
        <f t="shared" si="5"/>
        <v>5</v>
      </c>
      <c r="BK39" s="289">
        <f t="shared" si="5"/>
        <v>2</v>
      </c>
      <c r="BL39" s="289">
        <f t="shared" si="5"/>
        <v>0</v>
      </c>
      <c r="BM39" s="289">
        <f t="shared" si="5"/>
        <v>3</v>
      </c>
      <c r="BN39" s="289">
        <f t="shared" si="5"/>
        <v>1</v>
      </c>
      <c r="BO39" s="289">
        <f t="shared" si="5"/>
        <v>0</v>
      </c>
      <c r="BP39" s="289">
        <f t="shared" ref="BP39:CD39" si="6">SUM(BP5:BP38)</f>
        <v>0</v>
      </c>
      <c r="BQ39" s="289">
        <f t="shared" si="6"/>
        <v>1</v>
      </c>
      <c r="BR39" s="289">
        <f t="shared" si="6"/>
        <v>0</v>
      </c>
      <c r="BS39" s="289">
        <f t="shared" si="6"/>
        <v>3</v>
      </c>
      <c r="BT39" s="289">
        <f t="shared" si="6"/>
        <v>0</v>
      </c>
      <c r="BU39" s="289">
        <f t="shared" si="6"/>
        <v>2</v>
      </c>
      <c r="BV39" s="289">
        <f t="shared" si="6"/>
        <v>1</v>
      </c>
      <c r="BW39" s="289">
        <f t="shared" si="6"/>
        <v>1</v>
      </c>
      <c r="BX39" s="289">
        <f t="shared" si="6"/>
        <v>2</v>
      </c>
      <c r="BY39" s="289">
        <f t="shared" si="6"/>
        <v>3</v>
      </c>
      <c r="BZ39" s="289">
        <f t="shared" si="6"/>
        <v>0</v>
      </c>
      <c r="CA39" s="289">
        <f t="shared" si="6"/>
        <v>0</v>
      </c>
      <c r="CB39" s="289">
        <f t="shared" si="6"/>
        <v>2</v>
      </c>
      <c r="CC39" s="289">
        <f t="shared" si="6"/>
        <v>0</v>
      </c>
      <c r="CD39" s="289">
        <f t="shared" si="6"/>
        <v>0</v>
      </c>
      <c r="CE39" s="289">
        <f t="shared" ref="CE39:CP39" si="7">SUM(CE5:CE38)</f>
        <v>3</v>
      </c>
      <c r="CF39" s="289">
        <f t="shared" si="7"/>
        <v>0</v>
      </c>
      <c r="CG39" s="289">
        <f t="shared" si="7"/>
        <v>0</v>
      </c>
      <c r="CH39" s="289">
        <f t="shared" si="7"/>
        <v>1</v>
      </c>
      <c r="CI39" s="289">
        <f t="shared" si="7"/>
        <v>0</v>
      </c>
      <c r="CJ39" s="289">
        <f t="shared" si="7"/>
        <v>0</v>
      </c>
      <c r="CK39" s="289">
        <f t="shared" si="7"/>
        <v>1</v>
      </c>
      <c r="CL39" s="289">
        <f t="shared" si="7"/>
        <v>1</v>
      </c>
      <c r="CM39" s="289">
        <f t="shared" si="7"/>
        <v>0</v>
      </c>
      <c r="CN39" s="289">
        <f t="shared" si="7"/>
        <v>1</v>
      </c>
      <c r="CO39" s="289">
        <f t="shared" si="7"/>
        <v>0</v>
      </c>
      <c r="CP39" s="289">
        <f t="shared" si="7"/>
        <v>0</v>
      </c>
      <c r="CQ39" s="289">
        <f t="shared" ref="CQ39:DB39" si="8">SUM(CQ5:CQ38)</f>
        <v>0</v>
      </c>
      <c r="CR39" s="289">
        <f t="shared" si="8"/>
        <v>0</v>
      </c>
      <c r="CS39" s="289">
        <f t="shared" si="8"/>
        <v>0</v>
      </c>
      <c r="CT39" s="289">
        <f t="shared" si="8"/>
        <v>2</v>
      </c>
      <c r="CU39" s="289">
        <f t="shared" si="8"/>
        <v>0</v>
      </c>
      <c r="CV39" s="289">
        <f t="shared" si="8"/>
        <v>0</v>
      </c>
      <c r="CW39" s="289">
        <f t="shared" si="8"/>
        <v>0</v>
      </c>
      <c r="CX39" s="289">
        <f t="shared" si="8"/>
        <v>0</v>
      </c>
      <c r="CY39" s="289">
        <f t="shared" si="8"/>
        <v>0</v>
      </c>
      <c r="CZ39" s="289">
        <f t="shared" si="8"/>
        <v>0</v>
      </c>
      <c r="DA39" s="289">
        <f t="shared" si="8"/>
        <v>0</v>
      </c>
      <c r="DB39" s="289">
        <f t="shared" si="8"/>
        <v>0</v>
      </c>
      <c r="DC39" s="289">
        <f t="shared" ref="DC39:DN39" si="9">SUM(DC5:DC38)</f>
        <v>2</v>
      </c>
      <c r="DD39" s="289">
        <f t="shared" si="9"/>
        <v>0</v>
      </c>
      <c r="DE39" s="289">
        <f t="shared" si="9"/>
        <v>0</v>
      </c>
      <c r="DF39" s="289">
        <f t="shared" si="9"/>
        <v>1</v>
      </c>
      <c r="DG39" s="289">
        <f t="shared" si="9"/>
        <v>0</v>
      </c>
      <c r="DH39" s="289">
        <f t="shared" si="9"/>
        <v>0</v>
      </c>
      <c r="DI39" s="289">
        <f t="shared" si="9"/>
        <v>0</v>
      </c>
      <c r="DJ39" s="289">
        <f t="shared" si="9"/>
        <v>1</v>
      </c>
      <c r="DK39" s="289">
        <f t="shared" si="9"/>
        <v>0</v>
      </c>
      <c r="DL39" s="289">
        <f t="shared" si="9"/>
        <v>2</v>
      </c>
      <c r="DM39" s="289">
        <f t="shared" si="9"/>
        <v>1</v>
      </c>
      <c r="DN39" s="289">
        <f t="shared" si="9"/>
        <v>1</v>
      </c>
      <c r="DO39" s="289">
        <f t="shared" ref="DO39:DZ39" si="10">SUM(DO5:DO38)</f>
        <v>5</v>
      </c>
      <c r="DP39" s="289">
        <f t="shared" si="10"/>
        <v>0</v>
      </c>
      <c r="DQ39" s="289">
        <f t="shared" si="10"/>
        <v>0</v>
      </c>
      <c r="DR39" s="289">
        <f t="shared" si="10"/>
        <v>1</v>
      </c>
      <c r="DS39" s="289">
        <f t="shared" si="10"/>
        <v>0</v>
      </c>
      <c r="DT39" s="289">
        <f t="shared" si="10"/>
        <v>0</v>
      </c>
      <c r="DU39" s="289">
        <f t="shared" si="10"/>
        <v>1</v>
      </c>
      <c r="DV39" s="289">
        <f t="shared" si="10"/>
        <v>0</v>
      </c>
      <c r="DW39" s="289">
        <f t="shared" si="10"/>
        <v>0</v>
      </c>
      <c r="DX39" s="289">
        <f t="shared" si="10"/>
        <v>2</v>
      </c>
      <c r="DY39" s="289">
        <f t="shared" si="10"/>
        <v>1</v>
      </c>
      <c r="DZ39" s="289">
        <f t="shared" si="10"/>
        <v>0</v>
      </c>
      <c r="EA39" s="289">
        <f t="shared" ref="EA39:EO39" si="11">SUM(EA5:EA38)</f>
        <v>0</v>
      </c>
      <c r="EB39" s="289">
        <f t="shared" si="11"/>
        <v>0</v>
      </c>
      <c r="EC39" s="289">
        <f t="shared" si="11"/>
        <v>0</v>
      </c>
      <c r="ED39" s="289">
        <f t="shared" si="11"/>
        <v>1</v>
      </c>
      <c r="EE39" s="289">
        <f t="shared" si="11"/>
        <v>0</v>
      </c>
      <c r="EF39" s="289">
        <f t="shared" si="11"/>
        <v>0</v>
      </c>
      <c r="EG39" s="289">
        <f t="shared" si="11"/>
        <v>1</v>
      </c>
      <c r="EH39" s="289">
        <f t="shared" si="11"/>
        <v>0</v>
      </c>
      <c r="EI39" s="289">
        <f t="shared" si="11"/>
        <v>0</v>
      </c>
      <c r="EJ39" s="289">
        <f t="shared" si="11"/>
        <v>1</v>
      </c>
      <c r="EK39" s="289">
        <f t="shared" si="11"/>
        <v>0</v>
      </c>
      <c r="EL39" s="289">
        <f t="shared" si="11"/>
        <v>0</v>
      </c>
      <c r="EM39" s="289">
        <f t="shared" si="11"/>
        <v>3</v>
      </c>
      <c r="EN39" s="289">
        <f>SUM(EN5:EN38)</f>
        <v>1</v>
      </c>
      <c r="EO39" s="289">
        <f t="shared" si="11"/>
        <v>0</v>
      </c>
      <c r="EP39" s="289">
        <f t="shared" ref="EP39" si="12">SUM(EP5:EP38)</f>
        <v>0</v>
      </c>
      <c r="EQ39" s="289">
        <f>SUM(EQ5:EQ38)</f>
        <v>0</v>
      </c>
      <c r="ER39" s="289">
        <f t="shared" ref="ER39:ES39" si="13">SUM(ER5:ER38)</f>
        <v>0</v>
      </c>
      <c r="ES39" s="289">
        <f t="shared" si="13"/>
        <v>1</v>
      </c>
      <c r="ET39" s="289">
        <f>SUM(ET5:ET38)</f>
        <v>0</v>
      </c>
      <c r="EU39" s="289">
        <f t="shared" ref="EU39:EV39" si="14">SUM(EU5:EU38)</f>
        <v>0</v>
      </c>
      <c r="EV39" s="289">
        <f t="shared" si="14"/>
        <v>0</v>
      </c>
      <c r="EW39" s="289">
        <f>SUM(EW5:EW38)</f>
        <v>0</v>
      </c>
      <c r="EX39" s="289">
        <f t="shared" ref="EX39:EY39" si="15">SUM(EX5:EX38)</f>
        <v>0</v>
      </c>
      <c r="EY39" s="289">
        <f t="shared" si="15"/>
        <v>3</v>
      </c>
      <c r="EZ39" s="289">
        <f>SUM(EZ5:EZ38)</f>
        <v>0</v>
      </c>
      <c r="FA39" s="289">
        <f t="shared" ref="FA39:FB39" si="16">SUM(FA5:FA38)</f>
        <v>0</v>
      </c>
      <c r="FB39" s="289">
        <f t="shared" si="16"/>
        <v>2</v>
      </c>
      <c r="FC39" s="289">
        <f>SUM(FC5:FC38)</f>
        <v>0</v>
      </c>
      <c r="FD39" s="289">
        <f t="shared" ref="FD39:FE39" si="17">SUM(FD5:FD38)</f>
        <v>0</v>
      </c>
      <c r="FE39" s="289">
        <f t="shared" si="17"/>
        <v>0</v>
      </c>
      <c r="FF39" s="289">
        <f>SUM(FF5:FF38)</f>
        <v>0</v>
      </c>
      <c r="FG39" s="289">
        <f t="shared" ref="FG39:FH39" si="18">SUM(FG5:FG38)</f>
        <v>0</v>
      </c>
      <c r="FH39" s="289">
        <f t="shared" si="18"/>
        <v>1</v>
      </c>
      <c r="FI39" s="289">
        <f>SUM(FI5:FI38)</f>
        <v>0</v>
      </c>
      <c r="FJ39" s="289">
        <f t="shared" ref="FJ39:FK39" si="19">SUM(FJ5:FJ38)</f>
        <v>0</v>
      </c>
      <c r="FK39" s="289">
        <f t="shared" si="19"/>
        <v>2</v>
      </c>
      <c r="FL39" s="289">
        <f>SUM(FL5:FL38)</f>
        <v>0</v>
      </c>
      <c r="FM39" s="289">
        <f t="shared" ref="FM39:FN39" si="20">SUM(FM5:FM38)</f>
        <v>0</v>
      </c>
      <c r="FN39" s="289">
        <f t="shared" si="20"/>
        <v>0</v>
      </c>
      <c r="FO39" s="289">
        <f>SUM(FO5:FO38)</f>
        <v>0</v>
      </c>
      <c r="FP39" s="289">
        <f t="shared" ref="FP39:FQ39" si="21">SUM(FP5:FP38)</f>
        <v>0</v>
      </c>
      <c r="FQ39" s="289">
        <f t="shared" si="21"/>
        <v>0</v>
      </c>
      <c r="FR39" s="289">
        <f>SUM(FR5:FR38)</f>
        <v>0</v>
      </c>
      <c r="FS39" s="289">
        <f t="shared" ref="FS39:FT39" si="22">SUM(FS5:FS38)</f>
        <v>0</v>
      </c>
      <c r="FT39" s="289">
        <f t="shared" si="22"/>
        <v>0</v>
      </c>
      <c r="FU39" s="289">
        <f>SUM(FU5:FU38)</f>
        <v>0</v>
      </c>
      <c r="FV39" s="289">
        <f t="shared" ref="FV39:FW39" si="23">SUM(FV5:FV38)</f>
        <v>0</v>
      </c>
      <c r="FW39" s="289">
        <f t="shared" si="23"/>
        <v>1</v>
      </c>
      <c r="FX39" s="289">
        <f>SUM(FX5:FX38)</f>
        <v>0</v>
      </c>
      <c r="FY39" s="289">
        <f t="shared" ref="FY39:FZ39" si="24">SUM(FY5:FY38)</f>
        <v>0</v>
      </c>
      <c r="FZ39" s="289">
        <f t="shared" si="24"/>
        <v>0</v>
      </c>
      <c r="GA39" s="289">
        <f>SUM(GA5:GA38)</f>
        <v>0</v>
      </c>
      <c r="GB39" s="289">
        <f t="shared" ref="GB39:GC39" si="25">SUM(GB5:GB38)</f>
        <v>0</v>
      </c>
      <c r="GC39" s="289">
        <f t="shared" si="25"/>
        <v>2</v>
      </c>
      <c r="GD39" s="289">
        <f>SUM(GD5:GD38)</f>
        <v>0</v>
      </c>
      <c r="GE39" s="289">
        <f t="shared" ref="GE39:GF39" si="26">SUM(GE5:GE38)</f>
        <v>0</v>
      </c>
      <c r="GF39" s="289">
        <f t="shared" si="26"/>
        <v>1</v>
      </c>
      <c r="GG39" s="289">
        <f>SUM(GG5:GG38)</f>
        <v>0</v>
      </c>
      <c r="GH39" s="289">
        <f t="shared" ref="GH39:GI39" si="27">SUM(GH5:GH38)</f>
        <v>0</v>
      </c>
      <c r="GI39" s="289">
        <f t="shared" si="27"/>
        <v>3</v>
      </c>
      <c r="GJ39" s="289">
        <f>SUM(GJ5:GJ38)</f>
        <v>2</v>
      </c>
      <c r="GK39" s="289">
        <f t="shared" ref="GK39:GL39" si="28">SUM(GK5:GK38)</f>
        <v>0</v>
      </c>
      <c r="GL39" s="289">
        <f t="shared" si="28"/>
        <v>0</v>
      </c>
      <c r="GM39" s="289">
        <f>SUM(GM5:GM38)</f>
        <v>0</v>
      </c>
      <c r="GN39" s="289">
        <f t="shared" ref="GN39:GP39" si="29">SUM(GN5:GN38)</f>
        <v>0</v>
      </c>
      <c r="GO39" s="289">
        <f t="shared" si="29"/>
        <v>0</v>
      </c>
      <c r="GP39" s="289">
        <f t="shared" si="29"/>
        <v>0</v>
      </c>
      <c r="GQ39" s="289">
        <f t="shared" ref="GQ39:HC39" si="30">SUM(GQ5:GQ38)</f>
        <v>0</v>
      </c>
      <c r="GR39" s="289">
        <f t="shared" si="30"/>
        <v>1</v>
      </c>
      <c r="GS39" s="289">
        <f t="shared" si="30"/>
        <v>0</v>
      </c>
      <c r="GT39" s="289">
        <f t="shared" si="30"/>
        <v>0</v>
      </c>
      <c r="GU39" s="289">
        <f t="shared" si="30"/>
        <v>2</v>
      </c>
      <c r="GV39" s="289">
        <f t="shared" si="30"/>
        <v>0</v>
      </c>
      <c r="GW39" s="289">
        <f t="shared" si="30"/>
        <v>0</v>
      </c>
      <c r="GX39" s="289">
        <f t="shared" si="30"/>
        <v>1</v>
      </c>
      <c r="GY39" s="289">
        <f t="shared" si="30"/>
        <v>1</v>
      </c>
      <c r="GZ39" s="289">
        <f t="shared" si="30"/>
        <v>0</v>
      </c>
      <c r="HA39" s="289">
        <f t="shared" si="30"/>
        <v>1</v>
      </c>
      <c r="HB39" s="289">
        <f t="shared" si="30"/>
        <v>2</v>
      </c>
      <c r="HC39" s="289">
        <f t="shared" si="30"/>
        <v>0</v>
      </c>
      <c r="HD39" s="289">
        <f t="shared" ref="HD39:IA39" si="31">SUM(HD5:HD38)</f>
        <v>1</v>
      </c>
      <c r="HE39" s="289">
        <f t="shared" si="31"/>
        <v>1</v>
      </c>
      <c r="HF39" s="289">
        <f t="shared" si="31"/>
        <v>0</v>
      </c>
      <c r="HG39" s="289">
        <f t="shared" si="31"/>
        <v>1</v>
      </c>
      <c r="HH39" s="289">
        <f t="shared" si="31"/>
        <v>1</v>
      </c>
      <c r="HI39" s="289">
        <f t="shared" si="31"/>
        <v>0</v>
      </c>
      <c r="HJ39" s="289">
        <f t="shared" si="31"/>
        <v>1</v>
      </c>
      <c r="HK39" s="289">
        <f t="shared" si="31"/>
        <v>0</v>
      </c>
      <c r="HL39" s="289">
        <f t="shared" si="31"/>
        <v>0</v>
      </c>
      <c r="HM39" s="289">
        <f t="shared" si="31"/>
        <v>0</v>
      </c>
      <c r="HN39" s="289">
        <f t="shared" si="31"/>
        <v>0</v>
      </c>
      <c r="HO39" s="289">
        <f t="shared" si="31"/>
        <v>0</v>
      </c>
      <c r="HP39" s="289">
        <f t="shared" si="31"/>
        <v>1</v>
      </c>
      <c r="HQ39" s="289">
        <f t="shared" si="31"/>
        <v>1</v>
      </c>
      <c r="HR39" s="289">
        <f t="shared" si="31"/>
        <v>0</v>
      </c>
      <c r="HS39" s="289">
        <f t="shared" si="31"/>
        <v>1</v>
      </c>
      <c r="HT39" s="289">
        <f t="shared" si="31"/>
        <v>1</v>
      </c>
      <c r="HU39" s="289">
        <f t="shared" si="31"/>
        <v>0</v>
      </c>
      <c r="HV39" s="289">
        <f t="shared" si="31"/>
        <v>0</v>
      </c>
      <c r="HW39" s="289">
        <f t="shared" si="31"/>
        <v>0</v>
      </c>
      <c r="HX39" s="289">
        <f t="shared" si="31"/>
        <v>0</v>
      </c>
      <c r="HY39" s="289">
        <f t="shared" si="31"/>
        <v>1</v>
      </c>
      <c r="HZ39" s="289">
        <f t="shared" si="31"/>
        <v>0</v>
      </c>
      <c r="IA39" s="289">
        <f t="shared" si="31"/>
        <v>0</v>
      </c>
      <c r="IB39" s="289">
        <f t="shared" ref="IB39:JB39" si="32">SUM(IB5:IB38)</f>
        <v>1</v>
      </c>
      <c r="IC39" s="289">
        <f>SUM(IC5:IC38)</f>
        <v>0</v>
      </c>
      <c r="ID39" s="289">
        <f t="shared" si="32"/>
        <v>0</v>
      </c>
      <c r="IE39" s="289">
        <f t="shared" si="32"/>
        <v>3</v>
      </c>
      <c r="IF39" s="289">
        <f t="shared" si="32"/>
        <v>0</v>
      </c>
      <c r="IG39" s="289">
        <f t="shared" si="32"/>
        <v>0</v>
      </c>
      <c r="IH39" s="289">
        <f t="shared" si="32"/>
        <v>2</v>
      </c>
      <c r="II39" s="289">
        <f t="shared" si="32"/>
        <v>1</v>
      </c>
      <c r="IJ39" s="289">
        <f t="shared" si="32"/>
        <v>0</v>
      </c>
      <c r="IK39" s="289">
        <f t="shared" si="32"/>
        <v>1</v>
      </c>
      <c r="IL39" s="289">
        <f t="shared" si="32"/>
        <v>1</v>
      </c>
      <c r="IM39" s="289">
        <f t="shared" si="32"/>
        <v>0</v>
      </c>
      <c r="IN39" s="289">
        <f t="shared" si="32"/>
        <v>3</v>
      </c>
      <c r="IO39" s="289">
        <f t="shared" si="32"/>
        <v>1</v>
      </c>
      <c r="IP39" s="289">
        <f t="shared" si="32"/>
        <v>0</v>
      </c>
      <c r="IQ39" s="289">
        <f t="shared" si="32"/>
        <v>1</v>
      </c>
      <c r="IR39" s="289">
        <f t="shared" si="32"/>
        <v>0</v>
      </c>
      <c r="IS39" s="289">
        <f t="shared" si="32"/>
        <v>0</v>
      </c>
      <c r="IT39" s="289">
        <f t="shared" si="32"/>
        <v>0</v>
      </c>
      <c r="IU39" s="289">
        <f t="shared" si="32"/>
        <v>0</v>
      </c>
      <c r="IV39" s="289">
        <f t="shared" si="32"/>
        <v>0</v>
      </c>
      <c r="IW39" s="289">
        <f t="shared" si="32"/>
        <v>1</v>
      </c>
      <c r="IX39" s="289">
        <f t="shared" si="32"/>
        <v>0</v>
      </c>
      <c r="IY39" s="289">
        <f t="shared" si="32"/>
        <v>0</v>
      </c>
      <c r="IZ39" s="289">
        <f t="shared" si="32"/>
        <v>0</v>
      </c>
      <c r="JA39" s="289">
        <f t="shared" si="32"/>
        <v>0</v>
      </c>
      <c r="JB39" s="289">
        <f t="shared" si="32"/>
        <v>0</v>
      </c>
      <c r="JC39" s="289">
        <f t="shared" ref="JC39:JZ39" si="33">SUM(JC5:JC38)</f>
        <v>2</v>
      </c>
      <c r="JD39" s="289">
        <f t="shared" si="33"/>
        <v>0</v>
      </c>
      <c r="JE39" s="289">
        <f t="shared" si="33"/>
        <v>0</v>
      </c>
      <c r="JF39" s="289">
        <f t="shared" si="33"/>
        <v>3</v>
      </c>
      <c r="JG39" s="289">
        <f t="shared" si="33"/>
        <v>0</v>
      </c>
      <c r="JH39" s="289">
        <f t="shared" si="33"/>
        <v>0</v>
      </c>
      <c r="JI39" s="289">
        <f t="shared" si="33"/>
        <v>2</v>
      </c>
      <c r="JJ39" s="289">
        <f t="shared" si="33"/>
        <v>0</v>
      </c>
      <c r="JK39" s="289">
        <f t="shared" si="33"/>
        <v>0</v>
      </c>
      <c r="JL39" s="289">
        <f t="shared" si="33"/>
        <v>0</v>
      </c>
      <c r="JM39" s="289">
        <f t="shared" si="33"/>
        <v>0</v>
      </c>
      <c r="JN39" s="289">
        <f t="shared" si="33"/>
        <v>0</v>
      </c>
      <c r="JO39" s="289">
        <f t="shared" si="33"/>
        <v>2</v>
      </c>
      <c r="JP39" s="289">
        <f t="shared" si="33"/>
        <v>0</v>
      </c>
      <c r="JQ39" s="289">
        <f t="shared" si="33"/>
        <v>0</v>
      </c>
      <c r="JR39" s="289">
        <f t="shared" si="33"/>
        <v>3</v>
      </c>
      <c r="JS39" s="289">
        <f t="shared" si="33"/>
        <v>0</v>
      </c>
      <c r="JT39" s="289">
        <f t="shared" si="33"/>
        <v>0</v>
      </c>
      <c r="JU39" s="289">
        <f t="shared" si="33"/>
        <v>1</v>
      </c>
      <c r="JV39" s="289">
        <f t="shared" si="33"/>
        <v>0</v>
      </c>
      <c r="JW39" s="289">
        <f t="shared" si="33"/>
        <v>0</v>
      </c>
      <c r="JX39" s="289">
        <f t="shared" si="33"/>
        <v>2</v>
      </c>
      <c r="JY39" s="289">
        <f t="shared" si="33"/>
        <v>0</v>
      </c>
      <c r="JZ39" s="289">
        <f t="shared" si="33"/>
        <v>0</v>
      </c>
      <c r="KA39" s="289">
        <f t="shared" ref="KA39:LA39" si="34">SUM(KA5:KA38)</f>
        <v>0</v>
      </c>
      <c r="KB39" s="289">
        <f t="shared" si="34"/>
        <v>0</v>
      </c>
      <c r="KC39" s="289">
        <f t="shared" si="34"/>
        <v>0</v>
      </c>
      <c r="KD39" s="289">
        <f t="shared" si="34"/>
        <v>2</v>
      </c>
      <c r="KE39" s="289">
        <f t="shared" si="34"/>
        <v>0</v>
      </c>
      <c r="KF39" s="289">
        <f t="shared" si="34"/>
        <v>0</v>
      </c>
      <c r="KG39" s="289">
        <f t="shared" si="34"/>
        <v>0</v>
      </c>
      <c r="KH39" s="289">
        <f t="shared" si="34"/>
        <v>0</v>
      </c>
      <c r="KI39" s="289">
        <f t="shared" si="34"/>
        <v>0</v>
      </c>
      <c r="KJ39" s="289">
        <f t="shared" si="34"/>
        <v>2</v>
      </c>
      <c r="KK39" s="289">
        <f t="shared" si="34"/>
        <v>2</v>
      </c>
      <c r="KL39" s="289">
        <f t="shared" si="34"/>
        <v>0</v>
      </c>
      <c r="KM39" s="289">
        <f t="shared" si="34"/>
        <v>3</v>
      </c>
      <c r="KN39" s="289">
        <f t="shared" si="34"/>
        <v>0</v>
      </c>
      <c r="KO39" s="289">
        <f t="shared" si="34"/>
        <v>0</v>
      </c>
      <c r="KP39" s="289">
        <f t="shared" si="34"/>
        <v>1</v>
      </c>
      <c r="KQ39" s="289">
        <f t="shared" si="34"/>
        <v>0</v>
      </c>
      <c r="KR39" s="289">
        <f t="shared" si="34"/>
        <v>0</v>
      </c>
      <c r="KS39" s="289">
        <f t="shared" si="34"/>
        <v>1</v>
      </c>
      <c r="KT39" s="289">
        <f t="shared" si="34"/>
        <v>0</v>
      </c>
      <c r="KU39" s="289">
        <f t="shared" si="34"/>
        <v>0</v>
      </c>
      <c r="KV39" s="289">
        <f t="shared" si="34"/>
        <v>5</v>
      </c>
      <c r="KW39" s="289">
        <f t="shared" si="34"/>
        <v>0</v>
      </c>
      <c r="KX39" s="289">
        <f t="shared" si="34"/>
        <v>0</v>
      </c>
      <c r="KY39" s="289">
        <f t="shared" si="34"/>
        <v>2</v>
      </c>
      <c r="KZ39" s="289">
        <f t="shared" si="34"/>
        <v>2</v>
      </c>
      <c r="LA39" s="289">
        <f t="shared" si="34"/>
        <v>0</v>
      </c>
      <c r="LB39" s="289">
        <f t="shared" ref="LB39:MQ39" si="35">SUM(LB5:LB38)</f>
        <v>2</v>
      </c>
      <c r="LC39" s="289">
        <f t="shared" si="35"/>
        <v>1</v>
      </c>
      <c r="LD39" s="289">
        <f t="shared" si="35"/>
        <v>0</v>
      </c>
      <c r="LE39" s="289">
        <f t="shared" si="35"/>
        <v>2</v>
      </c>
      <c r="LF39" s="289">
        <f t="shared" si="35"/>
        <v>0</v>
      </c>
      <c r="LG39" s="289">
        <f t="shared" si="35"/>
        <v>1</v>
      </c>
      <c r="LH39" s="289">
        <f t="shared" si="35"/>
        <v>2</v>
      </c>
      <c r="LI39" s="289">
        <f t="shared" si="35"/>
        <v>0</v>
      </c>
      <c r="LJ39" s="289">
        <f t="shared" si="35"/>
        <v>0</v>
      </c>
      <c r="LK39" s="289">
        <f t="shared" si="35"/>
        <v>1</v>
      </c>
      <c r="LL39" s="289">
        <f t="shared" si="35"/>
        <v>0</v>
      </c>
      <c r="LM39" s="289">
        <f t="shared" si="35"/>
        <v>0</v>
      </c>
      <c r="LN39" s="289">
        <f t="shared" si="35"/>
        <v>1</v>
      </c>
      <c r="LO39" s="289">
        <f t="shared" si="35"/>
        <v>0</v>
      </c>
      <c r="LP39" s="289">
        <f t="shared" si="35"/>
        <v>0</v>
      </c>
      <c r="LQ39" s="289">
        <f t="shared" si="35"/>
        <v>2</v>
      </c>
      <c r="LR39" s="289">
        <f t="shared" si="35"/>
        <v>0</v>
      </c>
      <c r="LS39" s="289">
        <f t="shared" si="35"/>
        <v>0</v>
      </c>
      <c r="LT39" s="289">
        <f t="shared" si="35"/>
        <v>1</v>
      </c>
      <c r="LU39" s="289">
        <f t="shared" si="35"/>
        <v>0</v>
      </c>
      <c r="LV39" s="289">
        <f t="shared" si="35"/>
        <v>0</v>
      </c>
      <c r="LW39" s="289">
        <f t="shared" si="35"/>
        <v>1</v>
      </c>
      <c r="LX39" s="289">
        <f t="shared" si="35"/>
        <v>2</v>
      </c>
      <c r="LY39" s="289">
        <f t="shared" si="35"/>
        <v>0</v>
      </c>
      <c r="LZ39" s="289">
        <f t="shared" si="35"/>
        <v>1</v>
      </c>
      <c r="MA39" s="289">
        <f t="shared" si="35"/>
        <v>0</v>
      </c>
      <c r="MB39" s="289">
        <f t="shared" si="35"/>
        <v>0</v>
      </c>
      <c r="MC39" s="289">
        <f t="shared" si="35"/>
        <v>0</v>
      </c>
      <c r="MD39" s="289">
        <f t="shared" si="35"/>
        <v>0</v>
      </c>
      <c r="ME39" s="289">
        <f t="shared" si="35"/>
        <v>0</v>
      </c>
      <c r="MF39" s="289">
        <f t="shared" si="35"/>
        <v>0</v>
      </c>
      <c r="MG39" s="289">
        <f t="shared" si="35"/>
        <v>0</v>
      </c>
      <c r="MH39" s="289">
        <f t="shared" si="35"/>
        <v>0</v>
      </c>
      <c r="MI39" s="289">
        <f t="shared" si="35"/>
        <v>2</v>
      </c>
      <c r="MJ39" s="289">
        <f>SUM(MJ5:MJ38)</f>
        <v>1</v>
      </c>
      <c r="MK39" s="289">
        <f t="shared" si="35"/>
        <v>0</v>
      </c>
      <c r="ML39" s="289">
        <f t="shared" si="35"/>
        <v>2</v>
      </c>
      <c r="MM39" s="289">
        <f t="shared" si="35"/>
        <v>1</v>
      </c>
      <c r="MN39" s="289">
        <f t="shared" si="35"/>
        <v>0</v>
      </c>
      <c r="MO39" s="289">
        <f t="shared" si="35"/>
        <v>2</v>
      </c>
      <c r="MP39" s="289">
        <f t="shared" si="35"/>
        <v>2</v>
      </c>
      <c r="MQ39" s="289">
        <f t="shared" si="35"/>
        <v>0</v>
      </c>
      <c r="MR39" s="289">
        <f t="shared" ref="MR39:OA39" si="36">SUM(MR5:MR38)</f>
        <v>2</v>
      </c>
      <c r="MS39" s="289">
        <f t="shared" si="36"/>
        <v>0</v>
      </c>
      <c r="MT39" s="289">
        <f t="shared" si="36"/>
        <v>0</v>
      </c>
      <c r="MU39" s="289">
        <f t="shared" si="36"/>
        <v>0</v>
      </c>
      <c r="MV39" s="289">
        <f t="shared" si="36"/>
        <v>0</v>
      </c>
      <c r="MW39" s="289">
        <f t="shared" si="36"/>
        <v>0</v>
      </c>
      <c r="MX39" s="289">
        <f t="shared" si="36"/>
        <v>2</v>
      </c>
      <c r="MY39" s="289">
        <f t="shared" si="36"/>
        <v>1</v>
      </c>
      <c r="MZ39" s="289">
        <f t="shared" si="36"/>
        <v>0</v>
      </c>
      <c r="NA39" s="289">
        <f t="shared" si="36"/>
        <v>0</v>
      </c>
      <c r="NB39" s="289">
        <f t="shared" si="36"/>
        <v>0</v>
      </c>
      <c r="NC39" s="289">
        <f t="shared" si="36"/>
        <v>0</v>
      </c>
      <c r="ND39" s="289">
        <f t="shared" si="36"/>
        <v>0</v>
      </c>
      <c r="NE39" s="289">
        <f t="shared" si="36"/>
        <v>2</v>
      </c>
      <c r="NF39" s="289">
        <f t="shared" si="36"/>
        <v>0</v>
      </c>
      <c r="NG39" s="289">
        <f t="shared" si="36"/>
        <v>1</v>
      </c>
      <c r="NH39" s="289">
        <f t="shared" si="36"/>
        <v>3</v>
      </c>
      <c r="NI39" s="289">
        <f t="shared" si="36"/>
        <v>0</v>
      </c>
      <c r="NJ39" s="289">
        <f t="shared" si="36"/>
        <v>0</v>
      </c>
      <c r="NK39" s="289">
        <f t="shared" si="36"/>
        <v>4</v>
      </c>
      <c r="NL39" s="289">
        <f t="shared" si="36"/>
        <v>0</v>
      </c>
      <c r="NM39" s="289">
        <f t="shared" si="36"/>
        <v>1</v>
      </c>
      <c r="NN39" s="289">
        <f t="shared" si="36"/>
        <v>1</v>
      </c>
      <c r="NO39" s="289">
        <f t="shared" si="36"/>
        <v>0</v>
      </c>
      <c r="NP39" s="289">
        <f t="shared" si="36"/>
        <v>0</v>
      </c>
      <c r="NQ39" s="289">
        <f t="shared" si="36"/>
        <v>0</v>
      </c>
      <c r="NR39" s="289">
        <f t="shared" si="36"/>
        <v>0</v>
      </c>
      <c r="NS39" s="289">
        <f t="shared" si="36"/>
        <v>1</v>
      </c>
      <c r="NT39" s="289">
        <f t="shared" si="36"/>
        <v>0</v>
      </c>
      <c r="NU39" s="289">
        <f t="shared" si="36"/>
        <v>0</v>
      </c>
      <c r="NV39" s="289">
        <f t="shared" si="36"/>
        <v>0</v>
      </c>
      <c r="NW39" s="289">
        <f t="shared" si="36"/>
        <v>0</v>
      </c>
      <c r="NX39" s="289">
        <f t="shared" si="36"/>
        <v>0</v>
      </c>
      <c r="NY39" s="289">
        <f t="shared" si="36"/>
        <v>2</v>
      </c>
      <c r="NZ39" s="289">
        <f t="shared" si="36"/>
        <v>0</v>
      </c>
      <c r="OA39" s="289">
        <f t="shared" si="36"/>
        <v>0</v>
      </c>
      <c r="OB39" s="289">
        <f t="shared" ref="OB39:PK39" si="37">SUM(OB5:OB38)</f>
        <v>1</v>
      </c>
      <c r="OC39" s="289">
        <f t="shared" si="37"/>
        <v>1</v>
      </c>
      <c r="OD39" s="289">
        <f t="shared" si="37"/>
        <v>0</v>
      </c>
      <c r="OE39" s="289">
        <f t="shared" si="37"/>
        <v>1</v>
      </c>
      <c r="OF39" s="289">
        <f t="shared" si="37"/>
        <v>0</v>
      </c>
      <c r="OG39" s="289">
        <f t="shared" si="37"/>
        <v>0</v>
      </c>
      <c r="OH39" s="289">
        <f t="shared" si="37"/>
        <v>1</v>
      </c>
      <c r="OI39" s="289">
        <f t="shared" si="37"/>
        <v>0</v>
      </c>
      <c r="OJ39" s="289">
        <f t="shared" si="37"/>
        <v>0</v>
      </c>
      <c r="OK39" s="289">
        <f t="shared" si="37"/>
        <v>1</v>
      </c>
      <c r="OL39" s="289">
        <f t="shared" si="37"/>
        <v>0</v>
      </c>
      <c r="OM39" s="289">
        <f t="shared" si="37"/>
        <v>0</v>
      </c>
      <c r="ON39" s="289">
        <f t="shared" si="37"/>
        <v>1</v>
      </c>
      <c r="OO39" s="289">
        <f t="shared" si="37"/>
        <v>0</v>
      </c>
      <c r="OP39" s="289">
        <f t="shared" si="37"/>
        <v>0</v>
      </c>
      <c r="OQ39" s="289">
        <f t="shared" si="37"/>
        <v>0</v>
      </c>
      <c r="OR39" s="289">
        <f t="shared" si="37"/>
        <v>0</v>
      </c>
      <c r="OS39" s="289">
        <f t="shared" si="37"/>
        <v>0</v>
      </c>
      <c r="OT39" s="289">
        <f t="shared" si="37"/>
        <v>0</v>
      </c>
      <c r="OU39" s="289">
        <f t="shared" si="37"/>
        <v>0</v>
      </c>
      <c r="OV39" s="289">
        <f t="shared" si="37"/>
        <v>0</v>
      </c>
      <c r="OW39" s="289">
        <f t="shared" si="37"/>
        <v>1</v>
      </c>
      <c r="OX39" s="289">
        <f t="shared" si="37"/>
        <v>0</v>
      </c>
      <c r="OY39" s="289">
        <f t="shared" si="37"/>
        <v>0</v>
      </c>
      <c r="OZ39" s="289">
        <f t="shared" si="37"/>
        <v>2</v>
      </c>
      <c r="PA39" s="289">
        <f t="shared" si="37"/>
        <v>0</v>
      </c>
      <c r="PB39" s="289">
        <f t="shared" si="37"/>
        <v>0</v>
      </c>
      <c r="PC39" s="289">
        <f t="shared" si="37"/>
        <v>1</v>
      </c>
      <c r="PD39" s="289">
        <f t="shared" si="37"/>
        <v>0</v>
      </c>
      <c r="PE39" s="289">
        <f t="shared" si="37"/>
        <v>0</v>
      </c>
      <c r="PF39" s="289">
        <f t="shared" si="37"/>
        <v>1</v>
      </c>
      <c r="PG39" s="289">
        <f t="shared" si="37"/>
        <v>2</v>
      </c>
      <c r="PH39" s="289">
        <f t="shared" si="37"/>
        <v>0</v>
      </c>
      <c r="PI39" s="289">
        <f t="shared" si="37"/>
        <v>0</v>
      </c>
      <c r="PJ39" s="289">
        <f t="shared" si="37"/>
        <v>0</v>
      </c>
      <c r="PK39" s="289">
        <f t="shared" si="37"/>
        <v>0</v>
      </c>
      <c r="PL39" s="289">
        <f t="shared" ref="PL39:QO39" si="38">SUM(PL5:PL38)</f>
        <v>0</v>
      </c>
      <c r="PM39" s="289">
        <f t="shared" si="38"/>
        <v>0</v>
      </c>
      <c r="PN39" s="289">
        <f t="shared" si="38"/>
        <v>0</v>
      </c>
      <c r="PO39" s="289">
        <f t="shared" si="38"/>
        <v>0</v>
      </c>
      <c r="PP39" s="289">
        <f t="shared" si="38"/>
        <v>0</v>
      </c>
      <c r="PQ39" s="289">
        <f t="shared" si="38"/>
        <v>0</v>
      </c>
      <c r="PR39" s="289">
        <f t="shared" si="38"/>
        <v>2</v>
      </c>
      <c r="PS39" s="289">
        <f t="shared" si="38"/>
        <v>1</v>
      </c>
      <c r="PT39" s="289">
        <f t="shared" si="38"/>
        <v>0</v>
      </c>
      <c r="PU39" s="289">
        <f t="shared" si="38"/>
        <v>1</v>
      </c>
      <c r="PV39" s="289">
        <f t="shared" si="38"/>
        <v>1</v>
      </c>
      <c r="PW39" s="289">
        <f t="shared" si="38"/>
        <v>0</v>
      </c>
      <c r="PX39" s="289">
        <f t="shared" si="38"/>
        <v>0</v>
      </c>
      <c r="PY39" s="289">
        <f t="shared" si="38"/>
        <v>0</v>
      </c>
      <c r="PZ39" s="289">
        <f t="shared" si="38"/>
        <v>0</v>
      </c>
      <c r="QA39" s="289">
        <f t="shared" si="38"/>
        <v>0</v>
      </c>
      <c r="QB39" s="289">
        <f t="shared" si="38"/>
        <v>0</v>
      </c>
      <c r="QC39" s="289">
        <f t="shared" si="38"/>
        <v>0</v>
      </c>
      <c r="QD39" s="289">
        <f t="shared" si="38"/>
        <v>3</v>
      </c>
      <c r="QE39" s="289">
        <f t="shared" si="38"/>
        <v>0</v>
      </c>
      <c r="QF39" s="289">
        <f t="shared" si="38"/>
        <v>0</v>
      </c>
      <c r="QG39" s="289">
        <f t="shared" si="38"/>
        <v>5</v>
      </c>
      <c r="QH39" s="289">
        <f t="shared" si="38"/>
        <v>0</v>
      </c>
      <c r="QI39" s="289">
        <f t="shared" si="38"/>
        <v>0</v>
      </c>
      <c r="QJ39" s="289">
        <f t="shared" si="38"/>
        <v>2</v>
      </c>
      <c r="QK39" s="289">
        <f t="shared" si="38"/>
        <v>0</v>
      </c>
      <c r="QL39" s="289">
        <f t="shared" si="38"/>
        <v>0</v>
      </c>
      <c r="QM39" s="289">
        <f t="shared" si="38"/>
        <v>3</v>
      </c>
      <c r="QN39" s="289">
        <f t="shared" si="38"/>
        <v>1</v>
      </c>
      <c r="QO39" s="289">
        <f t="shared" si="38"/>
        <v>0</v>
      </c>
      <c r="QP39" s="289">
        <f t="shared" ref="QP39:SE39" si="39">SUM(QP5:QP38)</f>
        <v>3</v>
      </c>
      <c r="QQ39" s="289">
        <f t="shared" si="39"/>
        <v>0</v>
      </c>
      <c r="QR39" s="289">
        <f t="shared" si="39"/>
        <v>0</v>
      </c>
      <c r="QS39" s="289">
        <f t="shared" si="39"/>
        <v>0</v>
      </c>
      <c r="QT39" s="289">
        <f t="shared" si="39"/>
        <v>0</v>
      </c>
      <c r="QU39" s="289">
        <f t="shared" si="39"/>
        <v>0</v>
      </c>
      <c r="QV39" s="289">
        <f t="shared" si="39"/>
        <v>2</v>
      </c>
      <c r="QW39" s="289">
        <f t="shared" si="39"/>
        <v>3</v>
      </c>
      <c r="QX39" s="289">
        <f t="shared" si="39"/>
        <v>0</v>
      </c>
      <c r="QY39" s="289">
        <f t="shared" si="39"/>
        <v>0</v>
      </c>
      <c r="QZ39" s="289">
        <f t="shared" si="39"/>
        <v>0</v>
      </c>
      <c r="RA39" s="289">
        <f t="shared" si="39"/>
        <v>0</v>
      </c>
      <c r="RB39" s="289">
        <f t="shared" si="39"/>
        <v>3</v>
      </c>
      <c r="RC39" s="289">
        <f t="shared" si="39"/>
        <v>1</v>
      </c>
      <c r="RD39" s="289">
        <f t="shared" si="39"/>
        <v>0</v>
      </c>
      <c r="RE39" s="289">
        <f t="shared" si="39"/>
        <v>2</v>
      </c>
      <c r="RF39" s="289">
        <f t="shared" si="39"/>
        <v>0</v>
      </c>
      <c r="RG39" s="289">
        <f t="shared" si="39"/>
        <v>0</v>
      </c>
      <c r="RH39" s="289">
        <f t="shared" si="39"/>
        <v>0</v>
      </c>
      <c r="RI39" s="289">
        <f t="shared" si="39"/>
        <v>1</v>
      </c>
      <c r="RJ39" s="289">
        <f t="shared" si="39"/>
        <v>0</v>
      </c>
      <c r="RK39" s="289">
        <f t="shared" si="39"/>
        <v>1</v>
      </c>
      <c r="RL39" s="289">
        <f t="shared" si="39"/>
        <v>0</v>
      </c>
      <c r="RM39" s="289">
        <f t="shared" si="39"/>
        <v>0</v>
      </c>
      <c r="RN39" s="289">
        <f t="shared" si="39"/>
        <v>4</v>
      </c>
      <c r="RO39" s="289">
        <f t="shared" si="39"/>
        <v>0</v>
      </c>
      <c r="RP39" s="289">
        <f t="shared" si="39"/>
        <v>0</v>
      </c>
      <c r="RQ39" s="289">
        <f t="shared" si="39"/>
        <v>0</v>
      </c>
      <c r="RR39" s="289">
        <f t="shared" si="39"/>
        <v>0</v>
      </c>
      <c r="RS39" s="289">
        <f t="shared" si="39"/>
        <v>0</v>
      </c>
      <c r="RT39" s="289">
        <f t="shared" si="39"/>
        <v>0</v>
      </c>
      <c r="RU39" s="289">
        <f t="shared" si="39"/>
        <v>1</v>
      </c>
      <c r="RV39" s="289">
        <f t="shared" si="39"/>
        <v>0</v>
      </c>
      <c r="RW39" s="289">
        <f t="shared" si="39"/>
        <v>5</v>
      </c>
      <c r="RX39" s="289">
        <f t="shared" si="39"/>
        <v>1</v>
      </c>
      <c r="RY39" s="289">
        <f t="shared" si="39"/>
        <v>0</v>
      </c>
      <c r="RZ39" s="289">
        <f t="shared" si="39"/>
        <v>9</v>
      </c>
      <c r="SA39" s="289">
        <f t="shared" si="39"/>
        <v>0</v>
      </c>
      <c r="SB39" s="289">
        <f t="shared" si="39"/>
        <v>0</v>
      </c>
      <c r="SC39" s="289">
        <f t="shared" si="39"/>
        <v>7</v>
      </c>
      <c r="SD39" s="289">
        <f t="shared" si="39"/>
        <v>1</v>
      </c>
      <c r="SE39" s="289">
        <f t="shared" si="39"/>
        <v>0</v>
      </c>
      <c r="SF39" s="289">
        <f t="shared" ref="SF39:SZ39" si="40">SUM(SF5:SF38)</f>
        <v>4</v>
      </c>
      <c r="SG39" s="289">
        <f t="shared" si="40"/>
        <v>0</v>
      </c>
      <c r="SH39" s="289">
        <f t="shared" si="40"/>
        <v>0</v>
      </c>
      <c r="SI39" s="289">
        <f t="shared" si="40"/>
        <v>2</v>
      </c>
      <c r="SJ39" s="289">
        <f t="shared" si="40"/>
        <v>0</v>
      </c>
      <c r="SK39" s="289">
        <f t="shared" si="40"/>
        <v>0</v>
      </c>
      <c r="SL39" s="289">
        <f t="shared" si="40"/>
        <v>3</v>
      </c>
      <c r="SM39" s="289">
        <f t="shared" si="40"/>
        <v>2</v>
      </c>
      <c r="SN39" s="289">
        <f t="shared" si="40"/>
        <v>0</v>
      </c>
      <c r="SO39" s="289">
        <f t="shared" si="40"/>
        <v>1</v>
      </c>
      <c r="SP39" s="289">
        <f t="shared" si="40"/>
        <v>0</v>
      </c>
      <c r="SQ39" s="289">
        <f t="shared" si="40"/>
        <v>0</v>
      </c>
      <c r="SR39" s="289">
        <f t="shared" si="40"/>
        <v>0</v>
      </c>
      <c r="SS39" s="289">
        <f t="shared" si="40"/>
        <v>2</v>
      </c>
      <c r="ST39" s="289">
        <f t="shared" si="40"/>
        <v>0</v>
      </c>
      <c r="SU39" s="289">
        <f t="shared" si="40"/>
        <v>2</v>
      </c>
      <c r="SV39" s="289">
        <f t="shared" si="40"/>
        <v>0</v>
      </c>
      <c r="SW39" s="289">
        <f t="shared" si="40"/>
        <v>0</v>
      </c>
      <c r="SX39" s="289">
        <f t="shared" si="40"/>
        <v>0</v>
      </c>
      <c r="SY39" s="289">
        <f t="shared" si="40"/>
        <v>0</v>
      </c>
      <c r="SZ39" s="289">
        <f t="shared" si="40"/>
        <v>0</v>
      </c>
      <c r="TA39" s="289">
        <f>SUM(TA4:TA38)</f>
        <v>4</v>
      </c>
      <c r="TB39" s="289">
        <f t="shared" ref="TB39:TO39" si="41">SUM(TB4:TB38)</f>
        <v>0</v>
      </c>
      <c r="TC39" s="289">
        <f>SUM(TC4:TC38)</f>
        <v>0</v>
      </c>
      <c r="TD39" s="289">
        <f t="shared" si="41"/>
        <v>0</v>
      </c>
      <c r="TE39" s="289">
        <f t="shared" si="41"/>
        <v>1</v>
      </c>
      <c r="TF39" s="289">
        <f t="shared" si="41"/>
        <v>0</v>
      </c>
      <c r="TG39" s="289">
        <f t="shared" si="41"/>
        <v>4</v>
      </c>
      <c r="TH39" s="289">
        <f t="shared" si="41"/>
        <v>0</v>
      </c>
      <c r="TI39" s="289">
        <f t="shared" si="41"/>
        <v>0</v>
      </c>
      <c r="TJ39" s="289">
        <f t="shared" si="41"/>
        <v>1</v>
      </c>
      <c r="TK39" s="289">
        <f t="shared" si="41"/>
        <v>1</v>
      </c>
      <c r="TL39" s="289">
        <f t="shared" si="41"/>
        <v>0</v>
      </c>
      <c r="TM39" s="289">
        <f t="shared" si="41"/>
        <v>4</v>
      </c>
      <c r="TN39" s="289">
        <f t="shared" si="41"/>
        <v>0</v>
      </c>
      <c r="TO39" s="289">
        <f t="shared" si="41"/>
        <v>0</v>
      </c>
      <c r="TP39" s="289">
        <f t="shared" ref="TP39:UY39" si="42">SUM(TP4:TP38)</f>
        <v>0</v>
      </c>
      <c r="TQ39" s="289">
        <f t="shared" si="42"/>
        <v>1</v>
      </c>
      <c r="TR39" s="289">
        <f t="shared" si="42"/>
        <v>0</v>
      </c>
      <c r="TS39" s="289">
        <f t="shared" si="42"/>
        <v>1</v>
      </c>
      <c r="TT39" s="289">
        <f t="shared" si="42"/>
        <v>2</v>
      </c>
      <c r="TU39" s="289">
        <f t="shared" si="42"/>
        <v>0</v>
      </c>
      <c r="TV39" s="289">
        <f t="shared" si="42"/>
        <v>2</v>
      </c>
      <c r="TW39" s="289">
        <f t="shared" si="42"/>
        <v>0</v>
      </c>
      <c r="TX39" s="289">
        <f t="shared" si="42"/>
        <v>0</v>
      </c>
      <c r="TY39" s="289">
        <f t="shared" si="42"/>
        <v>0</v>
      </c>
      <c r="TZ39" s="289">
        <f t="shared" si="42"/>
        <v>3</v>
      </c>
      <c r="UA39" s="289">
        <f t="shared" si="42"/>
        <v>0</v>
      </c>
      <c r="UB39" s="289">
        <f t="shared" si="42"/>
        <v>1</v>
      </c>
      <c r="UC39" s="289">
        <f t="shared" si="42"/>
        <v>0</v>
      </c>
      <c r="UD39" s="289">
        <f t="shared" si="42"/>
        <v>0</v>
      </c>
      <c r="UE39" s="289">
        <f t="shared" si="42"/>
        <v>0</v>
      </c>
      <c r="UF39" s="289">
        <f t="shared" si="42"/>
        <v>0</v>
      </c>
      <c r="UG39" s="289">
        <f t="shared" si="42"/>
        <v>0</v>
      </c>
      <c r="UH39" s="289">
        <f t="shared" si="42"/>
        <v>5</v>
      </c>
      <c r="UI39" s="289">
        <f t="shared" si="42"/>
        <v>0</v>
      </c>
      <c r="UJ39" s="289">
        <f t="shared" si="42"/>
        <v>0</v>
      </c>
      <c r="UK39" s="289">
        <f t="shared" si="42"/>
        <v>2</v>
      </c>
      <c r="UL39" s="289">
        <f t="shared" si="42"/>
        <v>0</v>
      </c>
      <c r="UM39" s="289">
        <f t="shared" si="42"/>
        <v>0</v>
      </c>
      <c r="UN39" s="289">
        <f t="shared" si="42"/>
        <v>1</v>
      </c>
      <c r="UO39" s="289">
        <f t="shared" si="42"/>
        <v>5</v>
      </c>
      <c r="UP39" s="289">
        <f t="shared" si="42"/>
        <v>0</v>
      </c>
      <c r="UQ39" s="289">
        <f t="shared" si="42"/>
        <v>1</v>
      </c>
      <c r="UR39" s="289">
        <f t="shared" si="42"/>
        <v>0</v>
      </c>
      <c r="US39" s="289">
        <f t="shared" si="42"/>
        <v>0</v>
      </c>
      <c r="UT39" s="289">
        <f t="shared" si="42"/>
        <v>0</v>
      </c>
      <c r="UU39" s="289">
        <f t="shared" si="42"/>
        <v>2</v>
      </c>
      <c r="UV39" s="289">
        <f t="shared" si="42"/>
        <v>0</v>
      </c>
      <c r="UW39" s="289">
        <f t="shared" si="42"/>
        <v>2</v>
      </c>
      <c r="UX39" s="289">
        <f t="shared" si="42"/>
        <v>2</v>
      </c>
      <c r="UY39" s="289">
        <f t="shared" si="42"/>
        <v>0</v>
      </c>
      <c r="UZ39" s="289">
        <f t="shared" ref="UZ39:WC39" si="43">SUM(UZ4:UZ38)</f>
        <v>2</v>
      </c>
      <c r="VA39" s="289">
        <f t="shared" si="43"/>
        <v>1</v>
      </c>
      <c r="VB39" s="289">
        <f t="shared" si="43"/>
        <v>0</v>
      </c>
      <c r="VC39" s="289">
        <f t="shared" si="43"/>
        <v>1</v>
      </c>
      <c r="VD39" s="289">
        <f t="shared" si="43"/>
        <v>0</v>
      </c>
      <c r="VE39" s="289">
        <f t="shared" si="43"/>
        <v>0</v>
      </c>
      <c r="VF39" s="289">
        <f t="shared" si="43"/>
        <v>5</v>
      </c>
      <c r="VG39" s="289">
        <f t="shared" si="43"/>
        <v>0</v>
      </c>
      <c r="VH39" s="289">
        <f t="shared" si="43"/>
        <v>0</v>
      </c>
      <c r="VI39" s="289">
        <f t="shared" si="43"/>
        <v>2</v>
      </c>
      <c r="VJ39" s="289">
        <f t="shared" si="43"/>
        <v>1</v>
      </c>
      <c r="VK39" s="289">
        <f t="shared" si="43"/>
        <v>0</v>
      </c>
      <c r="VL39" s="289">
        <f t="shared" si="43"/>
        <v>0</v>
      </c>
      <c r="VM39" s="289">
        <f t="shared" si="43"/>
        <v>2</v>
      </c>
      <c r="VN39" s="289">
        <f t="shared" si="43"/>
        <v>0</v>
      </c>
      <c r="VO39" s="289">
        <f t="shared" si="43"/>
        <v>0</v>
      </c>
      <c r="VP39" s="289">
        <f t="shared" si="43"/>
        <v>1</v>
      </c>
      <c r="VQ39" s="289">
        <f t="shared" si="43"/>
        <v>0</v>
      </c>
      <c r="VR39" s="289">
        <f t="shared" si="43"/>
        <v>0</v>
      </c>
      <c r="VS39" s="289">
        <f t="shared" si="43"/>
        <v>1</v>
      </c>
      <c r="VT39" s="289">
        <f t="shared" si="43"/>
        <v>0</v>
      </c>
      <c r="VU39" s="289">
        <f t="shared" si="43"/>
        <v>2</v>
      </c>
      <c r="VV39" s="289">
        <f t="shared" si="43"/>
        <v>1</v>
      </c>
      <c r="VW39" s="289">
        <f t="shared" si="43"/>
        <v>0</v>
      </c>
      <c r="VX39" s="289">
        <f t="shared" si="43"/>
        <v>0</v>
      </c>
      <c r="VY39" s="289">
        <f t="shared" si="43"/>
        <v>2</v>
      </c>
      <c r="VZ39" s="289">
        <f t="shared" si="43"/>
        <v>0</v>
      </c>
      <c r="WA39" s="289">
        <f t="shared" si="43"/>
        <v>0</v>
      </c>
      <c r="WB39" s="289">
        <f t="shared" si="43"/>
        <v>0</v>
      </c>
      <c r="WC39" s="289">
        <f t="shared" si="43"/>
        <v>0</v>
      </c>
      <c r="WD39" s="289">
        <f t="shared" ref="WD39:XM39" si="44">SUM(WD4:WD38)</f>
        <v>3</v>
      </c>
      <c r="WE39" s="289">
        <f t="shared" si="44"/>
        <v>0</v>
      </c>
      <c r="WF39" s="289">
        <f t="shared" si="44"/>
        <v>0</v>
      </c>
      <c r="WG39" s="289">
        <f t="shared" si="44"/>
        <v>1</v>
      </c>
      <c r="WH39" s="289">
        <f t="shared" si="44"/>
        <v>1</v>
      </c>
      <c r="WI39" s="289">
        <f t="shared" si="44"/>
        <v>0</v>
      </c>
      <c r="WJ39" s="289">
        <f t="shared" si="44"/>
        <v>2</v>
      </c>
      <c r="WK39" s="289">
        <f t="shared" si="44"/>
        <v>0</v>
      </c>
      <c r="WL39" s="289">
        <f t="shared" si="44"/>
        <v>0</v>
      </c>
      <c r="WM39" s="289">
        <f t="shared" si="44"/>
        <v>2</v>
      </c>
      <c r="WN39" s="289">
        <f t="shared" si="44"/>
        <v>0</v>
      </c>
      <c r="WO39" s="289">
        <f t="shared" si="44"/>
        <v>0</v>
      </c>
      <c r="WP39" s="289">
        <f t="shared" si="44"/>
        <v>5</v>
      </c>
      <c r="WQ39" s="289">
        <f t="shared" si="44"/>
        <v>0</v>
      </c>
      <c r="WR39" s="289">
        <f t="shared" si="44"/>
        <v>0</v>
      </c>
      <c r="WS39" s="289">
        <f t="shared" si="44"/>
        <v>1</v>
      </c>
      <c r="WT39" s="289">
        <f t="shared" si="44"/>
        <v>0</v>
      </c>
      <c r="WU39" s="289">
        <f t="shared" si="44"/>
        <v>0</v>
      </c>
      <c r="WV39" s="278">
        <f t="shared" si="44"/>
        <v>0</v>
      </c>
      <c r="WW39" s="278">
        <f t="shared" si="44"/>
        <v>0</v>
      </c>
      <c r="WX39" s="278">
        <f t="shared" si="44"/>
        <v>0</v>
      </c>
      <c r="WY39" s="278">
        <f t="shared" si="44"/>
        <v>1</v>
      </c>
      <c r="WZ39" s="278">
        <f t="shared" si="44"/>
        <v>3</v>
      </c>
      <c r="XA39" s="278">
        <f t="shared" si="44"/>
        <v>0</v>
      </c>
      <c r="XB39" s="278">
        <f t="shared" si="44"/>
        <v>0</v>
      </c>
      <c r="XC39" s="278">
        <f t="shared" si="44"/>
        <v>0</v>
      </c>
      <c r="XD39" s="278">
        <f t="shared" si="44"/>
        <v>0</v>
      </c>
      <c r="XE39" s="278">
        <f t="shared" si="44"/>
        <v>0</v>
      </c>
      <c r="XF39" s="278">
        <f t="shared" si="44"/>
        <v>0</v>
      </c>
      <c r="XG39" s="278">
        <f t="shared" si="44"/>
        <v>0</v>
      </c>
      <c r="XH39" s="278">
        <f t="shared" si="44"/>
        <v>0</v>
      </c>
      <c r="XI39" s="278">
        <f t="shared" si="44"/>
        <v>0</v>
      </c>
      <c r="XJ39" s="278">
        <f t="shared" si="44"/>
        <v>0</v>
      </c>
      <c r="XK39" s="278">
        <f t="shared" si="44"/>
        <v>0</v>
      </c>
      <c r="XL39" s="278">
        <f t="shared" si="44"/>
        <v>0</v>
      </c>
      <c r="XM39" s="278">
        <f t="shared" si="44"/>
        <v>0</v>
      </c>
      <c r="XN39" s="392">
        <f>SUM(XN4:XN23)</f>
        <v>436</v>
      </c>
    </row>
    <row r="40" spans="1:638" ht="13.5" thickBot="1" x14ac:dyDescent="0.25">
      <c r="B40" s="388">
        <f>SUM(B39:D39)</f>
        <v>1</v>
      </c>
      <c r="C40" s="388"/>
      <c r="D40" s="388"/>
      <c r="E40" s="388">
        <f t="shared" ref="E40" si="45">SUM(E39:G39)</f>
        <v>6</v>
      </c>
      <c r="F40" s="388"/>
      <c r="G40" s="388"/>
      <c r="H40" s="388">
        <f t="shared" ref="H40" si="46">SUM(H39:J39)</f>
        <v>9</v>
      </c>
      <c r="I40" s="388"/>
      <c r="J40" s="388"/>
      <c r="K40" s="388">
        <f t="shared" ref="K40" si="47">SUM(K39:M39)</f>
        <v>3</v>
      </c>
      <c r="L40" s="388"/>
      <c r="M40" s="388"/>
      <c r="N40" s="388">
        <f t="shared" ref="N40" si="48">SUM(N39:P39)</f>
        <v>4</v>
      </c>
      <c r="O40" s="388"/>
      <c r="P40" s="388"/>
      <c r="Q40" s="388">
        <f>SUM(Q39:S39)</f>
        <v>2</v>
      </c>
      <c r="R40" s="388"/>
      <c r="S40" s="388"/>
      <c r="T40" s="388">
        <f t="shared" ref="T40" si="49">SUM(T39:V39)</f>
        <v>3</v>
      </c>
      <c r="U40" s="388"/>
      <c r="V40" s="388"/>
      <c r="W40" s="388">
        <f t="shared" ref="W40" si="50">SUM(W39:Y39)</f>
        <v>3</v>
      </c>
      <c r="X40" s="388"/>
      <c r="Y40" s="388"/>
      <c r="Z40" s="388">
        <f t="shared" ref="Z40" si="51">SUM(Z39:AB39)</f>
        <v>3</v>
      </c>
      <c r="AA40" s="388"/>
      <c r="AB40" s="388"/>
      <c r="AC40" s="388">
        <f t="shared" ref="AC40" si="52">SUM(AC39:AE39)</f>
        <v>0</v>
      </c>
      <c r="AD40" s="388"/>
      <c r="AE40" s="388"/>
      <c r="AF40" s="388">
        <f t="shared" ref="AF40" si="53">SUM(AF39:AH39)</f>
        <v>3</v>
      </c>
      <c r="AG40" s="388"/>
      <c r="AH40" s="388"/>
      <c r="AI40" s="388">
        <f t="shared" ref="AI40" si="54">SUM(AI39:AK39)</f>
        <v>1</v>
      </c>
      <c r="AJ40" s="388"/>
      <c r="AK40" s="388"/>
      <c r="AL40" s="388">
        <f t="shared" ref="AL40" si="55">SUM(AL39:AN39)</f>
        <v>1</v>
      </c>
      <c r="AM40" s="388"/>
      <c r="AN40" s="388"/>
      <c r="AO40" s="388">
        <f t="shared" ref="AO40" si="56">SUM(AO39:AQ39)</f>
        <v>2</v>
      </c>
      <c r="AP40" s="388"/>
      <c r="AQ40" s="388"/>
      <c r="AR40" s="388">
        <f t="shared" ref="AR40" si="57">SUM(AR39:AT39)</f>
        <v>3</v>
      </c>
      <c r="AS40" s="388"/>
      <c r="AT40" s="388"/>
      <c r="AU40" s="388">
        <f t="shared" ref="AU40" si="58">SUM(AU39:AW39)</f>
        <v>5</v>
      </c>
      <c r="AV40" s="388"/>
      <c r="AW40" s="388"/>
      <c r="AX40" s="388">
        <f t="shared" ref="AX40" si="59">SUM(AX39:AZ39)</f>
        <v>0</v>
      </c>
      <c r="AY40" s="388"/>
      <c r="AZ40" s="388"/>
      <c r="BA40" s="388">
        <f t="shared" ref="BA40" si="60">SUM(BA39:BC39)</f>
        <v>6</v>
      </c>
      <c r="BB40" s="388"/>
      <c r="BC40" s="388"/>
      <c r="BD40" s="388">
        <f t="shared" ref="BD40" si="61">SUM(BD39:BF39)</f>
        <v>3</v>
      </c>
      <c r="BE40" s="388"/>
      <c r="BF40" s="388"/>
      <c r="BG40" s="388">
        <f t="shared" ref="BG40" si="62">SUM(BG39:BI39)</f>
        <v>8</v>
      </c>
      <c r="BH40" s="388"/>
      <c r="BI40" s="388"/>
      <c r="BJ40" s="388">
        <f t="shared" ref="BJ40" si="63">SUM(BJ39:BL39)</f>
        <v>7</v>
      </c>
      <c r="BK40" s="388"/>
      <c r="BL40" s="388"/>
      <c r="BM40" s="388">
        <f t="shared" ref="BM40" si="64">SUM(BM39:BO39)</f>
        <v>4</v>
      </c>
      <c r="BN40" s="388"/>
      <c r="BO40" s="388"/>
      <c r="BP40" s="388">
        <f t="shared" ref="BP40" si="65">SUM(BP39:BR39)</f>
        <v>1</v>
      </c>
      <c r="BQ40" s="388"/>
      <c r="BR40" s="388"/>
      <c r="BS40" s="388">
        <f t="shared" ref="BS40" si="66">SUM(BS39:BU39)</f>
        <v>5</v>
      </c>
      <c r="BT40" s="388"/>
      <c r="BU40" s="388"/>
      <c r="BV40" s="388">
        <f t="shared" ref="BV40" si="67">SUM(BV39:BX39)</f>
        <v>4</v>
      </c>
      <c r="BW40" s="388"/>
      <c r="BX40" s="388"/>
      <c r="BY40" s="388">
        <f t="shared" ref="BY40" si="68">SUM(BY39:CA39)</f>
        <v>3</v>
      </c>
      <c r="BZ40" s="388"/>
      <c r="CA40" s="388"/>
      <c r="CB40" s="388">
        <f t="shared" ref="CB40" si="69">SUM(CB39:CD39)</f>
        <v>2</v>
      </c>
      <c r="CC40" s="388"/>
      <c r="CD40" s="388"/>
      <c r="CE40" s="388">
        <f t="shared" ref="CE40" si="70">SUM(CE39:CG39)</f>
        <v>3</v>
      </c>
      <c r="CF40" s="388"/>
      <c r="CG40" s="388"/>
      <c r="CH40" s="388">
        <f t="shared" ref="CH40" si="71">SUM(CH39:CJ39)</f>
        <v>1</v>
      </c>
      <c r="CI40" s="388"/>
      <c r="CJ40" s="388"/>
      <c r="CK40" s="388">
        <f t="shared" ref="CK40" si="72">SUM(CK39:CM39)</f>
        <v>2</v>
      </c>
      <c r="CL40" s="388"/>
      <c r="CM40" s="388"/>
      <c r="CN40" s="388">
        <f t="shared" ref="CN40" si="73">SUM(CN39:CP39)</f>
        <v>1</v>
      </c>
      <c r="CO40" s="388"/>
      <c r="CP40" s="388"/>
      <c r="CQ40" s="388">
        <f t="shared" ref="CQ40" si="74">SUM(CQ39:CS39)</f>
        <v>0</v>
      </c>
      <c r="CR40" s="388"/>
      <c r="CS40" s="388"/>
      <c r="CT40" s="388">
        <f t="shared" ref="CT40" si="75">SUM(CT39:CV39)</f>
        <v>2</v>
      </c>
      <c r="CU40" s="388"/>
      <c r="CV40" s="388"/>
      <c r="CW40" s="388">
        <f t="shared" ref="CW40" si="76">SUM(CW39:CY39)</f>
        <v>0</v>
      </c>
      <c r="CX40" s="388"/>
      <c r="CY40" s="388"/>
      <c r="CZ40" s="388">
        <f t="shared" ref="CZ40" si="77">SUM(CZ39:DB39)</f>
        <v>0</v>
      </c>
      <c r="DA40" s="388"/>
      <c r="DB40" s="388"/>
      <c r="DC40" s="388">
        <f t="shared" ref="DC40" si="78">SUM(DC39:DE39)</f>
        <v>2</v>
      </c>
      <c r="DD40" s="388"/>
      <c r="DE40" s="388"/>
      <c r="DF40" s="388">
        <f t="shared" ref="DF40" si="79">SUM(DF39:DH39)</f>
        <v>1</v>
      </c>
      <c r="DG40" s="388"/>
      <c r="DH40" s="388"/>
      <c r="DI40" s="388">
        <f t="shared" ref="DI40" si="80">SUM(DI39:DK39)</f>
        <v>1</v>
      </c>
      <c r="DJ40" s="388"/>
      <c r="DK40" s="388"/>
      <c r="DL40" s="388">
        <f t="shared" ref="DL40" si="81">SUM(DL39:DN39)</f>
        <v>4</v>
      </c>
      <c r="DM40" s="388"/>
      <c r="DN40" s="388"/>
      <c r="DO40" s="388">
        <f t="shared" ref="DO40" si="82">SUM(DO39:DQ39)</f>
        <v>5</v>
      </c>
      <c r="DP40" s="388"/>
      <c r="DQ40" s="388"/>
      <c r="DR40" s="388">
        <f t="shared" ref="DR40" si="83">SUM(DR39:DT39)</f>
        <v>1</v>
      </c>
      <c r="DS40" s="388"/>
      <c r="DT40" s="388"/>
      <c r="DU40" s="388">
        <f t="shared" ref="DU40" si="84">SUM(DU39:DW39)</f>
        <v>1</v>
      </c>
      <c r="DV40" s="388"/>
      <c r="DW40" s="388"/>
      <c r="DX40" s="388">
        <f t="shared" ref="DX40" si="85">SUM(DX39:DZ39)</f>
        <v>3</v>
      </c>
      <c r="DY40" s="388"/>
      <c r="DZ40" s="388"/>
      <c r="EA40" s="388">
        <f t="shared" ref="EA40" si="86">SUM(EA39:EC39)</f>
        <v>0</v>
      </c>
      <c r="EB40" s="388"/>
      <c r="EC40" s="388"/>
      <c r="ED40" s="388">
        <f t="shared" ref="ED40" si="87">SUM(ED39:EF39)</f>
        <v>1</v>
      </c>
      <c r="EE40" s="388"/>
      <c r="EF40" s="388"/>
      <c r="EG40" s="388">
        <f t="shared" ref="EG40" si="88">SUM(EG39:EI39)</f>
        <v>1</v>
      </c>
      <c r="EH40" s="388"/>
      <c r="EI40" s="388"/>
      <c r="EJ40" s="388">
        <f t="shared" ref="EJ40" si="89">SUM(EJ39:EL39)</f>
        <v>1</v>
      </c>
      <c r="EK40" s="388"/>
      <c r="EL40" s="388"/>
      <c r="EM40" s="388">
        <f>SUM(EM39:EO39)</f>
        <v>4</v>
      </c>
      <c r="EN40" s="388"/>
      <c r="EO40" s="388"/>
      <c r="EP40" s="388">
        <f>SUM(EP39:ER39)</f>
        <v>0</v>
      </c>
      <c r="EQ40" s="388"/>
      <c r="ER40" s="388"/>
      <c r="ES40" s="388">
        <f>SUM(ES39:EU39)</f>
        <v>1</v>
      </c>
      <c r="ET40" s="388"/>
      <c r="EU40" s="388"/>
      <c r="EV40" s="388">
        <f>SUM(EV39:EX39)</f>
        <v>0</v>
      </c>
      <c r="EW40" s="388"/>
      <c r="EX40" s="388"/>
      <c r="EY40" s="388">
        <f>SUM(EY39:FA39)</f>
        <v>3</v>
      </c>
      <c r="EZ40" s="388"/>
      <c r="FA40" s="388"/>
      <c r="FB40" s="388">
        <f>SUM(FB39:FD39)</f>
        <v>2</v>
      </c>
      <c r="FC40" s="388"/>
      <c r="FD40" s="388"/>
      <c r="FE40" s="388">
        <f>SUM(FE39:FG39)</f>
        <v>0</v>
      </c>
      <c r="FF40" s="388"/>
      <c r="FG40" s="388"/>
      <c r="FH40" s="388">
        <f>SUM(FH39:FJ39)</f>
        <v>1</v>
      </c>
      <c r="FI40" s="388"/>
      <c r="FJ40" s="388"/>
      <c r="FK40" s="388">
        <f>SUM(FK39:FM39)</f>
        <v>2</v>
      </c>
      <c r="FL40" s="388"/>
      <c r="FM40" s="388"/>
      <c r="FN40" s="388">
        <f>SUM(FN39:FP39)</f>
        <v>0</v>
      </c>
      <c r="FO40" s="388"/>
      <c r="FP40" s="388"/>
      <c r="FQ40" s="388">
        <f>SUM(FQ39:FS39)</f>
        <v>0</v>
      </c>
      <c r="FR40" s="388"/>
      <c r="FS40" s="388"/>
      <c r="FT40" s="388">
        <f>SUM(FT39:FV39)</f>
        <v>0</v>
      </c>
      <c r="FU40" s="388"/>
      <c r="FV40" s="388"/>
      <c r="FW40" s="388">
        <f>SUM(FW39:FY39)</f>
        <v>1</v>
      </c>
      <c r="FX40" s="388"/>
      <c r="FY40" s="388"/>
      <c r="FZ40" s="388">
        <f>SUM(FZ39:GB39)</f>
        <v>0</v>
      </c>
      <c r="GA40" s="388"/>
      <c r="GB40" s="388"/>
      <c r="GC40" s="388">
        <f>SUM(GC39:GE39)</f>
        <v>2</v>
      </c>
      <c r="GD40" s="388"/>
      <c r="GE40" s="388"/>
      <c r="GF40" s="388">
        <f>SUM(GF39:GH39)</f>
        <v>1</v>
      </c>
      <c r="GG40" s="388"/>
      <c r="GH40" s="388"/>
      <c r="GI40" s="388">
        <f>SUM(GI39:GK39)</f>
        <v>5</v>
      </c>
      <c r="GJ40" s="388"/>
      <c r="GK40" s="388"/>
      <c r="GL40" s="388">
        <f>SUM(GL39:GN39)</f>
        <v>0</v>
      </c>
      <c r="GM40" s="388"/>
      <c r="GN40" s="388"/>
      <c r="GO40" s="388">
        <f t="shared" ref="GO40" si="90">SUM(GO39:GQ39)</f>
        <v>0</v>
      </c>
      <c r="GP40" s="388"/>
      <c r="GQ40" s="388"/>
      <c r="GR40" s="388">
        <f t="shared" ref="GR40" si="91">SUM(GR39:GT39)</f>
        <v>1</v>
      </c>
      <c r="GS40" s="388"/>
      <c r="GT40" s="388"/>
      <c r="GU40" s="388">
        <f t="shared" ref="GU40" si="92">SUM(GU39:GW39)</f>
        <v>2</v>
      </c>
      <c r="GV40" s="388"/>
      <c r="GW40" s="388"/>
      <c r="GX40" s="388">
        <f t="shared" ref="GX40" si="93">SUM(GX39:GZ39)</f>
        <v>2</v>
      </c>
      <c r="GY40" s="388"/>
      <c r="GZ40" s="388"/>
      <c r="HA40" s="388">
        <f t="shared" ref="HA40" si="94">SUM(HA39:HC39)</f>
        <v>3</v>
      </c>
      <c r="HB40" s="388"/>
      <c r="HC40" s="388"/>
      <c r="HD40" s="388">
        <f t="shared" ref="HD40" si="95">SUM(HD39:HF39)</f>
        <v>2</v>
      </c>
      <c r="HE40" s="388"/>
      <c r="HF40" s="388"/>
      <c r="HG40" s="388">
        <f t="shared" ref="HG40" si="96">SUM(HG39:HI39)</f>
        <v>2</v>
      </c>
      <c r="HH40" s="388"/>
      <c r="HI40" s="388"/>
      <c r="HJ40" s="388">
        <f t="shared" ref="HJ40" si="97">SUM(HJ39:HL39)</f>
        <v>1</v>
      </c>
      <c r="HK40" s="388"/>
      <c r="HL40" s="388"/>
      <c r="HM40" s="388">
        <f t="shared" ref="HM40" si="98">SUM(HM39:HO39)</f>
        <v>0</v>
      </c>
      <c r="HN40" s="388"/>
      <c r="HO40" s="388"/>
      <c r="HP40" s="388">
        <f t="shared" ref="HP40" si="99">SUM(HP39:HR39)</f>
        <v>2</v>
      </c>
      <c r="HQ40" s="388"/>
      <c r="HR40" s="388"/>
      <c r="HS40" s="388">
        <f t="shared" ref="HS40" si="100">SUM(HS39:HU39)</f>
        <v>2</v>
      </c>
      <c r="HT40" s="388"/>
      <c r="HU40" s="388"/>
      <c r="HV40" s="388">
        <f t="shared" ref="HV40" si="101">SUM(HV39:HX39)</f>
        <v>0</v>
      </c>
      <c r="HW40" s="388"/>
      <c r="HX40" s="388"/>
      <c r="HY40" s="388">
        <f t="shared" ref="HY40" si="102">SUM(HY39:IA39)</f>
        <v>1</v>
      </c>
      <c r="HZ40" s="388"/>
      <c r="IA40" s="388"/>
      <c r="IB40" s="388">
        <f>SUM(IB39:ID39)</f>
        <v>1</v>
      </c>
      <c r="IC40" s="388"/>
      <c r="ID40" s="388"/>
      <c r="IE40" s="388">
        <f t="shared" ref="IE40" si="103">SUM(IE39:IG39)</f>
        <v>3</v>
      </c>
      <c r="IF40" s="388"/>
      <c r="IG40" s="388"/>
      <c r="IH40" s="388">
        <f t="shared" ref="IH40" si="104">SUM(IH39:IJ39)</f>
        <v>3</v>
      </c>
      <c r="II40" s="388"/>
      <c r="IJ40" s="388"/>
      <c r="IK40" s="388">
        <f t="shared" ref="IK40" si="105">SUM(IK39:IM39)</f>
        <v>2</v>
      </c>
      <c r="IL40" s="388"/>
      <c r="IM40" s="388"/>
      <c r="IN40" s="388">
        <f t="shared" ref="IN40" si="106">SUM(IN39:IP39)</f>
        <v>4</v>
      </c>
      <c r="IO40" s="388"/>
      <c r="IP40" s="388"/>
      <c r="IQ40" s="388">
        <f t="shared" ref="IQ40" si="107">SUM(IQ39:IS39)</f>
        <v>1</v>
      </c>
      <c r="IR40" s="388"/>
      <c r="IS40" s="388"/>
      <c r="IT40" s="388">
        <f t="shared" ref="IT40" si="108">SUM(IT39:IV39)</f>
        <v>0</v>
      </c>
      <c r="IU40" s="388"/>
      <c r="IV40" s="388"/>
      <c r="IW40" s="388">
        <f t="shared" ref="IW40" si="109">SUM(IW39:IY39)</f>
        <v>1</v>
      </c>
      <c r="IX40" s="388"/>
      <c r="IY40" s="388"/>
      <c r="IZ40" s="388">
        <f t="shared" ref="IZ40" si="110">SUM(IZ39:JB39)</f>
        <v>0</v>
      </c>
      <c r="JA40" s="388"/>
      <c r="JB40" s="388"/>
      <c r="JC40" s="388">
        <f t="shared" ref="JC40" si="111">SUM(JC39:JE39)</f>
        <v>2</v>
      </c>
      <c r="JD40" s="388"/>
      <c r="JE40" s="388"/>
      <c r="JF40" s="388">
        <f t="shared" ref="JF40" si="112">SUM(JF39:JH39)</f>
        <v>3</v>
      </c>
      <c r="JG40" s="388"/>
      <c r="JH40" s="388"/>
      <c r="JI40" s="388">
        <f t="shared" ref="JI40" si="113">SUM(JI39:JK39)</f>
        <v>2</v>
      </c>
      <c r="JJ40" s="388"/>
      <c r="JK40" s="388"/>
      <c r="JL40" s="388">
        <f t="shared" ref="JL40" si="114">SUM(JL39:JN39)</f>
        <v>0</v>
      </c>
      <c r="JM40" s="388"/>
      <c r="JN40" s="388"/>
      <c r="JO40" s="388">
        <f t="shared" ref="JO40" si="115">SUM(JO39:JQ39)</f>
        <v>2</v>
      </c>
      <c r="JP40" s="388"/>
      <c r="JQ40" s="388"/>
      <c r="JR40" s="388">
        <f t="shared" ref="JR40" si="116">SUM(JR39:JT39)</f>
        <v>3</v>
      </c>
      <c r="JS40" s="388"/>
      <c r="JT40" s="388"/>
      <c r="JU40" s="388">
        <f t="shared" ref="JU40" si="117">SUM(JU39:JW39)</f>
        <v>1</v>
      </c>
      <c r="JV40" s="388"/>
      <c r="JW40" s="388"/>
      <c r="JX40" s="388">
        <f t="shared" ref="JX40" si="118">SUM(JX39:JZ39)</f>
        <v>2</v>
      </c>
      <c r="JY40" s="388"/>
      <c r="JZ40" s="388"/>
      <c r="KA40" s="388">
        <f t="shared" ref="KA40" si="119">SUM(KA39:KC39)</f>
        <v>0</v>
      </c>
      <c r="KB40" s="388"/>
      <c r="KC40" s="388"/>
      <c r="KD40" s="388">
        <f t="shared" ref="KD40" si="120">SUM(KD39:KF39)</f>
        <v>2</v>
      </c>
      <c r="KE40" s="388"/>
      <c r="KF40" s="388"/>
      <c r="KG40" s="388">
        <f t="shared" ref="KG40" si="121">SUM(KG39:KI39)</f>
        <v>0</v>
      </c>
      <c r="KH40" s="388"/>
      <c r="KI40" s="388"/>
      <c r="KJ40" s="388">
        <f t="shared" ref="KJ40" si="122">SUM(KJ39:KL39)</f>
        <v>4</v>
      </c>
      <c r="KK40" s="388"/>
      <c r="KL40" s="388"/>
      <c r="KM40" s="388">
        <f t="shared" ref="KM40" si="123">SUM(KM39:KO39)</f>
        <v>3</v>
      </c>
      <c r="KN40" s="388"/>
      <c r="KO40" s="388"/>
      <c r="KP40" s="388">
        <f t="shared" ref="KP40" si="124">SUM(KP39:KR39)</f>
        <v>1</v>
      </c>
      <c r="KQ40" s="388"/>
      <c r="KR40" s="388"/>
      <c r="KS40" s="388">
        <f t="shared" ref="KS40" si="125">SUM(KS39:KU39)</f>
        <v>1</v>
      </c>
      <c r="KT40" s="388"/>
      <c r="KU40" s="388"/>
      <c r="KV40" s="388">
        <f t="shared" ref="KV40" si="126">SUM(KV39:KX39)</f>
        <v>5</v>
      </c>
      <c r="KW40" s="388"/>
      <c r="KX40" s="388"/>
      <c r="KY40" s="388">
        <f t="shared" ref="KY40" si="127">SUM(KY39:LA39)</f>
        <v>4</v>
      </c>
      <c r="KZ40" s="388"/>
      <c r="LA40" s="388"/>
      <c r="LB40" s="388">
        <f t="shared" ref="LB40" si="128">SUM(LB39:LD39)</f>
        <v>3</v>
      </c>
      <c r="LC40" s="388"/>
      <c r="LD40" s="388"/>
      <c r="LE40" s="388">
        <f t="shared" ref="LE40" si="129">SUM(LE39:LG39)</f>
        <v>3</v>
      </c>
      <c r="LF40" s="388"/>
      <c r="LG40" s="388"/>
      <c r="LH40" s="388">
        <f t="shared" ref="LH40" si="130">SUM(LH39:LJ39)</f>
        <v>2</v>
      </c>
      <c r="LI40" s="388"/>
      <c r="LJ40" s="388"/>
      <c r="LK40" s="388">
        <f t="shared" ref="LK40" si="131">SUM(LK39:LM39)</f>
        <v>1</v>
      </c>
      <c r="LL40" s="388"/>
      <c r="LM40" s="388"/>
      <c r="LN40" s="388">
        <f t="shared" ref="LN40" si="132">SUM(LN39:LP39)</f>
        <v>1</v>
      </c>
      <c r="LO40" s="388"/>
      <c r="LP40" s="388"/>
      <c r="LQ40" s="388">
        <f t="shared" ref="LQ40" si="133">SUM(LQ39:LS39)</f>
        <v>2</v>
      </c>
      <c r="LR40" s="388"/>
      <c r="LS40" s="388"/>
      <c r="LT40" s="388">
        <f t="shared" ref="LT40" si="134">SUM(LT39:LV39)</f>
        <v>1</v>
      </c>
      <c r="LU40" s="388"/>
      <c r="LV40" s="388"/>
      <c r="LW40" s="388">
        <f t="shared" ref="LW40" si="135">SUM(LW39:LY39)</f>
        <v>3</v>
      </c>
      <c r="LX40" s="388"/>
      <c r="LY40" s="388"/>
      <c r="LZ40" s="388">
        <f t="shared" ref="LZ40" si="136">SUM(LZ39:MB39)</f>
        <v>1</v>
      </c>
      <c r="MA40" s="388"/>
      <c r="MB40" s="388"/>
      <c r="MC40" s="388">
        <f t="shared" ref="MC40" si="137">SUM(MC39:ME39)</f>
        <v>0</v>
      </c>
      <c r="MD40" s="388"/>
      <c r="ME40" s="388"/>
      <c r="MF40" s="388">
        <f t="shared" ref="MF40" si="138">SUM(MF39:MH39)</f>
        <v>0</v>
      </c>
      <c r="MG40" s="388"/>
      <c r="MH40" s="388"/>
      <c r="MI40" s="388">
        <f>SUM(MI39:MK39)</f>
        <v>3</v>
      </c>
      <c r="MJ40" s="388"/>
      <c r="MK40" s="388"/>
      <c r="ML40" s="388">
        <f t="shared" ref="ML40" si="139">SUM(ML39:MN39)</f>
        <v>3</v>
      </c>
      <c r="MM40" s="388"/>
      <c r="MN40" s="388"/>
      <c r="MO40" s="388">
        <f t="shared" ref="MO40" si="140">SUM(MO39:MQ39)</f>
        <v>4</v>
      </c>
      <c r="MP40" s="388"/>
      <c r="MQ40" s="388"/>
      <c r="MR40" s="388">
        <f t="shared" ref="MR40" si="141">SUM(MR39:MT39)</f>
        <v>2</v>
      </c>
      <c r="MS40" s="388"/>
      <c r="MT40" s="388"/>
      <c r="MU40" s="388">
        <f t="shared" ref="MU40" si="142">SUM(MU39:MW39)</f>
        <v>0</v>
      </c>
      <c r="MV40" s="388"/>
      <c r="MW40" s="388"/>
      <c r="MX40" s="388">
        <f t="shared" ref="MX40" si="143">SUM(MX39:MZ39)</f>
        <v>3</v>
      </c>
      <c r="MY40" s="388"/>
      <c r="MZ40" s="388"/>
      <c r="NA40" s="388">
        <f t="shared" ref="NA40" si="144">SUM(NA39:NC39)</f>
        <v>0</v>
      </c>
      <c r="NB40" s="388"/>
      <c r="NC40" s="388"/>
      <c r="ND40" s="388">
        <f t="shared" ref="ND40" si="145">SUM(ND39:NF39)</f>
        <v>2</v>
      </c>
      <c r="NE40" s="388"/>
      <c r="NF40" s="388"/>
      <c r="NG40" s="388">
        <f>SUM(NG39:NI39)</f>
        <v>4</v>
      </c>
      <c r="NH40" s="388"/>
      <c r="NI40" s="388"/>
      <c r="NJ40" s="388">
        <f t="shared" ref="NJ40" si="146">SUM(NJ39:NL39)</f>
        <v>4</v>
      </c>
      <c r="NK40" s="388"/>
      <c r="NL40" s="388"/>
      <c r="NM40" s="388">
        <f t="shared" ref="NM40" si="147">SUM(NM39:NO39)</f>
        <v>2</v>
      </c>
      <c r="NN40" s="388"/>
      <c r="NO40" s="388"/>
      <c r="NP40" s="388">
        <f t="shared" ref="NP40" si="148">SUM(NP39:NR39)</f>
        <v>0</v>
      </c>
      <c r="NQ40" s="388"/>
      <c r="NR40" s="388"/>
      <c r="NS40" s="388">
        <f t="shared" ref="NS40" si="149">SUM(NS39:NU39)</f>
        <v>1</v>
      </c>
      <c r="NT40" s="388"/>
      <c r="NU40" s="388"/>
      <c r="NV40" s="388">
        <f t="shared" ref="NV40" si="150">SUM(NV39:NX39)</f>
        <v>0</v>
      </c>
      <c r="NW40" s="388"/>
      <c r="NX40" s="388"/>
      <c r="NY40" s="388">
        <f t="shared" ref="NY40" si="151">SUM(NY39:OA39)</f>
        <v>2</v>
      </c>
      <c r="NZ40" s="388"/>
      <c r="OA40" s="388"/>
      <c r="OB40" s="388">
        <f t="shared" ref="OB40" si="152">SUM(OB39:OD39)</f>
        <v>2</v>
      </c>
      <c r="OC40" s="388"/>
      <c r="OD40" s="388"/>
      <c r="OE40" s="388">
        <f t="shared" ref="OE40" si="153">SUM(OE39:OG39)</f>
        <v>1</v>
      </c>
      <c r="OF40" s="388"/>
      <c r="OG40" s="388"/>
      <c r="OH40" s="388">
        <f t="shared" ref="OH40" si="154">SUM(OH39:OJ39)</f>
        <v>1</v>
      </c>
      <c r="OI40" s="388"/>
      <c r="OJ40" s="388"/>
      <c r="OK40" s="388">
        <f t="shared" ref="OK40" si="155">SUM(OK39:OM39)</f>
        <v>1</v>
      </c>
      <c r="OL40" s="388"/>
      <c r="OM40" s="388"/>
      <c r="ON40" s="388">
        <f t="shared" ref="ON40" si="156">SUM(ON39:OP39)</f>
        <v>1</v>
      </c>
      <c r="OO40" s="388"/>
      <c r="OP40" s="388"/>
      <c r="OQ40" s="388">
        <f t="shared" ref="OQ40" si="157">SUM(OQ39:OS39)</f>
        <v>0</v>
      </c>
      <c r="OR40" s="388"/>
      <c r="OS40" s="388"/>
      <c r="OT40" s="388">
        <f t="shared" ref="OT40" si="158">SUM(OT39:OV39)</f>
        <v>0</v>
      </c>
      <c r="OU40" s="388"/>
      <c r="OV40" s="388"/>
      <c r="OW40" s="388">
        <f t="shared" ref="OW40" si="159">SUM(OW39:OY39)</f>
        <v>1</v>
      </c>
      <c r="OX40" s="388"/>
      <c r="OY40" s="388"/>
      <c r="OZ40" s="388">
        <f t="shared" ref="OZ40" si="160">SUM(OZ39:PB39)</f>
        <v>2</v>
      </c>
      <c r="PA40" s="388"/>
      <c r="PB40" s="388"/>
      <c r="PC40" s="388">
        <f t="shared" ref="PC40" si="161">SUM(PC39:PE39)</f>
        <v>1</v>
      </c>
      <c r="PD40" s="388"/>
      <c r="PE40" s="388"/>
      <c r="PF40" s="388">
        <f t="shared" ref="PF40" si="162">SUM(PF39:PH39)</f>
        <v>3</v>
      </c>
      <c r="PG40" s="388"/>
      <c r="PH40" s="388"/>
      <c r="PI40" s="388">
        <f t="shared" ref="PI40" si="163">SUM(PI39:PK39)</f>
        <v>0</v>
      </c>
      <c r="PJ40" s="388"/>
      <c r="PK40" s="388"/>
      <c r="PL40" s="388">
        <f t="shared" ref="PL40" si="164">SUM(PL39:PN39)</f>
        <v>0</v>
      </c>
      <c r="PM40" s="388"/>
      <c r="PN40" s="388"/>
      <c r="PO40" s="388">
        <f t="shared" ref="PO40" si="165">SUM(PO39:PQ39)</f>
        <v>0</v>
      </c>
      <c r="PP40" s="388"/>
      <c r="PQ40" s="388"/>
      <c r="PR40" s="388">
        <f t="shared" ref="PR40" si="166">SUM(PR39:PT39)</f>
        <v>3</v>
      </c>
      <c r="PS40" s="388"/>
      <c r="PT40" s="388"/>
      <c r="PU40" s="388">
        <f t="shared" ref="PU40" si="167">SUM(PU39:PW39)</f>
        <v>2</v>
      </c>
      <c r="PV40" s="388"/>
      <c r="PW40" s="388"/>
      <c r="PX40" s="388">
        <f t="shared" ref="PX40" si="168">SUM(PX39:PZ39)</f>
        <v>0</v>
      </c>
      <c r="PY40" s="388"/>
      <c r="PZ40" s="388"/>
      <c r="QA40" s="388">
        <f t="shared" ref="QA40" si="169">SUM(QA39:QC39)</f>
        <v>0</v>
      </c>
      <c r="QB40" s="388"/>
      <c r="QC40" s="388"/>
      <c r="QD40" s="388">
        <f t="shared" ref="QD40" si="170">SUM(QD39:QF39)</f>
        <v>3</v>
      </c>
      <c r="QE40" s="388"/>
      <c r="QF40" s="388"/>
      <c r="QG40" s="388">
        <f t="shared" ref="QG40" si="171">SUM(QG39:QI39)</f>
        <v>5</v>
      </c>
      <c r="QH40" s="388"/>
      <c r="QI40" s="388"/>
      <c r="QJ40" s="388">
        <f t="shared" ref="QJ40" si="172">SUM(QJ39:QL39)</f>
        <v>2</v>
      </c>
      <c r="QK40" s="388"/>
      <c r="QL40" s="388"/>
      <c r="QM40" s="388">
        <f t="shared" ref="QM40" si="173">SUM(QM39:QO39)</f>
        <v>4</v>
      </c>
      <c r="QN40" s="388"/>
      <c r="QO40" s="388"/>
      <c r="QP40" s="388">
        <f t="shared" ref="QP40" si="174">SUM(QP39:QR39)</f>
        <v>3</v>
      </c>
      <c r="QQ40" s="388"/>
      <c r="QR40" s="388"/>
      <c r="QS40" s="388">
        <f t="shared" ref="QS40" si="175">SUM(QS39:QU39)</f>
        <v>0</v>
      </c>
      <c r="QT40" s="388"/>
      <c r="QU40" s="388"/>
      <c r="QV40" s="388">
        <f t="shared" ref="QV40" si="176">SUM(QV39:QX39)</f>
        <v>5</v>
      </c>
      <c r="QW40" s="388"/>
      <c r="QX40" s="388"/>
      <c r="QY40" s="388">
        <f t="shared" ref="QY40" si="177">SUM(QY39:RA39)</f>
        <v>0</v>
      </c>
      <c r="QZ40" s="388"/>
      <c r="RA40" s="388"/>
      <c r="RB40" s="388">
        <f t="shared" ref="RB40" si="178">SUM(RB39:RD39)</f>
        <v>4</v>
      </c>
      <c r="RC40" s="388"/>
      <c r="RD40" s="388"/>
      <c r="RE40" s="388">
        <f t="shared" ref="RE40" si="179">SUM(RE39:RG39)</f>
        <v>2</v>
      </c>
      <c r="RF40" s="388"/>
      <c r="RG40" s="388"/>
      <c r="RH40" s="388">
        <f t="shared" ref="RH40" si="180">SUM(RH39:RJ39)</f>
        <v>1</v>
      </c>
      <c r="RI40" s="388"/>
      <c r="RJ40" s="388"/>
      <c r="RK40" s="388">
        <f t="shared" ref="RK40" si="181">SUM(RK39:RM39)</f>
        <v>1</v>
      </c>
      <c r="RL40" s="388"/>
      <c r="RM40" s="388"/>
      <c r="RN40" s="388">
        <f t="shared" ref="RN40" si="182">SUM(RN39:RP39)</f>
        <v>4</v>
      </c>
      <c r="RO40" s="388"/>
      <c r="RP40" s="388"/>
      <c r="RQ40" s="388">
        <f t="shared" ref="RQ40" si="183">SUM(RQ39:RS39)</f>
        <v>0</v>
      </c>
      <c r="RR40" s="388"/>
      <c r="RS40" s="388"/>
      <c r="RT40" s="388">
        <f t="shared" ref="RT40" si="184">SUM(RT39:RV39)</f>
        <v>1</v>
      </c>
      <c r="RU40" s="388"/>
      <c r="RV40" s="388"/>
      <c r="RW40" s="388">
        <f t="shared" ref="RW40" si="185">SUM(RW39:RY39)</f>
        <v>6</v>
      </c>
      <c r="RX40" s="388"/>
      <c r="RY40" s="388"/>
      <c r="RZ40" s="388">
        <f t="shared" ref="RZ40" si="186">SUM(RZ39:SB39)</f>
        <v>9</v>
      </c>
      <c r="SA40" s="388"/>
      <c r="SB40" s="388"/>
      <c r="SC40" s="388">
        <f t="shared" ref="SC40" si="187">SUM(SC39:SE39)</f>
        <v>8</v>
      </c>
      <c r="SD40" s="388"/>
      <c r="SE40" s="388"/>
      <c r="SF40" s="388">
        <f t="shared" ref="SF40" si="188">SUM(SF39:SH39)</f>
        <v>4</v>
      </c>
      <c r="SG40" s="388"/>
      <c r="SH40" s="388"/>
      <c r="SI40" s="388">
        <f t="shared" ref="SI40" si="189">SUM(SI39:SK39)</f>
        <v>2</v>
      </c>
      <c r="SJ40" s="388"/>
      <c r="SK40" s="388"/>
      <c r="SL40" s="388">
        <f t="shared" ref="SL40" si="190">SUM(SL39:SN39)</f>
        <v>5</v>
      </c>
      <c r="SM40" s="388"/>
      <c r="SN40" s="388"/>
      <c r="SO40" s="388">
        <f t="shared" ref="SO40" si="191">SUM(SO39:SQ39)</f>
        <v>1</v>
      </c>
      <c r="SP40" s="388"/>
      <c r="SQ40" s="388"/>
      <c r="SR40" s="388">
        <f t="shared" ref="SR40" si="192">SUM(SR39:ST39)</f>
        <v>2</v>
      </c>
      <c r="SS40" s="388"/>
      <c r="ST40" s="388"/>
      <c r="SU40" s="388">
        <f t="shared" ref="SU40" si="193">SUM(SU39:SW39)</f>
        <v>2</v>
      </c>
      <c r="SV40" s="388"/>
      <c r="SW40" s="388"/>
      <c r="SX40" s="388">
        <f t="shared" ref="SX40" si="194">SUM(SX39:SZ39)</f>
        <v>0</v>
      </c>
      <c r="SY40" s="388"/>
      <c r="SZ40" s="388"/>
      <c r="TA40" s="388">
        <f t="shared" ref="TA40" si="195">SUM(TA39:TC39)</f>
        <v>4</v>
      </c>
      <c r="TB40" s="388"/>
      <c r="TC40" s="388"/>
      <c r="TD40" s="388">
        <f t="shared" ref="TD40" si="196">SUM(TD39:TF39)</f>
        <v>1</v>
      </c>
      <c r="TE40" s="388"/>
      <c r="TF40" s="388"/>
      <c r="TG40" s="388">
        <f t="shared" ref="TG40" si="197">SUM(TG39:TI39)</f>
        <v>4</v>
      </c>
      <c r="TH40" s="388"/>
      <c r="TI40" s="388"/>
      <c r="TJ40" s="388">
        <f t="shared" ref="TJ40" si="198">SUM(TJ39:TL39)</f>
        <v>2</v>
      </c>
      <c r="TK40" s="388"/>
      <c r="TL40" s="388"/>
      <c r="TM40" s="388">
        <f t="shared" ref="TM40" si="199">SUM(TM39:TO39)</f>
        <v>4</v>
      </c>
      <c r="TN40" s="388"/>
      <c r="TO40" s="388"/>
      <c r="TP40" s="388">
        <f t="shared" ref="TP40" si="200">SUM(TP39:TR39)</f>
        <v>1</v>
      </c>
      <c r="TQ40" s="388"/>
      <c r="TR40" s="388"/>
      <c r="TS40" s="388">
        <f t="shared" ref="TS40" si="201">SUM(TS39:TU39)</f>
        <v>3</v>
      </c>
      <c r="TT40" s="388"/>
      <c r="TU40" s="388"/>
      <c r="TV40" s="388">
        <f t="shared" ref="TV40" si="202">SUM(TV39:TX39)</f>
        <v>2</v>
      </c>
      <c r="TW40" s="388"/>
      <c r="TX40" s="388"/>
      <c r="TY40" s="388">
        <f t="shared" ref="TY40" si="203">SUM(TY39:UA39)</f>
        <v>3</v>
      </c>
      <c r="TZ40" s="388"/>
      <c r="UA40" s="388"/>
      <c r="UB40" s="388">
        <f t="shared" ref="UB40" si="204">SUM(UB39:UD39)</f>
        <v>1</v>
      </c>
      <c r="UC40" s="388"/>
      <c r="UD40" s="388"/>
      <c r="UE40" s="388">
        <f t="shared" ref="UE40" si="205">SUM(UE39:UG39)</f>
        <v>0</v>
      </c>
      <c r="UF40" s="388"/>
      <c r="UG40" s="388"/>
      <c r="UH40" s="388">
        <f t="shared" ref="UH40" si="206">SUM(UH39:UJ39)</f>
        <v>5</v>
      </c>
      <c r="UI40" s="388"/>
      <c r="UJ40" s="388"/>
      <c r="UK40" s="388">
        <f t="shared" ref="UK40" si="207">SUM(UK39:UM39)</f>
        <v>2</v>
      </c>
      <c r="UL40" s="388"/>
      <c r="UM40" s="388"/>
      <c r="UN40" s="388">
        <f t="shared" ref="UN40" si="208">SUM(UN39:UP39)</f>
        <v>6</v>
      </c>
      <c r="UO40" s="388"/>
      <c r="UP40" s="388"/>
      <c r="UQ40" s="388">
        <f t="shared" ref="UQ40" si="209">SUM(UQ39:US39)</f>
        <v>1</v>
      </c>
      <c r="UR40" s="388"/>
      <c r="US40" s="388"/>
      <c r="UT40" s="388">
        <f t="shared" ref="UT40" si="210">SUM(UT39:UV39)</f>
        <v>2</v>
      </c>
      <c r="UU40" s="388"/>
      <c r="UV40" s="388"/>
      <c r="UW40" s="388">
        <f t="shared" ref="UW40" si="211">SUM(UW39:UY39)</f>
        <v>4</v>
      </c>
      <c r="UX40" s="388"/>
      <c r="UY40" s="388"/>
      <c r="UZ40" s="388">
        <f t="shared" ref="UZ40" si="212">SUM(UZ39:VB39)</f>
        <v>3</v>
      </c>
      <c r="VA40" s="388"/>
      <c r="VB40" s="388"/>
      <c r="VC40" s="388">
        <f t="shared" ref="VC40" si="213">SUM(VC39:VE39)</f>
        <v>1</v>
      </c>
      <c r="VD40" s="388"/>
      <c r="VE40" s="388"/>
      <c r="VF40" s="388">
        <f t="shared" ref="VF40" si="214">SUM(VF39:VH39)</f>
        <v>5</v>
      </c>
      <c r="VG40" s="388"/>
      <c r="VH40" s="388"/>
      <c r="VI40" s="388">
        <f t="shared" ref="VI40" si="215">SUM(VI39:VK39)</f>
        <v>3</v>
      </c>
      <c r="VJ40" s="388"/>
      <c r="VK40" s="388"/>
      <c r="VL40" s="388">
        <f t="shared" ref="VL40" si="216">SUM(VL39:VN39)</f>
        <v>2</v>
      </c>
      <c r="VM40" s="388"/>
      <c r="VN40" s="388"/>
      <c r="VO40" s="388">
        <f t="shared" ref="VO40" si="217">SUM(VO39:VQ39)</f>
        <v>1</v>
      </c>
      <c r="VP40" s="388"/>
      <c r="VQ40" s="388"/>
      <c r="VR40" s="388">
        <f t="shared" ref="VR40" si="218">SUM(VR39:VT39)</f>
        <v>1</v>
      </c>
      <c r="VS40" s="388"/>
      <c r="VT40" s="388"/>
      <c r="VU40" s="388">
        <f t="shared" ref="VU40" si="219">SUM(VU39:VW39)</f>
        <v>3</v>
      </c>
      <c r="VV40" s="388"/>
      <c r="VW40" s="388"/>
      <c r="VX40" s="388">
        <f t="shared" ref="VX40" si="220">SUM(VX39:VZ39)</f>
        <v>2</v>
      </c>
      <c r="VY40" s="388"/>
      <c r="VZ40" s="388"/>
      <c r="WA40" s="388">
        <f t="shared" ref="WA40" si="221">SUM(WA39:WC39)</f>
        <v>0</v>
      </c>
      <c r="WB40" s="388"/>
      <c r="WC40" s="388"/>
      <c r="WD40" s="388">
        <f t="shared" ref="WD40" si="222">SUM(WD39:WF39)</f>
        <v>3</v>
      </c>
      <c r="WE40" s="388"/>
      <c r="WF40" s="388"/>
      <c r="WG40" s="388">
        <f t="shared" ref="WG40" si="223">SUM(WG39:WI39)</f>
        <v>2</v>
      </c>
      <c r="WH40" s="388"/>
      <c r="WI40" s="388"/>
      <c r="WJ40" s="388">
        <f t="shared" ref="WJ40" si="224">SUM(WJ39:WL39)</f>
        <v>2</v>
      </c>
      <c r="WK40" s="388"/>
      <c r="WL40" s="388"/>
      <c r="WM40" s="388">
        <f t="shared" ref="WM40" si="225">SUM(WM39:WO39)</f>
        <v>2</v>
      </c>
      <c r="WN40" s="388"/>
      <c r="WO40" s="388"/>
      <c r="WP40" s="388">
        <f t="shared" ref="WP40" si="226">SUM(WP39:WR39)</f>
        <v>5</v>
      </c>
      <c r="WQ40" s="388"/>
      <c r="WR40" s="388"/>
      <c r="WS40" s="388">
        <f t="shared" ref="WS40" si="227">SUM(WS39:WU39)</f>
        <v>1</v>
      </c>
      <c r="WT40" s="388"/>
      <c r="WU40" s="388"/>
      <c r="WV40" s="380">
        <f t="shared" ref="WV40" si="228">SUM(WV39:WX39)</f>
        <v>0</v>
      </c>
      <c r="WW40" s="380"/>
      <c r="WX40" s="380"/>
      <c r="WY40" s="313">
        <f t="shared" ref="WY40" si="229">SUM(WY39:XA39)</f>
        <v>4</v>
      </c>
      <c r="WZ40" s="313"/>
      <c r="XA40" s="308"/>
      <c r="XB40" s="380">
        <f t="shared" ref="XB40" si="230">SUM(XB39:XD39)</f>
        <v>0</v>
      </c>
      <c r="XC40" s="380"/>
      <c r="XD40" s="380"/>
      <c r="XE40" s="313">
        <f t="shared" ref="XE40" si="231">SUM(XE39:XG39)</f>
        <v>0</v>
      </c>
      <c r="XF40" s="313"/>
      <c r="XG40" s="308"/>
      <c r="XH40" s="380">
        <f t="shared" ref="XH40" si="232">SUM(XH39:XJ39)</f>
        <v>0</v>
      </c>
      <c r="XI40" s="380"/>
      <c r="XJ40" s="380"/>
      <c r="XK40" s="313">
        <f t="shared" ref="XK40" si="233">SUM(XK39:XM39)</f>
        <v>0</v>
      </c>
      <c r="XL40" s="313"/>
      <c r="XM40" s="308"/>
      <c r="XN40" s="401"/>
    </row>
    <row r="41" spans="1:638" x14ac:dyDescent="0.2">
      <c r="A41" s="38" t="s">
        <v>65</v>
      </c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8"/>
      <c r="BL41" s="288"/>
      <c r="BM41" s="288"/>
      <c r="BN41" s="288"/>
      <c r="BO41" s="288"/>
      <c r="BP41" s="288"/>
      <c r="BQ41" s="288"/>
      <c r="BR41" s="288"/>
      <c r="BS41" s="288"/>
      <c r="BT41" s="288"/>
      <c r="BU41" s="288"/>
      <c r="BV41" s="288"/>
      <c r="BW41" s="288"/>
      <c r="BX41" s="288"/>
      <c r="BY41" s="288"/>
      <c r="BZ41" s="288"/>
      <c r="CA41" s="288"/>
      <c r="CB41" s="288"/>
      <c r="CC41" s="288"/>
      <c r="CD41" s="288"/>
      <c r="CE41" s="288"/>
      <c r="CF41" s="288"/>
      <c r="CG41" s="288"/>
      <c r="CH41" s="288"/>
      <c r="CI41" s="288"/>
      <c r="CJ41" s="288"/>
      <c r="CK41" s="288"/>
      <c r="CL41" s="288"/>
      <c r="CM41" s="288"/>
      <c r="CN41" s="288"/>
      <c r="CO41" s="288"/>
      <c r="CP41" s="288"/>
      <c r="CQ41" s="288"/>
      <c r="CR41" s="288"/>
      <c r="CS41" s="288"/>
      <c r="CT41" s="288"/>
      <c r="CU41" s="288"/>
      <c r="CV41" s="288"/>
      <c r="CW41" s="288"/>
      <c r="CX41" s="288"/>
      <c r="CY41" s="288"/>
      <c r="CZ41" s="288"/>
      <c r="DA41" s="288"/>
      <c r="DB41" s="288"/>
      <c r="DC41" s="288"/>
      <c r="DD41" s="288"/>
      <c r="DE41" s="288"/>
      <c r="DF41" s="288"/>
      <c r="DG41" s="288"/>
      <c r="DH41" s="288"/>
      <c r="DI41" s="288"/>
      <c r="DJ41" s="288"/>
      <c r="DK41" s="288"/>
      <c r="DL41" s="288"/>
      <c r="DM41" s="288"/>
      <c r="DN41" s="288"/>
      <c r="DO41" s="288"/>
      <c r="DP41" s="288"/>
      <c r="DQ41" s="288"/>
      <c r="DR41" s="288"/>
      <c r="DS41" s="288"/>
      <c r="DT41" s="288"/>
      <c r="DU41" s="288"/>
      <c r="DV41" s="288"/>
      <c r="DW41" s="288"/>
      <c r="DX41" s="288"/>
      <c r="DY41" s="288"/>
      <c r="DZ41" s="288"/>
      <c r="EA41" s="288"/>
      <c r="EB41" s="288"/>
      <c r="EC41" s="288"/>
      <c r="ED41" s="288"/>
      <c r="EE41" s="288"/>
      <c r="EF41" s="288"/>
      <c r="EG41" s="288"/>
      <c r="EH41" s="288"/>
      <c r="EI41" s="288"/>
      <c r="EJ41" s="288"/>
      <c r="EK41" s="288"/>
      <c r="EL41" s="288"/>
      <c r="EM41" s="288"/>
      <c r="EN41" s="288"/>
      <c r="EO41" s="288"/>
      <c r="EP41" s="288"/>
      <c r="EQ41" s="288"/>
      <c r="ER41" s="288"/>
      <c r="ES41" s="288"/>
      <c r="ET41" s="288"/>
      <c r="EU41" s="288"/>
      <c r="EV41" s="288"/>
      <c r="EW41" s="288"/>
      <c r="EX41" s="288"/>
      <c r="EY41" s="288"/>
      <c r="EZ41" s="288"/>
      <c r="FA41" s="288"/>
      <c r="FB41" s="288"/>
      <c r="FC41" s="288"/>
      <c r="FD41" s="288"/>
      <c r="FE41" s="288"/>
      <c r="FF41" s="288"/>
      <c r="FG41" s="288"/>
      <c r="FH41" s="288"/>
      <c r="FI41" s="288"/>
      <c r="FJ41" s="288"/>
      <c r="FK41" s="288"/>
      <c r="FL41" s="288"/>
      <c r="FM41" s="288"/>
      <c r="FN41" s="288"/>
      <c r="FO41" s="288"/>
      <c r="FP41" s="288"/>
      <c r="FQ41" s="288"/>
      <c r="FR41" s="288"/>
      <c r="FS41" s="288"/>
      <c r="FT41" s="288"/>
      <c r="FU41" s="288"/>
      <c r="FV41" s="288"/>
      <c r="FW41" s="288"/>
      <c r="FX41" s="288"/>
      <c r="FY41" s="288"/>
      <c r="FZ41" s="288"/>
      <c r="GA41" s="288"/>
      <c r="GB41" s="288"/>
      <c r="GC41" s="288"/>
      <c r="GD41" s="288"/>
      <c r="GE41" s="288"/>
      <c r="GF41" s="288"/>
      <c r="GG41" s="288"/>
      <c r="GH41" s="288"/>
      <c r="GI41" s="288"/>
      <c r="GJ41" s="288"/>
      <c r="GK41" s="288"/>
      <c r="GL41" s="288"/>
      <c r="GM41" s="288"/>
      <c r="GN41" s="288"/>
      <c r="GO41" s="288"/>
      <c r="GP41" s="288"/>
      <c r="GQ41" s="288"/>
      <c r="GR41" s="288"/>
      <c r="GS41" s="288"/>
      <c r="GT41" s="288"/>
      <c r="GU41" s="288"/>
      <c r="GV41" s="288"/>
      <c r="GW41" s="288"/>
      <c r="GX41" s="288"/>
      <c r="GY41" s="288"/>
      <c r="GZ41" s="288"/>
      <c r="HA41" s="288"/>
      <c r="HB41" s="288"/>
      <c r="HC41" s="288"/>
      <c r="HD41" s="288"/>
      <c r="HE41" s="288"/>
      <c r="HF41" s="288"/>
      <c r="HG41" s="288"/>
      <c r="HH41" s="288"/>
      <c r="HI41" s="288"/>
      <c r="HJ41" s="288"/>
      <c r="HK41" s="288"/>
      <c r="HL41" s="288"/>
      <c r="HM41" s="288"/>
      <c r="HN41" s="288"/>
      <c r="HO41" s="288"/>
      <c r="HP41" s="288"/>
      <c r="HQ41" s="288"/>
      <c r="HR41" s="288"/>
      <c r="HS41" s="288"/>
      <c r="HT41" s="288"/>
      <c r="HU41" s="288"/>
      <c r="HV41" s="288"/>
      <c r="HW41" s="288"/>
      <c r="HX41" s="288"/>
      <c r="HY41" s="288"/>
      <c r="HZ41" s="288"/>
      <c r="IA41" s="288"/>
      <c r="IB41" s="288"/>
      <c r="IC41" s="288"/>
      <c r="ID41" s="288"/>
      <c r="IE41" s="288"/>
      <c r="IF41" s="288"/>
      <c r="IG41" s="288"/>
      <c r="IH41" s="288"/>
      <c r="II41" s="288"/>
      <c r="IJ41" s="288"/>
      <c r="IK41" s="288"/>
      <c r="IL41" s="288"/>
      <c r="IM41" s="288"/>
      <c r="IN41" s="288"/>
      <c r="IO41" s="288"/>
      <c r="IP41" s="288"/>
      <c r="IQ41" s="288"/>
      <c r="IR41" s="288"/>
      <c r="IS41" s="288"/>
      <c r="IT41" s="288"/>
      <c r="IU41" s="288"/>
      <c r="IV41" s="288"/>
      <c r="IW41" s="288"/>
      <c r="IX41" s="288"/>
      <c r="IY41" s="288"/>
      <c r="IZ41" s="288"/>
      <c r="JA41" s="288"/>
      <c r="JB41" s="288"/>
      <c r="JC41" s="288"/>
      <c r="JD41" s="288"/>
      <c r="JE41" s="288"/>
      <c r="JF41" s="288"/>
      <c r="JG41" s="288"/>
      <c r="JH41" s="288"/>
      <c r="JI41" s="288"/>
      <c r="JJ41" s="288"/>
      <c r="JK41" s="288"/>
      <c r="JL41" s="288"/>
      <c r="JM41" s="288"/>
      <c r="JN41" s="288"/>
      <c r="JO41" s="288"/>
      <c r="JP41" s="288"/>
      <c r="JQ41" s="288"/>
      <c r="JR41" s="288"/>
      <c r="JS41" s="288"/>
      <c r="JT41" s="288"/>
      <c r="JU41" s="288"/>
      <c r="JV41" s="288"/>
      <c r="JW41" s="288"/>
      <c r="JX41" s="288"/>
      <c r="JY41" s="288"/>
      <c r="JZ41" s="288"/>
      <c r="KA41" s="288"/>
      <c r="KB41" s="288"/>
      <c r="KC41" s="288"/>
      <c r="KD41" s="288"/>
      <c r="KE41" s="288"/>
      <c r="KF41" s="288"/>
      <c r="KG41" s="288"/>
      <c r="KH41" s="288"/>
      <c r="KI41" s="288"/>
      <c r="KJ41" s="288"/>
      <c r="KK41" s="288"/>
      <c r="KL41" s="288"/>
      <c r="KM41" s="288"/>
      <c r="KN41" s="288"/>
      <c r="KO41" s="288"/>
      <c r="KP41" s="288"/>
      <c r="KQ41" s="288"/>
      <c r="KR41" s="288"/>
      <c r="KS41" s="288"/>
      <c r="KT41" s="288"/>
      <c r="KU41" s="288"/>
      <c r="KV41" s="288"/>
      <c r="KW41" s="288"/>
      <c r="KX41" s="288"/>
      <c r="KY41" s="288"/>
      <c r="KZ41" s="288"/>
      <c r="LA41" s="288"/>
      <c r="LB41" s="288"/>
      <c r="LC41" s="288"/>
      <c r="LD41" s="288"/>
      <c r="LE41" s="288"/>
      <c r="LF41" s="288"/>
      <c r="LG41" s="288"/>
      <c r="LH41" s="288"/>
      <c r="LI41" s="288"/>
      <c r="LJ41" s="288"/>
      <c r="LK41" s="288"/>
      <c r="LL41" s="288"/>
      <c r="LM41" s="288"/>
      <c r="LN41" s="288"/>
      <c r="LO41" s="288"/>
      <c r="LP41" s="288"/>
      <c r="LQ41" s="288"/>
      <c r="LR41" s="288"/>
      <c r="LS41" s="288"/>
      <c r="LT41" s="288"/>
      <c r="LU41" s="288"/>
      <c r="LV41" s="288"/>
      <c r="LW41" s="288"/>
      <c r="LX41" s="288"/>
      <c r="LY41" s="288"/>
      <c r="LZ41" s="288"/>
      <c r="MA41" s="288"/>
      <c r="MB41" s="288"/>
      <c r="MC41" s="288"/>
      <c r="MD41" s="288"/>
      <c r="ME41" s="288"/>
      <c r="MF41" s="288"/>
      <c r="MG41" s="288"/>
      <c r="MH41" s="288"/>
      <c r="MI41" s="288"/>
      <c r="MJ41" s="288"/>
      <c r="MK41" s="288"/>
      <c r="ML41" s="288"/>
      <c r="MM41" s="288"/>
      <c r="MN41" s="288"/>
      <c r="MO41" s="288"/>
      <c r="MP41" s="288"/>
      <c r="MQ41" s="288"/>
      <c r="MR41" s="288"/>
      <c r="MS41" s="288"/>
      <c r="MT41" s="288"/>
      <c r="MU41" s="288"/>
      <c r="MV41" s="288"/>
      <c r="MW41" s="288"/>
      <c r="MX41" s="288"/>
      <c r="MY41" s="288"/>
      <c r="MZ41" s="288"/>
      <c r="NA41" s="288"/>
      <c r="NB41" s="288"/>
      <c r="NC41" s="288"/>
      <c r="ND41" s="288"/>
      <c r="NE41" s="288"/>
      <c r="NF41" s="288"/>
      <c r="NG41" s="288"/>
      <c r="NH41" s="288"/>
      <c r="NI41" s="288"/>
      <c r="NJ41" s="377">
        <f>SUM(NJ40:NO40)</f>
        <v>6</v>
      </c>
      <c r="NK41" s="378"/>
      <c r="NL41" s="378"/>
      <c r="NM41" s="378"/>
      <c r="NN41" s="378"/>
      <c r="NO41" s="379"/>
      <c r="NP41" s="377">
        <f>SUM(NP40:NU40)</f>
        <v>1</v>
      </c>
      <c r="NQ41" s="378"/>
      <c r="NR41" s="378"/>
      <c r="NS41" s="378"/>
      <c r="NT41" s="378"/>
      <c r="NU41" s="379"/>
      <c r="NV41" s="377">
        <f>SUM(NV40:OA40)</f>
        <v>2</v>
      </c>
      <c r="NW41" s="378"/>
      <c r="NX41" s="378"/>
      <c r="NY41" s="378"/>
      <c r="NZ41" s="378"/>
      <c r="OA41" s="379"/>
      <c r="OB41" s="377">
        <f t="shared" ref="OB41" si="234">SUM(OB40:OG40)</f>
        <v>3</v>
      </c>
      <c r="OC41" s="378"/>
      <c r="OD41" s="378"/>
      <c r="OE41" s="378"/>
      <c r="OF41" s="378"/>
      <c r="OG41" s="379"/>
      <c r="OH41" s="377">
        <f t="shared" ref="OH41" si="235">SUM(OH40:OM40)</f>
        <v>2</v>
      </c>
      <c r="OI41" s="378"/>
      <c r="OJ41" s="378"/>
      <c r="OK41" s="378"/>
      <c r="OL41" s="378"/>
      <c r="OM41" s="379"/>
      <c r="ON41" s="377">
        <f t="shared" ref="ON41" si="236">SUM(ON40:OS40)</f>
        <v>1</v>
      </c>
      <c r="OO41" s="378"/>
      <c r="OP41" s="378"/>
      <c r="OQ41" s="378"/>
      <c r="OR41" s="378"/>
      <c r="OS41" s="379"/>
      <c r="OT41" s="377">
        <f t="shared" ref="OT41" si="237">SUM(OT40:OY40)</f>
        <v>1</v>
      </c>
      <c r="OU41" s="378"/>
      <c r="OV41" s="378"/>
      <c r="OW41" s="378"/>
      <c r="OX41" s="378"/>
      <c r="OY41" s="379"/>
      <c r="OZ41" s="377">
        <f t="shared" ref="OZ41" si="238">SUM(OZ40:PE40)</f>
        <v>3</v>
      </c>
      <c r="PA41" s="378"/>
      <c r="PB41" s="378"/>
      <c r="PC41" s="378"/>
      <c r="PD41" s="378"/>
      <c r="PE41" s="379"/>
      <c r="PF41" s="377">
        <f t="shared" ref="PF41" si="239">SUM(PF40:PK40)</f>
        <v>3</v>
      </c>
      <c r="PG41" s="378"/>
      <c r="PH41" s="378"/>
      <c r="PI41" s="378"/>
      <c r="PJ41" s="378"/>
      <c r="PK41" s="379"/>
      <c r="PL41" s="377">
        <f t="shared" ref="PL41" si="240">SUM(PL40:PQ40)</f>
        <v>0</v>
      </c>
      <c r="PM41" s="378"/>
      <c r="PN41" s="378"/>
      <c r="PO41" s="378"/>
      <c r="PP41" s="378"/>
      <c r="PQ41" s="379"/>
      <c r="PR41" s="377">
        <f t="shared" ref="PR41" si="241">SUM(PR40:PW40)</f>
        <v>5</v>
      </c>
      <c r="PS41" s="378"/>
      <c r="PT41" s="378"/>
      <c r="PU41" s="378"/>
      <c r="PV41" s="378"/>
      <c r="PW41" s="379"/>
      <c r="PX41" s="377">
        <f t="shared" ref="PX41" si="242">SUM(PX40:QC40)</f>
        <v>0</v>
      </c>
      <c r="PY41" s="378"/>
      <c r="PZ41" s="378"/>
      <c r="QA41" s="378"/>
      <c r="QB41" s="378"/>
      <c r="QC41" s="379"/>
      <c r="QD41" s="377">
        <f t="shared" ref="QD41" si="243">SUM(QD40:QI40)</f>
        <v>8</v>
      </c>
      <c r="QE41" s="378"/>
      <c r="QF41" s="378"/>
      <c r="QG41" s="378"/>
      <c r="QH41" s="378"/>
      <c r="QI41" s="379"/>
      <c r="QJ41" s="377">
        <f t="shared" ref="QJ41" si="244">SUM(QJ40:QO40)</f>
        <v>6</v>
      </c>
      <c r="QK41" s="378"/>
      <c r="QL41" s="378"/>
      <c r="QM41" s="378"/>
      <c r="QN41" s="378"/>
      <c r="QO41" s="379"/>
      <c r="QP41" s="377">
        <f t="shared" ref="QP41" si="245">SUM(QP40:QU40)</f>
        <v>3</v>
      </c>
      <c r="QQ41" s="378"/>
      <c r="QR41" s="378"/>
      <c r="QS41" s="378"/>
      <c r="QT41" s="378"/>
      <c r="QU41" s="379"/>
      <c r="QV41" s="377">
        <f t="shared" ref="QV41" si="246">SUM(QV40:RA40)</f>
        <v>5</v>
      </c>
      <c r="QW41" s="378"/>
      <c r="QX41" s="378"/>
      <c r="QY41" s="378"/>
      <c r="QZ41" s="378"/>
      <c r="RA41" s="379"/>
      <c r="RB41" s="377">
        <f t="shared" ref="RB41" si="247">SUM(RB40:RG40)</f>
        <v>6</v>
      </c>
      <c r="RC41" s="378"/>
      <c r="RD41" s="378"/>
      <c r="RE41" s="378"/>
      <c r="RF41" s="378"/>
      <c r="RG41" s="379"/>
      <c r="RH41" s="377">
        <f t="shared" ref="RH41" si="248">SUM(RH40:RM40)</f>
        <v>2</v>
      </c>
      <c r="RI41" s="378"/>
      <c r="RJ41" s="378"/>
      <c r="RK41" s="378"/>
      <c r="RL41" s="378"/>
      <c r="RM41" s="379"/>
      <c r="RN41" s="377">
        <f t="shared" ref="RN41" si="249">SUM(RN40:RS40)</f>
        <v>4</v>
      </c>
      <c r="RO41" s="378"/>
      <c r="RP41" s="378"/>
      <c r="RQ41" s="378"/>
      <c r="RR41" s="378"/>
      <c r="RS41" s="379"/>
      <c r="RT41" s="377">
        <f t="shared" ref="RT41" si="250">SUM(RT40:RY40)</f>
        <v>7</v>
      </c>
      <c r="RU41" s="378"/>
      <c r="RV41" s="378"/>
      <c r="RW41" s="378"/>
      <c r="RX41" s="378"/>
      <c r="RY41" s="379"/>
      <c r="RZ41" s="377">
        <f t="shared" ref="RZ41" si="251">SUM(RZ40:SE40)</f>
        <v>17</v>
      </c>
      <c r="SA41" s="378"/>
      <c r="SB41" s="378"/>
      <c r="SC41" s="378"/>
      <c r="SD41" s="378"/>
      <c r="SE41" s="379"/>
      <c r="SF41" s="377">
        <f t="shared" ref="SF41" si="252">SUM(SF40:SK40)</f>
        <v>6</v>
      </c>
      <c r="SG41" s="378"/>
      <c r="SH41" s="378"/>
      <c r="SI41" s="378"/>
      <c r="SJ41" s="378"/>
      <c r="SK41" s="379"/>
      <c r="SL41" s="377">
        <f t="shared" ref="SL41" si="253">SUM(SL40:SQ40)</f>
        <v>6</v>
      </c>
      <c r="SM41" s="378"/>
      <c r="SN41" s="378"/>
      <c r="SO41" s="378"/>
      <c r="SP41" s="378"/>
      <c r="SQ41" s="379"/>
      <c r="SR41" s="377">
        <f t="shared" ref="SR41" si="254">SUM(SR40:SW40)</f>
        <v>4</v>
      </c>
      <c r="SS41" s="378"/>
      <c r="ST41" s="378"/>
      <c r="SU41" s="378"/>
      <c r="SV41" s="378"/>
      <c r="SW41" s="379"/>
      <c r="SX41" s="377">
        <f t="shared" ref="SX41" si="255">SUM(SX40:TC40)</f>
        <v>4</v>
      </c>
      <c r="SY41" s="378"/>
      <c r="SZ41" s="378"/>
      <c r="TA41" s="378"/>
      <c r="TB41" s="378"/>
      <c r="TC41" s="379"/>
      <c r="TD41" s="377">
        <f t="shared" ref="TD41" si="256">SUM(TD40:TI40)</f>
        <v>5</v>
      </c>
      <c r="TE41" s="378"/>
      <c r="TF41" s="378"/>
      <c r="TG41" s="378"/>
      <c r="TH41" s="378"/>
      <c r="TI41" s="379"/>
      <c r="TJ41" s="377">
        <f t="shared" ref="TJ41" si="257">SUM(TJ40:TO40)</f>
        <v>6</v>
      </c>
      <c r="TK41" s="378"/>
      <c r="TL41" s="378"/>
      <c r="TM41" s="378"/>
      <c r="TN41" s="378"/>
      <c r="TO41" s="379"/>
      <c r="TP41" s="377">
        <f t="shared" ref="TP41" si="258">SUM(TP40:TU40)</f>
        <v>4</v>
      </c>
      <c r="TQ41" s="378"/>
      <c r="TR41" s="378"/>
      <c r="TS41" s="378"/>
      <c r="TT41" s="378"/>
      <c r="TU41" s="379"/>
      <c r="TV41" s="377">
        <f t="shared" ref="TV41" si="259">SUM(TV40:UA40)</f>
        <v>5</v>
      </c>
      <c r="TW41" s="378"/>
      <c r="TX41" s="378"/>
      <c r="TY41" s="378"/>
      <c r="TZ41" s="378"/>
      <c r="UA41" s="379"/>
      <c r="UB41" s="377">
        <f t="shared" ref="UB41" si="260">SUM(UB40:UG40)</f>
        <v>1</v>
      </c>
      <c r="UC41" s="378"/>
      <c r="UD41" s="378"/>
      <c r="UE41" s="378"/>
      <c r="UF41" s="378"/>
      <c r="UG41" s="379"/>
      <c r="UH41" s="377">
        <f t="shared" ref="UH41" si="261">SUM(UH40:UM40)</f>
        <v>7</v>
      </c>
      <c r="UI41" s="378"/>
      <c r="UJ41" s="378"/>
      <c r="UK41" s="378"/>
      <c r="UL41" s="378"/>
      <c r="UM41" s="379"/>
      <c r="UN41" s="377">
        <f t="shared" ref="UN41" si="262">SUM(UN40:US40)</f>
        <v>7</v>
      </c>
      <c r="UO41" s="378"/>
      <c r="UP41" s="378"/>
      <c r="UQ41" s="378"/>
      <c r="UR41" s="378"/>
      <c r="US41" s="379"/>
      <c r="UT41" s="377">
        <f t="shared" ref="UT41" si="263">SUM(UT40:UY40)</f>
        <v>6</v>
      </c>
      <c r="UU41" s="378"/>
      <c r="UV41" s="378"/>
      <c r="UW41" s="378"/>
      <c r="UX41" s="378"/>
      <c r="UY41" s="379"/>
      <c r="UZ41" s="377">
        <f t="shared" ref="UZ41" si="264">SUM(UZ40:VE40)</f>
        <v>4</v>
      </c>
      <c r="VA41" s="378"/>
      <c r="VB41" s="378"/>
      <c r="VC41" s="378"/>
      <c r="VD41" s="378"/>
      <c r="VE41" s="379"/>
      <c r="VF41" s="377">
        <f t="shared" ref="VF41" si="265">SUM(VF40:VK40)</f>
        <v>8</v>
      </c>
      <c r="VG41" s="378"/>
      <c r="VH41" s="378"/>
      <c r="VI41" s="378"/>
      <c r="VJ41" s="378"/>
      <c r="VK41" s="379"/>
      <c r="VL41" s="377">
        <f t="shared" ref="VL41" si="266">SUM(VL40:VQ40)</f>
        <v>3</v>
      </c>
      <c r="VM41" s="378"/>
      <c r="VN41" s="378"/>
      <c r="VO41" s="378"/>
      <c r="VP41" s="378"/>
      <c r="VQ41" s="379"/>
      <c r="VR41" s="377">
        <f t="shared" ref="VR41" si="267">SUM(VR40:VW40)</f>
        <v>4</v>
      </c>
      <c r="VS41" s="378"/>
      <c r="VT41" s="378"/>
      <c r="VU41" s="378"/>
      <c r="VV41" s="378"/>
      <c r="VW41" s="379"/>
      <c r="VX41" s="377">
        <f t="shared" ref="VX41" si="268">SUM(VX40:WC40)</f>
        <v>2</v>
      </c>
      <c r="VY41" s="378"/>
      <c r="VZ41" s="378"/>
      <c r="WA41" s="378"/>
      <c r="WB41" s="378"/>
      <c r="WC41" s="379"/>
      <c r="WD41" s="377">
        <f t="shared" ref="WD41" si="269">SUM(WD40:WI40)</f>
        <v>5</v>
      </c>
      <c r="WE41" s="378"/>
      <c r="WF41" s="378"/>
      <c r="WG41" s="378"/>
      <c r="WH41" s="378"/>
      <c r="WI41" s="379"/>
      <c r="WJ41" s="377">
        <f t="shared" ref="WJ41" si="270">SUM(WJ40:WO40)</f>
        <v>4</v>
      </c>
      <c r="WK41" s="378"/>
      <c r="WL41" s="378"/>
      <c r="WM41" s="378"/>
      <c r="WN41" s="378"/>
      <c r="WO41" s="379"/>
      <c r="WP41" s="377">
        <f t="shared" ref="WP41" si="271">SUM(WP40:WU40)</f>
        <v>6</v>
      </c>
      <c r="WQ41" s="378"/>
      <c r="WR41" s="378"/>
      <c r="WS41" s="378"/>
      <c r="WT41" s="378"/>
      <c r="WU41" s="379"/>
      <c r="WV41" s="380">
        <f t="shared" ref="WV41" si="272">SUM(WV40:XA40)</f>
        <v>4</v>
      </c>
      <c r="WW41" s="380"/>
      <c r="WX41" s="380"/>
      <c r="WY41" s="380"/>
      <c r="WZ41" s="380"/>
      <c r="XA41" s="380"/>
      <c r="XB41" s="380">
        <f t="shared" ref="XB41" si="273">SUM(XB40:XG40)</f>
        <v>0</v>
      </c>
      <c r="XC41" s="380"/>
      <c r="XD41" s="380"/>
      <c r="XE41" s="380"/>
      <c r="XF41" s="380"/>
      <c r="XG41" s="380"/>
      <c r="XH41" s="380">
        <f t="shared" ref="XH41" si="274">SUM(XH40:XM40)</f>
        <v>0</v>
      </c>
      <c r="XI41" s="380"/>
      <c r="XJ41" s="380"/>
      <c r="XK41" s="380"/>
      <c r="XL41" s="380"/>
      <c r="XM41" s="380"/>
    </row>
    <row r="42" spans="1:638" x14ac:dyDescent="0.2">
      <c r="A42" s="38" t="s">
        <v>200</v>
      </c>
      <c r="B42" s="381">
        <v>15</v>
      </c>
      <c r="C42" s="381"/>
      <c r="D42" s="381"/>
      <c r="E42" s="381">
        <v>15</v>
      </c>
      <c r="F42" s="381"/>
      <c r="G42" s="381"/>
      <c r="H42" s="381">
        <v>15</v>
      </c>
      <c r="I42" s="381"/>
      <c r="J42" s="381"/>
      <c r="K42" s="381">
        <v>14</v>
      </c>
      <c r="L42" s="381"/>
      <c r="M42" s="381"/>
      <c r="N42" s="381">
        <v>13</v>
      </c>
      <c r="O42" s="381"/>
      <c r="P42" s="381"/>
      <c r="Q42" s="381">
        <v>14</v>
      </c>
      <c r="R42" s="381"/>
      <c r="S42" s="381"/>
      <c r="T42" s="381">
        <v>14</v>
      </c>
      <c r="U42" s="381"/>
      <c r="V42" s="381"/>
      <c r="W42" s="381">
        <v>14</v>
      </c>
      <c r="X42" s="381"/>
      <c r="Y42" s="381"/>
      <c r="Z42" s="381">
        <v>14</v>
      </c>
      <c r="AA42" s="381"/>
      <c r="AB42" s="381"/>
      <c r="AC42" s="381">
        <v>14</v>
      </c>
      <c r="AD42" s="381"/>
      <c r="AE42" s="381"/>
      <c r="AF42" s="381">
        <v>14</v>
      </c>
      <c r="AG42" s="381"/>
      <c r="AH42" s="381"/>
      <c r="AI42" s="381">
        <v>14</v>
      </c>
      <c r="AJ42" s="381"/>
      <c r="AK42" s="381"/>
      <c r="AL42" s="381">
        <v>14</v>
      </c>
      <c r="AM42" s="381"/>
      <c r="AN42" s="381"/>
      <c r="AO42" s="381">
        <v>14</v>
      </c>
      <c r="AP42" s="381"/>
      <c r="AQ42" s="381"/>
      <c r="AR42" s="381">
        <v>14</v>
      </c>
      <c r="AS42" s="381"/>
      <c r="AT42" s="381"/>
      <c r="AU42" s="381">
        <v>13</v>
      </c>
      <c r="AV42" s="381"/>
      <c r="AW42" s="381"/>
      <c r="AX42" s="381">
        <v>13</v>
      </c>
      <c r="AY42" s="381"/>
      <c r="AZ42" s="381"/>
      <c r="BA42" s="381">
        <v>13</v>
      </c>
      <c r="BB42" s="381"/>
      <c r="BC42" s="381"/>
      <c r="BD42" s="381">
        <v>13</v>
      </c>
      <c r="BE42" s="381"/>
      <c r="BF42" s="381"/>
      <c r="BG42" s="381">
        <v>13</v>
      </c>
      <c r="BH42" s="381"/>
      <c r="BI42" s="381"/>
      <c r="BJ42" s="381">
        <v>13</v>
      </c>
      <c r="BK42" s="381"/>
      <c r="BL42" s="381"/>
      <c r="BM42" s="381">
        <v>13</v>
      </c>
      <c r="BN42" s="381"/>
      <c r="BO42" s="381"/>
      <c r="BP42" s="381">
        <v>13</v>
      </c>
      <c r="BQ42" s="381"/>
      <c r="BR42" s="381"/>
      <c r="BS42" s="381">
        <v>13</v>
      </c>
      <c r="BT42" s="381"/>
      <c r="BU42" s="381"/>
      <c r="BV42" s="381">
        <v>13</v>
      </c>
      <c r="BW42" s="381"/>
      <c r="BX42" s="381"/>
      <c r="BY42" s="381">
        <v>13</v>
      </c>
      <c r="BZ42" s="381"/>
      <c r="CA42" s="381"/>
      <c r="CB42" s="381">
        <v>12</v>
      </c>
      <c r="CC42" s="381"/>
      <c r="CD42" s="381"/>
      <c r="CE42" s="381">
        <v>10</v>
      </c>
      <c r="CF42" s="381"/>
      <c r="CG42" s="381"/>
      <c r="CH42" s="381">
        <v>10</v>
      </c>
      <c r="CI42" s="381"/>
      <c r="CJ42" s="381"/>
      <c r="CK42" s="381">
        <v>7</v>
      </c>
      <c r="CL42" s="381"/>
      <c r="CM42" s="381"/>
      <c r="CN42" s="381">
        <v>5</v>
      </c>
      <c r="CO42" s="381"/>
      <c r="CP42" s="381"/>
      <c r="CQ42" s="381">
        <v>4</v>
      </c>
      <c r="CR42" s="381"/>
      <c r="CS42" s="381"/>
      <c r="CT42" s="381">
        <v>4</v>
      </c>
      <c r="CU42" s="381"/>
      <c r="CV42" s="381"/>
      <c r="CW42" s="381">
        <v>4</v>
      </c>
      <c r="CX42" s="381"/>
      <c r="CY42" s="381"/>
      <c r="CZ42" s="381">
        <v>4</v>
      </c>
      <c r="DA42" s="381"/>
      <c r="DB42" s="381"/>
      <c r="DC42" s="381">
        <v>4</v>
      </c>
      <c r="DD42" s="381"/>
      <c r="DE42" s="381"/>
      <c r="DF42" s="381">
        <v>3</v>
      </c>
      <c r="DG42" s="381"/>
      <c r="DH42" s="381"/>
      <c r="DI42" s="381">
        <v>3</v>
      </c>
      <c r="DJ42" s="381"/>
      <c r="DK42" s="381"/>
      <c r="DL42" s="381">
        <v>3</v>
      </c>
      <c r="DM42" s="381"/>
      <c r="DN42" s="381"/>
      <c r="DO42" s="381">
        <v>3</v>
      </c>
      <c r="DP42" s="381"/>
      <c r="DQ42" s="381"/>
      <c r="DR42" s="381">
        <v>3</v>
      </c>
      <c r="DS42" s="381"/>
      <c r="DT42" s="381"/>
      <c r="DU42" s="381">
        <v>2</v>
      </c>
      <c r="DV42" s="381"/>
      <c r="DW42" s="381"/>
      <c r="DX42" s="381">
        <v>2</v>
      </c>
      <c r="DY42" s="381"/>
      <c r="DZ42" s="381"/>
      <c r="EA42" s="381">
        <v>2</v>
      </c>
      <c r="EB42" s="381"/>
      <c r="EC42" s="381"/>
      <c r="ED42" s="381">
        <v>2</v>
      </c>
      <c r="EE42" s="381"/>
      <c r="EF42" s="381"/>
      <c r="EG42" s="381">
        <v>2</v>
      </c>
      <c r="EH42" s="381"/>
      <c r="EI42" s="381"/>
      <c r="EJ42" s="381">
        <v>2</v>
      </c>
      <c r="EK42" s="381"/>
      <c r="EL42" s="381"/>
      <c r="EM42" s="381">
        <v>2</v>
      </c>
      <c r="EN42" s="381"/>
      <c r="EO42" s="381"/>
      <c r="EP42" s="381">
        <v>3</v>
      </c>
      <c r="EQ42" s="381"/>
      <c r="ER42" s="381"/>
      <c r="ES42" s="381">
        <v>3</v>
      </c>
      <c r="ET42" s="381"/>
      <c r="EU42" s="381"/>
      <c r="EV42" s="381">
        <v>3</v>
      </c>
      <c r="EW42" s="381"/>
      <c r="EX42" s="381"/>
      <c r="EY42" s="381">
        <v>3</v>
      </c>
      <c r="EZ42" s="381"/>
      <c r="FA42" s="381"/>
      <c r="FB42" s="381">
        <v>3</v>
      </c>
      <c r="FC42" s="381"/>
      <c r="FD42" s="381"/>
      <c r="FE42" s="381">
        <v>3</v>
      </c>
      <c r="FF42" s="381"/>
      <c r="FG42" s="381"/>
      <c r="FH42" s="381">
        <v>3</v>
      </c>
      <c r="FI42" s="381"/>
      <c r="FJ42" s="381"/>
      <c r="FK42" s="381">
        <v>3</v>
      </c>
      <c r="FL42" s="381"/>
      <c r="FM42" s="381"/>
      <c r="FN42" s="381">
        <v>3</v>
      </c>
      <c r="FO42" s="381"/>
      <c r="FP42" s="381"/>
      <c r="FQ42" s="381">
        <v>3</v>
      </c>
      <c r="FR42" s="381"/>
      <c r="FS42" s="381"/>
      <c r="FT42" s="381">
        <v>3</v>
      </c>
      <c r="FU42" s="381"/>
      <c r="FV42" s="381"/>
      <c r="FW42" s="381">
        <v>3</v>
      </c>
      <c r="FX42" s="381"/>
      <c r="FY42" s="381"/>
      <c r="FZ42" s="381">
        <v>3</v>
      </c>
      <c r="GA42" s="381"/>
      <c r="GB42" s="381"/>
      <c r="GC42" s="381">
        <v>3</v>
      </c>
      <c r="GD42" s="381"/>
      <c r="GE42" s="381"/>
      <c r="GF42" s="381">
        <v>3</v>
      </c>
      <c r="GG42" s="381"/>
      <c r="GH42" s="381"/>
      <c r="GI42" s="381">
        <v>3</v>
      </c>
      <c r="GJ42" s="381"/>
      <c r="GK42" s="381"/>
      <c r="GL42" s="381">
        <v>3</v>
      </c>
      <c r="GM42" s="381"/>
      <c r="GN42" s="381"/>
      <c r="GO42" s="381">
        <v>3</v>
      </c>
      <c r="GP42" s="381"/>
      <c r="GQ42" s="381"/>
      <c r="GR42" s="381">
        <v>3</v>
      </c>
      <c r="GS42" s="381"/>
      <c r="GT42" s="381"/>
      <c r="GU42" s="381">
        <v>3</v>
      </c>
      <c r="GV42" s="381"/>
      <c r="GW42" s="381"/>
      <c r="GX42" s="381">
        <v>3</v>
      </c>
      <c r="GY42" s="381"/>
      <c r="GZ42" s="381"/>
      <c r="HA42" s="381">
        <v>3</v>
      </c>
      <c r="HB42" s="381"/>
      <c r="HC42" s="381"/>
      <c r="HD42" s="381">
        <v>3</v>
      </c>
      <c r="HE42" s="381"/>
      <c r="HF42" s="381"/>
      <c r="HG42" s="381">
        <v>3</v>
      </c>
      <c r="HH42" s="381"/>
      <c r="HI42" s="381"/>
      <c r="HJ42" s="381">
        <v>3</v>
      </c>
      <c r="HK42" s="381"/>
      <c r="HL42" s="381"/>
      <c r="HM42" s="381">
        <v>3</v>
      </c>
      <c r="HN42" s="381"/>
      <c r="HO42" s="381"/>
      <c r="HP42" s="381">
        <v>3</v>
      </c>
      <c r="HQ42" s="381"/>
      <c r="HR42" s="381"/>
      <c r="HS42" s="381">
        <v>4</v>
      </c>
      <c r="HT42" s="381"/>
      <c r="HU42" s="381"/>
      <c r="HV42" s="381">
        <v>3</v>
      </c>
      <c r="HW42" s="381"/>
      <c r="HX42" s="381"/>
      <c r="HY42" s="381">
        <v>3</v>
      </c>
      <c r="HZ42" s="381"/>
      <c r="IA42" s="381"/>
      <c r="IB42" s="381">
        <v>3</v>
      </c>
      <c r="IC42" s="381"/>
      <c r="ID42" s="381"/>
      <c r="IE42" s="381">
        <v>3</v>
      </c>
      <c r="IF42" s="381"/>
      <c r="IG42" s="381"/>
      <c r="IH42" s="381">
        <v>3</v>
      </c>
      <c r="II42" s="381"/>
      <c r="IJ42" s="381"/>
      <c r="IK42" s="381">
        <v>3</v>
      </c>
      <c r="IL42" s="381"/>
      <c r="IM42" s="381"/>
      <c r="IN42" s="381">
        <v>3</v>
      </c>
      <c r="IO42" s="381"/>
      <c r="IP42" s="381"/>
      <c r="IQ42" s="381">
        <v>3</v>
      </c>
      <c r="IR42" s="381"/>
      <c r="IS42" s="381"/>
      <c r="IT42" s="381">
        <v>3</v>
      </c>
      <c r="IU42" s="381"/>
      <c r="IV42" s="381"/>
      <c r="IW42" s="381">
        <v>3</v>
      </c>
      <c r="IX42" s="381"/>
      <c r="IY42" s="381"/>
      <c r="IZ42" s="381">
        <v>3</v>
      </c>
      <c r="JA42" s="381"/>
      <c r="JB42" s="381"/>
      <c r="JC42" s="381">
        <v>4</v>
      </c>
      <c r="JD42" s="381"/>
      <c r="JE42" s="381"/>
      <c r="JF42" s="381">
        <v>4</v>
      </c>
      <c r="JG42" s="381"/>
      <c r="JH42" s="381"/>
      <c r="JI42" s="381">
        <v>4</v>
      </c>
      <c r="JJ42" s="381"/>
      <c r="JK42" s="381"/>
      <c r="JL42" s="381">
        <v>4</v>
      </c>
      <c r="JM42" s="381"/>
      <c r="JN42" s="381"/>
      <c r="JO42" s="381">
        <v>4</v>
      </c>
      <c r="JP42" s="381"/>
      <c r="JQ42" s="381"/>
      <c r="JR42" s="381">
        <v>4</v>
      </c>
      <c r="JS42" s="381"/>
      <c r="JT42" s="381"/>
      <c r="JU42" s="381">
        <v>4</v>
      </c>
      <c r="JV42" s="381"/>
      <c r="JW42" s="381"/>
      <c r="JX42" s="381">
        <v>4</v>
      </c>
      <c r="JY42" s="381"/>
      <c r="JZ42" s="381"/>
      <c r="KA42" s="381">
        <v>4</v>
      </c>
      <c r="KB42" s="381"/>
      <c r="KC42" s="381"/>
      <c r="KD42" s="381">
        <v>4</v>
      </c>
      <c r="KE42" s="381"/>
      <c r="KF42" s="381"/>
      <c r="KG42" s="381">
        <v>4</v>
      </c>
      <c r="KH42" s="381"/>
      <c r="KI42" s="381"/>
      <c r="KJ42" s="381">
        <v>4</v>
      </c>
      <c r="KK42" s="381"/>
      <c r="KL42" s="381"/>
      <c r="KM42" s="381">
        <v>5</v>
      </c>
      <c r="KN42" s="381"/>
      <c r="KO42" s="381"/>
      <c r="KP42" s="381">
        <v>6</v>
      </c>
      <c r="KQ42" s="381"/>
      <c r="KR42" s="381"/>
      <c r="KS42" s="381">
        <v>6</v>
      </c>
      <c r="KT42" s="381"/>
      <c r="KU42" s="381"/>
      <c r="KV42" s="381">
        <v>6</v>
      </c>
      <c r="KW42" s="381"/>
      <c r="KX42" s="381"/>
      <c r="KY42" s="381">
        <v>7</v>
      </c>
      <c r="KZ42" s="381"/>
      <c r="LA42" s="381"/>
      <c r="LB42" s="381">
        <v>7</v>
      </c>
      <c r="LC42" s="381"/>
      <c r="LD42" s="381"/>
      <c r="LE42" s="381">
        <v>7</v>
      </c>
      <c r="LF42" s="381"/>
      <c r="LG42" s="381"/>
      <c r="LH42" s="381">
        <v>7</v>
      </c>
      <c r="LI42" s="381"/>
      <c r="LJ42" s="381"/>
      <c r="LK42" s="381">
        <v>7</v>
      </c>
      <c r="LL42" s="381"/>
      <c r="LM42" s="381"/>
      <c r="LN42" s="381">
        <v>8</v>
      </c>
      <c r="LO42" s="381"/>
      <c r="LP42" s="381"/>
      <c r="LQ42" s="381">
        <v>8</v>
      </c>
      <c r="LR42" s="381"/>
      <c r="LS42" s="381"/>
      <c r="LT42" s="381">
        <v>9</v>
      </c>
      <c r="LU42" s="381"/>
      <c r="LV42" s="381"/>
      <c r="LW42" s="381">
        <v>9</v>
      </c>
      <c r="LX42" s="381"/>
      <c r="LY42" s="381"/>
      <c r="LZ42" s="381">
        <v>9</v>
      </c>
      <c r="MA42" s="381"/>
      <c r="MB42" s="381"/>
      <c r="MC42" s="381">
        <v>9</v>
      </c>
      <c r="MD42" s="381"/>
      <c r="ME42" s="381"/>
      <c r="MF42" s="381">
        <v>9</v>
      </c>
      <c r="MG42" s="381"/>
      <c r="MH42" s="381"/>
      <c r="MI42" s="381">
        <v>10</v>
      </c>
      <c r="MJ42" s="381"/>
      <c r="MK42" s="381"/>
      <c r="ML42" s="381">
        <v>9</v>
      </c>
      <c r="MM42" s="381"/>
      <c r="MN42" s="381"/>
      <c r="MO42" s="381">
        <v>9</v>
      </c>
      <c r="MP42" s="381"/>
      <c r="MQ42" s="381"/>
      <c r="MR42" s="381">
        <v>10</v>
      </c>
      <c r="MS42" s="381"/>
      <c r="MT42" s="381"/>
      <c r="MU42" s="381">
        <v>10</v>
      </c>
      <c r="MV42" s="381"/>
      <c r="MW42" s="381"/>
      <c r="MX42" s="381">
        <v>10</v>
      </c>
      <c r="MY42" s="381"/>
      <c r="MZ42" s="381"/>
      <c r="NA42" s="381">
        <v>10</v>
      </c>
      <c r="NB42" s="381"/>
      <c r="NC42" s="381"/>
      <c r="ND42" s="381">
        <v>10</v>
      </c>
      <c r="NE42" s="381"/>
      <c r="NF42" s="381"/>
      <c r="NG42" s="381">
        <v>10</v>
      </c>
      <c r="NH42" s="381"/>
      <c r="NI42" s="381"/>
      <c r="NJ42" s="381">
        <v>10</v>
      </c>
      <c r="NK42" s="381"/>
      <c r="NL42" s="381"/>
      <c r="NM42" s="381">
        <v>10</v>
      </c>
      <c r="NN42" s="381"/>
      <c r="NO42" s="381"/>
      <c r="NP42" s="381">
        <v>10</v>
      </c>
      <c r="NQ42" s="381"/>
      <c r="NR42" s="381"/>
      <c r="NS42" s="381">
        <v>10</v>
      </c>
      <c r="NT42" s="381"/>
      <c r="NU42" s="381"/>
      <c r="NV42" s="381">
        <v>10</v>
      </c>
      <c r="NW42" s="381"/>
      <c r="NX42" s="381"/>
      <c r="NY42" s="381">
        <v>10</v>
      </c>
      <c r="NZ42" s="381"/>
      <c r="OA42" s="381"/>
      <c r="OB42" s="381">
        <v>10</v>
      </c>
      <c r="OC42" s="381"/>
      <c r="OD42" s="381"/>
      <c r="OE42" s="381">
        <v>10</v>
      </c>
      <c r="OF42" s="381"/>
      <c r="OG42" s="381"/>
      <c r="OH42" s="381">
        <v>10</v>
      </c>
      <c r="OI42" s="381"/>
      <c r="OJ42" s="381"/>
      <c r="OK42" s="381">
        <v>10</v>
      </c>
      <c r="OL42" s="381"/>
      <c r="OM42" s="381"/>
      <c r="ON42" s="381">
        <v>10</v>
      </c>
      <c r="OO42" s="381"/>
      <c r="OP42" s="381"/>
      <c r="OQ42" s="381">
        <v>10</v>
      </c>
      <c r="OR42" s="381"/>
      <c r="OS42" s="381"/>
      <c r="OT42" s="381">
        <v>10</v>
      </c>
      <c r="OU42" s="381"/>
      <c r="OV42" s="381"/>
      <c r="OW42" s="381">
        <v>10</v>
      </c>
      <c r="OX42" s="381"/>
      <c r="OY42" s="381"/>
      <c r="OZ42" s="381">
        <v>11</v>
      </c>
      <c r="PA42" s="381"/>
      <c r="PB42" s="381"/>
      <c r="PC42" s="381">
        <v>11</v>
      </c>
      <c r="PD42" s="381"/>
      <c r="PE42" s="381"/>
      <c r="PF42" s="381">
        <v>11</v>
      </c>
      <c r="PG42" s="381"/>
      <c r="PH42" s="381"/>
      <c r="PI42" s="381">
        <v>11</v>
      </c>
      <c r="PJ42" s="381"/>
      <c r="PK42" s="381"/>
      <c r="PL42" s="381">
        <v>11</v>
      </c>
      <c r="PM42" s="381"/>
      <c r="PN42" s="381"/>
      <c r="PO42" s="381">
        <v>11</v>
      </c>
      <c r="PP42" s="381"/>
      <c r="PQ42" s="381"/>
      <c r="PR42" s="381">
        <v>11</v>
      </c>
      <c r="PS42" s="381"/>
      <c r="PT42" s="381"/>
      <c r="PU42" s="381">
        <v>11</v>
      </c>
      <c r="PV42" s="381"/>
      <c r="PW42" s="381"/>
      <c r="PX42" s="381">
        <v>11</v>
      </c>
      <c r="PY42" s="381"/>
      <c r="PZ42" s="381"/>
      <c r="QA42" s="381">
        <v>11</v>
      </c>
      <c r="QB42" s="381"/>
      <c r="QC42" s="381"/>
      <c r="QD42" s="381">
        <v>12</v>
      </c>
      <c r="QE42" s="381"/>
      <c r="QF42" s="381"/>
      <c r="QG42" s="381">
        <v>12</v>
      </c>
      <c r="QH42" s="381"/>
      <c r="QI42" s="381"/>
      <c r="QJ42" s="381">
        <v>12</v>
      </c>
      <c r="QK42" s="381"/>
      <c r="QL42" s="381"/>
      <c r="QM42" s="381">
        <v>12</v>
      </c>
      <c r="QN42" s="381"/>
      <c r="QO42" s="381"/>
      <c r="QP42" s="381">
        <v>12</v>
      </c>
      <c r="QQ42" s="381"/>
      <c r="QR42" s="381"/>
      <c r="QS42" s="381">
        <v>12</v>
      </c>
      <c r="QT42" s="381"/>
      <c r="QU42" s="381"/>
      <c r="QV42" s="381">
        <v>12</v>
      </c>
      <c r="QW42" s="381"/>
      <c r="QX42" s="381"/>
      <c r="QY42" s="381">
        <v>12</v>
      </c>
      <c r="QZ42" s="381"/>
      <c r="RA42" s="381"/>
      <c r="RB42" s="381">
        <v>12</v>
      </c>
      <c r="RC42" s="381"/>
      <c r="RD42" s="381"/>
      <c r="RE42" s="381">
        <v>12</v>
      </c>
      <c r="RF42" s="381"/>
      <c r="RG42" s="381"/>
      <c r="RH42" s="381">
        <v>14</v>
      </c>
      <c r="RI42" s="381"/>
      <c r="RJ42" s="381"/>
      <c r="RK42" s="381">
        <v>14</v>
      </c>
      <c r="RL42" s="381"/>
      <c r="RM42" s="381"/>
      <c r="RN42" s="381">
        <v>14</v>
      </c>
      <c r="RO42" s="381"/>
      <c r="RP42" s="381"/>
      <c r="RQ42" s="381">
        <v>14</v>
      </c>
      <c r="RR42" s="381"/>
      <c r="RS42" s="381"/>
      <c r="RT42" s="381">
        <v>14</v>
      </c>
      <c r="RU42" s="381"/>
      <c r="RV42" s="381"/>
      <c r="RW42" s="381">
        <v>14</v>
      </c>
      <c r="RX42" s="381"/>
      <c r="RY42" s="381"/>
      <c r="RZ42" s="381">
        <v>14</v>
      </c>
      <c r="SA42" s="381"/>
      <c r="SB42" s="381"/>
      <c r="SC42" s="381">
        <v>14</v>
      </c>
      <c r="SD42" s="381"/>
      <c r="SE42" s="381"/>
      <c r="SF42" s="381">
        <v>14</v>
      </c>
      <c r="SG42" s="381"/>
      <c r="SH42" s="381"/>
      <c r="SI42" s="381">
        <v>14</v>
      </c>
      <c r="SJ42" s="381"/>
      <c r="SK42" s="381"/>
      <c r="SL42" s="381">
        <v>14</v>
      </c>
      <c r="SM42" s="381"/>
      <c r="SN42" s="381"/>
      <c r="SO42" s="381">
        <v>14</v>
      </c>
      <c r="SP42" s="381"/>
      <c r="SQ42" s="381"/>
      <c r="SR42" s="381">
        <v>14</v>
      </c>
      <c r="SS42" s="381"/>
      <c r="ST42" s="381"/>
      <c r="SU42" s="381">
        <v>14</v>
      </c>
      <c r="SV42" s="381"/>
      <c r="SW42" s="381"/>
      <c r="SX42" s="381">
        <v>14</v>
      </c>
      <c r="SY42" s="381"/>
      <c r="SZ42" s="381"/>
      <c r="TA42" s="381">
        <v>14</v>
      </c>
      <c r="TB42" s="381"/>
      <c r="TC42" s="381"/>
      <c r="TD42" s="381">
        <v>15</v>
      </c>
      <c r="TE42" s="381"/>
      <c r="TF42" s="381"/>
      <c r="TG42" s="381">
        <v>15</v>
      </c>
      <c r="TH42" s="381"/>
      <c r="TI42" s="381"/>
      <c r="TJ42" s="381">
        <v>15</v>
      </c>
      <c r="TK42" s="381"/>
      <c r="TL42" s="381"/>
      <c r="TM42" s="381">
        <v>15</v>
      </c>
      <c r="TN42" s="381"/>
      <c r="TO42" s="381"/>
      <c r="TP42" s="381">
        <v>15</v>
      </c>
      <c r="TQ42" s="381"/>
      <c r="TR42" s="381"/>
      <c r="TS42" s="381">
        <v>15</v>
      </c>
      <c r="TT42" s="381"/>
      <c r="TU42" s="381"/>
      <c r="TV42" s="381">
        <v>15</v>
      </c>
      <c r="TW42" s="381"/>
      <c r="TX42" s="381"/>
      <c r="TY42" s="381">
        <v>15</v>
      </c>
      <c r="TZ42" s="381"/>
      <c r="UA42" s="381"/>
      <c r="UB42" s="381">
        <v>15</v>
      </c>
      <c r="UC42" s="381"/>
      <c r="UD42" s="381"/>
      <c r="UE42" s="381">
        <v>15</v>
      </c>
      <c r="UF42" s="381"/>
      <c r="UG42" s="381"/>
      <c r="UH42" s="381">
        <v>15</v>
      </c>
      <c r="UI42" s="381"/>
      <c r="UJ42" s="381"/>
      <c r="UK42" s="381">
        <v>15</v>
      </c>
      <c r="UL42" s="381"/>
      <c r="UM42" s="381"/>
      <c r="UN42" s="381">
        <v>15</v>
      </c>
      <c r="UO42" s="381"/>
      <c r="UP42" s="381"/>
      <c r="UQ42" s="381">
        <v>15</v>
      </c>
      <c r="UR42" s="381"/>
      <c r="US42" s="381"/>
      <c r="UT42" s="381">
        <v>13</v>
      </c>
      <c r="UU42" s="381"/>
      <c r="UV42" s="381"/>
      <c r="UW42" s="381">
        <v>13</v>
      </c>
      <c r="UX42" s="381"/>
      <c r="UY42" s="381"/>
      <c r="UZ42" s="381">
        <v>13</v>
      </c>
      <c r="VA42" s="381"/>
      <c r="VB42" s="381"/>
      <c r="VC42" s="381">
        <v>13</v>
      </c>
      <c r="VD42" s="381"/>
      <c r="VE42" s="381"/>
      <c r="VF42" s="381">
        <v>12</v>
      </c>
      <c r="VG42" s="381"/>
      <c r="VH42" s="381"/>
      <c r="VI42" s="381">
        <v>12</v>
      </c>
      <c r="VJ42" s="381"/>
      <c r="VK42" s="381"/>
      <c r="VL42" s="381">
        <v>12</v>
      </c>
      <c r="VM42" s="381"/>
      <c r="VN42" s="381"/>
      <c r="VO42" s="381">
        <v>12</v>
      </c>
      <c r="VP42" s="381"/>
      <c r="VQ42" s="381"/>
      <c r="VR42" s="381">
        <v>12</v>
      </c>
      <c r="VS42" s="381"/>
      <c r="VT42" s="381"/>
      <c r="VU42" s="381">
        <v>12</v>
      </c>
      <c r="VV42" s="381"/>
      <c r="VW42" s="381"/>
      <c r="VX42" s="381">
        <v>12</v>
      </c>
      <c r="VY42" s="381"/>
      <c r="VZ42" s="381"/>
      <c r="WA42" s="381">
        <v>11</v>
      </c>
      <c r="WB42" s="381"/>
      <c r="WC42" s="381"/>
      <c r="WD42" s="381">
        <v>11</v>
      </c>
      <c r="WE42" s="381"/>
      <c r="WF42" s="381"/>
      <c r="WG42" s="381">
        <v>11</v>
      </c>
      <c r="WH42" s="381"/>
      <c r="WI42" s="381"/>
      <c r="WJ42" s="381">
        <v>11</v>
      </c>
      <c r="WK42" s="381"/>
      <c r="WL42" s="381"/>
      <c r="WM42" s="381">
        <v>11</v>
      </c>
      <c r="WN42" s="381"/>
      <c r="WO42" s="381"/>
      <c r="WP42" s="381">
        <v>11</v>
      </c>
      <c r="WQ42" s="381"/>
      <c r="WR42" s="381"/>
      <c r="WS42" s="381">
        <v>11</v>
      </c>
      <c r="WT42" s="381"/>
      <c r="WU42" s="381"/>
      <c r="WV42" s="381">
        <v>11</v>
      </c>
      <c r="WW42" s="381"/>
      <c r="WX42" s="381"/>
      <c r="WY42" s="381">
        <v>11</v>
      </c>
      <c r="WZ42" s="381"/>
      <c r="XA42" s="381"/>
      <c r="XB42" s="381"/>
      <c r="XC42" s="381"/>
      <c r="XD42" s="381"/>
      <c r="XE42" s="381"/>
      <c r="XF42" s="381"/>
      <c r="XG42" s="381"/>
      <c r="XH42" s="381"/>
      <c r="XI42" s="381"/>
      <c r="XJ42" s="381"/>
      <c r="XK42" s="381"/>
      <c r="XL42" s="381"/>
      <c r="XM42" s="381"/>
    </row>
    <row r="43" spans="1:638" x14ac:dyDescent="0.2">
      <c r="A43" s="38" t="s">
        <v>189</v>
      </c>
      <c r="B43" s="376">
        <f>B40/B42</f>
        <v>6.6666666666666666E-2</v>
      </c>
      <c r="C43" s="376"/>
      <c r="D43" s="376"/>
      <c r="E43" s="376">
        <f t="shared" ref="E43" si="275">E40/E42</f>
        <v>0.4</v>
      </c>
      <c r="F43" s="376"/>
      <c r="G43" s="376"/>
      <c r="H43" s="376">
        <f t="shared" ref="H43" si="276">H40/H42</f>
        <v>0.6</v>
      </c>
      <c r="I43" s="376"/>
      <c r="J43" s="376"/>
      <c r="K43" s="376">
        <f t="shared" ref="K43" si="277">K40/K42</f>
        <v>0.21428571428571427</v>
      </c>
      <c r="L43" s="376"/>
      <c r="M43" s="376"/>
      <c r="N43" s="376">
        <f t="shared" ref="N43" si="278">N40/N42</f>
        <v>0.30769230769230771</v>
      </c>
      <c r="O43" s="376"/>
      <c r="P43" s="376"/>
      <c r="Q43" s="376">
        <f t="shared" ref="Q43:AL43" si="279">Q40/Q42</f>
        <v>0.14285714285714285</v>
      </c>
      <c r="R43" s="376"/>
      <c r="S43" s="376"/>
      <c r="T43" s="376">
        <f t="shared" si="279"/>
        <v>0.21428571428571427</v>
      </c>
      <c r="U43" s="376"/>
      <c r="V43" s="376"/>
      <c r="W43" s="376">
        <f t="shared" si="279"/>
        <v>0.21428571428571427</v>
      </c>
      <c r="X43" s="376"/>
      <c r="Y43" s="376"/>
      <c r="Z43" s="376">
        <f t="shared" si="279"/>
        <v>0.21428571428571427</v>
      </c>
      <c r="AA43" s="376"/>
      <c r="AB43" s="376"/>
      <c r="AC43" s="376">
        <f t="shared" si="279"/>
        <v>0</v>
      </c>
      <c r="AD43" s="376"/>
      <c r="AE43" s="376"/>
      <c r="AF43" s="376">
        <f t="shared" si="279"/>
        <v>0.21428571428571427</v>
      </c>
      <c r="AG43" s="376"/>
      <c r="AH43" s="376"/>
      <c r="AI43" s="376">
        <f t="shared" si="279"/>
        <v>7.1428571428571425E-2</v>
      </c>
      <c r="AJ43" s="376"/>
      <c r="AK43" s="376"/>
      <c r="AL43" s="376">
        <f t="shared" si="279"/>
        <v>7.1428571428571425E-2</v>
      </c>
      <c r="AM43" s="376"/>
      <c r="AN43" s="376"/>
      <c r="AO43" s="376">
        <f t="shared" ref="AO43" si="280">AO40/AO42</f>
        <v>0.14285714285714285</v>
      </c>
      <c r="AP43" s="376"/>
      <c r="AQ43" s="376"/>
      <c r="AR43" s="376">
        <f t="shared" ref="AR43" si="281">AR40/AR42</f>
        <v>0.21428571428571427</v>
      </c>
      <c r="AS43" s="376"/>
      <c r="AT43" s="376"/>
      <c r="AU43" s="376">
        <f t="shared" ref="AU43" si="282">AU40/AU42</f>
        <v>0.38461538461538464</v>
      </c>
      <c r="AV43" s="376"/>
      <c r="AW43" s="376"/>
      <c r="AX43" s="376">
        <f t="shared" ref="AX43" si="283">AX40/AX42</f>
        <v>0</v>
      </c>
      <c r="AY43" s="376"/>
      <c r="AZ43" s="376"/>
      <c r="BA43" s="376">
        <f t="shared" ref="BA43" si="284">BA40/BA42</f>
        <v>0.46153846153846156</v>
      </c>
      <c r="BB43" s="376"/>
      <c r="BC43" s="376"/>
      <c r="BD43" s="376">
        <f t="shared" ref="BD43" si="285">BD40/BD42</f>
        <v>0.23076923076923078</v>
      </c>
      <c r="BE43" s="376"/>
      <c r="BF43" s="376"/>
      <c r="BG43" s="376">
        <f t="shared" ref="BG43" si="286">BG40/BG42</f>
        <v>0.61538461538461542</v>
      </c>
      <c r="BH43" s="376"/>
      <c r="BI43" s="376"/>
      <c r="BJ43" s="376">
        <f t="shared" ref="BJ43" si="287">BJ40/BJ42</f>
        <v>0.53846153846153844</v>
      </c>
      <c r="BK43" s="376"/>
      <c r="BL43" s="376"/>
      <c r="BM43" s="376">
        <f t="shared" ref="BM43" si="288">BM40/BM42</f>
        <v>0.30769230769230771</v>
      </c>
      <c r="BN43" s="376"/>
      <c r="BO43" s="376"/>
      <c r="BP43" s="376">
        <f t="shared" ref="BP43" si="289">BP40/BP42</f>
        <v>7.6923076923076927E-2</v>
      </c>
      <c r="BQ43" s="376"/>
      <c r="BR43" s="376"/>
      <c r="BS43" s="376">
        <f t="shared" ref="BS43" si="290">BS40/BS42</f>
        <v>0.38461538461538464</v>
      </c>
      <c r="BT43" s="376"/>
      <c r="BU43" s="376"/>
      <c r="BV43" s="376">
        <f t="shared" ref="BV43" si="291">BV40/BV42</f>
        <v>0.30769230769230771</v>
      </c>
      <c r="BW43" s="376"/>
      <c r="BX43" s="376"/>
      <c r="BY43" s="376">
        <f t="shared" ref="BY43" si="292">BY40/BY42</f>
        <v>0.23076923076923078</v>
      </c>
      <c r="BZ43" s="376"/>
      <c r="CA43" s="376"/>
      <c r="CB43" s="376">
        <f t="shared" ref="CB43" si="293">CB40/CB42</f>
        <v>0.16666666666666666</v>
      </c>
      <c r="CC43" s="376"/>
      <c r="CD43" s="376"/>
      <c r="CE43" s="376">
        <f t="shared" ref="CE43:CN43" si="294">CE40/CE42</f>
        <v>0.3</v>
      </c>
      <c r="CF43" s="376"/>
      <c r="CG43" s="376"/>
      <c r="CH43" s="376">
        <f t="shared" si="294"/>
        <v>0.1</v>
      </c>
      <c r="CI43" s="376"/>
      <c r="CJ43" s="376"/>
      <c r="CK43" s="376">
        <f t="shared" si="294"/>
        <v>0.2857142857142857</v>
      </c>
      <c r="CL43" s="376"/>
      <c r="CM43" s="376"/>
      <c r="CN43" s="376">
        <f t="shared" si="294"/>
        <v>0.2</v>
      </c>
      <c r="CO43" s="376"/>
      <c r="CP43" s="376"/>
      <c r="CQ43" s="376">
        <f t="shared" ref="CQ43" si="295">CQ40/CQ42</f>
        <v>0</v>
      </c>
      <c r="CR43" s="376"/>
      <c r="CS43" s="376"/>
      <c r="CT43" s="376">
        <f t="shared" ref="CT43" si="296">CT40/CT42</f>
        <v>0.5</v>
      </c>
      <c r="CU43" s="376"/>
      <c r="CV43" s="376"/>
      <c r="CW43" s="376">
        <f t="shared" ref="CW43" si="297">CW40/CW42</f>
        <v>0</v>
      </c>
      <c r="CX43" s="376"/>
      <c r="CY43" s="376"/>
      <c r="CZ43" s="376">
        <f t="shared" ref="CZ43" si="298">CZ40/CZ42</f>
        <v>0</v>
      </c>
      <c r="DA43" s="376"/>
      <c r="DB43" s="376"/>
      <c r="DC43" s="376">
        <f t="shared" ref="DC43" si="299">DC40/DC42</f>
        <v>0.5</v>
      </c>
      <c r="DD43" s="376"/>
      <c r="DE43" s="376"/>
      <c r="DF43" s="376">
        <f t="shared" ref="DF43" si="300">DF40/DF42</f>
        <v>0.33333333333333331</v>
      </c>
      <c r="DG43" s="376"/>
      <c r="DH43" s="376"/>
      <c r="DI43" s="376">
        <f t="shared" ref="DI43" si="301">DI40/DI42</f>
        <v>0.33333333333333331</v>
      </c>
      <c r="DJ43" s="376"/>
      <c r="DK43" s="376"/>
      <c r="DL43" s="376">
        <f t="shared" ref="DL43" si="302">DL40/DL42</f>
        <v>1.3333333333333333</v>
      </c>
      <c r="DM43" s="376"/>
      <c r="DN43" s="376"/>
      <c r="DO43" s="376">
        <f t="shared" ref="DO43" si="303">DO40/DO42</f>
        <v>1.6666666666666667</v>
      </c>
      <c r="DP43" s="376"/>
      <c r="DQ43" s="376"/>
      <c r="DR43" s="376">
        <f t="shared" ref="DR43" si="304">DR40/DR42</f>
        <v>0.33333333333333331</v>
      </c>
      <c r="DS43" s="376"/>
      <c r="DT43" s="376"/>
      <c r="DU43" s="376">
        <f t="shared" ref="DU43" si="305">DU40/DU42</f>
        <v>0.5</v>
      </c>
      <c r="DV43" s="376"/>
      <c r="DW43" s="376"/>
      <c r="DX43" s="376">
        <f t="shared" ref="DX43" si="306">DX40/DX42</f>
        <v>1.5</v>
      </c>
      <c r="DY43" s="376"/>
      <c r="DZ43" s="376"/>
      <c r="EA43" s="376">
        <f t="shared" ref="EA43" si="307">EA40/EA42</f>
        <v>0</v>
      </c>
      <c r="EB43" s="376"/>
      <c r="EC43" s="376"/>
      <c r="ED43" s="376">
        <f t="shared" ref="ED43" si="308">ED40/ED42</f>
        <v>0.5</v>
      </c>
      <c r="EE43" s="376"/>
      <c r="EF43" s="376"/>
      <c r="EG43" s="376">
        <f t="shared" ref="EG43" si="309">EG40/EG42</f>
        <v>0.5</v>
      </c>
      <c r="EH43" s="376"/>
      <c r="EI43" s="376"/>
      <c r="EJ43" s="376">
        <f t="shared" ref="EJ43" si="310">EJ40/EJ42</f>
        <v>0.5</v>
      </c>
      <c r="EK43" s="376"/>
      <c r="EL43" s="376"/>
      <c r="EM43" s="376">
        <f t="shared" ref="EM43" si="311">EM40/EM42</f>
        <v>2</v>
      </c>
      <c r="EN43" s="376"/>
      <c r="EO43" s="376"/>
      <c r="EP43" s="376">
        <f t="shared" ref="EP43" si="312">EP40/EP42</f>
        <v>0</v>
      </c>
      <c r="EQ43" s="376"/>
      <c r="ER43" s="376"/>
      <c r="ES43" s="376">
        <f t="shared" ref="ES43" si="313">ES40/ES42</f>
        <v>0.33333333333333331</v>
      </c>
      <c r="ET43" s="376"/>
      <c r="EU43" s="376"/>
      <c r="EV43" s="376">
        <f t="shared" ref="EV43" si="314">EV40/EV42</f>
        <v>0</v>
      </c>
      <c r="EW43" s="376"/>
      <c r="EX43" s="376"/>
      <c r="EY43" s="376">
        <f t="shared" ref="EY43" si="315">EY40/EY42</f>
        <v>1</v>
      </c>
      <c r="EZ43" s="376"/>
      <c r="FA43" s="376"/>
      <c r="FB43" s="376">
        <f t="shared" ref="FB43" si="316">FB40/FB42</f>
        <v>0.66666666666666663</v>
      </c>
      <c r="FC43" s="376"/>
      <c r="FD43" s="376"/>
      <c r="FE43" s="376">
        <f t="shared" ref="FE43" si="317">FE40/FE42</f>
        <v>0</v>
      </c>
      <c r="FF43" s="376"/>
      <c r="FG43" s="376"/>
      <c r="FH43" s="376">
        <f t="shared" ref="FH43" si="318">FH40/FH42</f>
        <v>0.33333333333333331</v>
      </c>
      <c r="FI43" s="376"/>
      <c r="FJ43" s="376"/>
      <c r="FK43" s="376">
        <f t="shared" ref="FK43" si="319">FK40/FK42</f>
        <v>0.66666666666666663</v>
      </c>
      <c r="FL43" s="376"/>
      <c r="FM43" s="376"/>
      <c r="FN43" s="376">
        <f t="shared" ref="FN43" si="320">FN40/FN42</f>
        <v>0</v>
      </c>
      <c r="FO43" s="376"/>
      <c r="FP43" s="376"/>
      <c r="FQ43" s="376">
        <f t="shared" ref="FQ43" si="321">FQ40/FQ42</f>
        <v>0</v>
      </c>
      <c r="FR43" s="376"/>
      <c r="FS43" s="376"/>
      <c r="FT43" s="376">
        <f t="shared" ref="FT43" si="322">FT40/FT42</f>
        <v>0</v>
      </c>
      <c r="FU43" s="376"/>
      <c r="FV43" s="376"/>
      <c r="FW43" s="376">
        <f t="shared" ref="FW43" si="323">FW40/FW42</f>
        <v>0.33333333333333331</v>
      </c>
      <c r="FX43" s="376"/>
      <c r="FY43" s="376"/>
      <c r="FZ43" s="376">
        <f t="shared" ref="FZ43" si="324">FZ40/FZ42</f>
        <v>0</v>
      </c>
      <c r="GA43" s="376"/>
      <c r="GB43" s="376"/>
      <c r="GC43" s="376">
        <f t="shared" ref="GC43" si="325">GC40/GC42</f>
        <v>0.66666666666666663</v>
      </c>
      <c r="GD43" s="376"/>
      <c r="GE43" s="376"/>
      <c r="GF43" s="376">
        <f t="shared" ref="GF43" si="326">GF40/GF42</f>
        <v>0.33333333333333331</v>
      </c>
      <c r="GG43" s="376"/>
      <c r="GH43" s="376"/>
      <c r="GI43" s="376">
        <f t="shared" ref="GI43" si="327">GI40/GI42</f>
        <v>1.6666666666666667</v>
      </c>
      <c r="GJ43" s="376"/>
      <c r="GK43" s="376"/>
      <c r="GL43" s="376">
        <f t="shared" ref="GL43" si="328">GL40/GL42</f>
        <v>0</v>
      </c>
      <c r="GM43" s="376"/>
      <c r="GN43" s="376"/>
      <c r="GO43" s="376">
        <f t="shared" ref="GO43:HA43" si="329">GO40/GO42</f>
        <v>0</v>
      </c>
      <c r="GP43" s="376"/>
      <c r="GQ43" s="376"/>
      <c r="GR43" s="376">
        <f t="shared" si="329"/>
        <v>0.33333333333333331</v>
      </c>
      <c r="GS43" s="376"/>
      <c r="GT43" s="376"/>
      <c r="GU43" s="376">
        <f t="shared" si="329"/>
        <v>0.66666666666666663</v>
      </c>
      <c r="GV43" s="376"/>
      <c r="GW43" s="376"/>
      <c r="GX43" s="376">
        <f t="shared" si="329"/>
        <v>0.66666666666666663</v>
      </c>
      <c r="GY43" s="376"/>
      <c r="GZ43" s="376"/>
      <c r="HA43" s="376">
        <f t="shared" si="329"/>
        <v>1</v>
      </c>
      <c r="HB43" s="376"/>
      <c r="HC43" s="376"/>
      <c r="HD43" s="376">
        <f t="shared" ref="HD43" si="330">HD40/HD42</f>
        <v>0.66666666666666663</v>
      </c>
      <c r="HE43" s="376"/>
      <c r="HF43" s="376"/>
      <c r="HG43" s="376">
        <f t="shared" ref="HG43" si="331">HG40/HG42</f>
        <v>0.66666666666666663</v>
      </c>
      <c r="HH43" s="376"/>
      <c r="HI43" s="376"/>
      <c r="HJ43" s="376">
        <f t="shared" ref="HJ43" si="332">HJ40/HJ42</f>
        <v>0.33333333333333331</v>
      </c>
      <c r="HK43" s="376"/>
      <c r="HL43" s="376"/>
      <c r="HM43" s="376">
        <f t="shared" ref="HM43" si="333">HM40/HM42</f>
        <v>0</v>
      </c>
      <c r="HN43" s="376"/>
      <c r="HO43" s="376"/>
      <c r="HP43" s="376">
        <f t="shared" ref="HP43" si="334">HP40/HP42</f>
        <v>0.66666666666666663</v>
      </c>
      <c r="HQ43" s="376"/>
      <c r="HR43" s="376"/>
      <c r="HS43" s="376">
        <f t="shared" ref="HS43" si="335">HS40/HS42</f>
        <v>0.5</v>
      </c>
      <c r="HT43" s="376"/>
      <c r="HU43" s="376"/>
      <c r="HV43" s="376">
        <f t="shared" ref="HV43" si="336">HV40/HV42</f>
        <v>0</v>
      </c>
      <c r="HW43" s="376"/>
      <c r="HX43" s="376"/>
      <c r="HY43" s="376">
        <f t="shared" ref="HY43" si="337">HY40/HY42</f>
        <v>0.33333333333333331</v>
      </c>
      <c r="HZ43" s="376"/>
      <c r="IA43" s="376"/>
      <c r="IB43" s="376">
        <f>IB40/IB42</f>
        <v>0.33333333333333331</v>
      </c>
      <c r="IC43" s="376"/>
      <c r="ID43" s="376"/>
      <c r="IE43" s="376">
        <f t="shared" ref="IE43:IZ43" si="338">IE40/IE42</f>
        <v>1</v>
      </c>
      <c r="IF43" s="376"/>
      <c r="IG43" s="376"/>
      <c r="IH43" s="376">
        <f t="shared" si="338"/>
        <v>1</v>
      </c>
      <c r="II43" s="376"/>
      <c r="IJ43" s="376"/>
      <c r="IK43" s="376">
        <f t="shared" si="338"/>
        <v>0.66666666666666663</v>
      </c>
      <c r="IL43" s="376"/>
      <c r="IM43" s="376"/>
      <c r="IN43" s="376">
        <f t="shared" si="338"/>
        <v>1.3333333333333333</v>
      </c>
      <c r="IO43" s="376"/>
      <c r="IP43" s="376"/>
      <c r="IQ43" s="376">
        <f t="shared" si="338"/>
        <v>0.33333333333333331</v>
      </c>
      <c r="IR43" s="376"/>
      <c r="IS43" s="376"/>
      <c r="IT43" s="376">
        <f t="shared" si="338"/>
        <v>0</v>
      </c>
      <c r="IU43" s="376"/>
      <c r="IV43" s="376"/>
      <c r="IW43" s="376">
        <f t="shared" si="338"/>
        <v>0.33333333333333331</v>
      </c>
      <c r="IX43" s="376"/>
      <c r="IY43" s="376"/>
      <c r="IZ43" s="376">
        <f t="shared" si="338"/>
        <v>0</v>
      </c>
      <c r="JA43" s="376"/>
      <c r="JB43" s="376"/>
      <c r="JC43" s="376">
        <f t="shared" ref="JC43" si="339">JC40/JC42</f>
        <v>0.5</v>
      </c>
      <c r="JD43" s="376"/>
      <c r="JE43" s="376"/>
      <c r="JF43" s="376">
        <f t="shared" ref="JF43" si="340">JF40/JF42</f>
        <v>0.75</v>
      </c>
      <c r="JG43" s="376"/>
      <c r="JH43" s="376"/>
      <c r="JI43" s="376">
        <f t="shared" ref="JI43" si="341">JI40/JI42</f>
        <v>0.5</v>
      </c>
      <c r="JJ43" s="376"/>
      <c r="JK43" s="376"/>
      <c r="JL43" s="376">
        <f t="shared" ref="JL43" si="342">JL40/JL42</f>
        <v>0</v>
      </c>
      <c r="JM43" s="376"/>
      <c r="JN43" s="376"/>
      <c r="JO43" s="376">
        <f t="shared" ref="JO43" si="343">JO40/JO42</f>
        <v>0.5</v>
      </c>
      <c r="JP43" s="376"/>
      <c r="JQ43" s="376"/>
      <c r="JR43" s="376">
        <f t="shared" ref="JR43" si="344">JR40/JR42</f>
        <v>0.75</v>
      </c>
      <c r="JS43" s="376"/>
      <c r="JT43" s="376"/>
      <c r="JU43" s="376">
        <f t="shared" ref="JU43" si="345">JU40/JU42</f>
        <v>0.25</v>
      </c>
      <c r="JV43" s="376"/>
      <c r="JW43" s="376"/>
      <c r="JX43" s="376">
        <f t="shared" ref="JX43" si="346">JX40/JX42</f>
        <v>0.5</v>
      </c>
      <c r="JY43" s="376"/>
      <c r="JZ43" s="376"/>
      <c r="KA43" s="376">
        <f t="shared" ref="KA43:KY43" si="347">KA40/KA42</f>
        <v>0</v>
      </c>
      <c r="KB43" s="376"/>
      <c r="KC43" s="376"/>
      <c r="KD43" s="376">
        <f t="shared" si="347"/>
        <v>0.5</v>
      </c>
      <c r="KE43" s="376"/>
      <c r="KF43" s="376"/>
      <c r="KG43" s="376">
        <f t="shared" si="347"/>
        <v>0</v>
      </c>
      <c r="KH43" s="376"/>
      <c r="KI43" s="376"/>
      <c r="KJ43" s="376">
        <f t="shared" si="347"/>
        <v>1</v>
      </c>
      <c r="KK43" s="376"/>
      <c r="KL43" s="376"/>
      <c r="KM43" s="376">
        <f t="shared" si="347"/>
        <v>0.6</v>
      </c>
      <c r="KN43" s="376"/>
      <c r="KO43" s="376"/>
      <c r="KP43" s="376">
        <f t="shared" si="347"/>
        <v>0.16666666666666666</v>
      </c>
      <c r="KQ43" s="376"/>
      <c r="KR43" s="376"/>
      <c r="KS43" s="376">
        <f t="shared" si="347"/>
        <v>0.16666666666666666</v>
      </c>
      <c r="KT43" s="376"/>
      <c r="KU43" s="376"/>
      <c r="KV43" s="376">
        <f t="shared" si="347"/>
        <v>0.83333333333333337</v>
      </c>
      <c r="KW43" s="376"/>
      <c r="KX43" s="376"/>
      <c r="KY43" s="376">
        <f t="shared" si="347"/>
        <v>0.5714285714285714</v>
      </c>
      <c r="KZ43" s="376"/>
      <c r="LA43" s="376"/>
      <c r="LB43" s="376">
        <f t="shared" ref="LB43" si="348">LB40/LB42</f>
        <v>0.42857142857142855</v>
      </c>
      <c r="LC43" s="376"/>
      <c r="LD43" s="376"/>
      <c r="LE43" s="376">
        <f t="shared" ref="LE43" si="349">LE40/LE42</f>
        <v>0.42857142857142855</v>
      </c>
      <c r="LF43" s="376"/>
      <c r="LG43" s="376"/>
      <c r="LH43" s="376">
        <f t="shared" ref="LH43" si="350">LH40/LH42</f>
        <v>0.2857142857142857</v>
      </c>
      <c r="LI43" s="376"/>
      <c r="LJ43" s="376"/>
      <c r="LK43" s="376">
        <f>LK40/LK42</f>
        <v>0.14285714285714285</v>
      </c>
      <c r="LL43" s="376"/>
      <c r="LM43" s="376"/>
      <c r="LN43" s="376">
        <f t="shared" ref="LN43" si="351">LN40/LN42</f>
        <v>0.125</v>
      </c>
      <c r="LO43" s="376"/>
      <c r="LP43" s="376"/>
      <c r="LQ43" s="376">
        <f t="shared" ref="LQ43" si="352">LQ40/LQ42</f>
        <v>0.25</v>
      </c>
      <c r="LR43" s="376"/>
      <c r="LS43" s="376"/>
      <c r="LT43" s="376">
        <f t="shared" ref="LT43" si="353">LT40/LT42</f>
        <v>0.1111111111111111</v>
      </c>
      <c r="LU43" s="376"/>
      <c r="LV43" s="376"/>
      <c r="LW43" s="376">
        <f t="shared" ref="LW43" si="354">LW40/LW42</f>
        <v>0.33333333333333331</v>
      </c>
      <c r="LX43" s="376"/>
      <c r="LY43" s="376"/>
      <c r="LZ43" s="376">
        <f t="shared" ref="LZ43" si="355">LZ40/LZ42</f>
        <v>0.1111111111111111</v>
      </c>
      <c r="MA43" s="376"/>
      <c r="MB43" s="376"/>
      <c r="MC43" s="376">
        <f t="shared" ref="MC43" si="356">MC40/MC42</f>
        <v>0</v>
      </c>
      <c r="MD43" s="376"/>
      <c r="ME43" s="376"/>
      <c r="MF43" s="376">
        <f t="shared" ref="MF43" si="357">MF40/MF42</f>
        <v>0</v>
      </c>
      <c r="MG43" s="376"/>
      <c r="MH43" s="376"/>
      <c r="MI43" s="376">
        <f t="shared" ref="MI43" si="358">MI40/MI42</f>
        <v>0.3</v>
      </c>
      <c r="MJ43" s="376"/>
      <c r="MK43" s="376"/>
      <c r="ML43" s="376">
        <f t="shared" ref="ML43" si="359">ML40/ML42</f>
        <v>0.33333333333333331</v>
      </c>
      <c r="MM43" s="376"/>
      <c r="MN43" s="376"/>
      <c r="MO43" s="376">
        <f t="shared" ref="MO43" si="360">MO40/MO42</f>
        <v>0.44444444444444442</v>
      </c>
      <c r="MP43" s="376"/>
      <c r="MQ43" s="376"/>
      <c r="MR43" s="376">
        <f t="shared" ref="MR43:NV43" si="361">MR40/MR42</f>
        <v>0.2</v>
      </c>
      <c r="MS43" s="376"/>
      <c r="MT43" s="376"/>
      <c r="MU43" s="376">
        <f t="shared" ref="MU43:NY43" si="362">MU40/MU42</f>
        <v>0</v>
      </c>
      <c r="MV43" s="376"/>
      <c r="MW43" s="376"/>
      <c r="MX43" s="376">
        <f t="shared" si="361"/>
        <v>0.3</v>
      </c>
      <c r="MY43" s="376"/>
      <c r="MZ43" s="376"/>
      <c r="NA43" s="376">
        <f t="shared" si="362"/>
        <v>0</v>
      </c>
      <c r="NB43" s="376"/>
      <c r="NC43" s="376"/>
      <c r="ND43" s="376">
        <f t="shared" si="361"/>
        <v>0.2</v>
      </c>
      <c r="NE43" s="376"/>
      <c r="NF43" s="376"/>
      <c r="NG43" s="376">
        <f t="shared" si="362"/>
        <v>0.4</v>
      </c>
      <c r="NH43" s="376"/>
      <c r="NI43" s="376"/>
      <c r="NJ43" s="376">
        <f t="shared" si="361"/>
        <v>0.4</v>
      </c>
      <c r="NK43" s="376"/>
      <c r="NL43" s="376"/>
      <c r="NM43" s="376">
        <f t="shared" si="362"/>
        <v>0.2</v>
      </c>
      <c r="NN43" s="376"/>
      <c r="NO43" s="376"/>
      <c r="NP43" s="376">
        <f t="shared" si="361"/>
        <v>0</v>
      </c>
      <c r="NQ43" s="376"/>
      <c r="NR43" s="376"/>
      <c r="NS43" s="376">
        <f t="shared" si="362"/>
        <v>0.1</v>
      </c>
      <c r="NT43" s="376"/>
      <c r="NU43" s="376"/>
      <c r="NV43" s="376">
        <f t="shared" si="361"/>
        <v>0</v>
      </c>
      <c r="NW43" s="376"/>
      <c r="NX43" s="376"/>
      <c r="NY43" s="376">
        <f t="shared" si="362"/>
        <v>0.2</v>
      </c>
      <c r="NZ43" s="376"/>
      <c r="OA43" s="376"/>
      <c r="OB43" s="376">
        <f t="shared" ref="OB43" si="363">OB40/OB42</f>
        <v>0.2</v>
      </c>
      <c r="OC43" s="376"/>
      <c r="OD43" s="376"/>
      <c r="OE43" s="376">
        <f t="shared" ref="OE43" si="364">OE40/OE42</f>
        <v>0.1</v>
      </c>
      <c r="OF43" s="376"/>
      <c r="OG43" s="376"/>
      <c r="OH43" s="376">
        <f t="shared" ref="OH43" si="365">OH40/OH42</f>
        <v>0.1</v>
      </c>
      <c r="OI43" s="376"/>
      <c r="OJ43" s="376"/>
      <c r="OK43" s="376">
        <f t="shared" ref="OK43" si="366">OK40/OK42</f>
        <v>0.1</v>
      </c>
      <c r="OL43" s="376"/>
      <c r="OM43" s="376"/>
      <c r="ON43" s="376">
        <f t="shared" ref="ON43" si="367">ON40/ON42</f>
        <v>0.1</v>
      </c>
      <c r="OO43" s="376"/>
      <c r="OP43" s="376"/>
      <c r="OQ43" s="376">
        <f t="shared" ref="OQ43" si="368">OQ40/OQ42</f>
        <v>0</v>
      </c>
      <c r="OR43" s="376"/>
      <c r="OS43" s="376"/>
      <c r="OT43" s="376">
        <f t="shared" ref="OT43" si="369">OT40/OT42</f>
        <v>0</v>
      </c>
      <c r="OU43" s="376"/>
      <c r="OV43" s="376"/>
      <c r="OW43" s="376">
        <f t="shared" ref="OW43" si="370">OW40/OW42</f>
        <v>0.1</v>
      </c>
      <c r="OX43" s="376"/>
      <c r="OY43" s="376"/>
      <c r="OZ43" s="376">
        <f t="shared" ref="OZ43" si="371">OZ40/OZ42</f>
        <v>0.18181818181818182</v>
      </c>
      <c r="PA43" s="376"/>
      <c r="PB43" s="376"/>
      <c r="PC43" s="376">
        <f t="shared" ref="PC43" si="372">PC40/PC42</f>
        <v>9.0909090909090912E-2</v>
      </c>
      <c r="PD43" s="376"/>
      <c r="PE43" s="376"/>
      <c r="PF43" s="376">
        <f t="shared" ref="PF43" si="373">PF40/PF42</f>
        <v>0.27272727272727271</v>
      </c>
      <c r="PG43" s="376"/>
      <c r="PH43" s="376"/>
      <c r="PI43" s="376">
        <f t="shared" ref="PI43" si="374">PI40/PI42</f>
        <v>0</v>
      </c>
      <c r="PJ43" s="376"/>
      <c r="PK43" s="376"/>
      <c r="PL43" s="376">
        <f t="shared" ref="PL43:QJ43" si="375">PL40/PL42</f>
        <v>0</v>
      </c>
      <c r="PM43" s="376"/>
      <c r="PN43" s="376"/>
      <c r="PO43" s="376">
        <f t="shared" ref="PO43:QM43" si="376">PO40/PO42</f>
        <v>0</v>
      </c>
      <c r="PP43" s="376"/>
      <c r="PQ43" s="376"/>
      <c r="PR43" s="376">
        <f t="shared" si="375"/>
        <v>0.27272727272727271</v>
      </c>
      <c r="PS43" s="376"/>
      <c r="PT43" s="376"/>
      <c r="PU43" s="376">
        <f t="shared" si="376"/>
        <v>0.18181818181818182</v>
      </c>
      <c r="PV43" s="376"/>
      <c r="PW43" s="376"/>
      <c r="PX43" s="376">
        <f t="shared" si="375"/>
        <v>0</v>
      </c>
      <c r="PY43" s="376"/>
      <c r="PZ43" s="376"/>
      <c r="QA43" s="376">
        <f t="shared" si="376"/>
        <v>0</v>
      </c>
      <c r="QB43" s="376"/>
      <c r="QC43" s="376"/>
      <c r="QD43" s="376">
        <f t="shared" si="375"/>
        <v>0.25</v>
      </c>
      <c r="QE43" s="376"/>
      <c r="QF43" s="376"/>
      <c r="QG43" s="376">
        <f t="shared" si="376"/>
        <v>0.41666666666666669</v>
      </c>
      <c r="QH43" s="376"/>
      <c r="QI43" s="376"/>
      <c r="QJ43" s="376">
        <f t="shared" si="375"/>
        <v>0.16666666666666666</v>
      </c>
      <c r="QK43" s="376"/>
      <c r="QL43" s="376"/>
      <c r="QM43" s="376">
        <f t="shared" si="376"/>
        <v>0.33333333333333331</v>
      </c>
      <c r="QN43" s="376"/>
      <c r="QO43" s="376"/>
      <c r="QP43" s="376">
        <f t="shared" ref="QP43" si="377">QP40/QP42</f>
        <v>0.25</v>
      </c>
      <c r="QQ43" s="376"/>
      <c r="QR43" s="376"/>
      <c r="QS43" s="376">
        <f t="shared" ref="QS43" si="378">QS40/QS42</f>
        <v>0</v>
      </c>
      <c r="QT43" s="376"/>
      <c r="QU43" s="376"/>
      <c r="QV43" s="376">
        <f t="shared" ref="QV43" si="379">QV40/QV42</f>
        <v>0.41666666666666669</v>
      </c>
      <c r="QW43" s="376"/>
      <c r="QX43" s="376"/>
      <c r="QY43" s="376">
        <f t="shared" ref="QY43" si="380">QY40/QY42</f>
        <v>0</v>
      </c>
      <c r="QZ43" s="376"/>
      <c r="RA43" s="376"/>
      <c r="RB43" s="376">
        <f t="shared" ref="RB43" si="381">RB40/RB42</f>
        <v>0.33333333333333331</v>
      </c>
      <c r="RC43" s="376"/>
      <c r="RD43" s="376"/>
      <c r="RE43" s="376">
        <f t="shared" ref="RE43" si="382">RE40/RE42</f>
        <v>0.16666666666666666</v>
      </c>
      <c r="RF43" s="376"/>
      <c r="RG43" s="376"/>
      <c r="RH43" s="376">
        <f t="shared" ref="RH43" si="383">RH40/RH42</f>
        <v>7.1428571428571425E-2</v>
      </c>
      <c r="RI43" s="376"/>
      <c r="RJ43" s="376"/>
      <c r="RK43" s="376">
        <f t="shared" ref="RK43" si="384">RK40/RK42</f>
        <v>7.1428571428571425E-2</v>
      </c>
      <c r="RL43" s="376"/>
      <c r="RM43" s="376"/>
      <c r="RN43" s="376">
        <f t="shared" ref="RN43" si="385">RN40/RN42</f>
        <v>0.2857142857142857</v>
      </c>
      <c r="RO43" s="376"/>
      <c r="RP43" s="376"/>
      <c r="RQ43" s="376">
        <f t="shared" ref="RQ43" si="386">RQ40/RQ42</f>
        <v>0</v>
      </c>
      <c r="RR43" s="376"/>
      <c r="RS43" s="376"/>
      <c r="RT43" s="376">
        <f t="shared" ref="RT43" si="387">RT40/RT42</f>
        <v>7.1428571428571425E-2</v>
      </c>
      <c r="RU43" s="376"/>
      <c r="RV43" s="376"/>
      <c r="RW43" s="376">
        <f t="shared" ref="RW43" si="388">RW40/RW42</f>
        <v>0.42857142857142855</v>
      </c>
      <c r="RX43" s="376"/>
      <c r="RY43" s="376"/>
      <c r="RZ43" s="376">
        <f t="shared" ref="RZ43" si="389">RZ40/RZ42</f>
        <v>0.6428571428571429</v>
      </c>
      <c r="SA43" s="376"/>
      <c r="SB43" s="376"/>
      <c r="SC43" s="376">
        <f t="shared" ref="SC43" si="390">SC40/SC42</f>
        <v>0.5714285714285714</v>
      </c>
      <c r="SD43" s="376"/>
      <c r="SE43" s="376"/>
      <c r="SF43" s="376">
        <f t="shared" ref="SF43:TJ43" si="391">SF40/SF42</f>
        <v>0.2857142857142857</v>
      </c>
      <c r="SG43" s="376"/>
      <c r="SH43" s="376"/>
      <c r="SI43" s="376">
        <f t="shared" ref="SI43:TM43" si="392">SI40/SI42</f>
        <v>0.14285714285714285</v>
      </c>
      <c r="SJ43" s="376"/>
      <c r="SK43" s="376"/>
      <c r="SL43" s="376">
        <f t="shared" si="391"/>
        <v>0.35714285714285715</v>
      </c>
      <c r="SM43" s="376"/>
      <c r="SN43" s="376"/>
      <c r="SO43" s="376">
        <f t="shared" si="392"/>
        <v>7.1428571428571425E-2</v>
      </c>
      <c r="SP43" s="376"/>
      <c r="SQ43" s="376"/>
      <c r="SR43" s="376">
        <f t="shared" si="391"/>
        <v>0.14285714285714285</v>
      </c>
      <c r="SS43" s="376"/>
      <c r="ST43" s="376"/>
      <c r="SU43" s="376">
        <f t="shared" si="392"/>
        <v>0.14285714285714285</v>
      </c>
      <c r="SV43" s="376"/>
      <c r="SW43" s="376"/>
      <c r="SX43" s="376">
        <f t="shared" si="391"/>
        <v>0</v>
      </c>
      <c r="SY43" s="376"/>
      <c r="SZ43" s="376"/>
      <c r="TA43" s="376">
        <f t="shared" si="392"/>
        <v>0.2857142857142857</v>
      </c>
      <c r="TB43" s="376"/>
      <c r="TC43" s="376"/>
      <c r="TD43" s="376">
        <f t="shared" si="391"/>
        <v>6.6666666666666666E-2</v>
      </c>
      <c r="TE43" s="376"/>
      <c r="TF43" s="376"/>
      <c r="TG43" s="376">
        <f t="shared" si="392"/>
        <v>0.26666666666666666</v>
      </c>
      <c r="TH43" s="376"/>
      <c r="TI43" s="376"/>
      <c r="TJ43" s="376">
        <f t="shared" si="391"/>
        <v>0.13333333333333333</v>
      </c>
      <c r="TK43" s="376"/>
      <c r="TL43" s="376"/>
      <c r="TM43" s="376">
        <f t="shared" si="392"/>
        <v>0.26666666666666666</v>
      </c>
      <c r="TN43" s="376"/>
      <c r="TO43" s="376"/>
      <c r="TP43" s="376">
        <f t="shared" ref="TP43" si="393">TP40/TP42</f>
        <v>6.6666666666666666E-2</v>
      </c>
      <c r="TQ43" s="376"/>
      <c r="TR43" s="376"/>
      <c r="TS43" s="376">
        <f t="shared" ref="TS43" si="394">TS40/TS42</f>
        <v>0.2</v>
      </c>
      <c r="TT43" s="376"/>
      <c r="TU43" s="376"/>
      <c r="TV43" s="376">
        <f t="shared" ref="TV43" si="395">TV40/TV42</f>
        <v>0.13333333333333333</v>
      </c>
      <c r="TW43" s="376"/>
      <c r="TX43" s="376"/>
      <c r="TY43" s="376">
        <f t="shared" ref="TY43" si="396">TY40/TY42</f>
        <v>0.2</v>
      </c>
      <c r="TZ43" s="376"/>
      <c r="UA43" s="376"/>
      <c r="UB43" s="376">
        <f t="shared" ref="UB43" si="397">UB40/UB42</f>
        <v>6.6666666666666666E-2</v>
      </c>
      <c r="UC43" s="376"/>
      <c r="UD43" s="376"/>
      <c r="UE43" s="376">
        <f t="shared" ref="UE43" si="398">UE40/UE42</f>
        <v>0</v>
      </c>
      <c r="UF43" s="376"/>
      <c r="UG43" s="376"/>
      <c r="UH43" s="376">
        <f t="shared" ref="UH43" si="399">UH40/UH42</f>
        <v>0.33333333333333331</v>
      </c>
      <c r="UI43" s="376"/>
      <c r="UJ43" s="376"/>
      <c r="UK43" s="376">
        <f t="shared" ref="UK43" si="400">UK40/UK42</f>
        <v>0.13333333333333333</v>
      </c>
      <c r="UL43" s="376"/>
      <c r="UM43" s="376"/>
      <c r="UN43" s="376">
        <f t="shared" ref="UN43" si="401">UN40/UN42</f>
        <v>0.4</v>
      </c>
      <c r="UO43" s="376"/>
      <c r="UP43" s="376"/>
      <c r="UQ43" s="376">
        <f t="shared" ref="UQ43" si="402">UQ40/UQ42</f>
        <v>6.6666666666666666E-2</v>
      </c>
      <c r="UR43" s="376"/>
      <c r="US43" s="376"/>
      <c r="UT43" s="376">
        <f t="shared" ref="UT43" si="403">UT40/UT42</f>
        <v>0.15384615384615385</v>
      </c>
      <c r="UU43" s="376"/>
      <c r="UV43" s="376"/>
      <c r="UW43" s="376">
        <f t="shared" ref="UW43" si="404">UW40/UW42</f>
        <v>0.30769230769230771</v>
      </c>
      <c r="UX43" s="376"/>
      <c r="UY43" s="376"/>
      <c r="UZ43" s="376">
        <f t="shared" ref="UZ43:VX43" si="405">UZ40/UZ42</f>
        <v>0.23076923076923078</v>
      </c>
      <c r="VA43" s="376"/>
      <c r="VB43" s="376"/>
      <c r="VC43" s="376">
        <f t="shared" ref="VC43:WA43" si="406">VC40/VC42</f>
        <v>7.6923076923076927E-2</v>
      </c>
      <c r="VD43" s="376"/>
      <c r="VE43" s="376"/>
      <c r="VF43" s="376">
        <f t="shared" si="405"/>
        <v>0.41666666666666669</v>
      </c>
      <c r="VG43" s="376"/>
      <c r="VH43" s="376"/>
      <c r="VI43" s="376">
        <f t="shared" si="406"/>
        <v>0.25</v>
      </c>
      <c r="VJ43" s="376"/>
      <c r="VK43" s="376"/>
      <c r="VL43" s="376">
        <f t="shared" si="405"/>
        <v>0.16666666666666666</v>
      </c>
      <c r="VM43" s="376"/>
      <c r="VN43" s="376"/>
      <c r="VO43" s="376">
        <f t="shared" si="406"/>
        <v>8.3333333333333329E-2</v>
      </c>
      <c r="VP43" s="376"/>
      <c r="VQ43" s="376"/>
      <c r="VR43" s="376">
        <f t="shared" si="405"/>
        <v>8.3333333333333329E-2</v>
      </c>
      <c r="VS43" s="376"/>
      <c r="VT43" s="376"/>
      <c r="VU43" s="376">
        <f t="shared" si="406"/>
        <v>0.25</v>
      </c>
      <c r="VV43" s="376"/>
      <c r="VW43" s="376"/>
      <c r="VX43" s="376">
        <f t="shared" si="405"/>
        <v>0.16666666666666666</v>
      </c>
      <c r="VY43" s="376"/>
      <c r="VZ43" s="376"/>
      <c r="WA43" s="376">
        <f t="shared" si="406"/>
        <v>0</v>
      </c>
      <c r="WB43" s="376"/>
      <c r="WC43" s="376"/>
      <c r="WD43" s="376">
        <f t="shared" ref="WD43" si="407">WD40/WD42</f>
        <v>0.27272727272727271</v>
      </c>
      <c r="WE43" s="376"/>
      <c r="WF43" s="376"/>
      <c r="WG43" s="376">
        <f t="shared" ref="WG43" si="408">WG40/WG42</f>
        <v>0.18181818181818182</v>
      </c>
      <c r="WH43" s="376"/>
      <c r="WI43" s="376"/>
      <c r="WJ43" s="376">
        <f t="shared" ref="WJ43" si="409">WJ40/WJ42</f>
        <v>0.18181818181818182</v>
      </c>
      <c r="WK43" s="376"/>
      <c r="WL43" s="376"/>
      <c r="WM43" s="376">
        <f t="shared" ref="WM43" si="410">WM40/WM42</f>
        <v>0.18181818181818182</v>
      </c>
      <c r="WN43" s="376"/>
      <c r="WO43" s="376"/>
      <c r="WP43" s="376">
        <f t="shared" ref="WP43" si="411">WP40/WP42</f>
        <v>0.45454545454545453</v>
      </c>
      <c r="WQ43" s="376"/>
      <c r="WR43" s="376"/>
      <c r="WS43" s="376">
        <f t="shared" ref="WS43" si="412">WS40/WS42</f>
        <v>9.0909090909090912E-2</v>
      </c>
      <c r="WT43" s="376"/>
      <c r="WU43" s="376"/>
      <c r="WV43" s="376">
        <f t="shared" ref="WV43" si="413">WV40/WV42</f>
        <v>0</v>
      </c>
      <c r="WW43" s="376"/>
      <c r="WX43" s="376"/>
      <c r="WY43" s="376">
        <f t="shared" ref="WY43" si="414">WY40/WY42</f>
        <v>0.36363636363636365</v>
      </c>
      <c r="WZ43" s="376"/>
      <c r="XA43" s="376"/>
      <c r="XB43" s="376" t="e">
        <f t="shared" ref="XB43" si="415">XB40/XB42</f>
        <v>#DIV/0!</v>
      </c>
      <c r="XC43" s="376"/>
      <c r="XD43" s="376"/>
      <c r="XE43" s="376" t="e">
        <f t="shared" ref="XE43" si="416">XE40/XE42</f>
        <v>#DIV/0!</v>
      </c>
      <c r="XF43" s="376"/>
      <c r="XG43" s="376"/>
      <c r="XH43" s="376" t="e">
        <f t="shared" ref="XH43" si="417">XH40/XH42</f>
        <v>#DIV/0!</v>
      </c>
      <c r="XI43" s="376"/>
      <c r="XJ43" s="376"/>
      <c r="XK43" s="376" t="e">
        <f t="shared" ref="XK43" si="418">XK40/XK42</f>
        <v>#DIV/0!</v>
      </c>
      <c r="XL43" s="376"/>
      <c r="XM43" s="376"/>
    </row>
    <row r="44" spans="1:638" x14ac:dyDescent="0.2">
      <c r="A44" s="38" t="s">
        <v>190</v>
      </c>
      <c r="B44" s="376">
        <f>B40/7</f>
        <v>0.14285714285714285</v>
      </c>
      <c r="C44" s="376"/>
      <c r="D44" s="376"/>
      <c r="E44" s="376">
        <f t="shared" ref="E44" si="419">E40/7</f>
        <v>0.8571428571428571</v>
      </c>
      <c r="F44" s="376"/>
      <c r="G44" s="376"/>
      <c r="H44" s="376">
        <f>H40/7</f>
        <v>1.2857142857142858</v>
      </c>
      <c r="I44" s="376"/>
      <c r="J44" s="376"/>
      <c r="K44" s="376">
        <f t="shared" ref="K44" si="420">K40/7</f>
        <v>0.42857142857142855</v>
      </c>
      <c r="L44" s="376"/>
      <c r="M44" s="376"/>
      <c r="N44" s="376">
        <f t="shared" ref="N44" si="421">N40/7</f>
        <v>0.5714285714285714</v>
      </c>
      <c r="O44" s="376"/>
      <c r="P44" s="376"/>
      <c r="Q44" s="376">
        <f t="shared" ref="Q44:AL44" si="422">Q40/7</f>
        <v>0.2857142857142857</v>
      </c>
      <c r="R44" s="376"/>
      <c r="S44" s="376"/>
      <c r="T44" s="376">
        <f t="shared" si="422"/>
        <v>0.42857142857142855</v>
      </c>
      <c r="U44" s="376"/>
      <c r="V44" s="376"/>
      <c r="W44" s="376">
        <f t="shared" si="422"/>
        <v>0.42857142857142855</v>
      </c>
      <c r="X44" s="376"/>
      <c r="Y44" s="376"/>
      <c r="Z44" s="376">
        <f t="shared" si="422"/>
        <v>0.42857142857142855</v>
      </c>
      <c r="AA44" s="376"/>
      <c r="AB44" s="376"/>
      <c r="AC44" s="376">
        <f t="shared" si="422"/>
        <v>0</v>
      </c>
      <c r="AD44" s="376"/>
      <c r="AE44" s="376"/>
      <c r="AF44" s="376">
        <f t="shared" si="422"/>
        <v>0.42857142857142855</v>
      </c>
      <c r="AG44" s="376"/>
      <c r="AH44" s="376"/>
      <c r="AI44" s="376">
        <f t="shared" si="422"/>
        <v>0.14285714285714285</v>
      </c>
      <c r="AJ44" s="376"/>
      <c r="AK44" s="376"/>
      <c r="AL44" s="376">
        <f t="shared" si="422"/>
        <v>0.14285714285714285</v>
      </c>
      <c r="AM44" s="376"/>
      <c r="AN44" s="376"/>
      <c r="AO44" s="376">
        <f t="shared" ref="AO44" si="423">AO40/7</f>
        <v>0.2857142857142857</v>
      </c>
      <c r="AP44" s="376"/>
      <c r="AQ44" s="376"/>
      <c r="AR44" s="376">
        <f t="shared" ref="AR44" si="424">AR40/7</f>
        <v>0.42857142857142855</v>
      </c>
      <c r="AS44" s="376"/>
      <c r="AT44" s="376"/>
      <c r="AU44" s="376">
        <f t="shared" ref="AU44" si="425">AU40/7</f>
        <v>0.7142857142857143</v>
      </c>
      <c r="AV44" s="376"/>
      <c r="AW44" s="376"/>
      <c r="AX44" s="376">
        <f t="shared" ref="AX44" si="426">AX40/7</f>
        <v>0</v>
      </c>
      <c r="AY44" s="376"/>
      <c r="AZ44" s="376"/>
      <c r="BA44" s="376">
        <f t="shared" ref="BA44" si="427">BA40/7</f>
        <v>0.8571428571428571</v>
      </c>
      <c r="BB44" s="376"/>
      <c r="BC44" s="376"/>
      <c r="BD44" s="376">
        <f t="shared" ref="BD44" si="428">BD40/7</f>
        <v>0.42857142857142855</v>
      </c>
      <c r="BE44" s="376"/>
      <c r="BF44" s="376"/>
      <c r="BG44" s="376">
        <f t="shared" ref="BG44" si="429">BG40/7</f>
        <v>1.1428571428571428</v>
      </c>
      <c r="BH44" s="376"/>
      <c r="BI44" s="376"/>
      <c r="BJ44" s="376">
        <f t="shared" ref="BJ44" si="430">BJ40/7</f>
        <v>1</v>
      </c>
      <c r="BK44" s="376"/>
      <c r="BL44" s="376"/>
      <c r="BM44" s="376">
        <f t="shared" ref="BM44" si="431">BM40/7</f>
        <v>0.5714285714285714</v>
      </c>
      <c r="BN44" s="376"/>
      <c r="BO44" s="376"/>
      <c r="BP44" s="376">
        <f t="shared" ref="BP44" si="432">BP40/7</f>
        <v>0.14285714285714285</v>
      </c>
      <c r="BQ44" s="376"/>
      <c r="BR44" s="376"/>
      <c r="BS44" s="376">
        <f t="shared" ref="BS44" si="433">BS40/7</f>
        <v>0.7142857142857143</v>
      </c>
      <c r="BT44" s="376"/>
      <c r="BU44" s="376"/>
      <c r="BV44" s="376">
        <f t="shared" ref="BV44" si="434">BV40/7</f>
        <v>0.5714285714285714</v>
      </c>
      <c r="BW44" s="376"/>
      <c r="BX44" s="376"/>
      <c r="BY44" s="376">
        <f t="shared" ref="BY44" si="435">BY40/7</f>
        <v>0.42857142857142855</v>
      </c>
      <c r="BZ44" s="376"/>
      <c r="CA44" s="376"/>
      <c r="CB44" s="376">
        <f t="shared" ref="CB44" si="436">CB40/7</f>
        <v>0.2857142857142857</v>
      </c>
      <c r="CC44" s="376"/>
      <c r="CD44" s="376"/>
      <c r="CE44" s="376">
        <f t="shared" ref="CE44:CN44" si="437">CE40/7</f>
        <v>0.42857142857142855</v>
      </c>
      <c r="CF44" s="376"/>
      <c r="CG44" s="376"/>
      <c r="CH44" s="376">
        <f t="shared" si="437"/>
        <v>0.14285714285714285</v>
      </c>
      <c r="CI44" s="376"/>
      <c r="CJ44" s="376"/>
      <c r="CK44" s="376">
        <f t="shared" si="437"/>
        <v>0.2857142857142857</v>
      </c>
      <c r="CL44" s="376"/>
      <c r="CM44" s="376"/>
      <c r="CN44" s="376">
        <f t="shared" si="437"/>
        <v>0.14285714285714285</v>
      </c>
      <c r="CO44" s="376"/>
      <c r="CP44" s="376"/>
      <c r="CQ44" s="376">
        <f t="shared" ref="CQ44" si="438">CQ40/7</f>
        <v>0</v>
      </c>
      <c r="CR44" s="376"/>
      <c r="CS44" s="376"/>
      <c r="CT44" s="376">
        <f t="shared" ref="CT44" si="439">CT40/7</f>
        <v>0.2857142857142857</v>
      </c>
      <c r="CU44" s="376"/>
      <c r="CV44" s="376"/>
      <c r="CW44" s="376">
        <f t="shared" ref="CW44" si="440">CW40/7</f>
        <v>0</v>
      </c>
      <c r="CX44" s="376"/>
      <c r="CY44" s="376"/>
      <c r="CZ44" s="376">
        <f t="shared" ref="CZ44" si="441">CZ40/7</f>
        <v>0</v>
      </c>
      <c r="DA44" s="376"/>
      <c r="DB44" s="376"/>
      <c r="DC44" s="376">
        <f t="shared" ref="DC44" si="442">DC40/7</f>
        <v>0.2857142857142857</v>
      </c>
      <c r="DD44" s="376"/>
      <c r="DE44" s="376"/>
      <c r="DF44" s="376">
        <f t="shared" ref="DF44" si="443">DF40/7</f>
        <v>0.14285714285714285</v>
      </c>
      <c r="DG44" s="376"/>
      <c r="DH44" s="376"/>
      <c r="DI44" s="376">
        <f t="shared" ref="DI44" si="444">DI40/7</f>
        <v>0.14285714285714285</v>
      </c>
      <c r="DJ44" s="376"/>
      <c r="DK44" s="376"/>
      <c r="DL44" s="376">
        <f t="shared" ref="DL44" si="445">DL40/7</f>
        <v>0.5714285714285714</v>
      </c>
      <c r="DM44" s="376"/>
      <c r="DN44" s="376"/>
      <c r="DO44" s="376">
        <f t="shared" ref="DO44" si="446">DO40/7</f>
        <v>0.7142857142857143</v>
      </c>
      <c r="DP44" s="376"/>
      <c r="DQ44" s="376"/>
      <c r="DR44" s="376">
        <f t="shared" ref="DR44" si="447">DR40/7</f>
        <v>0.14285714285714285</v>
      </c>
      <c r="DS44" s="376"/>
      <c r="DT44" s="376"/>
      <c r="DU44" s="376">
        <f t="shared" ref="DU44" si="448">DU40/7</f>
        <v>0.14285714285714285</v>
      </c>
      <c r="DV44" s="376"/>
      <c r="DW44" s="376"/>
      <c r="DX44" s="376">
        <f t="shared" ref="DX44" si="449">DX40/7</f>
        <v>0.42857142857142855</v>
      </c>
      <c r="DY44" s="376"/>
      <c r="DZ44" s="376"/>
      <c r="EA44" s="376">
        <f t="shared" ref="EA44" si="450">EA40/7</f>
        <v>0</v>
      </c>
      <c r="EB44" s="376"/>
      <c r="EC44" s="376"/>
      <c r="ED44" s="376">
        <f t="shared" ref="ED44" si="451">ED40/7</f>
        <v>0.14285714285714285</v>
      </c>
      <c r="EE44" s="376"/>
      <c r="EF44" s="376"/>
      <c r="EG44" s="376">
        <f t="shared" ref="EG44" si="452">EG40/7</f>
        <v>0.14285714285714285</v>
      </c>
      <c r="EH44" s="376"/>
      <c r="EI44" s="376"/>
      <c r="EJ44" s="376">
        <f t="shared" ref="EJ44" si="453">EJ40/7</f>
        <v>0.14285714285714285</v>
      </c>
      <c r="EK44" s="376"/>
      <c r="EL44" s="376"/>
      <c r="EM44" s="376">
        <f t="shared" ref="EM44" si="454">EM40/7</f>
        <v>0.5714285714285714</v>
      </c>
      <c r="EN44" s="376"/>
      <c r="EO44" s="376"/>
      <c r="EP44" s="376">
        <f t="shared" ref="EP44" si="455">EP40/7</f>
        <v>0</v>
      </c>
      <c r="EQ44" s="376"/>
      <c r="ER44" s="376"/>
      <c r="ES44" s="376">
        <f t="shared" ref="ES44" si="456">ES40/7</f>
        <v>0.14285714285714285</v>
      </c>
      <c r="ET44" s="376"/>
      <c r="EU44" s="376"/>
      <c r="EV44" s="376">
        <f t="shared" ref="EV44" si="457">EV40/7</f>
        <v>0</v>
      </c>
      <c r="EW44" s="376"/>
      <c r="EX44" s="376"/>
      <c r="EY44" s="376">
        <f t="shared" ref="EY44" si="458">EY40/7</f>
        <v>0.42857142857142855</v>
      </c>
      <c r="EZ44" s="376"/>
      <c r="FA44" s="376"/>
      <c r="FB44" s="376">
        <f t="shared" ref="FB44" si="459">FB40/7</f>
        <v>0.2857142857142857</v>
      </c>
      <c r="FC44" s="376"/>
      <c r="FD44" s="376"/>
      <c r="FE44" s="376">
        <f t="shared" ref="FE44" si="460">FE40/7</f>
        <v>0</v>
      </c>
      <c r="FF44" s="376"/>
      <c r="FG44" s="376"/>
      <c r="FH44" s="376">
        <f t="shared" ref="FH44" si="461">FH40/7</f>
        <v>0.14285714285714285</v>
      </c>
      <c r="FI44" s="376"/>
      <c r="FJ44" s="376"/>
      <c r="FK44" s="376">
        <f t="shared" ref="FK44" si="462">FK40/7</f>
        <v>0.2857142857142857</v>
      </c>
      <c r="FL44" s="376"/>
      <c r="FM44" s="376"/>
      <c r="FN44" s="376">
        <f t="shared" ref="FN44" si="463">FN40/7</f>
        <v>0</v>
      </c>
      <c r="FO44" s="376"/>
      <c r="FP44" s="376"/>
      <c r="FQ44" s="376">
        <f t="shared" ref="FQ44" si="464">FQ40/7</f>
        <v>0</v>
      </c>
      <c r="FR44" s="376"/>
      <c r="FS44" s="376"/>
      <c r="FT44" s="376">
        <f t="shared" ref="FT44" si="465">FT40/7</f>
        <v>0</v>
      </c>
      <c r="FU44" s="376"/>
      <c r="FV44" s="376"/>
      <c r="FW44" s="376">
        <f t="shared" ref="FW44" si="466">FW40/7</f>
        <v>0.14285714285714285</v>
      </c>
      <c r="FX44" s="376"/>
      <c r="FY44" s="376"/>
      <c r="FZ44" s="376">
        <f t="shared" ref="FZ44" si="467">FZ40/7</f>
        <v>0</v>
      </c>
      <c r="GA44" s="376"/>
      <c r="GB44" s="376"/>
      <c r="GC44" s="376">
        <f t="shared" ref="GC44" si="468">GC40/7</f>
        <v>0.2857142857142857</v>
      </c>
      <c r="GD44" s="376"/>
      <c r="GE44" s="376"/>
      <c r="GF44" s="376">
        <f t="shared" ref="GF44" si="469">GF40/7</f>
        <v>0.14285714285714285</v>
      </c>
      <c r="GG44" s="376"/>
      <c r="GH44" s="376"/>
      <c r="GI44" s="376">
        <f t="shared" ref="GI44" si="470">GI40/7</f>
        <v>0.7142857142857143</v>
      </c>
      <c r="GJ44" s="376"/>
      <c r="GK44" s="376"/>
      <c r="GL44" s="376">
        <f t="shared" ref="GL44" si="471">GL40/7</f>
        <v>0</v>
      </c>
      <c r="GM44" s="376"/>
      <c r="GN44" s="376"/>
      <c r="GO44" s="376">
        <f t="shared" ref="GO44:HA44" si="472">GO40/7</f>
        <v>0</v>
      </c>
      <c r="GP44" s="376"/>
      <c r="GQ44" s="376"/>
      <c r="GR44" s="376">
        <f t="shared" si="472"/>
        <v>0.14285714285714285</v>
      </c>
      <c r="GS44" s="376"/>
      <c r="GT44" s="376"/>
      <c r="GU44" s="376">
        <f t="shared" si="472"/>
        <v>0.2857142857142857</v>
      </c>
      <c r="GV44" s="376"/>
      <c r="GW44" s="376"/>
      <c r="GX44" s="376">
        <f t="shared" si="472"/>
        <v>0.2857142857142857</v>
      </c>
      <c r="GY44" s="376"/>
      <c r="GZ44" s="376"/>
      <c r="HA44" s="376">
        <f t="shared" si="472"/>
        <v>0.42857142857142855</v>
      </c>
      <c r="HB44" s="376"/>
      <c r="HC44" s="376"/>
      <c r="HD44" s="376">
        <f t="shared" ref="HD44" si="473">HD40/7</f>
        <v>0.2857142857142857</v>
      </c>
      <c r="HE44" s="376"/>
      <c r="HF44" s="376"/>
      <c r="HG44" s="376">
        <f t="shared" ref="HG44" si="474">HG40/7</f>
        <v>0.2857142857142857</v>
      </c>
      <c r="HH44" s="376"/>
      <c r="HI44" s="376"/>
      <c r="HJ44" s="376">
        <f t="shared" ref="HJ44" si="475">HJ40/7</f>
        <v>0.14285714285714285</v>
      </c>
      <c r="HK44" s="376"/>
      <c r="HL44" s="376"/>
      <c r="HM44" s="376">
        <f t="shared" ref="HM44" si="476">HM40/7</f>
        <v>0</v>
      </c>
      <c r="HN44" s="376"/>
      <c r="HO44" s="376"/>
      <c r="HP44" s="376">
        <f t="shared" ref="HP44" si="477">HP40/7</f>
        <v>0.2857142857142857</v>
      </c>
      <c r="HQ44" s="376"/>
      <c r="HR44" s="376"/>
      <c r="HS44" s="376">
        <f t="shared" ref="HS44" si="478">HS40/7</f>
        <v>0.2857142857142857</v>
      </c>
      <c r="HT44" s="376"/>
      <c r="HU44" s="376"/>
      <c r="HV44" s="376">
        <f t="shared" ref="HV44" si="479">HV40/7</f>
        <v>0</v>
      </c>
      <c r="HW44" s="376"/>
      <c r="HX44" s="376"/>
      <c r="HY44" s="376">
        <f t="shared" ref="HY44" si="480">HY40/7</f>
        <v>0.14285714285714285</v>
      </c>
      <c r="HZ44" s="376"/>
      <c r="IA44" s="376"/>
      <c r="IB44" s="376">
        <f>IB40/7</f>
        <v>0.14285714285714285</v>
      </c>
      <c r="IC44" s="376"/>
      <c r="ID44" s="376"/>
      <c r="IE44" s="376">
        <f t="shared" ref="IE44:IZ44" si="481">IE40/7</f>
        <v>0.42857142857142855</v>
      </c>
      <c r="IF44" s="376"/>
      <c r="IG44" s="376"/>
      <c r="IH44" s="376">
        <f t="shared" si="481"/>
        <v>0.42857142857142855</v>
      </c>
      <c r="II44" s="376"/>
      <c r="IJ44" s="376"/>
      <c r="IK44" s="376">
        <f t="shared" si="481"/>
        <v>0.2857142857142857</v>
      </c>
      <c r="IL44" s="376"/>
      <c r="IM44" s="376"/>
      <c r="IN44" s="376">
        <f t="shared" si="481"/>
        <v>0.5714285714285714</v>
      </c>
      <c r="IO44" s="376"/>
      <c r="IP44" s="376"/>
      <c r="IQ44" s="376">
        <f t="shared" si="481"/>
        <v>0.14285714285714285</v>
      </c>
      <c r="IR44" s="376"/>
      <c r="IS44" s="376"/>
      <c r="IT44" s="376">
        <f t="shared" si="481"/>
        <v>0</v>
      </c>
      <c r="IU44" s="376"/>
      <c r="IV44" s="376"/>
      <c r="IW44" s="376">
        <f t="shared" si="481"/>
        <v>0.14285714285714285</v>
      </c>
      <c r="IX44" s="376"/>
      <c r="IY44" s="376"/>
      <c r="IZ44" s="376">
        <f t="shared" si="481"/>
        <v>0</v>
      </c>
      <c r="JA44" s="376"/>
      <c r="JB44" s="376"/>
      <c r="JC44" s="376">
        <f t="shared" ref="JC44" si="482">JC40/7</f>
        <v>0.2857142857142857</v>
      </c>
      <c r="JD44" s="376"/>
      <c r="JE44" s="376"/>
      <c r="JF44" s="376">
        <f t="shared" ref="JF44" si="483">JF40/7</f>
        <v>0.42857142857142855</v>
      </c>
      <c r="JG44" s="376"/>
      <c r="JH44" s="376"/>
      <c r="JI44" s="376">
        <f t="shared" ref="JI44" si="484">JI40/7</f>
        <v>0.2857142857142857</v>
      </c>
      <c r="JJ44" s="376"/>
      <c r="JK44" s="376"/>
      <c r="JL44" s="376">
        <f t="shared" ref="JL44" si="485">JL40/7</f>
        <v>0</v>
      </c>
      <c r="JM44" s="376"/>
      <c r="JN44" s="376"/>
      <c r="JO44" s="376">
        <f t="shared" ref="JO44" si="486">JO40/7</f>
        <v>0.2857142857142857</v>
      </c>
      <c r="JP44" s="376"/>
      <c r="JQ44" s="376"/>
      <c r="JR44" s="376">
        <f t="shared" ref="JR44" si="487">JR40/7</f>
        <v>0.42857142857142855</v>
      </c>
      <c r="JS44" s="376"/>
      <c r="JT44" s="376"/>
      <c r="JU44" s="376">
        <f t="shared" ref="JU44" si="488">JU40/7</f>
        <v>0.14285714285714285</v>
      </c>
      <c r="JV44" s="376"/>
      <c r="JW44" s="376"/>
      <c r="JX44" s="376">
        <f t="shared" ref="JX44" si="489">JX40/7</f>
        <v>0.2857142857142857</v>
      </c>
      <c r="JY44" s="376"/>
      <c r="JZ44" s="376"/>
      <c r="KA44" s="376">
        <f t="shared" ref="KA44:KY44" si="490">KA40/7</f>
        <v>0</v>
      </c>
      <c r="KB44" s="376"/>
      <c r="KC44" s="376"/>
      <c r="KD44" s="376">
        <f t="shared" si="490"/>
        <v>0.2857142857142857</v>
      </c>
      <c r="KE44" s="376"/>
      <c r="KF44" s="376"/>
      <c r="KG44" s="376">
        <f t="shared" si="490"/>
        <v>0</v>
      </c>
      <c r="KH44" s="376"/>
      <c r="KI44" s="376"/>
      <c r="KJ44" s="376">
        <f t="shared" si="490"/>
        <v>0.5714285714285714</v>
      </c>
      <c r="KK44" s="376"/>
      <c r="KL44" s="376"/>
      <c r="KM44" s="376">
        <f t="shared" si="490"/>
        <v>0.42857142857142855</v>
      </c>
      <c r="KN44" s="376"/>
      <c r="KO44" s="376"/>
      <c r="KP44" s="376">
        <f t="shared" si="490"/>
        <v>0.14285714285714285</v>
      </c>
      <c r="KQ44" s="376"/>
      <c r="KR44" s="376"/>
      <c r="KS44" s="376">
        <f t="shared" si="490"/>
        <v>0.14285714285714285</v>
      </c>
      <c r="KT44" s="376"/>
      <c r="KU44" s="376"/>
      <c r="KV44" s="376">
        <f t="shared" si="490"/>
        <v>0.7142857142857143</v>
      </c>
      <c r="KW44" s="376"/>
      <c r="KX44" s="376"/>
      <c r="KY44" s="376">
        <f t="shared" si="490"/>
        <v>0.5714285714285714</v>
      </c>
      <c r="KZ44" s="376"/>
      <c r="LA44" s="376"/>
      <c r="LB44" s="376">
        <f t="shared" ref="LB44" si="491">LB40/7</f>
        <v>0.42857142857142855</v>
      </c>
      <c r="LC44" s="376"/>
      <c r="LD44" s="376"/>
      <c r="LE44" s="376">
        <f t="shared" ref="LE44" si="492">LE40/7</f>
        <v>0.42857142857142855</v>
      </c>
      <c r="LF44" s="376"/>
      <c r="LG44" s="376"/>
      <c r="LH44" s="376">
        <f t="shared" ref="LH44" si="493">LH40/7</f>
        <v>0.2857142857142857</v>
      </c>
      <c r="LI44" s="376"/>
      <c r="LJ44" s="376"/>
      <c r="LK44" s="376">
        <f t="shared" ref="LK44" si="494">LK40/7</f>
        <v>0.14285714285714285</v>
      </c>
      <c r="LL44" s="376"/>
      <c r="LM44" s="376"/>
      <c r="LN44" s="376">
        <f t="shared" ref="LN44" si="495">LN40/7</f>
        <v>0.14285714285714285</v>
      </c>
      <c r="LO44" s="376"/>
      <c r="LP44" s="376"/>
      <c r="LQ44" s="376">
        <f t="shared" ref="LQ44" si="496">LQ40/7</f>
        <v>0.2857142857142857</v>
      </c>
      <c r="LR44" s="376"/>
      <c r="LS44" s="376"/>
      <c r="LT44" s="376">
        <f t="shared" ref="LT44" si="497">LT40/7</f>
        <v>0.14285714285714285</v>
      </c>
      <c r="LU44" s="376"/>
      <c r="LV44" s="376"/>
      <c r="LW44" s="376">
        <f t="shared" ref="LW44" si="498">LW40/7</f>
        <v>0.42857142857142855</v>
      </c>
      <c r="LX44" s="376"/>
      <c r="LY44" s="376"/>
      <c r="LZ44" s="376">
        <f t="shared" ref="LZ44" si="499">LZ40/7</f>
        <v>0.14285714285714285</v>
      </c>
      <c r="MA44" s="376"/>
      <c r="MB44" s="376"/>
      <c r="MC44" s="376">
        <f t="shared" ref="MC44" si="500">MC40/7</f>
        <v>0</v>
      </c>
      <c r="MD44" s="376"/>
      <c r="ME44" s="376"/>
      <c r="MF44" s="376">
        <f t="shared" ref="MF44" si="501">MF40/7</f>
        <v>0</v>
      </c>
      <c r="MG44" s="376"/>
      <c r="MH44" s="376"/>
      <c r="MI44" s="376">
        <f t="shared" ref="MI44" si="502">MI40/7</f>
        <v>0.42857142857142855</v>
      </c>
      <c r="MJ44" s="376"/>
      <c r="MK44" s="376"/>
      <c r="ML44" s="376">
        <f t="shared" ref="ML44" si="503">ML40/7</f>
        <v>0.42857142857142855</v>
      </c>
      <c r="MM44" s="376"/>
      <c r="MN44" s="376"/>
      <c r="MO44" s="376">
        <f t="shared" ref="MO44" si="504">MO40/7</f>
        <v>0.5714285714285714</v>
      </c>
      <c r="MP44" s="376"/>
      <c r="MQ44" s="376"/>
      <c r="MR44" s="376">
        <f t="shared" ref="MR44:NV44" si="505">MR40/7</f>
        <v>0.2857142857142857</v>
      </c>
      <c r="MS44" s="376"/>
      <c r="MT44" s="376"/>
      <c r="MU44" s="376">
        <f t="shared" ref="MU44:NY44" si="506">MU40/7</f>
        <v>0</v>
      </c>
      <c r="MV44" s="376"/>
      <c r="MW44" s="376"/>
      <c r="MX44" s="376">
        <f t="shared" si="505"/>
        <v>0.42857142857142855</v>
      </c>
      <c r="MY44" s="376"/>
      <c r="MZ44" s="376"/>
      <c r="NA44" s="376">
        <f t="shared" si="506"/>
        <v>0</v>
      </c>
      <c r="NB44" s="376"/>
      <c r="NC44" s="376"/>
      <c r="ND44" s="376">
        <f t="shared" si="505"/>
        <v>0.2857142857142857</v>
      </c>
      <c r="NE44" s="376"/>
      <c r="NF44" s="376"/>
      <c r="NG44" s="376">
        <f t="shared" si="506"/>
        <v>0.5714285714285714</v>
      </c>
      <c r="NH44" s="376"/>
      <c r="NI44" s="376"/>
      <c r="NJ44" s="376">
        <f t="shared" si="505"/>
        <v>0.5714285714285714</v>
      </c>
      <c r="NK44" s="376"/>
      <c r="NL44" s="376"/>
      <c r="NM44" s="376">
        <f t="shared" si="506"/>
        <v>0.2857142857142857</v>
      </c>
      <c r="NN44" s="376"/>
      <c r="NO44" s="376"/>
      <c r="NP44" s="376">
        <f t="shared" si="505"/>
        <v>0</v>
      </c>
      <c r="NQ44" s="376"/>
      <c r="NR44" s="376"/>
      <c r="NS44" s="376">
        <f t="shared" si="506"/>
        <v>0.14285714285714285</v>
      </c>
      <c r="NT44" s="376"/>
      <c r="NU44" s="376"/>
      <c r="NV44" s="376">
        <f t="shared" si="505"/>
        <v>0</v>
      </c>
      <c r="NW44" s="376"/>
      <c r="NX44" s="376"/>
      <c r="NY44" s="376">
        <f t="shared" si="506"/>
        <v>0.2857142857142857</v>
      </c>
      <c r="NZ44" s="376"/>
      <c r="OA44" s="376"/>
      <c r="OB44" s="376">
        <f t="shared" ref="OB44" si="507">OB40/7</f>
        <v>0.2857142857142857</v>
      </c>
      <c r="OC44" s="376"/>
      <c r="OD44" s="376"/>
      <c r="OE44" s="376">
        <f t="shared" ref="OE44" si="508">OE40/7</f>
        <v>0.14285714285714285</v>
      </c>
      <c r="OF44" s="376"/>
      <c r="OG44" s="376"/>
      <c r="OH44" s="376">
        <f t="shared" ref="OH44" si="509">OH40/7</f>
        <v>0.14285714285714285</v>
      </c>
      <c r="OI44" s="376"/>
      <c r="OJ44" s="376"/>
      <c r="OK44" s="376">
        <f t="shared" ref="OK44" si="510">OK40/7</f>
        <v>0.14285714285714285</v>
      </c>
      <c r="OL44" s="376"/>
      <c r="OM44" s="376"/>
      <c r="ON44" s="376">
        <f t="shared" ref="ON44" si="511">ON40/7</f>
        <v>0.14285714285714285</v>
      </c>
      <c r="OO44" s="376"/>
      <c r="OP44" s="376"/>
      <c r="OQ44" s="376">
        <f t="shared" ref="OQ44" si="512">OQ40/7</f>
        <v>0</v>
      </c>
      <c r="OR44" s="376"/>
      <c r="OS44" s="376"/>
      <c r="OT44" s="376">
        <f t="shared" ref="OT44" si="513">OT40/7</f>
        <v>0</v>
      </c>
      <c r="OU44" s="376"/>
      <c r="OV44" s="376"/>
      <c r="OW44" s="376">
        <f t="shared" ref="OW44" si="514">OW40/7</f>
        <v>0.14285714285714285</v>
      </c>
      <c r="OX44" s="376"/>
      <c r="OY44" s="376"/>
      <c r="OZ44" s="376">
        <f t="shared" ref="OZ44" si="515">OZ40/7</f>
        <v>0.2857142857142857</v>
      </c>
      <c r="PA44" s="376"/>
      <c r="PB44" s="376"/>
      <c r="PC44" s="376">
        <f t="shared" ref="PC44" si="516">PC40/7</f>
        <v>0.14285714285714285</v>
      </c>
      <c r="PD44" s="376"/>
      <c r="PE44" s="376"/>
      <c r="PF44" s="376">
        <f t="shared" ref="PF44" si="517">PF40/7</f>
        <v>0.42857142857142855</v>
      </c>
      <c r="PG44" s="376"/>
      <c r="PH44" s="376"/>
      <c r="PI44" s="376">
        <f t="shared" ref="PI44" si="518">PI40/7</f>
        <v>0</v>
      </c>
      <c r="PJ44" s="376"/>
      <c r="PK44" s="376"/>
      <c r="PL44" s="376">
        <f t="shared" ref="PL44:QJ44" si="519">PL40/7</f>
        <v>0</v>
      </c>
      <c r="PM44" s="376"/>
      <c r="PN44" s="376"/>
      <c r="PO44" s="376">
        <f t="shared" ref="PO44:QM44" si="520">PO40/7</f>
        <v>0</v>
      </c>
      <c r="PP44" s="376"/>
      <c r="PQ44" s="376"/>
      <c r="PR44" s="376">
        <f t="shared" si="519"/>
        <v>0.42857142857142855</v>
      </c>
      <c r="PS44" s="376"/>
      <c r="PT44" s="376"/>
      <c r="PU44" s="376">
        <f t="shared" si="520"/>
        <v>0.2857142857142857</v>
      </c>
      <c r="PV44" s="376"/>
      <c r="PW44" s="376"/>
      <c r="PX44" s="376">
        <f t="shared" si="519"/>
        <v>0</v>
      </c>
      <c r="PY44" s="376"/>
      <c r="PZ44" s="376"/>
      <c r="QA44" s="376">
        <f t="shared" si="520"/>
        <v>0</v>
      </c>
      <c r="QB44" s="376"/>
      <c r="QC44" s="376"/>
      <c r="QD44" s="376">
        <f t="shared" si="519"/>
        <v>0.42857142857142855</v>
      </c>
      <c r="QE44" s="376"/>
      <c r="QF44" s="376"/>
      <c r="QG44" s="376">
        <f t="shared" si="520"/>
        <v>0.7142857142857143</v>
      </c>
      <c r="QH44" s="376"/>
      <c r="QI44" s="376"/>
      <c r="QJ44" s="376">
        <f t="shared" si="519"/>
        <v>0.2857142857142857</v>
      </c>
      <c r="QK44" s="376"/>
      <c r="QL44" s="376"/>
      <c r="QM44" s="376">
        <f t="shared" si="520"/>
        <v>0.5714285714285714</v>
      </c>
      <c r="QN44" s="376"/>
      <c r="QO44" s="376"/>
      <c r="QP44" s="376">
        <f t="shared" ref="QP44" si="521">QP40/7</f>
        <v>0.42857142857142855</v>
      </c>
      <c r="QQ44" s="376"/>
      <c r="QR44" s="376"/>
      <c r="QS44" s="376">
        <f t="shared" ref="QS44" si="522">QS40/7</f>
        <v>0</v>
      </c>
      <c r="QT44" s="376"/>
      <c r="QU44" s="376"/>
      <c r="QV44" s="376">
        <f t="shared" ref="QV44" si="523">QV40/7</f>
        <v>0.7142857142857143</v>
      </c>
      <c r="QW44" s="376"/>
      <c r="QX44" s="376"/>
      <c r="QY44" s="376">
        <f t="shared" ref="QY44" si="524">QY40/7</f>
        <v>0</v>
      </c>
      <c r="QZ44" s="376"/>
      <c r="RA44" s="376"/>
      <c r="RB44" s="376">
        <f t="shared" ref="RB44" si="525">RB40/7</f>
        <v>0.5714285714285714</v>
      </c>
      <c r="RC44" s="376"/>
      <c r="RD44" s="376"/>
      <c r="RE44" s="376">
        <f t="shared" ref="RE44" si="526">RE40/7</f>
        <v>0.2857142857142857</v>
      </c>
      <c r="RF44" s="376"/>
      <c r="RG44" s="376"/>
      <c r="RH44" s="376">
        <f t="shared" ref="RH44" si="527">RH40/7</f>
        <v>0.14285714285714285</v>
      </c>
      <c r="RI44" s="376"/>
      <c r="RJ44" s="376"/>
      <c r="RK44" s="376">
        <f t="shared" ref="RK44" si="528">RK40/7</f>
        <v>0.14285714285714285</v>
      </c>
      <c r="RL44" s="376"/>
      <c r="RM44" s="376"/>
      <c r="RN44" s="376">
        <f t="shared" ref="RN44" si="529">RN40/7</f>
        <v>0.5714285714285714</v>
      </c>
      <c r="RO44" s="376"/>
      <c r="RP44" s="376"/>
      <c r="RQ44" s="376">
        <f t="shared" ref="RQ44" si="530">RQ40/7</f>
        <v>0</v>
      </c>
      <c r="RR44" s="376"/>
      <c r="RS44" s="376"/>
      <c r="RT44" s="376">
        <f t="shared" ref="RT44" si="531">RT40/7</f>
        <v>0.14285714285714285</v>
      </c>
      <c r="RU44" s="376"/>
      <c r="RV44" s="376"/>
      <c r="RW44" s="376">
        <f t="shared" ref="RW44" si="532">RW40/7</f>
        <v>0.8571428571428571</v>
      </c>
      <c r="RX44" s="376"/>
      <c r="RY44" s="376"/>
      <c r="RZ44" s="376">
        <f t="shared" ref="RZ44" si="533">RZ40/7</f>
        <v>1.2857142857142858</v>
      </c>
      <c r="SA44" s="376"/>
      <c r="SB44" s="376"/>
      <c r="SC44" s="376">
        <f t="shared" ref="SC44" si="534">SC40/7</f>
        <v>1.1428571428571428</v>
      </c>
      <c r="SD44" s="376"/>
      <c r="SE44" s="376"/>
      <c r="SF44" s="376">
        <f t="shared" ref="SF44:TJ44" si="535">SF40/7</f>
        <v>0.5714285714285714</v>
      </c>
      <c r="SG44" s="376"/>
      <c r="SH44" s="376"/>
      <c r="SI44" s="376">
        <f t="shared" ref="SI44:TM44" si="536">SI40/7</f>
        <v>0.2857142857142857</v>
      </c>
      <c r="SJ44" s="376"/>
      <c r="SK44" s="376"/>
      <c r="SL44" s="376">
        <f t="shared" si="535"/>
        <v>0.7142857142857143</v>
      </c>
      <c r="SM44" s="376"/>
      <c r="SN44" s="376"/>
      <c r="SO44" s="376">
        <f t="shared" si="536"/>
        <v>0.14285714285714285</v>
      </c>
      <c r="SP44" s="376"/>
      <c r="SQ44" s="376"/>
      <c r="SR44" s="376">
        <f t="shared" si="535"/>
        <v>0.2857142857142857</v>
      </c>
      <c r="SS44" s="376"/>
      <c r="ST44" s="376"/>
      <c r="SU44" s="376">
        <f t="shared" si="536"/>
        <v>0.2857142857142857</v>
      </c>
      <c r="SV44" s="376"/>
      <c r="SW44" s="376"/>
      <c r="SX44" s="376">
        <f t="shared" si="535"/>
        <v>0</v>
      </c>
      <c r="SY44" s="376"/>
      <c r="SZ44" s="376"/>
      <c r="TA44" s="376">
        <f t="shared" si="536"/>
        <v>0.5714285714285714</v>
      </c>
      <c r="TB44" s="376"/>
      <c r="TC44" s="376"/>
      <c r="TD44" s="376">
        <f t="shared" si="535"/>
        <v>0.14285714285714285</v>
      </c>
      <c r="TE44" s="376"/>
      <c r="TF44" s="376"/>
      <c r="TG44" s="376">
        <f t="shared" si="536"/>
        <v>0.5714285714285714</v>
      </c>
      <c r="TH44" s="376"/>
      <c r="TI44" s="376"/>
      <c r="TJ44" s="376">
        <f t="shared" si="535"/>
        <v>0.2857142857142857</v>
      </c>
      <c r="TK44" s="376"/>
      <c r="TL44" s="376"/>
      <c r="TM44" s="376">
        <f t="shared" si="536"/>
        <v>0.5714285714285714</v>
      </c>
      <c r="TN44" s="376"/>
      <c r="TO44" s="376"/>
      <c r="TP44" s="376">
        <f t="shared" ref="TP44" si="537">TP40/7</f>
        <v>0.14285714285714285</v>
      </c>
      <c r="TQ44" s="376"/>
      <c r="TR44" s="376"/>
      <c r="TS44" s="376">
        <f t="shared" ref="TS44" si="538">TS40/7</f>
        <v>0.42857142857142855</v>
      </c>
      <c r="TT44" s="376"/>
      <c r="TU44" s="376"/>
      <c r="TV44" s="376">
        <f t="shared" ref="TV44" si="539">TV40/7</f>
        <v>0.2857142857142857</v>
      </c>
      <c r="TW44" s="376"/>
      <c r="TX44" s="376"/>
      <c r="TY44" s="376">
        <f t="shared" ref="TY44" si="540">TY40/7</f>
        <v>0.42857142857142855</v>
      </c>
      <c r="TZ44" s="376"/>
      <c r="UA44" s="376"/>
      <c r="UB44" s="376">
        <f t="shared" ref="UB44" si="541">UB40/7</f>
        <v>0.14285714285714285</v>
      </c>
      <c r="UC44" s="376"/>
      <c r="UD44" s="376"/>
      <c r="UE44" s="376">
        <f t="shared" ref="UE44" si="542">UE40/7</f>
        <v>0</v>
      </c>
      <c r="UF44" s="376"/>
      <c r="UG44" s="376"/>
      <c r="UH44" s="376">
        <f t="shared" ref="UH44" si="543">UH40/7</f>
        <v>0.7142857142857143</v>
      </c>
      <c r="UI44" s="376"/>
      <c r="UJ44" s="376"/>
      <c r="UK44" s="376">
        <f t="shared" ref="UK44" si="544">UK40/7</f>
        <v>0.2857142857142857</v>
      </c>
      <c r="UL44" s="376"/>
      <c r="UM44" s="376"/>
      <c r="UN44" s="376">
        <f t="shared" ref="UN44" si="545">UN40/7</f>
        <v>0.8571428571428571</v>
      </c>
      <c r="UO44" s="376"/>
      <c r="UP44" s="376"/>
      <c r="UQ44" s="376">
        <f t="shared" ref="UQ44" si="546">UQ40/7</f>
        <v>0.14285714285714285</v>
      </c>
      <c r="UR44" s="376"/>
      <c r="US44" s="376"/>
      <c r="UT44" s="376">
        <f t="shared" ref="UT44" si="547">UT40/7</f>
        <v>0.2857142857142857</v>
      </c>
      <c r="UU44" s="376"/>
      <c r="UV44" s="376"/>
      <c r="UW44" s="376">
        <f t="shared" ref="UW44" si="548">UW40/7</f>
        <v>0.5714285714285714</v>
      </c>
      <c r="UX44" s="376"/>
      <c r="UY44" s="376"/>
      <c r="UZ44" s="376">
        <f t="shared" ref="UZ44:VX44" si="549">UZ40/7</f>
        <v>0.42857142857142855</v>
      </c>
      <c r="VA44" s="376"/>
      <c r="VB44" s="376"/>
      <c r="VC44" s="376">
        <f t="shared" ref="VC44:WA44" si="550">VC40/7</f>
        <v>0.14285714285714285</v>
      </c>
      <c r="VD44" s="376"/>
      <c r="VE44" s="376"/>
      <c r="VF44" s="376">
        <f t="shared" si="549"/>
        <v>0.7142857142857143</v>
      </c>
      <c r="VG44" s="376"/>
      <c r="VH44" s="376"/>
      <c r="VI44" s="376">
        <f t="shared" si="550"/>
        <v>0.42857142857142855</v>
      </c>
      <c r="VJ44" s="376"/>
      <c r="VK44" s="376"/>
      <c r="VL44" s="376">
        <f t="shared" si="549"/>
        <v>0.2857142857142857</v>
      </c>
      <c r="VM44" s="376"/>
      <c r="VN44" s="376"/>
      <c r="VO44" s="376">
        <f t="shared" si="550"/>
        <v>0.14285714285714285</v>
      </c>
      <c r="VP44" s="376"/>
      <c r="VQ44" s="376"/>
      <c r="VR44" s="376">
        <f t="shared" si="549"/>
        <v>0.14285714285714285</v>
      </c>
      <c r="VS44" s="376"/>
      <c r="VT44" s="376"/>
      <c r="VU44" s="376">
        <f t="shared" si="550"/>
        <v>0.42857142857142855</v>
      </c>
      <c r="VV44" s="376"/>
      <c r="VW44" s="376"/>
      <c r="VX44" s="376">
        <f t="shared" si="549"/>
        <v>0.2857142857142857</v>
      </c>
      <c r="VY44" s="376"/>
      <c r="VZ44" s="376"/>
      <c r="WA44" s="376">
        <f t="shared" si="550"/>
        <v>0</v>
      </c>
      <c r="WB44" s="376"/>
      <c r="WC44" s="376"/>
      <c r="WD44" s="376">
        <f t="shared" ref="WD44" si="551">WD40/7</f>
        <v>0.42857142857142855</v>
      </c>
      <c r="WE44" s="376"/>
      <c r="WF44" s="376"/>
      <c r="WG44" s="376">
        <f t="shared" ref="WG44" si="552">WG40/7</f>
        <v>0.2857142857142857</v>
      </c>
      <c r="WH44" s="376"/>
      <c r="WI44" s="376"/>
      <c r="WJ44" s="376">
        <f t="shared" ref="WJ44" si="553">WJ40/7</f>
        <v>0.2857142857142857</v>
      </c>
      <c r="WK44" s="376"/>
      <c r="WL44" s="376"/>
      <c r="WM44" s="376">
        <f t="shared" ref="WM44" si="554">WM40/7</f>
        <v>0.2857142857142857</v>
      </c>
      <c r="WN44" s="376"/>
      <c r="WO44" s="376"/>
      <c r="WP44" s="376">
        <f t="shared" ref="WP44" si="555">WP40/7</f>
        <v>0.7142857142857143</v>
      </c>
      <c r="WQ44" s="376"/>
      <c r="WR44" s="376"/>
      <c r="WS44" s="376">
        <f t="shared" ref="WS44" si="556">WS40/7</f>
        <v>0.14285714285714285</v>
      </c>
      <c r="WT44" s="376"/>
      <c r="WU44" s="376"/>
      <c r="WV44" s="376">
        <f t="shared" ref="WV44" si="557">WV40/7</f>
        <v>0</v>
      </c>
      <c r="WW44" s="376"/>
      <c r="WX44" s="376"/>
      <c r="WY44" s="376">
        <f t="shared" ref="WY44" si="558">WY40/7</f>
        <v>0.5714285714285714</v>
      </c>
      <c r="WZ44" s="376"/>
      <c r="XA44" s="376"/>
      <c r="XB44" s="376">
        <f t="shared" ref="XB44" si="559">XB40/7</f>
        <v>0</v>
      </c>
      <c r="XC44" s="376"/>
      <c r="XD44" s="376"/>
      <c r="XE44" s="376">
        <f t="shared" ref="XE44" si="560">XE40/7</f>
        <v>0</v>
      </c>
      <c r="XF44" s="376"/>
      <c r="XG44" s="376"/>
      <c r="XH44" s="376">
        <f t="shared" ref="XH44" si="561">XH40/7</f>
        <v>0</v>
      </c>
      <c r="XI44" s="376"/>
      <c r="XJ44" s="376"/>
      <c r="XK44" s="376">
        <f t="shared" ref="XK44" si="562">XK40/7</f>
        <v>0</v>
      </c>
      <c r="XL44" s="376"/>
      <c r="XM44" s="376"/>
    </row>
    <row r="45" spans="1:638" x14ac:dyDescent="0.2">
      <c r="A45" s="24"/>
      <c r="B45" s="278" t="s">
        <v>187</v>
      </c>
      <c r="C45" s="278">
        <v>2020</v>
      </c>
      <c r="D45" s="278">
        <v>2021</v>
      </c>
      <c r="E45" s="278">
        <v>2022</v>
      </c>
      <c r="F45" s="278">
        <v>2023</v>
      </c>
    </row>
    <row r="46" spans="1:638" ht="12.75" customHeight="1" x14ac:dyDescent="0.2">
      <c r="A46" s="24" t="s">
        <v>48</v>
      </c>
      <c r="B46" s="278">
        <f>SUMIFS($B$39:$XO$39,$B$3:$XO$3,"Orange")</f>
        <v>321</v>
      </c>
      <c r="C46" s="278">
        <f>SUMIFS($AO$39:$GN$39,$AO$3:$GN$3,"Orange")</f>
        <v>79</v>
      </c>
      <c r="D46" s="278">
        <f>SUMIFS($GO$39:$MN$39,$GO$3:$MN$3,"Orange")</f>
        <v>71</v>
      </c>
      <c r="E46" s="278">
        <f>SUMIFS($MO$39:$SN$39,$MO$3:$SN$3,"Orange")</f>
        <v>82</v>
      </c>
      <c r="F46" s="278">
        <f>SUMIFS($SO$39:$XO$39,$SO$3:$XO$3,"Orange")</f>
        <v>58</v>
      </c>
    </row>
    <row r="47" spans="1:638" x14ac:dyDescent="0.2">
      <c r="A47" s="24" t="s">
        <v>49</v>
      </c>
      <c r="B47" s="278">
        <f>SUMIFS($B$39:$XO$39,$B$3:$XO$3,"Red")</f>
        <v>105</v>
      </c>
      <c r="C47" s="278">
        <f>SUMIFS($AO$39:$GN$39,$AO$3:$GN$3,"Red")</f>
        <v>21</v>
      </c>
      <c r="D47" s="278">
        <f>SUMIFS($GO$39:$MN$39,$GO$3:$MN$3,"Red")</f>
        <v>19</v>
      </c>
      <c r="E47" s="278">
        <f>SUMIFS($MO$39:$SN$39,$MO$3:$SN$3,"Red")</f>
        <v>29</v>
      </c>
      <c r="F47" s="278">
        <f>SUMIFS($SO$39:$XO$39,$SO$3:$XO$3,"Red")</f>
        <v>32</v>
      </c>
    </row>
    <row r="48" spans="1:638" x14ac:dyDescent="0.2">
      <c r="A48" s="24" t="s">
        <v>198</v>
      </c>
      <c r="B48" s="278">
        <f>SUMIFS($B$39:$XO$39,$B$3:$XO$3,"Other")</f>
        <v>10</v>
      </c>
      <c r="C48" s="278">
        <f>SUMIFS($AO$39:$GN$39,$AO$3:$GN$3,"Other")</f>
        <v>5</v>
      </c>
      <c r="D48" s="278">
        <f>SUMIFS($GO$39:$MN$39,$GO$3:$MN$3,"Other")</f>
        <v>1</v>
      </c>
      <c r="E48" s="278">
        <f>SUMIFS($MO$39:$SN$39,$MO$3:$SN$3,"Other")</f>
        <v>0</v>
      </c>
      <c r="F48" s="278">
        <f>SUMIFS($SO$39:$XO$39,$SO$3:$XO$3,"Other")</f>
        <v>0</v>
      </c>
    </row>
    <row r="49" spans="1:67" x14ac:dyDescent="0.2">
      <c r="A49" s="37" t="s">
        <v>51</v>
      </c>
      <c r="B49" s="94">
        <f>SUM(B46:B48)</f>
        <v>436</v>
      </c>
      <c r="C49" s="94">
        <f>SUM(C46:C48)</f>
        <v>105</v>
      </c>
      <c r="D49" s="94">
        <f>SUM(D46:D48)</f>
        <v>91</v>
      </c>
      <c r="E49" s="94">
        <f>SUM(E46:E48)</f>
        <v>111</v>
      </c>
      <c r="F49" s="94">
        <f>SUM(F46:F48)</f>
        <v>90</v>
      </c>
      <c r="AL49" s="1" t="s">
        <v>202</v>
      </c>
      <c r="AO49" s="1" t="s">
        <v>203</v>
      </c>
      <c r="AQ49" s="1" t="s">
        <v>204</v>
      </c>
      <c r="AS49" s="1" t="s">
        <v>205</v>
      </c>
      <c r="AU49" s="1" t="s">
        <v>206</v>
      </c>
      <c r="AW49" s="1" t="s">
        <v>207</v>
      </c>
      <c r="AY49" s="1" t="s">
        <v>208</v>
      </c>
      <c r="BA49" s="1" t="s">
        <v>209</v>
      </c>
      <c r="BC49" s="1" t="s">
        <v>210</v>
      </c>
      <c r="BE49" s="1" t="s">
        <v>210</v>
      </c>
      <c r="BG49" s="1" t="s">
        <v>212</v>
      </c>
      <c r="BI49" s="1" t="s">
        <v>213</v>
      </c>
      <c r="BK49" s="1" t="s">
        <v>214</v>
      </c>
      <c r="BM49" s="1" t="s">
        <v>215</v>
      </c>
      <c r="BO49" s="1" t="s">
        <v>216</v>
      </c>
    </row>
    <row r="50" spans="1:67" x14ac:dyDescent="0.2">
      <c r="AM50" s="1">
        <f>AVERAGE(B42:AN42)</f>
        <v>14.153846153846153</v>
      </c>
      <c r="AO50" s="1">
        <f>AVERAGE(AO42:CA42)</f>
        <v>13.153846153846153</v>
      </c>
      <c r="AQ50" s="1">
        <f>AVERAGE(CB42:DN42)</f>
        <v>5.615384615384615</v>
      </c>
      <c r="AS50" s="1">
        <f>AVERAGE(DO42:FA42)</f>
        <v>2.4615384615384617</v>
      </c>
      <c r="AU50" s="1">
        <f>AVERAGE(FB42:GN42)</f>
        <v>3</v>
      </c>
      <c r="AW50" s="175">
        <f>AVERAGE(GP42:HZ42)</f>
        <v>3.0833333333333335</v>
      </c>
      <c r="AY50" s="175">
        <f>AVERAGE(IB42:JN42)</f>
        <v>3.3076923076923075</v>
      </c>
      <c r="BA50" s="175">
        <f>AVERAGE(JO42:LA42)</f>
        <v>4.7692307692307692</v>
      </c>
      <c r="BC50" s="175">
        <f>AVERAGE(LB42:MN42)</f>
        <v>8.3076923076923084</v>
      </c>
      <c r="BE50" s="175">
        <f>AVERAGE(MO42:OA42)</f>
        <v>9.9230769230769234</v>
      </c>
      <c r="BG50" s="1">
        <f>AVERAGE(OB42:PN42)</f>
        <v>10.384615384615385</v>
      </c>
      <c r="BI50" s="1">
        <f>AVERAGE(PO42:RA42)</f>
        <v>11.615384615384615</v>
      </c>
      <c r="BK50" s="1">
        <f>AVERAGE(RB42:SN42)</f>
        <v>13.692307692307692</v>
      </c>
      <c r="BM50" s="1">
        <f>AVERAGE(SO42:UA42)</f>
        <v>14.615384615384615</v>
      </c>
      <c r="BO50" s="1">
        <f>AVERAGE(UB42:VN42)</f>
        <v>13.692307692307692</v>
      </c>
    </row>
    <row r="51" spans="1:67" ht="12.75" customHeight="1" x14ac:dyDescent="0.2">
      <c r="A51" s="364" t="s">
        <v>78</v>
      </c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">
        <v>5</v>
      </c>
      <c r="Q51" s="317" t="s">
        <v>79</v>
      </c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"/>
      <c r="AM51" s="175">
        <f>AVERAGE(B40:AN40)</f>
        <v>3</v>
      </c>
      <c r="AO51" s="175">
        <f>AVERAGE(AO40:CA40)</f>
        <v>3.9230769230769229</v>
      </c>
      <c r="AQ51" s="175">
        <f>AVERAGE(CB40:DN40)</f>
        <v>1.4615384615384615</v>
      </c>
      <c r="AS51" s="175">
        <f>AVERAGE(DO40:FA40)</f>
        <v>1.6153846153846154</v>
      </c>
      <c r="AU51" s="175">
        <f>AVERAGE(FB40:GN40)</f>
        <v>1.0769230769230769</v>
      </c>
      <c r="AW51" s="175">
        <f>AVERAGE(GO40:IA40)</f>
        <v>1.3846153846153846</v>
      </c>
      <c r="AY51" s="175">
        <f>AVERAGE(IB40:JN40)</f>
        <v>1.6923076923076923</v>
      </c>
      <c r="BA51" s="175">
        <f>AVERAGE(JO40:LA40)</f>
        <v>2.1538461538461537</v>
      </c>
      <c r="BC51" s="175">
        <f>AVERAGE(LN40:MZ40)</f>
        <v>1.7692307692307692</v>
      </c>
      <c r="BE51" s="175">
        <f>AVERAGE(MO40:OA40)</f>
        <v>1.8461538461538463</v>
      </c>
      <c r="BG51" s="175">
        <f>AVERAGE(OB40:PN40)</f>
        <v>1</v>
      </c>
      <c r="BI51" s="175">
        <f>AVERAGE(PO40:RA40)</f>
        <v>2.0769230769230771</v>
      </c>
      <c r="BK51" s="175">
        <f>AVERAGE(RB40:SN40)</f>
        <v>3.6153846153846154</v>
      </c>
      <c r="BM51" s="175">
        <f>AVERAGE(SO40:UA40)</f>
        <v>2.2307692307692308</v>
      </c>
      <c r="BO51" s="175">
        <f>AVERAGE(UB40:VN40)</f>
        <v>2.6923076923076925</v>
      </c>
    </row>
    <row r="52" spans="1:67" ht="12.75" customHeight="1" x14ac:dyDescent="0.2">
      <c r="A52" s="364" t="s">
        <v>81</v>
      </c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">
        <v>51</v>
      </c>
      <c r="Q52" s="317" t="s">
        <v>82</v>
      </c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">
        <v>13</v>
      </c>
      <c r="AM52" s="175">
        <f>AM51/AM50</f>
        <v>0.21195652173913043</v>
      </c>
      <c r="AO52" s="175">
        <f>AO51/AO50</f>
        <v>0.2982456140350877</v>
      </c>
      <c r="AQ52" s="175">
        <f>AQ51/AQ50</f>
        <v>0.26027397260273971</v>
      </c>
      <c r="AS52" s="175">
        <f>AS51/AS50</f>
        <v>0.65625</v>
      </c>
      <c r="AU52" s="175">
        <f>AU51/AU50</f>
        <v>0.35897435897435898</v>
      </c>
      <c r="AW52" s="175">
        <f>AW51/AW50</f>
        <v>0.44906444906444903</v>
      </c>
      <c r="AY52" s="175">
        <f>AY51/AY50</f>
        <v>0.51162790697674421</v>
      </c>
      <c r="BA52" s="175">
        <f>BA51/BA50</f>
        <v>0.45161290322580644</v>
      </c>
      <c r="BC52" s="175">
        <f>BC51/BC50</f>
        <v>0.21296296296296294</v>
      </c>
      <c r="BE52" s="175">
        <f>BE51/BE50</f>
        <v>0.18604651162790697</v>
      </c>
      <c r="BG52" s="175">
        <f>BG51/BG50</f>
        <v>9.6296296296296297E-2</v>
      </c>
      <c r="BI52" s="175">
        <f>BI51/BI50</f>
        <v>0.17880794701986757</v>
      </c>
      <c r="BK52" s="175">
        <f>BK51/BK50</f>
        <v>0.26404494382022475</v>
      </c>
      <c r="BM52" s="175">
        <f>BM51/BM50</f>
        <v>0.15263157894736842</v>
      </c>
      <c r="BO52" s="175">
        <f>BO51/BO50</f>
        <v>0.1966292134831461</v>
      </c>
    </row>
    <row r="53" spans="1:67" ht="12.75" customHeight="1" x14ac:dyDescent="0.2">
      <c r="A53" s="364" t="s">
        <v>84</v>
      </c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"/>
      <c r="Q53" s="318" t="s">
        <v>85</v>
      </c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"/>
    </row>
    <row r="54" spans="1:67" ht="12.75" customHeight="1" x14ac:dyDescent="0.2">
      <c r="A54" s="350" t="s">
        <v>88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30">
        <v>39</v>
      </c>
      <c r="Q54" s="317" t="s">
        <v>89</v>
      </c>
      <c r="R54" s="317"/>
      <c r="S54" s="317"/>
      <c r="T54" s="317"/>
      <c r="U54" s="317"/>
      <c r="V54" s="317"/>
      <c r="W54" s="317"/>
      <c r="X54" s="317"/>
      <c r="Y54" s="317"/>
      <c r="Z54" s="317"/>
      <c r="AA54" s="317"/>
      <c r="AB54" s="317"/>
      <c r="AC54" s="317"/>
      <c r="AD54" s="317"/>
      <c r="AE54" s="3">
        <v>12</v>
      </c>
    </row>
    <row r="55" spans="1:67" ht="12.75" customHeight="1" x14ac:dyDescent="0.2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31"/>
      <c r="Q55" s="317" t="s">
        <v>91</v>
      </c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"/>
    </row>
    <row r="56" spans="1:67" ht="12.75" customHeight="1" x14ac:dyDescent="0.2">
      <c r="A56" s="364" t="s">
        <v>92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">
        <v>1</v>
      </c>
      <c r="Q56" s="317" t="s">
        <v>93</v>
      </c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">
        <v>4</v>
      </c>
    </row>
    <row r="57" spans="1:67" ht="12.75" customHeight="1" x14ac:dyDescent="0.2">
      <c r="A57" s="364" t="s">
        <v>94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">
        <v>1</v>
      </c>
      <c r="Q57" s="317" t="s">
        <v>95</v>
      </c>
      <c r="R57" s="317"/>
      <c r="S57" s="317"/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"/>
    </row>
    <row r="58" spans="1:67" ht="12.75" customHeight="1" x14ac:dyDescent="0.2">
      <c r="A58" s="364" t="s">
        <v>97</v>
      </c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">
        <v>1</v>
      </c>
      <c r="Q58" s="317" t="s">
        <v>98</v>
      </c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">
        <v>61</v>
      </c>
    </row>
    <row r="59" spans="1:67" ht="12.75" customHeight="1" x14ac:dyDescent="0.2">
      <c r="A59" s="364" t="s">
        <v>100</v>
      </c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">
        <v>3</v>
      </c>
      <c r="Q59" s="317" t="s">
        <v>219</v>
      </c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">
        <v>9</v>
      </c>
    </row>
    <row r="60" spans="1:67" ht="12.75" customHeight="1" x14ac:dyDescent="0.2">
      <c r="A60" s="350" t="s">
        <v>102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30"/>
      <c r="Q60" s="333" t="s">
        <v>103</v>
      </c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5"/>
      <c r="AE60" s="16">
        <v>2</v>
      </c>
    </row>
    <row r="61" spans="1:67" ht="12.75" customHeight="1" thickBot="1" x14ac:dyDescent="0.25">
      <c r="A61" s="350"/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31"/>
      <c r="Q61" s="317" t="s">
        <v>104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16">
        <v>3</v>
      </c>
    </row>
    <row r="62" spans="1:67" ht="12.75" customHeight="1" thickBot="1" x14ac:dyDescent="0.25">
      <c r="A62" s="364" t="s">
        <v>223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">
        <v>54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>
        <f>SUM(AE51:AE61)</f>
        <v>104</v>
      </c>
    </row>
    <row r="63" spans="1:67" ht="12.75" customHeight="1" x14ac:dyDescent="0.2">
      <c r="A63" s="364" t="s">
        <v>224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">
        <v>10</v>
      </c>
    </row>
    <row r="64" spans="1:67" ht="12.75" customHeight="1" x14ac:dyDescent="0.2">
      <c r="A64" s="314" t="s">
        <v>107</v>
      </c>
      <c r="B64" s="315"/>
      <c r="C64" s="315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16"/>
      <c r="O64" s="3">
        <v>2</v>
      </c>
      <c r="Q64" s="332" t="s">
        <v>122</v>
      </c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">
        <v>1</v>
      </c>
    </row>
    <row r="65" spans="1:314" ht="12.75" customHeight="1" x14ac:dyDescent="0.2">
      <c r="A65" s="364" t="s">
        <v>109</v>
      </c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">
        <v>9</v>
      </c>
      <c r="Q65" s="332" t="s">
        <v>123</v>
      </c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2"/>
      <c r="AE65" s="3">
        <v>1</v>
      </c>
    </row>
    <row r="66" spans="1:314" ht="12.75" customHeight="1" x14ac:dyDescent="0.2">
      <c r="A66" s="364" t="s">
        <v>111</v>
      </c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">
        <v>3</v>
      </c>
      <c r="Q66" s="332" t="s">
        <v>134</v>
      </c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">
        <v>1</v>
      </c>
    </row>
    <row r="67" spans="1:314" ht="12.75" customHeight="1" x14ac:dyDescent="0.2">
      <c r="A67" s="364" t="s">
        <v>114</v>
      </c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">
        <v>5</v>
      </c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"/>
    </row>
    <row r="68" spans="1:314" ht="12.75" customHeight="1" thickBot="1" x14ac:dyDescent="0.25">
      <c r="A68" s="394" t="s">
        <v>116</v>
      </c>
      <c r="B68" s="395"/>
      <c r="C68" s="395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6"/>
      <c r="O68" s="330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  <c r="AD68" s="332"/>
      <c r="AE68" s="16"/>
    </row>
    <row r="69" spans="1:314" ht="12.75" customHeight="1" thickBot="1" x14ac:dyDescent="0.25">
      <c r="A69" s="397"/>
      <c r="B69" s="398"/>
      <c r="C69" s="398"/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9"/>
      <c r="O69" s="331"/>
      <c r="AE69" s="18">
        <f>SUM(AE64:AE68)</f>
        <v>3</v>
      </c>
    </row>
    <row r="70" spans="1:314" ht="13.5" thickBot="1" x14ac:dyDescent="0.25">
      <c r="A70" s="364" t="s">
        <v>119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16">
        <v>137</v>
      </c>
    </row>
    <row r="71" spans="1:314" ht="13.5" thickBo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7">
        <f>SUM(O51:O70)</f>
        <v>321</v>
      </c>
    </row>
    <row r="73" spans="1:314" x14ac:dyDescent="0.2">
      <c r="A73" s="332" t="s">
        <v>159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">
        <v>4</v>
      </c>
    </row>
    <row r="74" spans="1:314" x14ac:dyDescent="0.2">
      <c r="A74" s="332" t="s">
        <v>155</v>
      </c>
      <c r="B74" s="332"/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">
        <v>3</v>
      </c>
    </row>
    <row r="75" spans="1:314" x14ac:dyDescent="0.2">
      <c r="A75" s="332"/>
      <c r="B75" s="332"/>
      <c r="C75" s="332"/>
      <c r="D75" s="332"/>
      <c r="E75" s="332"/>
      <c r="F75" s="332"/>
      <c r="G75" s="332"/>
      <c r="H75" s="332"/>
      <c r="I75" s="332"/>
      <c r="J75" s="332"/>
      <c r="K75" s="332"/>
      <c r="L75" s="332"/>
      <c r="M75" s="332"/>
      <c r="N75" s="332"/>
      <c r="O75" s="3"/>
    </row>
    <row r="76" spans="1:314" x14ac:dyDescent="0.2">
      <c r="A76" s="332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"/>
    </row>
    <row r="77" spans="1:314" ht="13.5" thickBot="1" x14ac:dyDescent="0.25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16"/>
    </row>
    <row r="78" spans="1:314" ht="13.5" thickBot="1" x14ac:dyDescent="0.25">
      <c r="O78" s="18">
        <f>SUM(O73:O77)</f>
        <v>7</v>
      </c>
    </row>
    <row r="79" spans="1:314" ht="13.5" thickBot="1" x14ac:dyDescent="0.25"/>
    <row r="80" spans="1:314" x14ac:dyDescent="0.2">
      <c r="LB80" s="402">
        <f>SUM(XN5:XN23)</f>
        <v>433</v>
      </c>
    </row>
    <row r="81" spans="314:314" ht="13.5" thickBot="1" x14ac:dyDescent="0.25">
      <c r="LB81" s="403"/>
    </row>
  </sheetData>
  <sortState xmlns:xlrd2="http://schemas.microsoft.com/office/spreadsheetml/2017/richdata2" ref="A5:AN20">
    <sortCondition ref="A5:A20"/>
  </sortState>
  <mergeCells count="1148">
    <mergeCell ref="UZ44:VB44"/>
    <mergeCell ref="VC44:VE44"/>
    <mergeCell ref="VF44:VH44"/>
    <mergeCell ref="VI44:VK44"/>
    <mergeCell ref="VL44:VN44"/>
    <mergeCell ref="VO44:VQ44"/>
    <mergeCell ref="VR44:VT44"/>
    <mergeCell ref="VU44:VW44"/>
    <mergeCell ref="VX44:VZ44"/>
    <mergeCell ref="WA44:WC44"/>
    <mergeCell ref="UZ41:VE41"/>
    <mergeCell ref="VF41:VK41"/>
    <mergeCell ref="VL41:VQ41"/>
    <mergeCell ref="VR41:VW41"/>
    <mergeCell ref="VX41:WC41"/>
    <mergeCell ref="UZ42:VB42"/>
    <mergeCell ref="VC42:VE42"/>
    <mergeCell ref="VF42:VH42"/>
    <mergeCell ref="VI42:VK42"/>
    <mergeCell ref="VL42:VN42"/>
    <mergeCell ref="VO42:VQ42"/>
    <mergeCell ref="VR42:VT42"/>
    <mergeCell ref="VU42:VW42"/>
    <mergeCell ref="VX42:VZ42"/>
    <mergeCell ref="WA42:WC42"/>
    <mergeCell ref="UZ43:VB43"/>
    <mergeCell ref="VC43:VE43"/>
    <mergeCell ref="VF43:VH43"/>
    <mergeCell ref="VI43:VK43"/>
    <mergeCell ref="VL43:VN43"/>
    <mergeCell ref="VO43:VQ43"/>
    <mergeCell ref="VR43:VT43"/>
    <mergeCell ref="VU43:VW43"/>
    <mergeCell ref="VX43:VZ43"/>
    <mergeCell ref="WA43:WC43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40:VB40"/>
    <mergeCell ref="VC40:VE40"/>
    <mergeCell ref="VF40:VH40"/>
    <mergeCell ref="VI40:VK40"/>
    <mergeCell ref="VL40:VN40"/>
    <mergeCell ref="VO40:VQ40"/>
    <mergeCell ref="VR40:VT40"/>
    <mergeCell ref="VU40:VW40"/>
    <mergeCell ref="VX40:VZ40"/>
    <mergeCell ref="WA40:WC40"/>
    <mergeCell ref="QD43:QF43"/>
    <mergeCell ref="QG43:QI43"/>
    <mergeCell ref="QJ43:QL43"/>
    <mergeCell ref="PL41:PQ41"/>
    <mergeCell ref="PR41:PW41"/>
    <mergeCell ref="PX41:QC41"/>
    <mergeCell ref="QD41:QI41"/>
    <mergeCell ref="QJ41:QO41"/>
    <mergeCell ref="PL42:PN42"/>
    <mergeCell ref="PO42:PQ42"/>
    <mergeCell ref="PR42:PT42"/>
    <mergeCell ref="PU42:PW42"/>
    <mergeCell ref="PX42:PZ42"/>
    <mergeCell ref="QA42:QC42"/>
    <mergeCell ref="QD42:QF42"/>
    <mergeCell ref="QG42:QI42"/>
    <mergeCell ref="QJ42:QL42"/>
    <mergeCell ref="QM42:QO42"/>
    <mergeCell ref="QM43:QO43"/>
    <mergeCell ref="PL44:PN44"/>
    <mergeCell ref="PO44:PQ44"/>
    <mergeCell ref="PR44:PT44"/>
    <mergeCell ref="PU44:PW44"/>
    <mergeCell ref="PX44:PZ44"/>
    <mergeCell ref="QA44:QC44"/>
    <mergeCell ref="QD44:QF44"/>
    <mergeCell ref="QG44:QI44"/>
    <mergeCell ref="QJ44:QL44"/>
    <mergeCell ref="QM44:QO44"/>
    <mergeCell ref="PL43:PN43"/>
    <mergeCell ref="PO43:PQ43"/>
    <mergeCell ref="PR43:PT43"/>
    <mergeCell ref="PU43:PW43"/>
    <mergeCell ref="PX43:PZ43"/>
    <mergeCell ref="QA43:QC43"/>
    <mergeCell ref="QM2:QO2"/>
    <mergeCell ref="PL40:PN40"/>
    <mergeCell ref="PO40:PQ40"/>
    <mergeCell ref="PR40:PT40"/>
    <mergeCell ref="PU40:PW40"/>
    <mergeCell ref="PX40:PZ40"/>
    <mergeCell ref="QA40:QC40"/>
    <mergeCell ref="QD40:QF40"/>
    <mergeCell ref="QG40:QI40"/>
    <mergeCell ref="QJ40:QL40"/>
    <mergeCell ref="QM40:QO40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NV43:NX43"/>
    <mergeCell ref="NY43:OA43"/>
    <mergeCell ref="MR42:MT42"/>
    <mergeCell ref="MU42:MW42"/>
    <mergeCell ref="MX42:MZ42"/>
    <mergeCell ref="NA42:NC42"/>
    <mergeCell ref="ND42:NF42"/>
    <mergeCell ref="NG42:NI42"/>
    <mergeCell ref="NJ42:NL42"/>
    <mergeCell ref="NM42:NO42"/>
    <mergeCell ref="NP42:NR42"/>
    <mergeCell ref="NP41:NU41"/>
    <mergeCell ref="NV41:OA41"/>
    <mergeCell ref="NJ41:NO41"/>
    <mergeCell ref="NV2:NX2"/>
    <mergeCell ref="NY2:OA2"/>
    <mergeCell ref="MR40:MT40"/>
    <mergeCell ref="MU40:MW40"/>
    <mergeCell ref="MX40:MZ40"/>
    <mergeCell ref="NA40:NC40"/>
    <mergeCell ref="ND40:NF40"/>
    <mergeCell ref="NG40:NI40"/>
    <mergeCell ref="NJ40:NL40"/>
    <mergeCell ref="NM40:NO40"/>
    <mergeCell ref="NP40:NR40"/>
    <mergeCell ref="NS40:NU40"/>
    <mergeCell ref="NV40:NX40"/>
    <mergeCell ref="NY40:OA40"/>
    <mergeCell ref="NS44:NU44"/>
    <mergeCell ref="NV44:NX44"/>
    <mergeCell ref="NY44:OA44"/>
    <mergeCell ref="MR44:MT44"/>
    <mergeCell ref="MU44:MW44"/>
    <mergeCell ref="MX44:MZ44"/>
    <mergeCell ref="NA44:NC44"/>
    <mergeCell ref="ND44:NF44"/>
    <mergeCell ref="NG44:NI44"/>
    <mergeCell ref="NJ44:NL44"/>
    <mergeCell ref="NM44:NO44"/>
    <mergeCell ref="NP44:NR44"/>
    <mergeCell ref="NS42:NU42"/>
    <mergeCell ref="NV42:NX42"/>
    <mergeCell ref="NY42:OA42"/>
    <mergeCell ref="MR43:MT43"/>
    <mergeCell ref="MU43:MW43"/>
    <mergeCell ref="MX43:MZ43"/>
    <mergeCell ref="MU2:MW2"/>
    <mergeCell ref="MX2:MZ2"/>
    <mergeCell ref="NA2:NC2"/>
    <mergeCell ref="ND2:NF2"/>
    <mergeCell ref="NG2:NI2"/>
    <mergeCell ref="NJ2:NL2"/>
    <mergeCell ref="NM2:NO2"/>
    <mergeCell ref="NP2:NR2"/>
    <mergeCell ref="HD44:HF44"/>
    <mergeCell ref="HG44:HI44"/>
    <mergeCell ref="HJ44:HL44"/>
    <mergeCell ref="HM44:HO44"/>
    <mergeCell ref="GU44:GW44"/>
    <mergeCell ref="GX44:GZ44"/>
    <mergeCell ref="HA44:HC44"/>
    <mergeCell ref="HD42:HF42"/>
    <mergeCell ref="HG42:HI42"/>
    <mergeCell ref="HJ42:HL42"/>
    <mergeCell ref="HM42:HO42"/>
    <mergeCell ref="HD43:HF43"/>
    <mergeCell ref="HG43:HI43"/>
    <mergeCell ref="IW2:IY2"/>
    <mergeCell ref="IZ2:JB2"/>
    <mergeCell ref="HP2:HR2"/>
    <mergeCell ref="HS2:HU2"/>
    <mergeCell ref="HV2:HX2"/>
    <mergeCell ref="NS2:NU2"/>
    <mergeCell ref="NJ43:NL43"/>
    <mergeCell ref="NM43:NO43"/>
    <mergeCell ref="NP43:NR43"/>
    <mergeCell ref="NS43:NU43"/>
    <mergeCell ref="NA43:NC43"/>
    <mergeCell ref="ND43:NF43"/>
    <mergeCell ref="NG43:NI43"/>
    <mergeCell ref="HJ40:HL40"/>
    <mergeCell ref="HM40:HO40"/>
    <mergeCell ref="HP40:HR40"/>
    <mergeCell ref="HS40:HU40"/>
    <mergeCell ref="HV40:HX40"/>
    <mergeCell ref="HY40:IA40"/>
    <mergeCell ref="HP42:HR42"/>
    <mergeCell ref="HS42:HU42"/>
    <mergeCell ref="HV42:HX42"/>
    <mergeCell ref="HY42:IA42"/>
    <mergeCell ref="HJ43:HL43"/>
    <mergeCell ref="HM43:HO43"/>
    <mergeCell ref="HP43:HR43"/>
    <mergeCell ref="HS43:HU43"/>
    <mergeCell ref="HV43:HX43"/>
    <mergeCell ref="HY43:IA43"/>
    <mergeCell ref="IB2:ID2"/>
    <mergeCell ref="IE2:IG2"/>
    <mergeCell ref="IH2:IJ2"/>
    <mergeCell ref="IK2:IM2"/>
    <mergeCell ref="IN2:IP2"/>
    <mergeCell ref="IQ2:IS2"/>
    <mergeCell ref="IT2:IV2"/>
    <mergeCell ref="MR2:MT2"/>
    <mergeCell ref="DC44:DE44"/>
    <mergeCell ref="DF2:DH2"/>
    <mergeCell ref="DF40:DH40"/>
    <mergeCell ref="DF42:DH42"/>
    <mergeCell ref="DF43:DH43"/>
    <mergeCell ref="DF44:DH44"/>
    <mergeCell ref="A68:N69"/>
    <mergeCell ref="O68:O69"/>
    <mergeCell ref="FH2:FJ2"/>
    <mergeCell ref="FH40:FJ40"/>
    <mergeCell ref="FH42:FJ42"/>
    <mergeCell ref="FH43:FJ43"/>
    <mergeCell ref="FH44:FJ44"/>
    <mergeCell ref="FK2:FM2"/>
    <mergeCell ref="FK40:FM40"/>
    <mergeCell ref="FK42:FM42"/>
    <mergeCell ref="FK43:FM43"/>
    <mergeCell ref="FK44:FM44"/>
    <mergeCell ref="FB2:FD2"/>
    <mergeCell ref="FB40:FD40"/>
    <mergeCell ref="FB42:FD42"/>
    <mergeCell ref="FB43:FD43"/>
    <mergeCell ref="FB44:FD44"/>
    <mergeCell ref="FE2:FG2"/>
    <mergeCell ref="FE40:FG40"/>
    <mergeCell ref="FE42:FG42"/>
    <mergeCell ref="FE43:FG43"/>
    <mergeCell ref="FE44:FG44"/>
    <mergeCell ref="DI2:DK2"/>
    <mergeCell ref="DI40:DK40"/>
    <mergeCell ref="BP2:BR2"/>
    <mergeCell ref="BP40:BR40"/>
    <mergeCell ref="BP42:BR42"/>
    <mergeCell ref="BP43:BR43"/>
    <mergeCell ref="BP44:BR44"/>
    <mergeCell ref="BS2:BU2"/>
    <mergeCell ref="BS40:BU40"/>
    <mergeCell ref="BS42:BU42"/>
    <mergeCell ref="BS43:BU43"/>
    <mergeCell ref="BS44:BU44"/>
    <mergeCell ref="CB2:CD2"/>
    <mergeCell ref="CB40:CD40"/>
    <mergeCell ref="CB42:CD42"/>
    <mergeCell ref="CB43:CD43"/>
    <mergeCell ref="CB44:CD44"/>
    <mergeCell ref="BV2:BX2"/>
    <mergeCell ref="BV40:BX40"/>
    <mergeCell ref="BV42:BX42"/>
    <mergeCell ref="BV43:BX43"/>
    <mergeCell ref="BV44:BX44"/>
    <mergeCell ref="BY2:CA2"/>
    <mergeCell ref="BY40:CA40"/>
    <mergeCell ref="BY42:CA42"/>
    <mergeCell ref="BY43:CA43"/>
    <mergeCell ref="BY44:CA44"/>
    <mergeCell ref="BD2:BF2"/>
    <mergeCell ref="BD40:BF40"/>
    <mergeCell ref="BD42:BF42"/>
    <mergeCell ref="BD43:BF43"/>
    <mergeCell ref="BD44:BF44"/>
    <mergeCell ref="BM2:BO2"/>
    <mergeCell ref="BM40:BO40"/>
    <mergeCell ref="BM42:BO42"/>
    <mergeCell ref="BM43:BO43"/>
    <mergeCell ref="BM44:BO44"/>
    <mergeCell ref="BG2:BI2"/>
    <mergeCell ref="BG40:BI40"/>
    <mergeCell ref="BG42:BI42"/>
    <mergeCell ref="BG43:BI43"/>
    <mergeCell ref="BG44:BI44"/>
    <mergeCell ref="BJ2:BL2"/>
    <mergeCell ref="BJ40:BL40"/>
    <mergeCell ref="BJ42:BL42"/>
    <mergeCell ref="BJ43:BL43"/>
    <mergeCell ref="BJ44:BL44"/>
    <mergeCell ref="AO44:AQ44"/>
    <mergeCell ref="AR2:AT2"/>
    <mergeCell ref="AR40:AT40"/>
    <mergeCell ref="AR42:AT42"/>
    <mergeCell ref="AR43:AT43"/>
    <mergeCell ref="AR44:AT44"/>
    <mergeCell ref="AU2:AW2"/>
    <mergeCell ref="AU40:AW40"/>
    <mergeCell ref="AU42:AW42"/>
    <mergeCell ref="AU43:AW43"/>
    <mergeCell ref="AU44:AW44"/>
    <mergeCell ref="AX2:AZ2"/>
    <mergeCell ref="AX40:AZ40"/>
    <mergeCell ref="AX42:AZ42"/>
    <mergeCell ref="AX43:AZ43"/>
    <mergeCell ref="AX44:AZ44"/>
    <mergeCell ref="BA2:BC2"/>
    <mergeCell ref="BA40:BC40"/>
    <mergeCell ref="BA42:BC42"/>
    <mergeCell ref="BA43:BC43"/>
    <mergeCell ref="BA44:BC44"/>
    <mergeCell ref="AI42:AK42"/>
    <mergeCell ref="AL42:AN42"/>
    <mergeCell ref="AC43:AE43"/>
    <mergeCell ref="AF43:AH43"/>
    <mergeCell ref="AI43:AK43"/>
    <mergeCell ref="AL43:AN43"/>
    <mergeCell ref="Q42:S42"/>
    <mergeCell ref="T42:V42"/>
    <mergeCell ref="W42:Y42"/>
    <mergeCell ref="Z42:AB42"/>
    <mergeCell ref="AC42:AE42"/>
    <mergeCell ref="Q43:S43"/>
    <mergeCell ref="T43:V43"/>
    <mergeCell ref="W43:Y43"/>
    <mergeCell ref="Z43:AB43"/>
    <mergeCell ref="AO2:AQ2"/>
    <mergeCell ref="AO40:AQ40"/>
    <mergeCell ref="AO42:AQ42"/>
    <mergeCell ref="AO43:AQ43"/>
    <mergeCell ref="K2:M2"/>
    <mergeCell ref="N2:P2"/>
    <mergeCell ref="Q53:AD53"/>
    <mergeCell ref="N40:P40"/>
    <mergeCell ref="A51:N51"/>
    <mergeCell ref="B40:D40"/>
    <mergeCell ref="E40:G40"/>
    <mergeCell ref="H40:J40"/>
    <mergeCell ref="K40:M40"/>
    <mergeCell ref="B42:D42"/>
    <mergeCell ref="E42:G42"/>
    <mergeCell ref="H42:J42"/>
    <mergeCell ref="AF44:AH44"/>
    <mergeCell ref="AI44:AK44"/>
    <mergeCell ref="AL44:AN44"/>
    <mergeCell ref="Q44:S44"/>
    <mergeCell ref="T44:V44"/>
    <mergeCell ref="W44:Y44"/>
    <mergeCell ref="Z44:AB44"/>
    <mergeCell ref="AC44:AE44"/>
    <mergeCell ref="AF2:AH2"/>
    <mergeCell ref="AI2:AK2"/>
    <mergeCell ref="AL2:AN2"/>
    <mergeCell ref="Q40:S40"/>
    <mergeCell ref="T40:V40"/>
    <mergeCell ref="W40:Y40"/>
    <mergeCell ref="Z40:AB40"/>
    <mergeCell ref="AC40:AE40"/>
    <mergeCell ref="AF40:AH40"/>
    <mergeCell ref="AI40:AK40"/>
    <mergeCell ref="AL40:AN40"/>
    <mergeCell ref="AF42:AH42"/>
    <mergeCell ref="A63:N63"/>
    <mergeCell ref="B43:D43"/>
    <mergeCell ref="E43:G43"/>
    <mergeCell ref="H43:J43"/>
    <mergeCell ref="K43:M43"/>
    <mergeCell ref="N43:P43"/>
    <mergeCell ref="A77:N77"/>
    <mergeCell ref="Q64:AD64"/>
    <mergeCell ref="Q65:AD65"/>
    <mergeCell ref="Q66:AD66"/>
    <mergeCell ref="Q67:AD67"/>
    <mergeCell ref="Q68:AD68"/>
    <mergeCell ref="A65:N65"/>
    <mergeCell ref="A66:N66"/>
    <mergeCell ref="A67:N67"/>
    <mergeCell ref="A70:N70"/>
    <mergeCell ref="A73:N73"/>
    <mergeCell ref="A74:N74"/>
    <mergeCell ref="A75:N75"/>
    <mergeCell ref="A76:N76"/>
    <mergeCell ref="Q54:AD54"/>
    <mergeCell ref="Q55:AD55"/>
    <mergeCell ref="Q59:AD59"/>
    <mergeCell ref="A60:N61"/>
    <mergeCell ref="A64:N64"/>
    <mergeCell ref="Q60:AD60"/>
    <mergeCell ref="XN2:XN3"/>
    <mergeCell ref="K42:M42"/>
    <mergeCell ref="N42:P42"/>
    <mergeCell ref="B44:D44"/>
    <mergeCell ref="E44:G44"/>
    <mergeCell ref="H44:J44"/>
    <mergeCell ref="K44:M44"/>
    <mergeCell ref="N44:P44"/>
    <mergeCell ref="A62:N62"/>
    <mergeCell ref="Q61:AD61"/>
    <mergeCell ref="O54:O55"/>
    <mergeCell ref="O60:O61"/>
    <mergeCell ref="A59:N59"/>
    <mergeCell ref="A56:N56"/>
    <mergeCell ref="A54:N55"/>
    <mergeCell ref="Q56:AD56"/>
    <mergeCell ref="A57:N57"/>
    <mergeCell ref="Q57:AD57"/>
    <mergeCell ref="A58:N58"/>
    <mergeCell ref="Q58:AD58"/>
    <mergeCell ref="Q51:AD51"/>
    <mergeCell ref="A52:N52"/>
    <mergeCell ref="Q52:AD52"/>
    <mergeCell ref="A53:N53"/>
    <mergeCell ref="Q2:S2"/>
    <mergeCell ref="T2:V2"/>
    <mergeCell ref="W2:Y2"/>
    <mergeCell ref="Z2:AB2"/>
    <mergeCell ref="AC2:AE2"/>
    <mergeCell ref="B2:D2"/>
    <mergeCell ref="E2:G2"/>
    <mergeCell ref="H2:J2"/>
    <mergeCell ref="LB80:LB81"/>
    <mergeCell ref="HP44:HR44"/>
    <mergeCell ref="HS44:HU44"/>
    <mergeCell ref="HV44:HX44"/>
    <mergeCell ref="HY44:IA44"/>
    <mergeCell ref="IB43:ID43"/>
    <mergeCell ref="IE43:IG43"/>
    <mergeCell ref="IH43:IJ43"/>
    <mergeCell ref="IK43:IM43"/>
    <mergeCell ref="IN43:IP43"/>
    <mergeCell ref="IQ43:IS43"/>
    <mergeCell ref="IT43:IV43"/>
    <mergeCell ref="IW43:IY43"/>
    <mergeCell ref="IZ43:JB43"/>
    <mergeCell ref="IB44:ID44"/>
    <mergeCell ref="IE44:IG44"/>
    <mergeCell ref="EM42:EO42"/>
    <mergeCell ref="EM43:EO43"/>
    <mergeCell ref="EM44:EO44"/>
    <mergeCell ref="GO42:GQ42"/>
    <mergeCell ref="GR42:GT42"/>
    <mergeCell ref="GU42:GW42"/>
    <mergeCell ref="GX42:GZ42"/>
    <mergeCell ref="HA42:HC42"/>
    <mergeCell ref="GO43:GQ43"/>
    <mergeCell ref="GR43:GT43"/>
    <mergeCell ref="GU43:GW43"/>
    <mergeCell ref="GX43:GZ43"/>
    <mergeCell ref="HA43:HC43"/>
    <mergeCell ref="GO44:GQ44"/>
    <mergeCell ref="GR44:GT44"/>
    <mergeCell ref="FQ42:FS42"/>
    <mergeCell ref="CQ2:CS2"/>
    <mergeCell ref="CQ40:CS40"/>
    <mergeCell ref="CQ42:CS42"/>
    <mergeCell ref="CQ43:CS43"/>
    <mergeCell ref="CQ44:CS44"/>
    <mergeCell ref="CT2:CV2"/>
    <mergeCell ref="CT40:CV40"/>
    <mergeCell ref="CT42:CV42"/>
    <mergeCell ref="CT43:CV43"/>
    <mergeCell ref="CT44:CV44"/>
    <mergeCell ref="CE43:CG43"/>
    <mergeCell ref="CH43:CJ43"/>
    <mergeCell ref="CK43:CM43"/>
    <mergeCell ref="CN43:CP43"/>
    <mergeCell ref="CE44:CG44"/>
    <mergeCell ref="CH44:CJ44"/>
    <mergeCell ref="CK44:CM44"/>
    <mergeCell ref="CN44:CP44"/>
    <mergeCell ref="CE2:CG2"/>
    <mergeCell ref="CE40:CG40"/>
    <mergeCell ref="CH2:CJ2"/>
    <mergeCell ref="CH40:CJ40"/>
    <mergeCell ref="CK2:CM2"/>
    <mergeCell ref="CK40:CM40"/>
    <mergeCell ref="CN2:CP2"/>
    <mergeCell ref="CN40:CP40"/>
    <mergeCell ref="CE42:CG42"/>
    <mergeCell ref="CH42:CJ42"/>
    <mergeCell ref="CK42:CM42"/>
    <mergeCell ref="CN42:CP42"/>
    <mergeCell ref="DO2:DQ2"/>
    <mergeCell ref="DO40:DQ40"/>
    <mergeCell ref="DO42:DQ42"/>
    <mergeCell ref="DO43:DQ43"/>
    <mergeCell ref="DO44:DQ44"/>
    <mergeCell ref="DR2:DT2"/>
    <mergeCell ref="DR40:DT40"/>
    <mergeCell ref="DR42:DT42"/>
    <mergeCell ref="DR43:DT43"/>
    <mergeCell ref="DR44:DT44"/>
    <mergeCell ref="CW2:CY2"/>
    <mergeCell ref="CW40:CY40"/>
    <mergeCell ref="CW42:CY42"/>
    <mergeCell ref="CW43:CY43"/>
    <mergeCell ref="CW44:CY44"/>
    <mergeCell ref="CZ2:DB2"/>
    <mergeCell ref="CZ40:DB40"/>
    <mergeCell ref="CZ42:DB42"/>
    <mergeCell ref="CZ43:DB43"/>
    <mergeCell ref="CZ44:DB44"/>
    <mergeCell ref="DI42:DK42"/>
    <mergeCell ref="DI43:DK43"/>
    <mergeCell ref="DI44:DK44"/>
    <mergeCell ref="DL2:DN2"/>
    <mergeCell ref="DL40:DN40"/>
    <mergeCell ref="DL42:DN42"/>
    <mergeCell ref="DL43:DN43"/>
    <mergeCell ref="DL44:DN44"/>
    <mergeCell ref="DC2:DE2"/>
    <mergeCell ref="DC40:DE40"/>
    <mergeCell ref="DC42:DE42"/>
    <mergeCell ref="DC43:DE43"/>
    <mergeCell ref="EJ43:EL43"/>
    <mergeCell ref="EJ44:EL44"/>
    <mergeCell ref="EA2:EC2"/>
    <mergeCell ref="EA40:EC40"/>
    <mergeCell ref="EA42:EC42"/>
    <mergeCell ref="EA43:EC43"/>
    <mergeCell ref="EA44:EC44"/>
    <mergeCell ref="ED2:EF2"/>
    <mergeCell ref="ED40:EF40"/>
    <mergeCell ref="ED42:EF42"/>
    <mergeCell ref="ED43:EF43"/>
    <mergeCell ref="ED44:EF44"/>
    <mergeCell ref="DU2:DW2"/>
    <mergeCell ref="DU40:DW40"/>
    <mergeCell ref="DU42:DW42"/>
    <mergeCell ref="DU43:DW43"/>
    <mergeCell ref="DU44:DW44"/>
    <mergeCell ref="DX2:DZ2"/>
    <mergeCell ref="DX40:DZ40"/>
    <mergeCell ref="DX42:DZ42"/>
    <mergeCell ref="DX43:DZ43"/>
    <mergeCell ref="DX44:DZ44"/>
    <mergeCell ref="FN43:FP43"/>
    <mergeCell ref="FN44:FP44"/>
    <mergeCell ref="FQ2:FS2"/>
    <mergeCell ref="FQ40:FS40"/>
    <mergeCell ref="EV2:EX2"/>
    <mergeCell ref="EV40:EX40"/>
    <mergeCell ref="EV42:EX42"/>
    <mergeCell ref="EV43:EX43"/>
    <mergeCell ref="EV44:EX44"/>
    <mergeCell ref="EY2:FA2"/>
    <mergeCell ref="EY40:FA40"/>
    <mergeCell ref="EY42:FA42"/>
    <mergeCell ref="EY43:FA43"/>
    <mergeCell ref="EY44:FA44"/>
    <mergeCell ref="EP2:ER2"/>
    <mergeCell ref="EP40:ER40"/>
    <mergeCell ref="EP42:ER42"/>
    <mergeCell ref="EP43:ER43"/>
    <mergeCell ref="EP44:ER44"/>
    <mergeCell ref="ES2:EU2"/>
    <mergeCell ref="ES40:EU40"/>
    <mergeCell ref="ES42:EU42"/>
    <mergeCell ref="ES43:EU43"/>
    <mergeCell ref="ES44:EU44"/>
    <mergeCell ref="GF40:GH40"/>
    <mergeCell ref="GF42:GH42"/>
    <mergeCell ref="GF43:GH43"/>
    <mergeCell ref="GF44:GH44"/>
    <mergeCell ref="EM2:EO2"/>
    <mergeCell ref="EM40:EO40"/>
    <mergeCell ref="EG2:EI2"/>
    <mergeCell ref="EG40:EI40"/>
    <mergeCell ref="EG42:EI42"/>
    <mergeCell ref="EG43:EI43"/>
    <mergeCell ref="EG44:EI44"/>
    <mergeCell ref="EJ2:EL2"/>
    <mergeCell ref="EJ40:EL40"/>
    <mergeCell ref="EJ42:EL42"/>
    <mergeCell ref="FZ2:GB2"/>
    <mergeCell ref="FZ40:GB40"/>
    <mergeCell ref="FZ42:GB42"/>
    <mergeCell ref="FZ43:GB43"/>
    <mergeCell ref="FZ44:GB44"/>
    <mergeCell ref="FT2:FV2"/>
    <mergeCell ref="FT40:FV40"/>
    <mergeCell ref="FT42:FV42"/>
    <mergeCell ref="FT43:FV43"/>
    <mergeCell ref="FT44:FV44"/>
    <mergeCell ref="FW2:FY2"/>
    <mergeCell ref="FW40:FY40"/>
    <mergeCell ref="FW42:FY42"/>
    <mergeCell ref="FW43:FY43"/>
    <mergeCell ref="FW44:FY44"/>
    <mergeCell ref="FN2:FP2"/>
    <mergeCell ref="FN40:FP40"/>
    <mergeCell ref="FN42:FP42"/>
    <mergeCell ref="GO2:GQ2"/>
    <mergeCell ref="GR2:GT2"/>
    <mergeCell ref="GU2:GW2"/>
    <mergeCell ref="GX2:GZ2"/>
    <mergeCell ref="HA2:HC2"/>
    <mergeCell ref="GO40:GQ40"/>
    <mergeCell ref="GR40:GT40"/>
    <mergeCell ref="GU40:GW40"/>
    <mergeCell ref="GX40:GZ40"/>
    <mergeCell ref="HA40:HC40"/>
    <mergeCell ref="HD2:HF2"/>
    <mergeCell ref="HG2:HI2"/>
    <mergeCell ref="HJ2:HL2"/>
    <mergeCell ref="HM2:HO2"/>
    <mergeCell ref="FQ43:FS43"/>
    <mergeCell ref="FQ44:FS44"/>
    <mergeCell ref="GI2:GK2"/>
    <mergeCell ref="GI40:GK40"/>
    <mergeCell ref="GI42:GK42"/>
    <mergeCell ref="GI43:GK43"/>
    <mergeCell ref="GI44:GK44"/>
    <mergeCell ref="GL2:GN2"/>
    <mergeCell ref="GL40:GN40"/>
    <mergeCell ref="GL42:GN42"/>
    <mergeCell ref="GL43:GN43"/>
    <mergeCell ref="GL44:GN44"/>
    <mergeCell ref="GC2:GE2"/>
    <mergeCell ref="GC40:GE40"/>
    <mergeCell ref="GC42:GE42"/>
    <mergeCell ref="GC43:GE43"/>
    <mergeCell ref="GC44:GE44"/>
    <mergeCell ref="GF2:GH2"/>
    <mergeCell ref="HY2:IA2"/>
    <mergeCell ref="HD40:HF40"/>
    <mergeCell ref="HG40:HI40"/>
    <mergeCell ref="IB42:ID42"/>
    <mergeCell ref="IE42:IG42"/>
    <mergeCell ref="IH42:IJ42"/>
    <mergeCell ref="IK42:IM42"/>
    <mergeCell ref="IN42:IP42"/>
    <mergeCell ref="IQ42:IS42"/>
    <mergeCell ref="IT42:IV42"/>
    <mergeCell ref="IW42:IY42"/>
    <mergeCell ref="IZ42:JB42"/>
    <mergeCell ref="IB40:ID40"/>
    <mergeCell ref="IE40:IG40"/>
    <mergeCell ref="IH40:IJ40"/>
    <mergeCell ref="IK40:IM40"/>
    <mergeCell ref="IN40:IP40"/>
    <mergeCell ref="IQ40:IS40"/>
    <mergeCell ref="IT40:IV40"/>
    <mergeCell ref="IW40:IY40"/>
    <mergeCell ref="IZ40:JB40"/>
    <mergeCell ref="JI2:JK2"/>
    <mergeCell ref="JL2:JN2"/>
    <mergeCell ref="JO2:JQ2"/>
    <mergeCell ref="JR2:JT2"/>
    <mergeCell ref="JU2:JW2"/>
    <mergeCell ref="JX2:JZ2"/>
    <mergeCell ref="JC40:JE40"/>
    <mergeCell ref="JF40:JH40"/>
    <mergeCell ref="JI40:JK40"/>
    <mergeCell ref="JL40:JN40"/>
    <mergeCell ref="JO40:JQ40"/>
    <mergeCell ref="JR40:JT40"/>
    <mergeCell ref="JU40:JW40"/>
    <mergeCell ref="JX40:JZ40"/>
    <mergeCell ref="IH44:IJ44"/>
    <mergeCell ref="IK44:IM44"/>
    <mergeCell ref="IN44:IP44"/>
    <mergeCell ref="IQ44:IS44"/>
    <mergeCell ref="IT44:IV44"/>
    <mergeCell ref="IW44:IY44"/>
    <mergeCell ref="IZ44:JB44"/>
    <mergeCell ref="JC2:JE2"/>
    <mergeCell ref="JF2:JH2"/>
    <mergeCell ref="JC44:JE44"/>
    <mergeCell ref="JF44:JH44"/>
    <mergeCell ref="JI44:JK44"/>
    <mergeCell ref="JL44:JN44"/>
    <mergeCell ref="JO44:JQ44"/>
    <mergeCell ref="JR44:JT44"/>
    <mergeCell ref="JU44:JW44"/>
    <mergeCell ref="JX44:JZ44"/>
    <mergeCell ref="JC42:JE42"/>
    <mergeCell ref="JF42:JH42"/>
    <mergeCell ref="JI42:JK42"/>
    <mergeCell ref="JL42:JN42"/>
    <mergeCell ref="JO42:JQ42"/>
    <mergeCell ref="JR42:JT42"/>
    <mergeCell ref="JU42:JW42"/>
    <mergeCell ref="JX42:JZ42"/>
    <mergeCell ref="JC43:JE43"/>
    <mergeCell ref="JF43:JH43"/>
    <mergeCell ref="JI43:JK43"/>
    <mergeCell ref="JL43:JN43"/>
    <mergeCell ref="JO43:JQ43"/>
    <mergeCell ref="JR43:JT43"/>
    <mergeCell ref="JU43:JW43"/>
    <mergeCell ref="JX43:JZ43"/>
    <mergeCell ref="KV42:KX42"/>
    <mergeCell ref="KY42:LA42"/>
    <mergeCell ref="KA40:KC40"/>
    <mergeCell ref="KD40:KF40"/>
    <mergeCell ref="KG40:KI40"/>
    <mergeCell ref="KJ40:KL40"/>
    <mergeCell ref="KM40:KO40"/>
    <mergeCell ref="KP40:KR40"/>
    <mergeCell ref="KS40:KU40"/>
    <mergeCell ref="KV40:KX40"/>
    <mergeCell ref="KY40:LA40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LH2:LJ2"/>
    <mergeCell ref="LK2:LM2"/>
    <mergeCell ref="LN2:LP2"/>
    <mergeCell ref="LQ2:LS2"/>
    <mergeCell ref="LT2:LV2"/>
    <mergeCell ref="LW2:LY2"/>
    <mergeCell ref="LZ2:MB2"/>
    <mergeCell ref="KA44:KC44"/>
    <mergeCell ref="KD44:KF44"/>
    <mergeCell ref="KG44:KI44"/>
    <mergeCell ref="KJ44:KL44"/>
    <mergeCell ref="KM44:KO44"/>
    <mergeCell ref="KP44:KR44"/>
    <mergeCell ref="KS44:KU44"/>
    <mergeCell ref="KV44:KX44"/>
    <mergeCell ref="KY44:LA44"/>
    <mergeCell ref="KA43:KC43"/>
    <mergeCell ref="KD43:KF43"/>
    <mergeCell ref="KG43:KI43"/>
    <mergeCell ref="KJ43:KL43"/>
    <mergeCell ref="KM43:KO43"/>
    <mergeCell ref="KP43:KR43"/>
    <mergeCell ref="KS43:KU43"/>
    <mergeCell ref="KV43:KX43"/>
    <mergeCell ref="KY43:LA43"/>
    <mergeCell ref="KA42:KC42"/>
    <mergeCell ref="KD42:KF42"/>
    <mergeCell ref="KG42:KI42"/>
    <mergeCell ref="KJ42:KL42"/>
    <mergeCell ref="KM42:KO42"/>
    <mergeCell ref="KP42:KR42"/>
    <mergeCell ref="KS42:KU42"/>
    <mergeCell ref="LW42:LY42"/>
    <mergeCell ref="LZ42:MB42"/>
    <mergeCell ref="LN43:LP43"/>
    <mergeCell ref="LQ43:LS43"/>
    <mergeCell ref="LT43:LV43"/>
    <mergeCell ref="LW43:LY43"/>
    <mergeCell ref="LZ43:MB43"/>
    <mergeCell ref="MC43:ME43"/>
    <mergeCell ref="MF43:MH43"/>
    <mergeCell ref="MI43:MK43"/>
    <mergeCell ref="ML43:MN43"/>
    <mergeCell ref="MC2:ME2"/>
    <mergeCell ref="MF2:MH2"/>
    <mergeCell ref="MI2:MK2"/>
    <mergeCell ref="ML2:MN2"/>
    <mergeCell ref="MO2:MQ2"/>
    <mergeCell ref="LB40:LD40"/>
    <mergeCell ref="LE40:LG40"/>
    <mergeCell ref="LH40:LJ40"/>
    <mergeCell ref="LK40:LM40"/>
    <mergeCell ref="LN40:LP40"/>
    <mergeCell ref="LQ40:LS40"/>
    <mergeCell ref="LT40:LV40"/>
    <mergeCell ref="LW40:LY40"/>
    <mergeCell ref="LZ40:MB40"/>
    <mergeCell ref="MC40:ME40"/>
    <mergeCell ref="MF40:MH40"/>
    <mergeCell ref="MI40:MK40"/>
    <mergeCell ref="ML40:MN40"/>
    <mergeCell ref="MO40:MQ40"/>
    <mergeCell ref="LB2:LD2"/>
    <mergeCell ref="LE2:LG2"/>
    <mergeCell ref="MC44:ME44"/>
    <mergeCell ref="MF44:MH44"/>
    <mergeCell ref="MI44:MK44"/>
    <mergeCell ref="ML44:MN44"/>
    <mergeCell ref="MO44:MQ44"/>
    <mergeCell ref="XN39:XN40"/>
    <mergeCell ref="LB44:LD44"/>
    <mergeCell ref="LE44:LG44"/>
    <mergeCell ref="LH44:LJ44"/>
    <mergeCell ref="LK44:LM44"/>
    <mergeCell ref="LN44:LP44"/>
    <mergeCell ref="LQ44:LS44"/>
    <mergeCell ref="LT44:LV44"/>
    <mergeCell ref="LW44:LY44"/>
    <mergeCell ref="LZ44:MB44"/>
    <mergeCell ref="MC42:ME42"/>
    <mergeCell ref="MF42:MH42"/>
    <mergeCell ref="MI42:MK42"/>
    <mergeCell ref="ML42:MN42"/>
    <mergeCell ref="MO42:MQ42"/>
    <mergeCell ref="LB43:LD43"/>
    <mergeCell ref="LE43:LG43"/>
    <mergeCell ref="LH43:LJ43"/>
    <mergeCell ref="LK43:LM43"/>
    <mergeCell ref="MO43:MQ43"/>
    <mergeCell ref="LB42:LD42"/>
    <mergeCell ref="LE42:LG42"/>
    <mergeCell ref="LH42:LJ42"/>
    <mergeCell ref="LK42:LM42"/>
    <mergeCell ref="LN42:LP42"/>
    <mergeCell ref="LQ42:LS42"/>
    <mergeCell ref="LT42:LV42"/>
    <mergeCell ref="PC2:PE2"/>
    <mergeCell ref="PF2:PH2"/>
    <mergeCell ref="PI2:PK2"/>
    <mergeCell ref="OB40:OD40"/>
    <mergeCell ref="OE40:OG40"/>
    <mergeCell ref="OH40:OJ40"/>
    <mergeCell ref="OK40:OM40"/>
    <mergeCell ref="ON40:OP40"/>
    <mergeCell ref="OQ40:OS40"/>
    <mergeCell ref="OT40:OV40"/>
    <mergeCell ref="OW40:OY40"/>
    <mergeCell ref="OZ40:PB40"/>
    <mergeCell ref="PC40:PE40"/>
    <mergeCell ref="PF40:PH40"/>
    <mergeCell ref="PI40:PK40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41:OG41"/>
    <mergeCell ref="OH41:OM41"/>
    <mergeCell ref="ON41:OS41"/>
    <mergeCell ref="OT41:OY41"/>
    <mergeCell ref="OZ41:PE41"/>
    <mergeCell ref="PF41:PK41"/>
    <mergeCell ref="OB42:OD42"/>
    <mergeCell ref="OE42:OG42"/>
    <mergeCell ref="OH42:OJ42"/>
    <mergeCell ref="OK42:OM42"/>
    <mergeCell ref="ON42:OP42"/>
    <mergeCell ref="OQ42:OS42"/>
    <mergeCell ref="OT42:OV42"/>
    <mergeCell ref="OW42:OY42"/>
    <mergeCell ref="OZ42:PB42"/>
    <mergeCell ref="PC42:PE42"/>
    <mergeCell ref="PF42:PH42"/>
    <mergeCell ref="PI42:PK42"/>
    <mergeCell ref="PC43:PE43"/>
    <mergeCell ref="PF43:PH43"/>
    <mergeCell ref="PI43:PK43"/>
    <mergeCell ref="OB44:OD44"/>
    <mergeCell ref="OE44:OG44"/>
    <mergeCell ref="OH44:OJ44"/>
    <mergeCell ref="OK44:OM44"/>
    <mergeCell ref="ON44:OP44"/>
    <mergeCell ref="OQ44:OS44"/>
    <mergeCell ref="OT44:OV44"/>
    <mergeCell ref="OW44:OY44"/>
    <mergeCell ref="OZ44:PB44"/>
    <mergeCell ref="PC44:PE44"/>
    <mergeCell ref="PF44:PH44"/>
    <mergeCell ref="PI44:PK44"/>
    <mergeCell ref="OB43:OD43"/>
    <mergeCell ref="OE43:OG43"/>
    <mergeCell ref="OH43:OJ43"/>
    <mergeCell ref="OK43:OM43"/>
    <mergeCell ref="ON43:OP43"/>
    <mergeCell ref="OQ43:OS43"/>
    <mergeCell ref="OT43:OV43"/>
    <mergeCell ref="OW43:OY43"/>
    <mergeCell ref="OZ43:PB43"/>
    <mergeCell ref="RQ2:RS2"/>
    <mergeCell ref="RT2:RV2"/>
    <mergeCell ref="RW2:RY2"/>
    <mergeCell ref="RZ2:SB2"/>
    <mergeCell ref="SC2:SE2"/>
    <mergeCell ref="QP40:QR40"/>
    <mergeCell ref="QS40:QU40"/>
    <mergeCell ref="QV40:QX40"/>
    <mergeCell ref="QY40:RA40"/>
    <mergeCell ref="RB40:RD40"/>
    <mergeCell ref="RE40:RG40"/>
    <mergeCell ref="RH40:RJ40"/>
    <mergeCell ref="RK40:RM40"/>
    <mergeCell ref="RN40:RP40"/>
    <mergeCell ref="RQ40:RS40"/>
    <mergeCell ref="RT40:RV40"/>
    <mergeCell ref="RW40:RY40"/>
    <mergeCell ref="RZ40:SB40"/>
    <mergeCell ref="SC40:SE40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41:QU41"/>
    <mergeCell ref="QV41:RA41"/>
    <mergeCell ref="RB41:RG41"/>
    <mergeCell ref="RH41:RM41"/>
    <mergeCell ref="RN41:RS41"/>
    <mergeCell ref="RQ43:RS43"/>
    <mergeCell ref="RT41:RY41"/>
    <mergeCell ref="RZ41:SE41"/>
    <mergeCell ref="QP42:QR42"/>
    <mergeCell ref="QS42:QU42"/>
    <mergeCell ref="QV42:QX42"/>
    <mergeCell ref="QY42:RA42"/>
    <mergeCell ref="RB42:RD42"/>
    <mergeCell ref="RE42:RG42"/>
    <mergeCell ref="RH42:RJ42"/>
    <mergeCell ref="RK42:RM42"/>
    <mergeCell ref="RN42:RP42"/>
    <mergeCell ref="RQ42:RS42"/>
    <mergeCell ref="RT42:RV42"/>
    <mergeCell ref="RW42:RY42"/>
    <mergeCell ref="RZ42:SB42"/>
    <mergeCell ref="SC42:SE42"/>
    <mergeCell ref="RT43:RV43"/>
    <mergeCell ref="RW43:RY43"/>
    <mergeCell ref="RZ43:SB43"/>
    <mergeCell ref="SC43:SE43"/>
    <mergeCell ref="QP44:QR44"/>
    <mergeCell ref="QS44:QU44"/>
    <mergeCell ref="QV44:QX44"/>
    <mergeCell ref="QY44:RA44"/>
    <mergeCell ref="RB44:RD44"/>
    <mergeCell ref="RE44:RG44"/>
    <mergeCell ref="RH44:RJ44"/>
    <mergeCell ref="RK44:RM44"/>
    <mergeCell ref="RN44:RP44"/>
    <mergeCell ref="RQ44:RS44"/>
    <mergeCell ref="RT44:RV44"/>
    <mergeCell ref="RW44:RY44"/>
    <mergeCell ref="RZ44:SB44"/>
    <mergeCell ref="SC44:SE44"/>
    <mergeCell ref="QP43:QR43"/>
    <mergeCell ref="QS43:QU43"/>
    <mergeCell ref="QV43:QX43"/>
    <mergeCell ref="QY43:RA43"/>
    <mergeCell ref="RB43:RD43"/>
    <mergeCell ref="RE43:RG43"/>
    <mergeCell ref="RH43:RJ43"/>
    <mergeCell ref="RK43:RM43"/>
    <mergeCell ref="RN43:RP43"/>
    <mergeCell ref="TG2:TI2"/>
    <mergeCell ref="TJ2:TL2"/>
    <mergeCell ref="TM2:TO2"/>
    <mergeCell ref="SF40:SH40"/>
    <mergeCell ref="SI40:SK40"/>
    <mergeCell ref="SL40:SN40"/>
    <mergeCell ref="SO40:SQ40"/>
    <mergeCell ref="SR40:ST40"/>
    <mergeCell ref="SU40:SW40"/>
    <mergeCell ref="SX40:SZ40"/>
    <mergeCell ref="TA40:TC40"/>
    <mergeCell ref="TD40:TF40"/>
    <mergeCell ref="TG40:TI40"/>
    <mergeCell ref="TJ40:TL40"/>
    <mergeCell ref="TM40:TO40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41:SK41"/>
    <mergeCell ref="SL41:SQ41"/>
    <mergeCell ref="SR41:SW41"/>
    <mergeCell ref="SX41:TC41"/>
    <mergeCell ref="TD41:TI41"/>
    <mergeCell ref="TJ41:TO41"/>
    <mergeCell ref="SF42:SH42"/>
    <mergeCell ref="SI42:SK42"/>
    <mergeCell ref="SL42:SN42"/>
    <mergeCell ref="SO42:SQ42"/>
    <mergeCell ref="SR42:ST42"/>
    <mergeCell ref="SU42:SW42"/>
    <mergeCell ref="SX42:SZ42"/>
    <mergeCell ref="TA42:TC42"/>
    <mergeCell ref="TD42:TF42"/>
    <mergeCell ref="TG42:TI42"/>
    <mergeCell ref="TJ42:TL42"/>
    <mergeCell ref="TM42:TO42"/>
    <mergeCell ref="TG43:TI43"/>
    <mergeCell ref="TJ43:TL43"/>
    <mergeCell ref="TM43:TO43"/>
    <mergeCell ref="SF44:SH44"/>
    <mergeCell ref="SI44:SK44"/>
    <mergeCell ref="SL44:SN44"/>
    <mergeCell ref="SO44:SQ44"/>
    <mergeCell ref="SR44:ST44"/>
    <mergeCell ref="SU44:SW44"/>
    <mergeCell ref="SX44:SZ44"/>
    <mergeCell ref="TA44:TC44"/>
    <mergeCell ref="TD44:TF44"/>
    <mergeCell ref="TG44:TI44"/>
    <mergeCell ref="TJ44:TL44"/>
    <mergeCell ref="TM44:TO44"/>
    <mergeCell ref="SF43:SH43"/>
    <mergeCell ref="SI43:SK43"/>
    <mergeCell ref="SL43:SN43"/>
    <mergeCell ref="SO43:SQ43"/>
    <mergeCell ref="SR43:ST43"/>
    <mergeCell ref="SU43:SW43"/>
    <mergeCell ref="SX43:SZ43"/>
    <mergeCell ref="TA43:TC43"/>
    <mergeCell ref="TD43:TF43"/>
    <mergeCell ref="UQ2:US2"/>
    <mergeCell ref="UT2:UV2"/>
    <mergeCell ref="UW2:UY2"/>
    <mergeCell ref="TP40:TR40"/>
    <mergeCell ref="TS40:TU40"/>
    <mergeCell ref="TV40:TX40"/>
    <mergeCell ref="TY40:UA40"/>
    <mergeCell ref="UB40:UD40"/>
    <mergeCell ref="UE40:UG40"/>
    <mergeCell ref="UH40:UJ40"/>
    <mergeCell ref="UK40:UM40"/>
    <mergeCell ref="UN40:UP40"/>
    <mergeCell ref="UQ40:US40"/>
    <mergeCell ref="UT40:UV40"/>
    <mergeCell ref="UW40:UY40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41:TU41"/>
    <mergeCell ref="TV41:UA41"/>
    <mergeCell ref="UB41:UG41"/>
    <mergeCell ref="UH41:UM41"/>
    <mergeCell ref="UN41:US41"/>
    <mergeCell ref="UT41:UY41"/>
    <mergeCell ref="TP42:TR42"/>
    <mergeCell ref="TS42:TU42"/>
    <mergeCell ref="TV42:TX42"/>
    <mergeCell ref="TY42:UA42"/>
    <mergeCell ref="UB42:UD42"/>
    <mergeCell ref="UE42:UG42"/>
    <mergeCell ref="UH42:UJ42"/>
    <mergeCell ref="UK42:UM42"/>
    <mergeCell ref="UN42:UP42"/>
    <mergeCell ref="UQ42:US42"/>
    <mergeCell ref="UT42:UV42"/>
    <mergeCell ref="UW42:UY42"/>
    <mergeCell ref="UQ43:US43"/>
    <mergeCell ref="UT43:UV43"/>
    <mergeCell ref="UW43:UY43"/>
    <mergeCell ref="TP44:TR44"/>
    <mergeCell ref="TS44:TU44"/>
    <mergeCell ref="TV44:TX44"/>
    <mergeCell ref="TY44:UA44"/>
    <mergeCell ref="UB44:UD44"/>
    <mergeCell ref="UE44:UG44"/>
    <mergeCell ref="UH44:UJ44"/>
    <mergeCell ref="UK44:UM44"/>
    <mergeCell ref="UN44:UP44"/>
    <mergeCell ref="UQ44:US44"/>
    <mergeCell ref="UT44:UV44"/>
    <mergeCell ref="UW44:UY44"/>
    <mergeCell ref="TP43:TR43"/>
    <mergeCell ref="TS43:TU43"/>
    <mergeCell ref="TV43:TX43"/>
    <mergeCell ref="TY43:UA43"/>
    <mergeCell ref="UB43:UD43"/>
    <mergeCell ref="UE43:UG43"/>
    <mergeCell ref="UH43:UJ43"/>
    <mergeCell ref="UK43:UM43"/>
    <mergeCell ref="UN43:UP43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40:WF40"/>
    <mergeCell ref="WG40:WI40"/>
    <mergeCell ref="WJ40:WL40"/>
    <mergeCell ref="WM40:WO40"/>
    <mergeCell ref="WP40:WR40"/>
    <mergeCell ref="WS40:WU40"/>
    <mergeCell ref="WV40:WX40"/>
    <mergeCell ref="WY40:XA40"/>
    <mergeCell ref="XB40:XD40"/>
    <mergeCell ref="XE40:XG40"/>
    <mergeCell ref="XH40:XJ40"/>
    <mergeCell ref="XK40:XM40"/>
    <mergeCell ref="WD41:WI41"/>
    <mergeCell ref="WJ41:WO41"/>
    <mergeCell ref="WP41:WU41"/>
    <mergeCell ref="WV41:XA41"/>
    <mergeCell ref="XB41:XG41"/>
    <mergeCell ref="XH41:XM41"/>
    <mergeCell ref="WD42:WF42"/>
    <mergeCell ref="WG42:WI42"/>
    <mergeCell ref="WJ42:WL42"/>
    <mergeCell ref="WM42:WO42"/>
    <mergeCell ref="WP42:WR42"/>
    <mergeCell ref="WS42:WU42"/>
    <mergeCell ref="WV42:WX42"/>
    <mergeCell ref="WY42:XA42"/>
    <mergeCell ref="XB42:XD42"/>
    <mergeCell ref="XE42:XG42"/>
    <mergeCell ref="XH42:XJ42"/>
    <mergeCell ref="XK42:XM42"/>
    <mergeCell ref="WD43:WF43"/>
    <mergeCell ref="WG43:WI43"/>
    <mergeCell ref="WJ43:WL43"/>
    <mergeCell ref="WM43:WO43"/>
    <mergeCell ref="WP43:WR43"/>
    <mergeCell ref="WS43:WU43"/>
    <mergeCell ref="WV43:WX43"/>
    <mergeCell ref="WY43:XA43"/>
    <mergeCell ref="XB43:XD43"/>
    <mergeCell ref="XE43:XG43"/>
    <mergeCell ref="XH43:XJ43"/>
    <mergeCell ref="XK43:XM43"/>
    <mergeCell ref="WD44:WF44"/>
    <mergeCell ref="WG44:WI44"/>
    <mergeCell ref="WJ44:WL44"/>
    <mergeCell ref="WM44:WO44"/>
    <mergeCell ref="WP44:WR44"/>
    <mergeCell ref="WS44:WU44"/>
    <mergeCell ref="WV44:WX44"/>
    <mergeCell ref="WY44:XA44"/>
    <mergeCell ref="XB44:XD44"/>
    <mergeCell ref="XE44:XG44"/>
    <mergeCell ref="XH44:XJ44"/>
    <mergeCell ref="XK44:XM44"/>
  </mergeCells>
  <pageMargins left="0.7" right="0.7" top="0.75" bottom="0.75" header="0.3" footer="0.3"/>
  <pageSetup orientation="portrait" r:id="rId1"/>
  <ignoredErrors>
    <ignoredError sqref="XN4:XN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4DB8-246B-483F-BED6-844029DAC054}">
  <dimension ref="A1:XN66"/>
  <sheetViews>
    <sheetView showGridLines="0" workbookViewId="0">
      <pane xSplit="1" ySplit="3" topLeftCell="VU4" activePane="bottomRight" state="frozen"/>
      <selection pane="topRight" activeCell="B1" sqref="B1"/>
      <selection pane="bottomLeft" activeCell="A3" sqref="A3"/>
      <selection pane="bottomRight" activeCell="A4" sqref="A4:A14"/>
    </sheetView>
  </sheetViews>
  <sheetFormatPr defaultColWidth="6.7109375" defaultRowHeight="12.75" x14ac:dyDescent="0.2"/>
  <cols>
    <col min="1" max="1" width="8.140625" style="1" bestFit="1" customWidth="1"/>
    <col min="2" max="44" width="5.7109375" style="1" customWidth="1"/>
    <col min="45" max="45" width="7.7109375" style="1" bestFit="1" customWidth="1"/>
    <col min="46" max="660" width="5.7109375" style="1" customWidth="1"/>
    <col min="661" max="16384" width="6.7109375" style="1"/>
  </cols>
  <sheetData>
    <row r="1" spans="1:638" ht="13.5" thickBot="1" x14ac:dyDescent="0.25"/>
    <row r="2" spans="1:638" x14ac:dyDescent="0.2">
      <c r="B2" s="382">
        <v>43744</v>
      </c>
      <c r="C2" s="383"/>
      <c r="D2" s="384"/>
      <c r="E2" s="382">
        <v>43751</v>
      </c>
      <c r="F2" s="383"/>
      <c r="G2" s="384"/>
      <c r="H2" s="382">
        <v>43758</v>
      </c>
      <c r="I2" s="383"/>
      <c r="J2" s="384"/>
      <c r="K2" s="382">
        <v>43765</v>
      </c>
      <c r="L2" s="383"/>
      <c r="M2" s="384"/>
      <c r="N2" s="382">
        <v>43772</v>
      </c>
      <c r="O2" s="383"/>
      <c r="P2" s="384"/>
      <c r="Q2" s="382">
        <v>43779</v>
      </c>
      <c r="R2" s="383"/>
      <c r="S2" s="384"/>
      <c r="T2" s="382">
        <v>43786</v>
      </c>
      <c r="U2" s="383"/>
      <c r="V2" s="384"/>
      <c r="W2" s="382">
        <v>43793</v>
      </c>
      <c r="X2" s="383"/>
      <c r="Y2" s="384"/>
      <c r="Z2" s="382">
        <v>43800</v>
      </c>
      <c r="AA2" s="383"/>
      <c r="AB2" s="384"/>
      <c r="AC2" s="382">
        <v>43807</v>
      </c>
      <c r="AD2" s="383"/>
      <c r="AE2" s="384"/>
      <c r="AF2" s="382">
        <v>43814</v>
      </c>
      <c r="AG2" s="383"/>
      <c r="AH2" s="384"/>
      <c r="AI2" s="382">
        <v>43821</v>
      </c>
      <c r="AJ2" s="383"/>
      <c r="AK2" s="384"/>
      <c r="AL2" s="382">
        <v>43828</v>
      </c>
      <c r="AM2" s="383"/>
      <c r="AN2" s="384"/>
      <c r="AO2" s="382">
        <v>43835</v>
      </c>
      <c r="AP2" s="383"/>
      <c r="AQ2" s="384"/>
      <c r="AR2" s="382">
        <v>43842</v>
      </c>
      <c r="AS2" s="383"/>
      <c r="AT2" s="384"/>
      <c r="AU2" s="382">
        <v>43849</v>
      </c>
      <c r="AV2" s="383"/>
      <c r="AW2" s="384"/>
      <c r="AX2" s="382">
        <v>43856</v>
      </c>
      <c r="AY2" s="383"/>
      <c r="AZ2" s="384"/>
      <c r="BA2" s="382">
        <v>43863</v>
      </c>
      <c r="BB2" s="383"/>
      <c r="BC2" s="384"/>
      <c r="BD2" s="382">
        <v>43870</v>
      </c>
      <c r="BE2" s="383"/>
      <c r="BF2" s="384"/>
      <c r="BG2" s="382">
        <v>43877</v>
      </c>
      <c r="BH2" s="383"/>
      <c r="BI2" s="384"/>
      <c r="BJ2" s="382">
        <v>43884</v>
      </c>
      <c r="BK2" s="383"/>
      <c r="BL2" s="384"/>
      <c r="BM2" s="382">
        <v>43891</v>
      </c>
      <c r="BN2" s="383"/>
      <c r="BO2" s="384"/>
      <c r="BP2" s="382">
        <v>43898</v>
      </c>
      <c r="BQ2" s="383"/>
      <c r="BR2" s="384"/>
      <c r="BS2" s="382">
        <v>43905</v>
      </c>
      <c r="BT2" s="383"/>
      <c r="BU2" s="384"/>
      <c r="BV2" s="382">
        <v>43912</v>
      </c>
      <c r="BW2" s="383"/>
      <c r="BX2" s="384"/>
      <c r="BY2" s="382">
        <v>43919</v>
      </c>
      <c r="BZ2" s="383"/>
      <c r="CA2" s="384"/>
      <c r="CB2" s="382">
        <v>43926</v>
      </c>
      <c r="CC2" s="383"/>
      <c r="CD2" s="384"/>
      <c r="CE2" s="382">
        <v>43933</v>
      </c>
      <c r="CF2" s="383"/>
      <c r="CG2" s="384"/>
      <c r="CH2" s="382">
        <v>43940</v>
      </c>
      <c r="CI2" s="383"/>
      <c r="CJ2" s="384"/>
      <c r="CK2" s="382">
        <v>43947</v>
      </c>
      <c r="CL2" s="383"/>
      <c r="CM2" s="384"/>
      <c r="CN2" s="382">
        <v>43954</v>
      </c>
      <c r="CO2" s="383"/>
      <c r="CP2" s="384"/>
      <c r="CQ2" s="382">
        <v>43961</v>
      </c>
      <c r="CR2" s="383"/>
      <c r="CS2" s="384"/>
      <c r="CT2" s="382">
        <v>43968</v>
      </c>
      <c r="CU2" s="383"/>
      <c r="CV2" s="384"/>
      <c r="CW2" s="382">
        <v>43975</v>
      </c>
      <c r="CX2" s="383"/>
      <c r="CY2" s="384"/>
      <c r="CZ2" s="382">
        <v>43982</v>
      </c>
      <c r="DA2" s="383"/>
      <c r="DB2" s="384"/>
      <c r="DC2" s="382">
        <v>43989</v>
      </c>
      <c r="DD2" s="383"/>
      <c r="DE2" s="384"/>
      <c r="DF2" s="382">
        <v>43996</v>
      </c>
      <c r="DG2" s="383"/>
      <c r="DH2" s="384"/>
      <c r="DI2" s="382">
        <v>44003</v>
      </c>
      <c r="DJ2" s="383"/>
      <c r="DK2" s="384"/>
      <c r="DL2" s="382">
        <v>44010</v>
      </c>
      <c r="DM2" s="383"/>
      <c r="DN2" s="384"/>
      <c r="DO2" s="382">
        <v>44017</v>
      </c>
      <c r="DP2" s="383"/>
      <c r="DQ2" s="384"/>
      <c r="DR2" s="382">
        <v>44024</v>
      </c>
      <c r="DS2" s="383"/>
      <c r="DT2" s="384"/>
      <c r="DU2" s="382">
        <v>44031</v>
      </c>
      <c r="DV2" s="383"/>
      <c r="DW2" s="384"/>
      <c r="DX2" s="382">
        <v>44038</v>
      </c>
      <c r="DY2" s="383"/>
      <c r="DZ2" s="384"/>
      <c r="EA2" s="382">
        <v>44045</v>
      </c>
      <c r="EB2" s="383"/>
      <c r="EC2" s="384"/>
      <c r="ED2" s="382">
        <v>44052</v>
      </c>
      <c r="EE2" s="383"/>
      <c r="EF2" s="384"/>
      <c r="EG2" s="382">
        <v>44059</v>
      </c>
      <c r="EH2" s="383"/>
      <c r="EI2" s="384"/>
      <c r="EJ2" s="382">
        <v>44066</v>
      </c>
      <c r="EK2" s="383"/>
      <c r="EL2" s="384"/>
      <c r="EM2" s="382">
        <v>44073</v>
      </c>
      <c r="EN2" s="383"/>
      <c r="EO2" s="384"/>
      <c r="EP2" s="382">
        <v>44080</v>
      </c>
      <c r="EQ2" s="383"/>
      <c r="ER2" s="384"/>
      <c r="ES2" s="382">
        <v>44087</v>
      </c>
      <c r="ET2" s="383"/>
      <c r="EU2" s="384"/>
      <c r="EV2" s="382">
        <v>44094</v>
      </c>
      <c r="EW2" s="383"/>
      <c r="EX2" s="384"/>
      <c r="EY2" s="382">
        <v>44101</v>
      </c>
      <c r="EZ2" s="383"/>
      <c r="FA2" s="384"/>
      <c r="FB2" s="382">
        <v>44108</v>
      </c>
      <c r="FC2" s="383"/>
      <c r="FD2" s="384"/>
      <c r="FE2" s="382">
        <v>44115</v>
      </c>
      <c r="FF2" s="383"/>
      <c r="FG2" s="384"/>
      <c r="FH2" s="382">
        <v>44122</v>
      </c>
      <c r="FI2" s="383"/>
      <c r="FJ2" s="384"/>
      <c r="FK2" s="382">
        <v>44129</v>
      </c>
      <c r="FL2" s="383"/>
      <c r="FM2" s="384"/>
      <c r="FN2" s="382">
        <v>44136</v>
      </c>
      <c r="FO2" s="383"/>
      <c r="FP2" s="384"/>
      <c r="FQ2" s="382">
        <v>44143</v>
      </c>
      <c r="FR2" s="383"/>
      <c r="FS2" s="384"/>
      <c r="FT2" s="382">
        <v>44150</v>
      </c>
      <c r="FU2" s="383"/>
      <c r="FV2" s="384"/>
      <c r="FW2" s="382">
        <v>44157</v>
      </c>
      <c r="FX2" s="383"/>
      <c r="FY2" s="384"/>
      <c r="FZ2" s="382">
        <v>44164</v>
      </c>
      <c r="GA2" s="383"/>
      <c r="GB2" s="384"/>
      <c r="GC2" s="382">
        <v>44171</v>
      </c>
      <c r="GD2" s="383"/>
      <c r="GE2" s="384"/>
      <c r="GF2" s="382">
        <v>44178</v>
      </c>
      <c r="GG2" s="383"/>
      <c r="GH2" s="384"/>
      <c r="GI2" s="382">
        <v>44185</v>
      </c>
      <c r="GJ2" s="383"/>
      <c r="GK2" s="384"/>
      <c r="GL2" s="382">
        <v>44192</v>
      </c>
      <c r="GM2" s="383"/>
      <c r="GN2" s="384"/>
      <c r="GO2" s="382">
        <v>44199</v>
      </c>
      <c r="GP2" s="383"/>
      <c r="GQ2" s="384"/>
      <c r="GR2" s="382">
        <v>44206</v>
      </c>
      <c r="GS2" s="383"/>
      <c r="GT2" s="384"/>
      <c r="GU2" s="382">
        <v>44213</v>
      </c>
      <c r="GV2" s="383"/>
      <c r="GW2" s="384"/>
      <c r="GX2" s="382">
        <v>44220</v>
      </c>
      <c r="GY2" s="383"/>
      <c r="GZ2" s="384"/>
      <c r="HA2" s="382">
        <v>44227</v>
      </c>
      <c r="HB2" s="383"/>
      <c r="HC2" s="384"/>
      <c r="HD2" s="382">
        <v>44234</v>
      </c>
      <c r="HE2" s="383"/>
      <c r="HF2" s="384"/>
      <c r="HG2" s="382">
        <v>44241</v>
      </c>
      <c r="HH2" s="383"/>
      <c r="HI2" s="384"/>
      <c r="HJ2" s="382">
        <v>44248</v>
      </c>
      <c r="HK2" s="383"/>
      <c r="HL2" s="384"/>
      <c r="HM2" s="382">
        <v>44255</v>
      </c>
      <c r="HN2" s="383"/>
      <c r="HO2" s="384"/>
      <c r="HP2" s="382">
        <v>44262</v>
      </c>
      <c r="HQ2" s="383"/>
      <c r="HR2" s="384"/>
      <c r="HS2" s="382">
        <v>44269</v>
      </c>
      <c r="HT2" s="383"/>
      <c r="HU2" s="384"/>
      <c r="HV2" s="382">
        <v>44276</v>
      </c>
      <c r="HW2" s="383"/>
      <c r="HX2" s="384"/>
      <c r="HY2" s="382">
        <v>44283</v>
      </c>
      <c r="HZ2" s="383"/>
      <c r="IA2" s="384"/>
      <c r="IB2" s="382">
        <v>44290</v>
      </c>
      <c r="IC2" s="383"/>
      <c r="ID2" s="384"/>
      <c r="IE2" s="382">
        <v>44297</v>
      </c>
      <c r="IF2" s="383"/>
      <c r="IG2" s="384"/>
      <c r="IH2" s="382">
        <v>44304</v>
      </c>
      <c r="II2" s="383"/>
      <c r="IJ2" s="384"/>
      <c r="IK2" s="382">
        <v>44311</v>
      </c>
      <c r="IL2" s="383"/>
      <c r="IM2" s="384"/>
      <c r="IN2" s="382">
        <v>44318</v>
      </c>
      <c r="IO2" s="383"/>
      <c r="IP2" s="384"/>
      <c r="IQ2" s="382">
        <v>44325</v>
      </c>
      <c r="IR2" s="383"/>
      <c r="IS2" s="384"/>
      <c r="IT2" s="382">
        <v>44332</v>
      </c>
      <c r="IU2" s="383"/>
      <c r="IV2" s="384"/>
      <c r="IW2" s="382">
        <v>44339</v>
      </c>
      <c r="IX2" s="383"/>
      <c r="IY2" s="384"/>
      <c r="IZ2" s="382">
        <v>44346</v>
      </c>
      <c r="JA2" s="383"/>
      <c r="JB2" s="384"/>
      <c r="JC2" s="382">
        <v>44353</v>
      </c>
      <c r="JD2" s="383"/>
      <c r="JE2" s="384"/>
      <c r="JF2" s="382">
        <v>44360</v>
      </c>
      <c r="JG2" s="383"/>
      <c r="JH2" s="384"/>
      <c r="JI2" s="382">
        <v>44367</v>
      </c>
      <c r="JJ2" s="383"/>
      <c r="JK2" s="384"/>
      <c r="JL2" s="382">
        <v>44374</v>
      </c>
      <c r="JM2" s="383"/>
      <c r="JN2" s="384"/>
      <c r="JO2" s="382">
        <v>44381</v>
      </c>
      <c r="JP2" s="383"/>
      <c r="JQ2" s="384"/>
      <c r="JR2" s="382">
        <v>44388</v>
      </c>
      <c r="JS2" s="383"/>
      <c r="JT2" s="384"/>
      <c r="JU2" s="382">
        <v>44395</v>
      </c>
      <c r="JV2" s="383"/>
      <c r="JW2" s="384"/>
      <c r="JX2" s="382">
        <v>44402</v>
      </c>
      <c r="JY2" s="383"/>
      <c r="JZ2" s="384"/>
      <c r="KA2" s="382">
        <v>44409</v>
      </c>
      <c r="KB2" s="383"/>
      <c r="KC2" s="384"/>
      <c r="KD2" s="382">
        <v>44416</v>
      </c>
      <c r="KE2" s="383"/>
      <c r="KF2" s="384"/>
      <c r="KG2" s="382">
        <v>44423</v>
      </c>
      <c r="KH2" s="383"/>
      <c r="KI2" s="384"/>
      <c r="KJ2" s="382">
        <v>44430</v>
      </c>
      <c r="KK2" s="383"/>
      <c r="KL2" s="384"/>
      <c r="KM2" s="382">
        <v>44437</v>
      </c>
      <c r="KN2" s="383"/>
      <c r="KO2" s="384"/>
      <c r="KP2" s="382">
        <v>44444</v>
      </c>
      <c r="KQ2" s="383"/>
      <c r="KR2" s="384"/>
      <c r="KS2" s="382">
        <v>44451</v>
      </c>
      <c r="KT2" s="383"/>
      <c r="KU2" s="384"/>
      <c r="KV2" s="382">
        <v>44458</v>
      </c>
      <c r="KW2" s="383"/>
      <c r="KX2" s="384"/>
      <c r="KY2" s="382">
        <v>44465</v>
      </c>
      <c r="KZ2" s="383"/>
      <c r="LA2" s="384"/>
      <c r="LB2" s="382">
        <v>44472</v>
      </c>
      <c r="LC2" s="383"/>
      <c r="LD2" s="384"/>
      <c r="LE2" s="382">
        <v>44479</v>
      </c>
      <c r="LF2" s="383"/>
      <c r="LG2" s="384"/>
      <c r="LH2" s="382">
        <v>44486</v>
      </c>
      <c r="LI2" s="383"/>
      <c r="LJ2" s="384"/>
      <c r="LK2" s="382">
        <v>44493</v>
      </c>
      <c r="LL2" s="383"/>
      <c r="LM2" s="384"/>
      <c r="LN2" s="382">
        <v>44500</v>
      </c>
      <c r="LO2" s="383"/>
      <c r="LP2" s="384"/>
      <c r="LQ2" s="382">
        <v>44507</v>
      </c>
      <c r="LR2" s="383"/>
      <c r="LS2" s="384"/>
      <c r="LT2" s="382">
        <v>44514</v>
      </c>
      <c r="LU2" s="383"/>
      <c r="LV2" s="384"/>
      <c r="LW2" s="382">
        <v>44521</v>
      </c>
      <c r="LX2" s="383"/>
      <c r="LY2" s="384"/>
      <c r="LZ2" s="382">
        <v>44528</v>
      </c>
      <c r="MA2" s="383"/>
      <c r="MB2" s="384"/>
      <c r="MC2" s="382">
        <v>44535</v>
      </c>
      <c r="MD2" s="383"/>
      <c r="ME2" s="384"/>
      <c r="MF2" s="382">
        <v>44542</v>
      </c>
      <c r="MG2" s="383"/>
      <c r="MH2" s="384"/>
      <c r="MI2" s="382">
        <v>44549</v>
      </c>
      <c r="MJ2" s="383"/>
      <c r="MK2" s="384"/>
      <c r="ML2" s="382">
        <v>44556</v>
      </c>
      <c r="MM2" s="383"/>
      <c r="MN2" s="384"/>
      <c r="MO2" s="382">
        <v>44563</v>
      </c>
      <c r="MP2" s="383"/>
      <c r="MQ2" s="384"/>
      <c r="MR2" s="382">
        <v>44570</v>
      </c>
      <c r="MS2" s="383"/>
      <c r="MT2" s="384"/>
      <c r="MU2" s="382">
        <v>44577</v>
      </c>
      <c r="MV2" s="383"/>
      <c r="MW2" s="384"/>
      <c r="MX2" s="382">
        <v>44584</v>
      </c>
      <c r="MY2" s="383"/>
      <c r="MZ2" s="384"/>
      <c r="NA2" s="382">
        <v>44591</v>
      </c>
      <c r="NB2" s="383"/>
      <c r="NC2" s="384"/>
      <c r="ND2" s="382">
        <v>44598</v>
      </c>
      <c r="NE2" s="383"/>
      <c r="NF2" s="384"/>
      <c r="NG2" s="382">
        <v>44605</v>
      </c>
      <c r="NH2" s="383"/>
      <c r="NI2" s="384"/>
      <c r="NJ2" s="382">
        <v>44612</v>
      </c>
      <c r="NK2" s="383"/>
      <c r="NL2" s="384"/>
      <c r="NM2" s="382">
        <v>44619</v>
      </c>
      <c r="NN2" s="383"/>
      <c r="NO2" s="384"/>
      <c r="NP2" s="382">
        <v>44628</v>
      </c>
      <c r="NQ2" s="383"/>
      <c r="NR2" s="384"/>
      <c r="NS2" s="382">
        <v>44635</v>
      </c>
      <c r="NT2" s="383"/>
      <c r="NU2" s="384"/>
      <c r="NV2" s="382">
        <v>44642</v>
      </c>
      <c r="NW2" s="383"/>
      <c r="NX2" s="384"/>
      <c r="NY2" s="382">
        <v>44649</v>
      </c>
      <c r="NZ2" s="383"/>
      <c r="OA2" s="384"/>
      <c r="OB2" s="382">
        <v>44656</v>
      </c>
      <c r="OC2" s="383"/>
      <c r="OD2" s="384"/>
      <c r="OE2" s="382">
        <v>44663</v>
      </c>
      <c r="OF2" s="383"/>
      <c r="OG2" s="384"/>
      <c r="OH2" s="382">
        <v>44670</v>
      </c>
      <c r="OI2" s="383"/>
      <c r="OJ2" s="384"/>
      <c r="OK2" s="382">
        <v>44677</v>
      </c>
      <c r="OL2" s="383"/>
      <c r="OM2" s="384"/>
      <c r="ON2" s="382">
        <v>44684</v>
      </c>
      <c r="OO2" s="383"/>
      <c r="OP2" s="384"/>
      <c r="OQ2" s="382">
        <v>44691</v>
      </c>
      <c r="OR2" s="383"/>
      <c r="OS2" s="384"/>
      <c r="OT2" s="382">
        <v>44698</v>
      </c>
      <c r="OU2" s="383"/>
      <c r="OV2" s="384"/>
      <c r="OW2" s="382">
        <v>44705</v>
      </c>
      <c r="OX2" s="383"/>
      <c r="OY2" s="384"/>
      <c r="OZ2" s="382">
        <v>44712</v>
      </c>
      <c r="PA2" s="383"/>
      <c r="PB2" s="384"/>
      <c r="PC2" s="382">
        <v>44719</v>
      </c>
      <c r="PD2" s="383"/>
      <c r="PE2" s="384"/>
      <c r="PF2" s="382">
        <v>44726</v>
      </c>
      <c r="PG2" s="383"/>
      <c r="PH2" s="384"/>
      <c r="PI2" s="382">
        <v>44733</v>
      </c>
      <c r="PJ2" s="383"/>
      <c r="PK2" s="384"/>
      <c r="PL2" s="382">
        <v>44740</v>
      </c>
      <c r="PM2" s="383"/>
      <c r="PN2" s="384"/>
      <c r="PO2" s="382">
        <v>44747</v>
      </c>
      <c r="PP2" s="383"/>
      <c r="PQ2" s="384"/>
      <c r="PR2" s="382">
        <v>44754</v>
      </c>
      <c r="PS2" s="383"/>
      <c r="PT2" s="384"/>
      <c r="PU2" s="382">
        <v>44761</v>
      </c>
      <c r="PV2" s="383"/>
      <c r="PW2" s="384"/>
      <c r="PX2" s="382">
        <v>44768</v>
      </c>
      <c r="PY2" s="383"/>
      <c r="PZ2" s="384"/>
      <c r="QA2" s="382">
        <v>44775</v>
      </c>
      <c r="QB2" s="383"/>
      <c r="QC2" s="384"/>
      <c r="QD2" s="382">
        <v>44782</v>
      </c>
      <c r="QE2" s="383"/>
      <c r="QF2" s="384"/>
      <c r="QG2" s="382">
        <v>44789</v>
      </c>
      <c r="QH2" s="383"/>
      <c r="QI2" s="384"/>
      <c r="QJ2" s="382">
        <v>44796</v>
      </c>
      <c r="QK2" s="383"/>
      <c r="QL2" s="384"/>
      <c r="QM2" s="382">
        <v>44803</v>
      </c>
      <c r="QN2" s="383"/>
      <c r="QO2" s="384"/>
      <c r="QP2" s="382">
        <v>44810</v>
      </c>
      <c r="QQ2" s="383"/>
      <c r="QR2" s="384"/>
      <c r="QS2" s="382">
        <v>44817</v>
      </c>
      <c r="QT2" s="383"/>
      <c r="QU2" s="384"/>
      <c r="QV2" s="382">
        <v>44824</v>
      </c>
      <c r="QW2" s="383"/>
      <c r="QX2" s="384"/>
      <c r="QY2" s="382">
        <v>44831</v>
      </c>
      <c r="QZ2" s="383"/>
      <c r="RA2" s="384"/>
      <c r="RB2" s="382">
        <v>44838</v>
      </c>
      <c r="RC2" s="383"/>
      <c r="RD2" s="384"/>
      <c r="RE2" s="382">
        <v>44845</v>
      </c>
      <c r="RF2" s="383"/>
      <c r="RG2" s="384"/>
      <c r="RH2" s="382">
        <v>44852</v>
      </c>
      <c r="RI2" s="383"/>
      <c r="RJ2" s="384"/>
      <c r="RK2" s="382">
        <v>44859</v>
      </c>
      <c r="RL2" s="383"/>
      <c r="RM2" s="384"/>
      <c r="RN2" s="382">
        <v>44866</v>
      </c>
      <c r="RO2" s="383"/>
      <c r="RP2" s="384"/>
      <c r="RQ2" s="382">
        <v>44873</v>
      </c>
      <c r="RR2" s="383"/>
      <c r="RS2" s="384"/>
      <c r="RT2" s="382">
        <v>44880</v>
      </c>
      <c r="RU2" s="383"/>
      <c r="RV2" s="384"/>
      <c r="RW2" s="382">
        <v>44887</v>
      </c>
      <c r="RX2" s="383"/>
      <c r="RY2" s="384"/>
      <c r="RZ2" s="382">
        <v>44894</v>
      </c>
      <c r="SA2" s="383"/>
      <c r="SB2" s="384"/>
      <c r="SC2" s="382">
        <v>44901</v>
      </c>
      <c r="SD2" s="383"/>
      <c r="SE2" s="384"/>
      <c r="SF2" s="382">
        <v>44908</v>
      </c>
      <c r="SG2" s="383"/>
      <c r="SH2" s="384"/>
      <c r="SI2" s="382">
        <v>44915</v>
      </c>
      <c r="SJ2" s="383"/>
      <c r="SK2" s="384"/>
      <c r="SL2" s="382">
        <v>44922</v>
      </c>
      <c r="SM2" s="383"/>
      <c r="SN2" s="384"/>
      <c r="SO2" s="382">
        <v>44929</v>
      </c>
      <c r="SP2" s="383"/>
      <c r="SQ2" s="384"/>
      <c r="SR2" s="382">
        <v>44936</v>
      </c>
      <c r="SS2" s="383"/>
      <c r="ST2" s="384"/>
      <c r="SU2" s="382">
        <v>44943</v>
      </c>
      <c r="SV2" s="383"/>
      <c r="SW2" s="384"/>
      <c r="SX2" s="382">
        <v>44950</v>
      </c>
      <c r="SY2" s="383"/>
      <c r="SZ2" s="384"/>
      <c r="TA2" s="382">
        <v>44957</v>
      </c>
      <c r="TB2" s="383"/>
      <c r="TC2" s="384"/>
      <c r="TD2" s="382">
        <v>44964</v>
      </c>
      <c r="TE2" s="383"/>
      <c r="TF2" s="384"/>
      <c r="TG2" s="382">
        <v>44971</v>
      </c>
      <c r="TH2" s="383"/>
      <c r="TI2" s="384"/>
      <c r="TJ2" s="382">
        <v>44978</v>
      </c>
      <c r="TK2" s="383"/>
      <c r="TL2" s="384"/>
      <c r="TM2" s="382">
        <v>44985</v>
      </c>
      <c r="TN2" s="383"/>
      <c r="TO2" s="384"/>
      <c r="TP2" s="382">
        <v>44992</v>
      </c>
      <c r="TQ2" s="383"/>
      <c r="TR2" s="384"/>
      <c r="TS2" s="382">
        <v>44999</v>
      </c>
      <c r="TT2" s="383"/>
      <c r="TU2" s="384"/>
      <c r="TV2" s="382">
        <v>45006</v>
      </c>
      <c r="TW2" s="383"/>
      <c r="TX2" s="384"/>
      <c r="TY2" s="382">
        <v>45013</v>
      </c>
      <c r="TZ2" s="383"/>
      <c r="UA2" s="384"/>
      <c r="UB2" s="382">
        <v>45020</v>
      </c>
      <c r="UC2" s="383"/>
      <c r="UD2" s="384"/>
      <c r="UE2" s="382">
        <v>45027</v>
      </c>
      <c r="UF2" s="383"/>
      <c r="UG2" s="384"/>
      <c r="UH2" s="382">
        <v>45034</v>
      </c>
      <c r="UI2" s="383"/>
      <c r="UJ2" s="384"/>
      <c r="UK2" s="382">
        <v>45041</v>
      </c>
      <c r="UL2" s="383"/>
      <c r="UM2" s="384"/>
      <c r="UN2" s="382">
        <v>45048</v>
      </c>
      <c r="UO2" s="383"/>
      <c r="UP2" s="384"/>
      <c r="UQ2" s="382">
        <v>45055</v>
      </c>
      <c r="UR2" s="383"/>
      <c r="US2" s="384"/>
      <c r="UT2" s="382">
        <v>45062</v>
      </c>
      <c r="UU2" s="383"/>
      <c r="UV2" s="384"/>
      <c r="UW2" s="382">
        <v>45069</v>
      </c>
      <c r="UX2" s="383"/>
      <c r="UY2" s="384"/>
      <c r="UZ2" s="382">
        <v>45076</v>
      </c>
      <c r="VA2" s="383"/>
      <c r="VB2" s="384"/>
      <c r="VC2" s="382">
        <v>45083</v>
      </c>
      <c r="VD2" s="383"/>
      <c r="VE2" s="384"/>
      <c r="VF2" s="382">
        <v>45090</v>
      </c>
      <c r="VG2" s="383"/>
      <c r="VH2" s="384"/>
      <c r="VI2" s="382">
        <v>45097</v>
      </c>
      <c r="VJ2" s="383"/>
      <c r="VK2" s="384"/>
      <c r="VL2" s="382">
        <v>45104</v>
      </c>
      <c r="VM2" s="383"/>
      <c r="VN2" s="384"/>
      <c r="VO2" s="382">
        <v>45111</v>
      </c>
      <c r="VP2" s="383"/>
      <c r="VQ2" s="384"/>
      <c r="VR2" s="382">
        <v>45118</v>
      </c>
      <c r="VS2" s="383"/>
      <c r="VT2" s="384"/>
      <c r="VU2" s="382">
        <v>45125</v>
      </c>
      <c r="VV2" s="383"/>
      <c r="VW2" s="384"/>
      <c r="VX2" s="382">
        <v>45132</v>
      </c>
      <c r="VY2" s="383"/>
      <c r="VZ2" s="384"/>
      <c r="WA2" s="382">
        <v>45139</v>
      </c>
      <c r="WB2" s="383"/>
      <c r="WC2" s="384"/>
      <c r="WD2" s="382">
        <v>45146</v>
      </c>
      <c r="WE2" s="383"/>
      <c r="WF2" s="384"/>
      <c r="WG2" s="382">
        <v>45153</v>
      </c>
      <c r="WH2" s="383"/>
      <c r="WI2" s="384"/>
      <c r="WJ2" s="382">
        <v>45160</v>
      </c>
      <c r="WK2" s="383"/>
      <c r="WL2" s="384"/>
      <c r="WM2" s="382">
        <v>45167</v>
      </c>
      <c r="WN2" s="383"/>
      <c r="WO2" s="384"/>
      <c r="WP2" s="382">
        <v>45174</v>
      </c>
      <c r="WQ2" s="383"/>
      <c r="WR2" s="384"/>
      <c r="WS2" s="382">
        <v>45181</v>
      </c>
      <c r="WT2" s="383"/>
      <c r="WU2" s="384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thickBot="1" x14ac:dyDescent="0.25">
      <c r="A3" s="25" t="s">
        <v>197</v>
      </c>
      <c r="B3" s="34" t="s">
        <v>48</v>
      </c>
      <c r="C3" s="35" t="s">
        <v>49</v>
      </c>
      <c r="D3" s="36" t="s">
        <v>198</v>
      </c>
      <c r="E3" s="34" t="s">
        <v>48</v>
      </c>
      <c r="F3" s="35" t="s">
        <v>49</v>
      </c>
      <c r="G3" s="36" t="s">
        <v>198</v>
      </c>
      <c r="H3" s="34" t="s">
        <v>48</v>
      </c>
      <c r="I3" s="35" t="s">
        <v>49</v>
      </c>
      <c r="J3" s="36" t="s">
        <v>198</v>
      </c>
      <c r="K3" s="34" t="s">
        <v>48</v>
      </c>
      <c r="L3" s="35" t="s">
        <v>49</v>
      </c>
      <c r="M3" s="36" t="s">
        <v>198</v>
      </c>
      <c r="N3" s="34" t="s">
        <v>48</v>
      </c>
      <c r="O3" s="35" t="s">
        <v>49</v>
      </c>
      <c r="P3" s="36" t="s">
        <v>198</v>
      </c>
      <c r="Q3" s="34" t="s">
        <v>48</v>
      </c>
      <c r="R3" s="35" t="s">
        <v>49</v>
      </c>
      <c r="S3" s="36" t="s">
        <v>198</v>
      </c>
      <c r="T3" s="34" t="s">
        <v>48</v>
      </c>
      <c r="U3" s="35" t="s">
        <v>49</v>
      </c>
      <c r="V3" s="36" t="s">
        <v>198</v>
      </c>
      <c r="W3" s="34" t="s">
        <v>48</v>
      </c>
      <c r="X3" s="35" t="s">
        <v>49</v>
      </c>
      <c r="Y3" s="36" t="s">
        <v>198</v>
      </c>
      <c r="Z3" s="34" t="s">
        <v>48</v>
      </c>
      <c r="AA3" s="35" t="s">
        <v>49</v>
      </c>
      <c r="AB3" s="36" t="s">
        <v>198</v>
      </c>
      <c r="AC3" s="34" t="s">
        <v>48</v>
      </c>
      <c r="AD3" s="35" t="s">
        <v>49</v>
      </c>
      <c r="AE3" s="36" t="s">
        <v>198</v>
      </c>
      <c r="AF3" s="34" t="s">
        <v>48</v>
      </c>
      <c r="AG3" s="35" t="s">
        <v>49</v>
      </c>
      <c r="AH3" s="36" t="s">
        <v>198</v>
      </c>
      <c r="AI3" s="34" t="s">
        <v>48</v>
      </c>
      <c r="AJ3" s="35" t="s">
        <v>49</v>
      </c>
      <c r="AK3" s="36" t="s">
        <v>198</v>
      </c>
      <c r="AL3" s="34" t="s">
        <v>48</v>
      </c>
      <c r="AM3" s="35" t="s">
        <v>49</v>
      </c>
      <c r="AN3" s="36" t="s">
        <v>198</v>
      </c>
      <c r="AO3" s="34" t="s">
        <v>48</v>
      </c>
      <c r="AP3" s="35" t="s">
        <v>49</v>
      </c>
      <c r="AQ3" s="36" t="s">
        <v>198</v>
      </c>
      <c r="AR3" s="34" t="s">
        <v>48</v>
      </c>
      <c r="AS3" s="35" t="s">
        <v>49</v>
      </c>
      <c r="AT3" s="36" t="s">
        <v>198</v>
      </c>
      <c r="AU3" s="34" t="s">
        <v>48</v>
      </c>
      <c r="AV3" s="35" t="s">
        <v>49</v>
      </c>
      <c r="AW3" s="36" t="s">
        <v>198</v>
      </c>
      <c r="AX3" s="34" t="s">
        <v>48</v>
      </c>
      <c r="AY3" s="35" t="s">
        <v>49</v>
      </c>
      <c r="AZ3" s="36" t="s">
        <v>198</v>
      </c>
      <c r="BA3" s="34" t="s">
        <v>48</v>
      </c>
      <c r="BB3" s="35" t="s">
        <v>49</v>
      </c>
      <c r="BC3" s="36" t="s">
        <v>198</v>
      </c>
      <c r="BD3" s="34" t="s">
        <v>48</v>
      </c>
      <c r="BE3" s="35" t="s">
        <v>49</v>
      </c>
      <c r="BF3" s="36" t="s">
        <v>198</v>
      </c>
      <c r="BG3" s="34" t="s">
        <v>48</v>
      </c>
      <c r="BH3" s="35" t="s">
        <v>49</v>
      </c>
      <c r="BI3" s="36" t="s">
        <v>198</v>
      </c>
      <c r="BJ3" s="34" t="s">
        <v>48</v>
      </c>
      <c r="BK3" s="35" t="s">
        <v>49</v>
      </c>
      <c r="BL3" s="36" t="s">
        <v>198</v>
      </c>
      <c r="BM3" s="34" t="s">
        <v>48</v>
      </c>
      <c r="BN3" s="35" t="s">
        <v>49</v>
      </c>
      <c r="BO3" s="36" t="s">
        <v>198</v>
      </c>
      <c r="BP3" s="34" t="s">
        <v>48</v>
      </c>
      <c r="BQ3" s="35" t="s">
        <v>49</v>
      </c>
      <c r="BR3" s="36" t="s">
        <v>198</v>
      </c>
      <c r="BS3" s="34" t="s">
        <v>48</v>
      </c>
      <c r="BT3" s="35" t="s">
        <v>49</v>
      </c>
      <c r="BU3" s="36" t="s">
        <v>198</v>
      </c>
      <c r="BV3" s="34" t="s">
        <v>48</v>
      </c>
      <c r="BW3" s="35" t="s">
        <v>49</v>
      </c>
      <c r="BX3" s="36" t="s">
        <v>198</v>
      </c>
      <c r="BY3" s="34" t="s">
        <v>48</v>
      </c>
      <c r="BZ3" s="35" t="s">
        <v>49</v>
      </c>
      <c r="CA3" s="36" t="s">
        <v>198</v>
      </c>
      <c r="CB3" s="34" t="s">
        <v>48</v>
      </c>
      <c r="CC3" s="35" t="s">
        <v>49</v>
      </c>
      <c r="CD3" s="36" t="s">
        <v>198</v>
      </c>
      <c r="CE3" s="34" t="s">
        <v>48</v>
      </c>
      <c r="CF3" s="35" t="s">
        <v>49</v>
      </c>
      <c r="CG3" s="36" t="s">
        <v>198</v>
      </c>
      <c r="CH3" s="34" t="s">
        <v>48</v>
      </c>
      <c r="CI3" s="35" t="s">
        <v>49</v>
      </c>
      <c r="CJ3" s="36" t="s">
        <v>198</v>
      </c>
      <c r="CK3" s="34" t="s">
        <v>48</v>
      </c>
      <c r="CL3" s="35" t="s">
        <v>49</v>
      </c>
      <c r="CM3" s="36" t="s">
        <v>198</v>
      </c>
      <c r="CN3" s="34" t="s">
        <v>48</v>
      </c>
      <c r="CO3" s="35" t="s">
        <v>49</v>
      </c>
      <c r="CP3" s="36" t="s">
        <v>198</v>
      </c>
      <c r="CQ3" s="34" t="s">
        <v>48</v>
      </c>
      <c r="CR3" s="35" t="s">
        <v>49</v>
      </c>
      <c r="CS3" s="36" t="s">
        <v>198</v>
      </c>
      <c r="CT3" s="34" t="s">
        <v>48</v>
      </c>
      <c r="CU3" s="35" t="s">
        <v>49</v>
      </c>
      <c r="CV3" s="36" t="s">
        <v>198</v>
      </c>
      <c r="CW3" s="34" t="s">
        <v>48</v>
      </c>
      <c r="CX3" s="35" t="s">
        <v>49</v>
      </c>
      <c r="CY3" s="36" t="s">
        <v>198</v>
      </c>
      <c r="CZ3" s="34" t="s">
        <v>48</v>
      </c>
      <c r="DA3" s="35" t="s">
        <v>49</v>
      </c>
      <c r="DB3" s="36" t="s">
        <v>198</v>
      </c>
      <c r="DC3" s="34" t="s">
        <v>48</v>
      </c>
      <c r="DD3" s="35" t="s">
        <v>49</v>
      </c>
      <c r="DE3" s="36" t="s">
        <v>198</v>
      </c>
      <c r="DF3" s="34" t="s">
        <v>48</v>
      </c>
      <c r="DG3" s="35" t="s">
        <v>49</v>
      </c>
      <c r="DH3" s="36" t="s">
        <v>198</v>
      </c>
      <c r="DI3" s="34" t="s">
        <v>48</v>
      </c>
      <c r="DJ3" s="35" t="s">
        <v>49</v>
      </c>
      <c r="DK3" s="36" t="s">
        <v>198</v>
      </c>
      <c r="DL3" s="34" t="s">
        <v>48</v>
      </c>
      <c r="DM3" s="35" t="s">
        <v>49</v>
      </c>
      <c r="DN3" s="36" t="s">
        <v>198</v>
      </c>
      <c r="DO3" s="34" t="s">
        <v>48</v>
      </c>
      <c r="DP3" s="35" t="s">
        <v>49</v>
      </c>
      <c r="DQ3" s="36" t="s">
        <v>198</v>
      </c>
      <c r="DR3" s="34" t="s">
        <v>48</v>
      </c>
      <c r="DS3" s="35" t="s">
        <v>49</v>
      </c>
      <c r="DT3" s="36" t="s">
        <v>198</v>
      </c>
      <c r="DU3" s="34" t="s">
        <v>48</v>
      </c>
      <c r="DV3" s="35" t="s">
        <v>49</v>
      </c>
      <c r="DW3" s="36" t="s">
        <v>198</v>
      </c>
      <c r="DX3" s="34" t="s">
        <v>48</v>
      </c>
      <c r="DY3" s="35" t="s">
        <v>49</v>
      </c>
      <c r="DZ3" s="36" t="s">
        <v>198</v>
      </c>
      <c r="EA3" s="34" t="s">
        <v>48</v>
      </c>
      <c r="EB3" s="35" t="s">
        <v>49</v>
      </c>
      <c r="EC3" s="36" t="s">
        <v>198</v>
      </c>
      <c r="ED3" s="34" t="s">
        <v>48</v>
      </c>
      <c r="EE3" s="35" t="s">
        <v>49</v>
      </c>
      <c r="EF3" s="36" t="s">
        <v>198</v>
      </c>
      <c r="EG3" s="34" t="s">
        <v>48</v>
      </c>
      <c r="EH3" s="35" t="s">
        <v>49</v>
      </c>
      <c r="EI3" s="36" t="s">
        <v>198</v>
      </c>
      <c r="EJ3" s="34" t="s">
        <v>48</v>
      </c>
      <c r="EK3" s="35" t="s">
        <v>49</v>
      </c>
      <c r="EL3" s="36" t="s">
        <v>198</v>
      </c>
      <c r="EM3" s="34" t="s">
        <v>48</v>
      </c>
      <c r="EN3" s="35" t="s">
        <v>49</v>
      </c>
      <c r="EO3" s="36" t="s">
        <v>198</v>
      </c>
      <c r="EP3" s="34" t="s">
        <v>48</v>
      </c>
      <c r="EQ3" s="35" t="s">
        <v>49</v>
      </c>
      <c r="ER3" s="36" t="s">
        <v>198</v>
      </c>
      <c r="ES3" s="34" t="s">
        <v>48</v>
      </c>
      <c r="ET3" s="35" t="s">
        <v>49</v>
      </c>
      <c r="EU3" s="36" t="s">
        <v>198</v>
      </c>
      <c r="EV3" s="34" t="s">
        <v>48</v>
      </c>
      <c r="EW3" s="35" t="s">
        <v>49</v>
      </c>
      <c r="EX3" s="36" t="s">
        <v>198</v>
      </c>
      <c r="EY3" s="34" t="s">
        <v>48</v>
      </c>
      <c r="EZ3" s="35" t="s">
        <v>49</v>
      </c>
      <c r="FA3" s="36" t="s">
        <v>198</v>
      </c>
      <c r="FB3" s="34" t="s">
        <v>48</v>
      </c>
      <c r="FC3" s="35" t="s">
        <v>49</v>
      </c>
      <c r="FD3" s="36" t="s">
        <v>198</v>
      </c>
      <c r="FE3" s="34" t="s">
        <v>48</v>
      </c>
      <c r="FF3" s="35" t="s">
        <v>49</v>
      </c>
      <c r="FG3" s="36" t="s">
        <v>198</v>
      </c>
      <c r="FH3" s="34" t="s">
        <v>48</v>
      </c>
      <c r="FI3" s="35" t="s">
        <v>49</v>
      </c>
      <c r="FJ3" s="36" t="s">
        <v>198</v>
      </c>
      <c r="FK3" s="34" t="s">
        <v>48</v>
      </c>
      <c r="FL3" s="35" t="s">
        <v>49</v>
      </c>
      <c r="FM3" s="36" t="s">
        <v>198</v>
      </c>
      <c r="FN3" s="34" t="s">
        <v>48</v>
      </c>
      <c r="FO3" s="35" t="s">
        <v>49</v>
      </c>
      <c r="FP3" s="36" t="s">
        <v>198</v>
      </c>
      <c r="FQ3" s="34" t="s">
        <v>48</v>
      </c>
      <c r="FR3" s="35" t="s">
        <v>49</v>
      </c>
      <c r="FS3" s="36" t="s">
        <v>198</v>
      </c>
      <c r="FT3" s="34" t="s">
        <v>48</v>
      </c>
      <c r="FU3" s="35" t="s">
        <v>49</v>
      </c>
      <c r="FV3" s="36" t="s">
        <v>198</v>
      </c>
      <c r="FW3" s="34" t="s">
        <v>48</v>
      </c>
      <c r="FX3" s="35" t="s">
        <v>49</v>
      </c>
      <c r="FY3" s="36" t="s">
        <v>198</v>
      </c>
      <c r="FZ3" s="34" t="s">
        <v>48</v>
      </c>
      <c r="GA3" s="35" t="s">
        <v>49</v>
      </c>
      <c r="GB3" s="36" t="s">
        <v>198</v>
      </c>
      <c r="GC3" s="34" t="s">
        <v>48</v>
      </c>
      <c r="GD3" s="35" t="s">
        <v>49</v>
      </c>
      <c r="GE3" s="36" t="s">
        <v>198</v>
      </c>
      <c r="GF3" s="34" t="s">
        <v>48</v>
      </c>
      <c r="GG3" s="35" t="s">
        <v>49</v>
      </c>
      <c r="GH3" s="36" t="s">
        <v>198</v>
      </c>
      <c r="GI3" s="34" t="s">
        <v>48</v>
      </c>
      <c r="GJ3" s="35" t="s">
        <v>49</v>
      </c>
      <c r="GK3" s="36" t="s">
        <v>198</v>
      </c>
      <c r="GL3" s="34" t="s">
        <v>48</v>
      </c>
      <c r="GM3" s="35" t="s">
        <v>49</v>
      </c>
      <c r="GN3" s="36" t="s">
        <v>198</v>
      </c>
      <c r="GO3" s="34" t="s">
        <v>48</v>
      </c>
      <c r="GP3" s="35" t="s">
        <v>49</v>
      </c>
      <c r="GQ3" s="36" t="s">
        <v>198</v>
      </c>
      <c r="GR3" s="34" t="s">
        <v>48</v>
      </c>
      <c r="GS3" s="35" t="s">
        <v>49</v>
      </c>
      <c r="GT3" s="36" t="s">
        <v>198</v>
      </c>
      <c r="GU3" s="34" t="s">
        <v>48</v>
      </c>
      <c r="GV3" s="35" t="s">
        <v>49</v>
      </c>
      <c r="GW3" s="36" t="s">
        <v>198</v>
      </c>
      <c r="GX3" s="34" t="s">
        <v>48</v>
      </c>
      <c r="GY3" s="35" t="s">
        <v>49</v>
      </c>
      <c r="GZ3" s="36" t="s">
        <v>198</v>
      </c>
      <c r="HA3" s="34" t="s">
        <v>48</v>
      </c>
      <c r="HB3" s="35" t="s">
        <v>49</v>
      </c>
      <c r="HC3" s="36" t="s">
        <v>198</v>
      </c>
      <c r="HD3" s="34" t="s">
        <v>48</v>
      </c>
      <c r="HE3" s="35" t="s">
        <v>49</v>
      </c>
      <c r="HF3" s="36" t="s">
        <v>198</v>
      </c>
      <c r="HG3" s="34" t="s">
        <v>48</v>
      </c>
      <c r="HH3" s="35" t="s">
        <v>49</v>
      </c>
      <c r="HI3" s="36" t="s">
        <v>198</v>
      </c>
      <c r="HJ3" s="34" t="s">
        <v>48</v>
      </c>
      <c r="HK3" s="35" t="s">
        <v>49</v>
      </c>
      <c r="HL3" s="36" t="s">
        <v>198</v>
      </c>
      <c r="HM3" s="34" t="s">
        <v>48</v>
      </c>
      <c r="HN3" s="35" t="s">
        <v>49</v>
      </c>
      <c r="HO3" s="36" t="s">
        <v>198</v>
      </c>
      <c r="HP3" s="34" t="s">
        <v>48</v>
      </c>
      <c r="HQ3" s="35" t="s">
        <v>49</v>
      </c>
      <c r="HR3" s="36" t="s">
        <v>198</v>
      </c>
      <c r="HS3" s="34" t="s">
        <v>48</v>
      </c>
      <c r="HT3" s="35" t="s">
        <v>49</v>
      </c>
      <c r="HU3" s="36" t="s">
        <v>198</v>
      </c>
      <c r="HV3" s="34" t="s">
        <v>48</v>
      </c>
      <c r="HW3" s="35" t="s">
        <v>49</v>
      </c>
      <c r="HX3" s="36" t="s">
        <v>198</v>
      </c>
      <c r="HY3" s="34" t="s">
        <v>48</v>
      </c>
      <c r="HZ3" s="35" t="s">
        <v>49</v>
      </c>
      <c r="IA3" s="36" t="s">
        <v>198</v>
      </c>
      <c r="IB3" s="34" t="s">
        <v>48</v>
      </c>
      <c r="IC3" s="35" t="s">
        <v>49</v>
      </c>
      <c r="ID3" s="36" t="s">
        <v>198</v>
      </c>
      <c r="IE3" s="34" t="s">
        <v>48</v>
      </c>
      <c r="IF3" s="35" t="s">
        <v>49</v>
      </c>
      <c r="IG3" s="36" t="s">
        <v>198</v>
      </c>
      <c r="IH3" s="34" t="s">
        <v>48</v>
      </c>
      <c r="II3" s="35" t="s">
        <v>49</v>
      </c>
      <c r="IJ3" s="36" t="s">
        <v>198</v>
      </c>
      <c r="IK3" s="34" t="s">
        <v>48</v>
      </c>
      <c r="IL3" s="35" t="s">
        <v>49</v>
      </c>
      <c r="IM3" s="36" t="s">
        <v>198</v>
      </c>
      <c r="IN3" s="34" t="s">
        <v>48</v>
      </c>
      <c r="IO3" s="35" t="s">
        <v>49</v>
      </c>
      <c r="IP3" s="36" t="s">
        <v>198</v>
      </c>
      <c r="IQ3" s="34" t="s">
        <v>48</v>
      </c>
      <c r="IR3" s="35" t="s">
        <v>49</v>
      </c>
      <c r="IS3" s="36" t="s">
        <v>198</v>
      </c>
      <c r="IT3" s="34" t="s">
        <v>48</v>
      </c>
      <c r="IU3" s="35" t="s">
        <v>49</v>
      </c>
      <c r="IV3" s="36" t="s">
        <v>198</v>
      </c>
      <c r="IW3" s="34" t="s">
        <v>48</v>
      </c>
      <c r="IX3" s="35" t="s">
        <v>49</v>
      </c>
      <c r="IY3" s="36" t="s">
        <v>198</v>
      </c>
      <c r="IZ3" s="34" t="s">
        <v>48</v>
      </c>
      <c r="JA3" s="35" t="s">
        <v>49</v>
      </c>
      <c r="JB3" s="36" t="s">
        <v>198</v>
      </c>
      <c r="JC3" s="34" t="s">
        <v>48</v>
      </c>
      <c r="JD3" s="35" t="s">
        <v>49</v>
      </c>
      <c r="JE3" s="36" t="s">
        <v>198</v>
      </c>
      <c r="JF3" s="34" t="s">
        <v>48</v>
      </c>
      <c r="JG3" s="35" t="s">
        <v>49</v>
      </c>
      <c r="JH3" s="36" t="s">
        <v>198</v>
      </c>
      <c r="JI3" s="34" t="s">
        <v>48</v>
      </c>
      <c r="JJ3" s="35" t="s">
        <v>49</v>
      </c>
      <c r="JK3" s="36" t="s">
        <v>198</v>
      </c>
      <c r="JL3" s="34" t="s">
        <v>48</v>
      </c>
      <c r="JM3" s="35" t="s">
        <v>49</v>
      </c>
      <c r="JN3" s="36" t="s">
        <v>198</v>
      </c>
      <c r="JO3" s="34" t="s">
        <v>48</v>
      </c>
      <c r="JP3" s="35" t="s">
        <v>49</v>
      </c>
      <c r="JQ3" s="36" t="s">
        <v>198</v>
      </c>
      <c r="JR3" s="34" t="s">
        <v>48</v>
      </c>
      <c r="JS3" s="35" t="s">
        <v>49</v>
      </c>
      <c r="JT3" s="36" t="s">
        <v>198</v>
      </c>
      <c r="JU3" s="34" t="s">
        <v>48</v>
      </c>
      <c r="JV3" s="35" t="s">
        <v>49</v>
      </c>
      <c r="JW3" s="36" t="s">
        <v>198</v>
      </c>
      <c r="JX3" s="34" t="s">
        <v>48</v>
      </c>
      <c r="JY3" s="35" t="s">
        <v>49</v>
      </c>
      <c r="JZ3" s="36" t="s">
        <v>198</v>
      </c>
      <c r="KA3" s="34" t="s">
        <v>48</v>
      </c>
      <c r="KB3" s="35" t="s">
        <v>49</v>
      </c>
      <c r="KC3" s="36" t="s">
        <v>198</v>
      </c>
      <c r="KD3" s="34" t="s">
        <v>48</v>
      </c>
      <c r="KE3" s="35" t="s">
        <v>49</v>
      </c>
      <c r="KF3" s="36" t="s">
        <v>198</v>
      </c>
      <c r="KG3" s="34" t="s">
        <v>48</v>
      </c>
      <c r="KH3" s="35" t="s">
        <v>49</v>
      </c>
      <c r="KI3" s="36" t="s">
        <v>198</v>
      </c>
      <c r="KJ3" s="34" t="s">
        <v>48</v>
      </c>
      <c r="KK3" s="35" t="s">
        <v>49</v>
      </c>
      <c r="KL3" s="36" t="s">
        <v>198</v>
      </c>
      <c r="KM3" s="34" t="s">
        <v>48</v>
      </c>
      <c r="KN3" s="35" t="s">
        <v>49</v>
      </c>
      <c r="KO3" s="36" t="s">
        <v>198</v>
      </c>
      <c r="KP3" s="34" t="s">
        <v>48</v>
      </c>
      <c r="KQ3" s="35" t="s">
        <v>49</v>
      </c>
      <c r="KR3" s="36" t="s">
        <v>198</v>
      </c>
      <c r="KS3" s="34" t="s">
        <v>48</v>
      </c>
      <c r="KT3" s="35" t="s">
        <v>49</v>
      </c>
      <c r="KU3" s="36" t="s">
        <v>198</v>
      </c>
      <c r="KV3" s="34" t="s">
        <v>48</v>
      </c>
      <c r="KW3" s="35" t="s">
        <v>49</v>
      </c>
      <c r="KX3" s="36" t="s">
        <v>198</v>
      </c>
      <c r="KY3" s="34" t="s">
        <v>48</v>
      </c>
      <c r="KZ3" s="35" t="s">
        <v>49</v>
      </c>
      <c r="LA3" s="36" t="s">
        <v>198</v>
      </c>
      <c r="LB3" s="34" t="s">
        <v>48</v>
      </c>
      <c r="LC3" s="35" t="s">
        <v>49</v>
      </c>
      <c r="LD3" s="36" t="s">
        <v>198</v>
      </c>
      <c r="LE3" s="34" t="s">
        <v>48</v>
      </c>
      <c r="LF3" s="35" t="s">
        <v>49</v>
      </c>
      <c r="LG3" s="36" t="s">
        <v>198</v>
      </c>
      <c r="LH3" s="34" t="s">
        <v>48</v>
      </c>
      <c r="LI3" s="35" t="s">
        <v>49</v>
      </c>
      <c r="LJ3" s="36" t="s">
        <v>198</v>
      </c>
      <c r="LK3" s="34" t="s">
        <v>48</v>
      </c>
      <c r="LL3" s="35" t="s">
        <v>49</v>
      </c>
      <c r="LM3" s="36" t="s">
        <v>198</v>
      </c>
      <c r="LN3" s="34" t="s">
        <v>48</v>
      </c>
      <c r="LO3" s="35" t="s">
        <v>49</v>
      </c>
      <c r="LP3" s="36" t="s">
        <v>198</v>
      </c>
      <c r="LQ3" s="34" t="s">
        <v>48</v>
      </c>
      <c r="LR3" s="35" t="s">
        <v>49</v>
      </c>
      <c r="LS3" s="36" t="s">
        <v>198</v>
      </c>
      <c r="LT3" s="34" t="s">
        <v>48</v>
      </c>
      <c r="LU3" s="35" t="s">
        <v>49</v>
      </c>
      <c r="LV3" s="36" t="s">
        <v>198</v>
      </c>
      <c r="LW3" s="34" t="s">
        <v>48</v>
      </c>
      <c r="LX3" s="35" t="s">
        <v>49</v>
      </c>
      <c r="LY3" s="36" t="s">
        <v>198</v>
      </c>
      <c r="LZ3" s="34" t="s">
        <v>48</v>
      </c>
      <c r="MA3" s="35" t="s">
        <v>49</v>
      </c>
      <c r="MB3" s="36" t="s">
        <v>198</v>
      </c>
      <c r="MC3" s="34" t="s">
        <v>48</v>
      </c>
      <c r="MD3" s="35" t="s">
        <v>49</v>
      </c>
      <c r="ME3" s="36" t="s">
        <v>198</v>
      </c>
      <c r="MF3" s="34" t="s">
        <v>48</v>
      </c>
      <c r="MG3" s="35" t="s">
        <v>49</v>
      </c>
      <c r="MH3" s="36" t="s">
        <v>198</v>
      </c>
      <c r="MI3" s="34" t="s">
        <v>48</v>
      </c>
      <c r="MJ3" s="35" t="s">
        <v>49</v>
      </c>
      <c r="MK3" s="36" t="s">
        <v>198</v>
      </c>
      <c r="ML3" s="34" t="s">
        <v>48</v>
      </c>
      <c r="MM3" s="35" t="s">
        <v>49</v>
      </c>
      <c r="MN3" s="36" t="s">
        <v>198</v>
      </c>
      <c r="MO3" s="34" t="s">
        <v>48</v>
      </c>
      <c r="MP3" s="35" t="s">
        <v>49</v>
      </c>
      <c r="MQ3" s="36" t="s">
        <v>198</v>
      </c>
      <c r="MR3" s="34" t="s">
        <v>48</v>
      </c>
      <c r="MS3" s="35" t="s">
        <v>49</v>
      </c>
      <c r="MT3" s="36" t="s">
        <v>198</v>
      </c>
      <c r="MU3" s="34" t="s">
        <v>48</v>
      </c>
      <c r="MV3" s="35" t="s">
        <v>49</v>
      </c>
      <c r="MW3" s="36" t="s">
        <v>198</v>
      </c>
      <c r="MX3" s="34" t="s">
        <v>48</v>
      </c>
      <c r="MY3" s="35" t="s">
        <v>49</v>
      </c>
      <c r="MZ3" s="36" t="s">
        <v>198</v>
      </c>
      <c r="NA3" s="34" t="s">
        <v>48</v>
      </c>
      <c r="NB3" s="35" t="s">
        <v>49</v>
      </c>
      <c r="NC3" s="36" t="s">
        <v>198</v>
      </c>
      <c r="ND3" s="34" t="s">
        <v>48</v>
      </c>
      <c r="NE3" s="35" t="s">
        <v>49</v>
      </c>
      <c r="NF3" s="36" t="s">
        <v>198</v>
      </c>
      <c r="NG3" s="34" t="s">
        <v>48</v>
      </c>
      <c r="NH3" s="35" t="s">
        <v>49</v>
      </c>
      <c r="NI3" s="36" t="s">
        <v>198</v>
      </c>
      <c r="NJ3" s="34" t="s">
        <v>48</v>
      </c>
      <c r="NK3" s="35" t="s">
        <v>49</v>
      </c>
      <c r="NL3" s="36" t="s">
        <v>198</v>
      </c>
      <c r="NM3" s="34" t="s">
        <v>48</v>
      </c>
      <c r="NN3" s="35" t="s">
        <v>49</v>
      </c>
      <c r="NO3" s="36" t="s">
        <v>198</v>
      </c>
      <c r="NP3" s="34" t="s">
        <v>48</v>
      </c>
      <c r="NQ3" s="35" t="s">
        <v>49</v>
      </c>
      <c r="NR3" s="36" t="s">
        <v>198</v>
      </c>
      <c r="NS3" s="34" t="s">
        <v>48</v>
      </c>
      <c r="NT3" s="35" t="s">
        <v>49</v>
      </c>
      <c r="NU3" s="36" t="s">
        <v>198</v>
      </c>
      <c r="NV3" s="34" t="s">
        <v>48</v>
      </c>
      <c r="NW3" s="35" t="s">
        <v>49</v>
      </c>
      <c r="NX3" s="36" t="s">
        <v>198</v>
      </c>
      <c r="NY3" s="34" t="s">
        <v>48</v>
      </c>
      <c r="NZ3" s="35" t="s">
        <v>49</v>
      </c>
      <c r="OA3" s="36" t="s">
        <v>198</v>
      </c>
      <c r="OB3" s="34" t="s">
        <v>48</v>
      </c>
      <c r="OC3" s="35" t="s">
        <v>49</v>
      </c>
      <c r="OD3" s="36" t="s">
        <v>198</v>
      </c>
      <c r="OE3" s="34" t="s">
        <v>48</v>
      </c>
      <c r="OF3" s="35" t="s">
        <v>49</v>
      </c>
      <c r="OG3" s="36" t="s">
        <v>198</v>
      </c>
      <c r="OH3" s="34" t="s">
        <v>48</v>
      </c>
      <c r="OI3" s="35" t="s">
        <v>49</v>
      </c>
      <c r="OJ3" s="36" t="s">
        <v>198</v>
      </c>
      <c r="OK3" s="34" t="s">
        <v>48</v>
      </c>
      <c r="OL3" s="35" t="s">
        <v>49</v>
      </c>
      <c r="OM3" s="36" t="s">
        <v>198</v>
      </c>
      <c r="ON3" s="34" t="s">
        <v>48</v>
      </c>
      <c r="OO3" s="35" t="s">
        <v>49</v>
      </c>
      <c r="OP3" s="36" t="s">
        <v>198</v>
      </c>
      <c r="OQ3" s="34" t="s">
        <v>48</v>
      </c>
      <c r="OR3" s="35" t="s">
        <v>49</v>
      </c>
      <c r="OS3" s="36" t="s">
        <v>198</v>
      </c>
      <c r="OT3" s="34" t="s">
        <v>48</v>
      </c>
      <c r="OU3" s="35" t="s">
        <v>49</v>
      </c>
      <c r="OV3" s="36" t="s">
        <v>198</v>
      </c>
      <c r="OW3" s="34" t="s">
        <v>48</v>
      </c>
      <c r="OX3" s="35" t="s">
        <v>49</v>
      </c>
      <c r="OY3" s="36" t="s">
        <v>198</v>
      </c>
      <c r="OZ3" s="34" t="s">
        <v>48</v>
      </c>
      <c r="PA3" s="35" t="s">
        <v>49</v>
      </c>
      <c r="PB3" s="36" t="s">
        <v>198</v>
      </c>
      <c r="PC3" s="34" t="s">
        <v>48</v>
      </c>
      <c r="PD3" s="35" t="s">
        <v>49</v>
      </c>
      <c r="PE3" s="36" t="s">
        <v>198</v>
      </c>
      <c r="PF3" s="34" t="s">
        <v>48</v>
      </c>
      <c r="PG3" s="35" t="s">
        <v>49</v>
      </c>
      <c r="PH3" s="36" t="s">
        <v>198</v>
      </c>
      <c r="PI3" s="34" t="s">
        <v>48</v>
      </c>
      <c r="PJ3" s="35" t="s">
        <v>49</v>
      </c>
      <c r="PK3" s="36" t="s">
        <v>198</v>
      </c>
      <c r="PL3" s="34" t="s">
        <v>48</v>
      </c>
      <c r="PM3" s="35" t="s">
        <v>49</v>
      </c>
      <c r="PN3" s="36" t="s">
        <v>198</v>
      </c>
      <c r="PO3" s="34" t="s">
        <v>48</v>
      </c>
      <c r="PP3" s="35" t="s">
        <v>49</v>
      </c>
      <c r="PQ3" s="36" t="s">
        <v>198</v>
      </c>
      <c r="PR3" s="34" t="s">
        <v>48</v>
      </c>
      <c r="PS3" s="35" t="s">
        <v>49</v>
      </c>
      <c r="PT3" s="36" t="s">
        <v>198</v>
      </c>
      <c r="PU3" s="34" t="s">
        <v>48</v>
      </c>
      <c r="PV3" s="35" t="s">
        <v>49</v>
      </c>
      <c r="PW3" s="36" t="s">
        <v>198</v>
      </c>
      <c r="PX3" s="34" t="s">
        <v>48</v>
      </c>
      <c r="PY3" s="35" t="s">
        <v>49</v>
      </c>
      <c r="PZ3" s="36" t="s">
        <v>198</v>
      </c>
      <c r="QA3" s="34" t="s">
        <v>48</v>
      </c>
      <c r="QB3" s="35" t="s">
        <v>49</v>
      </c>
      <c r="QC3" s="36" t="s">
        <v>198</v>
      </c>
      <c r="QD3" s="34" t="s">
        <v>48</v>
      </c>
      <c r="QE3" s="35" t="s">
        <v>49</v>
      </c>
      <c r="QF3" s="36" t="s">
        <v>198</v>
      </c>
      <c r="QG3" s="34" t="s">
        <v>48</v>
      </c>
      <c r="QH3" s="35" t="s">
        <v>49</v>
      </c>
      <c r="QI3" s="36" t="s">
        <v>198</v>
      </c>
      <c r="QJ3" s="34" t="s">
        <v>48</v>
      </c>
      <c r="QK3" s="35" t="s">
        <v>49</v>
      </c>
      <c r="QL3" s="36" t="s">
        <v>198</v>
      </c>
      <c r="QM3" s="34" t="s">
        <v>48</v>
      </c>
      <c r="QN3" s="35" t="s">
        <v>49</v>
      </c>
      <c r="QO3" s="36" t="s">
        <v>198</v>
      </c>
      <c r="QP3" s="34" t="s">
        <v>48</v>
      </c>
      <c r="QQ3" s="35" t="s">
        <v>49</v>
      </c>
      <c r="QR3" s="36" t="s">
        <v>198</v>
      </c>
      <c r="QS3" s="34" t="s">
        <v>48</v>
      </c>
      <c r="QT3" s="35" t="s">
        <v>49</v>
      </c>
      <c r="QU3" s="36" t="s">
        <v>198</v>
      </c>
      <c r="QV3" s="34" t="s">
        <v>48</v>
      </c>
      <c r="QW3" s="35" t="s">
        <v>49</v>
      </c>
      <c r="QX3" s="36" t="s">
        <v>198</v>
      </c>
      <c r="QY3" s="34" t="s">
        <v>48</v>
      </c>
      <c r="QZ3" s="35" t="s">
        <v>49</v>
      </c>
      <c r="RA3" s="36" t="s">
        <v>198</v>
      </c>
      <c r="RB3" s="34" t="s">
        <v>48</v>
      </c>
      <c r="RC3" s="35" t="s">
        <v>49</v>
      </c>
      <c r="RD3" s="36" t="s">
        <v>198</v>
      </c>
      <c r="RE3" s="34" t="s">
        <v>48</v>
      </c>
      <c r="RF3" s="35" t="s">
        <v>49</v>
      </c>
      <c r="RG3" s="36" t="s">
        <v>198</v>
      </c>
      <c r="RH3" s="34" t="s">
        <v>48</v>
      </c>
      <c r="RI3" s="35" t="s">
        <v>49</v>
      </c>
      <c r="RJ3" s="36" t="s">
        <v>198</v>
      </c>
      <c r="RK3" s="34" t="s">
        <v>48</v>
      </c>
      <c r="RL3" s="35" t="s">
        <v>49</v>
      </c>
      <c r="RM3" s="36" t="s">
        <v>198</v>
      </c>
      <c r="RN3" s="34" t="s">
        <v>48</v>
      </c>
      <c r="RO3" s="35" t="s">
        <v>49</v>
      </c>
      <c r="RP3" s="36" t="s">
        <v>198</v>
      </c>
      <c r="RQ3" s="34" t="s">
        <v>48</v>
      </c>
      <c r="RR3" s="35" t="s">
        <v>49</v>
      </c>
      <c r="RS3" s="36" t="s">
        <v>198</v>
      </c>
      <c r="RT3" s="34" t="s">
        <v>48</v>
      </c>
      <c r="RU3" s="35" t="s">
        <v>49</v>
      </c>
      <c r="RV3" s="36" t="s">
        <v>198</v>
      </c>
      <c r="RW3" s="34" t="s">
        <v>48</v>
      </c>
      <c r="RX3" s="35" t="s">
        <v>49</v>
      </c>
      <c r="RY3" s="36" t="s">
        <v>198</v>
      </c>
      <c r="RZ3" s="34" t="s">
        <v>48</v>
      </c>
      <c r="SA3" s="35" t="s">
        <v>49</v>
      </c>
      <c r="SB3" s="36" t="s">
        <v>198</v>
      </c>
      <c r="SC3" s="34" t="s">
        <v>48</v>
      </c>
      <c r="SD3" s="35" t="s">
        <v>49</v>
      </c>
      <c r="SE3" s="36" t="s">
        <v>198</v>
      </c>
      <c r="SF3" s="34" t="s">
        <v>48</v>
      </c>
      <c r="SG3" s="35" t="s">
        <v>49</v>
      </c>
      <c r="SH3" s="36" t="s">
        <v>198</v>
      </c>
      <c r="SI3" s="34" t="s">
        <v>48</v>
      </c>
      <c r="SJ3" s="35" t="s">
        <v>49</v>
      </c>
      <c r="SK3" s="36" t="s">
        <v>198</v>
      </c>
      <c r="SL3" s="34" t="s">
        <v>48</v>
      </c>
      <c r="SM3" s="35" t="s">
        <v>49</v>
      </c>
      <c r="SN3" s="36" t="s">
        <v>198</v>
      </c>
      <c r="SO3" s="34" t="s">
        <v>48</v>
      </c>
      <c r="SP3" s="35" t="s">
        <v>49</v>
      </c>
      <c r="SQ3" s="36" t="s">
        <v>198</v>
      </c>
      <c r="SR3" s="34" t="s">
        <v>48</v>
      </c>
      <c r="SS3" s="35" t="s">
        <v>49</v>
      </c>
      <c r="ST3" s="36" t="s">
        <v>198</v>
      </c>
      <c r="SU3" s="34" t="s">
        <v>48</v>
      </c>
      <c r="SV3" s="35" t="s">
        <v>49</v>
      </c>
      <c r="SW3" s="36" t="s">
        <v>198</v>
      </c>
      <c r="SX3" s="34" t="s">
        <v>48</v>
      </c>
      <c r="SY3" s="35" t="s">
        <v>49</v>
      </c>
      <c r="SZ3" s="36" t="s">
        <v>198</v>
      </c>
      <c r="TA3" s="34" t="s">
        <v>48</v>
      </c>
      <c r="TB3" s="35" t="s">
        <v>49</v>
      </c>
      <c r="TC3" s="36" t="s">
        <v>198</v>
      </c>
      <c r="TD3" s="34" t="s">
        <v>48</v>
      </c>
      <c r="TE3" s="35" t="s">
        <v>49</v>
      </c>
      <c r="TF3" s="36" t="s">
        <v>198</v>
      </c>
      <c r="TG3" s="34" t="s">
        <v>48</v>
      </c>
      <c r="TH3" s="35" t="s">
        <v>49</v>
      </c>
      <c r="TI3" s="36" t="s">
        <v>198</v>
      </c>
      <c r="TJ3" s="34" t="s">
        <v>48</v>
      </c>
      <c r="TK3" s="35" t="s">
        <v>49</v>
      </c>
      <c r="TL3" s="36" t="s">
        <v>198</v>
      </c>
      <c r="TM3" s="34" t="s">
        <v>48</v>
      </c>
      <c r="TN3" s="35" t="s">
        <v>49</v>
      </c>
      <c r="TO3" s="36" t="s">
        <v>198</v>
      </c>
      <c r="TP3" s="34" t="s">
        <v>48</v>
      </c>
      <c r="TQ3" s="35" t="s">
        <v>49</v>
      </c>
      <c r="TR3" s="36" t="s">
        <v>198</v>
      </c>
      <c r="TS3" s="34" t="s">
        <v>48</v>
      </c>
      <c r="TT3" s="35" t="s">
        <v>49</v>
      </c>
      <c r="TU3" s="36" t="s">
        <v>198</v>
      </c>
      <c r="TV3" s="34" t="s">
        <v>48</v>
      </c>
      <c r="TW3" s="35" t="s">
        <v>49</v>
      </c>
      <c r="TX3" s="36" t="s">
        <v>198</v>
      </c>
      <c r="TY3" s="34" t="s">
        <v>48</v>
      </c>
      <c r="TZ3" s="35" t="s">
        <v>49</v>
      </c>
      <c r="UA3" s="36" t="s">
        <v>198</v>
      </c>
      <c r="UB3" s="34" t="s">
        <v>48</v>
      </c>
      <c r="UC3" s="35" t="s">
        <v>49</v>
      </c>
      <c r="UD3" s="36" t="s">
        <v>198</v>
      </c>
      <c r="UE3" s="34" t="s">
        <v>48</v>
      </c>
      <c r="UF3" s="35" t="s">
        <v>49</v>
      </c>
      <c r="UG3" s="36" t="s">
        <v>198</v>
      </c>
      <c r="UH3" s="34" t="s">
        <v>48</v>
      </c>
      <c r="UI3" s="35" t="s">
        <v>49</v>
      </c>
      <c r="UJ3" s="36" t="s">
        <v>198</v>
      </c>
      <c r="UK3" s="34" t="s">
        <v>48</v>
      </c>
      <c r="UL3" s="35" t="s">
        <v>49</v>
      </c>
      <c r="UM3" s="36" t="s">
        <v>198</v>
      </c>
      <c r="UN3" s="34" t="s">
        <v>48</v>
      </c>
      <c r="UO3" s="35" t="s">
        <v>49</v>
      </c>
      <c r="UP3" s="36" t="s">
        <v>198</v>
      </c>
      <c r="UQ3" s="34" t="s">
        <v>48</v>
      </c>
      <c r="UR3" s="35" t="s">
        <v>49</v>
      </c>
      <c r="US3" s="36" t="s">
        <v>198</v>
      </c>
      <c r="UT3" s="34" t="s">
        <v>48</v>
      </c>
      <c r="UU3" s="35" t="s">
        <v>49</v>
      </c>
      <c r="UV3" s="36" t="s">
        <v>198</v>
      </c>
      <c r="UW3" s="34" t="s">
        <v>48</v>
      </c>
      <c r="UX3" s="35" t="s">
        <v>49</v>
      </c>
      <c r="UY3" s="36" t="s">
        <v>198</v>
      </c>
      <c r="UZ3" s="34" t="s">
        <v>48</v>
      </c>
      <c r="VA3" s="35" t="s">
        <v>49</v>
      </c>
      <c r="VB3" s="36" t="s">
        <v>198</v>
      </c>
      <c r="VC3" s="34" t="s">
        <v>48</v>
      </c>
      <c r="VD3" s="35" t="s">
        <v>49</v>
      </c>
      <c r="VE3" s="36" t="s">
        <v>198</v>
      </c>
      <c r="VF3" s="34" t="s">
        <v>48</v>
      </c>
      <c r="VG3" s="35" t="s">
        <v>49</v>
      </c>
      <c r="VH3" s="36" t="s">
        <v>198</v>
      </c>
      <c r="VI3" s="34" t="s">
        <v>48</v>
      </c>
      <c r="VJ3" s="35" t="s">
        <v>49</v>
      </c>
      <c r="VK3" s="36" t="s">
        <v>198</v>
      </c>
      <c r="VL3" s="34" t="s">
        <v>48</v>
      </c>
      <c r="VM3" s="35" t="s">
        <v>49</v>
      </c>
      <c r="VN3" s="36" t="s">
        <v>198</v>
      </c>
      <c r="VO3" s="34" t="s">
        <v>48</v>
      </c>
      <c r="VP3" s="35" t="s">
        <v>49</v>
      </c>
      <c r="VQ3" s="36" t="s">
        <v>198</v>
      </c>
      <c r="VR3" s="34" t="s">
        <v>48</v>
      </c>
      <c r="VS3" s="35" t="s">
        <v>49</v>
      </c>
      <c r="VT3" s="36" t="s">
        <v>198</v>
      </c>
      <c r="VU3" s="34" t="s">
        <v>48</v>
      </c>
      <c r="VV3" s="35" t="s">
        <v>49</v>
      </c>
      <c r="VW3" s="36" t="s">
        <v>198</v>
      </c>
      <c r="VX3" s="34" t="s">
        <v>48</v>
      </c>
      <c r="VY3" s="35" t="s">
        <v>49</v>
      </c>
      <c r="VZ3" s="36" t="s">
        <v>198</v>
      </c>
      <c r="WA3" s="34" t="s">
        <v>48</v>
      </c>
      <c r="WB3" s="35" t="s">
        <v>49</v>
      </c>
      <c r="WC3" s="36" t="s">
        <v>198</v>
      </c>
      <c r="WD3" s="34" t="s">
        <v>48</v>
      </c>
      <c r="WE3" s="35" t="s">
        <v>49</v>
      </c>
      <c r="WF3" s="36" t="s">
        <v>198</v>
      </c>
      <c r="WG3" s="34" t="s">
        <v>48</v>
      </c>
      <c r="WH3" s="35" t="s">
        <v>49</v>
      </c>
      <c r="WI3" s="36" t="s">
        <v>198</v>
      </c>
      <c r="WJ3" s="34" t="s">
        <v>48</v>
      </c>
      <c r="WK3" s="35" t="s">
        <v>49</v>
      </c>
      <c r="WL3" s="36" t="s">
        <v>198</v>
      </c>
      <c r="WM3" s="34" t="s">
        <v>48</v>
      </c>
      <c r="WN3" s="35" t="s">
        <v>49</v>
      </c>
      <c r="WO3" s="36" t="s">
        <v>198</v>
      </c>
      <c r="WP3" s="34" t="s">
        <v>48</v>
      </c>
      <c r="WQ3" s="35" t="s">
        <v>49</v>
      </c>
      <c r="WR3" s="36" t="s">
        <v>198</v>
      </c>
      <c r="WS3" s="34" t="s">
        <v>48</v>
      </c>
      <c r="WT3" s="35" t="s">
        <v>49</v>
      </c>
      <c r="WU3" s="36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s="25" customFormat="1" x14ac:dyDescent="0.2">
      <c r="A4" s="84">
        <v>276</v>
      </c>
      <c r="B4" s="34"/>
      <c r="C4" s="35"/>
      <c r="D4" s="36"/>
      <c r="E4" s="34"/>
      <c r="F4" s="35"/>
      <c r="G4" s="36"/>
      <c r="H4" s="34"/>
      <c r="I4" s="35"/>
      <c r="J4" s="36"/>
      <c r="K4" s="34"/>
      <c r="L4" s="35"/>
      <c r="M4" s="36"/>
      <c r="N4" s="34"/>
      <c r="O4" s="35"/>
      <c r="P4" s="36"/>
      <c r="Q4" s="34"/>
      <c r="R4" s="35"/>
      <c r="S4" s="36"/>
      <c r="T4" s="34"/>
      <c r="U4" s="35"/>
      <c r="V4" s="36"/>
      <c r="W4" s="34"/>
      <c r="X4" s="35"/>
      <c r="Y4" s="36"/>
      <c r="Z4" s="34"/>
      <c r="AA4" s="35"/>
      <c r="AB4" s="36"/>
      <c r="AC4" s="34"/>
      <c r="AD4" s="35"/>
      <c r="AE4" s="36"/>
      <c r="AF4" s="34"/>
      <c r="AG4" s="35"/>
      <c r="AH4" s="36"/>
      <c r="AI4" s="34"/>
      <c r="AJ4" s="35"/>
      <c r="AK4" s="36"/>
      <c r="AL4" s="34"/>
      <c r="AM4" s="35"/>
      <c r="AN4" s="36"/>
      <c r="AO4" s="34"/>
      <c r="AP4" s="35"/>
      <c r="AQ4" s="36"/>
      <c r="AR4" s="34"/>
      <c r="AS4" s="35"/>
      <c r="AT4" s="36"/>
      <c r="AU4" s="34"/>
      <c r="AV4" s="35"/>
      <c r="AW4" s="36"/>
      <c r="AX4" s="34"/>
      <c r="AY4" s="35"/>
      <c r="AZ4" s="36"/>
      <c r="BA4" s="34"/>
      <c r="BB4" s="35"/>
      <c r="BC4" s="36"/>
      <c r="BD4" s="34"/>
      <c r="BE4" s="35"/>
      <c r="BF4" s="36"/>
      <c r="BG4" s="34"/>
      <c r="BH4" s="35"/>
      <c r="BI4" s="36"/>
      <c r="BJ4" s="34"/>
      <c r="BK4" s="35"/>
      <c r="BL4" s="36"/>
      <c r="BM4" s="34"/>
      <c r="BN4" s="35"/>
      <c r="BO4" s="36"/>
      <c r="BP4" s="34"/>
      <c r="BQ4" s="35"/>
      <c r="BR4" s="36"/>
      <c r="BS4" s="34"/>
      <c r="BT4" s="35"/>
      <c r="BU4" s="36"/>
      <c r="BV4" s="34"/>
      <c r="BW4" s="35"/>
      <c r="BX4" s="36"/>
      <c r="BY4" s="34"/>
      <c r="BZ4" s="35"/>
      <c r="CA4" s="36"/>
      <c r="CB4" s="34"/>
      <c r="CC4" s="35"/>
      <c r="CD4" s="36"/>
      <c r="CE4" s="34"/>
      <c r="CF4" s="35"/>
      <c r="CG4" s="36"/>
      <c r="CH4" s="34"/>
      <c r="CI4" s="35"/>
      <c r="CJ4" s="36"/>
      <c r="CK4" s="34"/>
      <c r="CL4" s="35"/>
      <c r="CM4" s="36"/>
      <c r="CN4" s="34"/>
      <c r="CO4" s="35"/>
      <c r="CP4" s="36"/>
      <c r="CQ4" s="34"/>
      <c r="CR4" s="35"/>
      <c r="CS4" s="36"/>
      <c r="CT4" s="34"/>
      <c r="CU4" s="35"/>
      <c r="CV4" s="36"/>
      <c r="CW4" s="34"/>
      <c r="CX4" s="35"/>
      <c r="CY4" s="36"/>
      <c r="CZ4" s="34"/>
      <c r="DA4" s="35"/>
      <c r="DB4" s="36"/>
      <c r="DC4" s="34"/>
      <c r="DD4" s="35"/>
      <c r="DE4" s="36"/>
      <c r="DF4" s="34"/>
      <c r="DG4" s="35"/>
      <c r="DH4" s="36"/>
      <c r="DI4" s="34"/>
      <c r="DJ4" s="35"/>
      <c r="DK4" s="36"/>
      <c r="DL4" s="34"/>
      <c r="DM4" s="35"/>
      <c r="DN4" s="36"/>
      <c r="DO4" s="34"/>
      <c r="DP4" s="35"/>
      <c r="DQ4" s="36"/>
      <c r="DR4" s="34"/>
      <c r="DS4" s="35"/>
      <c r="DT4" s="36"/>
      <c r="DU4" s="34"/>
      <c r="DV4" s="35"/>
      <c r="DW4" s="36"/>
      <c r="DX4" s="34"/>
      <c r="DY4" s="35"/>
      <c r="DZ4" s="36"/>
      <c r="EA4" s="34"/>
      <c r="EB4" s="35"/>
      <c r="EC4" s="36"/>
      <c r="ED4" s="34"/>
      <c r="EE4" s="35"/>
      <c r="EF4" s="36"/>
      <c r="EG4" s="34"/>
      <c r="EH4" s="35"/>
      <c r="EI4" s="36"/>
      <c r="EJ4" s="34"/>
      <c r="EK4" s="35"/>
      <c r="EL4" s="36"/>
      <c r="EM4" s="34"/>
      <c r="EN4" s="35"/>
      <c r="EO4" s="36"/>
      <c r="EP4" s="34"/>
      <c r="EQ4" s="35"/>
      <c r="ER4" s="36"/>
      <c r="ES4" s="34"/>
      <c r="ET4" s="35"/>
      <c r="EU4" s="36"/>
      <c r="EV4" s="34"/>
      <c r="EW4" s="35"/>
      <c r="EX4" s="36"/>
      <c r="EY4" s="34"/>
      <c r="EZ4" s="35"/>
      <c r="FA4" s="36"/>
      <c r="FB4" s="34"/>
      <c r="FC4" s="35"/>
      <c r="FD4" s="36"/>
      <c r="FE4" s="34"/>
      <c r="FF4" s="35"/>
      <c r="FG4" s="36"/>
      <c r="FH4" s="34"/>
      <c r="FI4" s="35"/>
      <c r="FJ4" s="36"/>
      <c r="FK4" s="34"/>
      <c r="FL4" s="35"/>
      <c r="FM4" s="36"/>
      <c r="FN4" s="34"/>
      <c r="FO4" s="35"/>
      <c r="FP4" s="36"/>
      <c r="FQ4" s="34"/>
      <c r="FR4" s="35"/>
      <c r="FS4" s="36"/>
      <c r="FT4" s="34"/>
      <c r="FU4" s="35"/>
      <c r="FV4" s="36"/>
      <c r="FW4" s="34"/>
      <c r="FX4" s="35"/>
      <c r="FY4" s="36"/>
      <c r="FZ4" s="34"/>
      <c r="GA4" s="35"/>
      <c r="GB4" s="36"/>
      <c r="GC4" s="34"/>
      <c r="GD4" s="35"/>
      <c r="GE4" s="36"/>
      <c r="GF4" s="34"/>
      <c r="GG4" s="35"/>
      <c r="GH4" s="36"/>
      <c r="GI4" s="34"/>
      <c r="GJ4" s="35"/>
      <c r="GK4" s="36"/>
      <c r="GL4" s="34"/>
      <c r="GM4" s="35"/>
      <c r="GN4" s="36"/>
      <c r="GO4" s="34"/>
      <c r="GP4" s="35"/>
      <c r="GQ4" s="36"/>
      <c r="GR4" s="34"/>
      <c r="GS4" s="35"/>
      <c r="GT4" s="36"/>
      <c r="GU4" s="34"/>
      <c r="GV4" s="35"/>
      <c r="GW4" s="36"/>
      <c r="GX4" s="34"/>
      <c r="GY4" s="35"/>
      <c r="GZ4" s="36"/>
      <c r="HA4" s="34"/>
      <c r="HB4" s="35"/>
      <c r="HC4" s="36"/>
      <c r="HD4" s="34"/>
      <c r="HE4" s="35"/>
      <c r="HF4" s="36"/>
      <c r="HG4" s="34"/>
      <c r="HH4" s="35"/>
      <c r="HI4" s="36"/>
      <c r="HJ4" s="34"/>
      <c r="HK4" s="35"/>
      <c r="HL4" s="36"/>
      <c r="HM4" s="34"/>
      <c r="HN4" s="35"/>
      <c r="HO4" s="36"/>
      <c r="HP4" s="34"/>
      <c r="HQ4" s="35"/>
      <c r="HR4" s="36"/>
      <c r="HS4" s="34"/>
      <c r="HT4" s="35"/>
      <c r="HU4" s="36"/>
      <c r="HV4" s="34"/>
      <c r="HW4" s="35"/>
      <c r="HX4" s="36"/>
      <c r="HY4" s="34"/>
      <c r="HZ4" s="35"/>
      <c r="IA4" s="36"/>
      <c r="IB4" s="34"/>
      <c r="IC4" s="35"/>
      <c r="ID4" s="36"/>
      <c r="IE4" s="34"/>
      <c r="IF4" s="35"/>
      <c r="IG4" s="36"/>
      <c r="IH4" s="34"/>
      <c r="II4" s="35"/>
      <c r="IJ4" s="36"/>
      <c r="IK4" s="34"/>
      <c r="IL4" s="35"/>
      <c r="IM4" s="36"/>
      <c r="IN4" s="34"/>
      <c r="IO4" s="35"/>
      <c r="IP4" s="36"/>
      <c r="IQ4" s="34"/>
      <c r="IR4" s="35"/>
      <c r="IS4" s="36"/>
      <c r="IT4" s="34"/>
      <c r="IU4" s="35"/>
      <c r="IV4" s="36"/>
      <c r="IW4" s="34"/>
      <c r="IX4" s="35"/>
      <c r="IY4" s="36"/>
      <c r="IZ4" s="34"/>
      <c r="JA4" s="35"/>
      <c r="JB4" s="36"/>
      <c r="JC4" s="34"/>
      <c r="JD4" s="35"/>
      <c r="JE4" s="36"/>
      <c r="JF4" s="34"/>
      <c r="JG4" s="35"/>
      <c r="JH4" s="36"/>
      <c r="JI4" s="34"/>
      <c r="JJ4" s="35"/>
      <c r="JK4" s="36"/>
      <c r="JL4" s="34"/>
      <c r="JM4" s="35"/>
      <c r="JN4" s="36"/>
      <c r="JO4" s="34"/>
      <c r="JP4" s="35"/>
      <c r="JQ4" s="36"/>
      <c r="JR4" s="34"/>
      <c r="JS4" s="35"/>
      <c r="JT4" s="36"/>
      <c r="JU4" s="34"/>
      <c r="JV4" s="35"/>
      <c r="JW4" s="36"/>
      <c r="JX4" s="34"/>
      <c r="JY4" s="35"/>
      <c r="JZ4" s="36"/>
      <c r="KA4" s="34"/>
      <c r="KB4" s="35"/>
      <c r="KC4" s="36"/>
      <c r="KD4" s="34"/>
      <c r="KE4" s="35"/>
      <c r="KF4" s="36"/>
      <c r="KG4" s="34"/>
      <c r="KH4" s="35"/>
      <c r="KI4" s="36"/>
      <c r="KJ4" s="34"/>
      <c r="KK4" s="35"/>
      <c r="KL4" s="36"/>
      <c r="KM4" s="34"/>
      <c r="KN4" s="35"/>
      <c r="KO4" s="36"/>
      <c r="KP4" s="34"/>
      <c r="KQ4" s="35"/>
      <c r="KR4" s="36"/>
      <c r="KS4" s="34"/>
      <c r="KT4" s="35"/>
      <c r="KU4" s="36"/>
      <c r="KV4" s="34"/>
      <c r="KW4" s="35"/>
      <c r="KX4" s="36"/>
      <c r="KY4" s="34"/>
      <c r="KZ4" s="35"/>
      <c r="LA4" s="36"/>
      <c r="LB4" s="34"/>
      <c r="LC4" s="35"/>
      <c r="LD4" s="36"/>
      <c r="LE4" s="34"/>
      <c r="LF4" s="35"/>
      <c r="LG4" s="36"/>
      <c r="LH4" s="34"/>
      <c r="LI4" s="35"/>
      <c r="LJ4" s="36"/>
      <c r="LK4" s="34"/>
      <c r="LL4" s="35"/>
      <c r="LM4" s="36"/>
      <c r="LN4" s="34"/>
      <c r="LO4" s="35"/>
      <c r="LP4" s="36"/>
      <c r="LQ4" s="34"/>
      <c r="LR4" s="35"/>
      <c r="LS4" s="36"/>
      <c r="LT4" s="34"/>
      <c r="LU4" s="35"/>
      <c r="LV4" s="36"/>
      <c r="LW4" s="34"/>
      <c r="LX4" s="35"/>
      <c r="LY4" s="36"/>
      <c r="LZ4" s="34"/>
      <c r="MA4" s="35"/>
      <c r="MB4" s="36"/>
      <c r="MC4" s="34"/>
      <c r="MD4" s="35"/>
      <c r="ME4" s="36"/>
      <c r="MF4" s="34"/>
      <c r="MG4" s="35"/>
      <c r="MH4" s="36"/>
      <c r="MI4" s="34"/>
      <c r="MJ4" s="35"/>
      <c r="MK4" s="36"/>
      <c r="ML4" s="34"/>
      <c r="MM4" s="35"/>
      <c r="MN4" s="36"/>
      <c r="MO4" s="47"/>
      <c r="MP4" s="49"/>
      <c r="MQ4" s="48"/>
      <c r="MR4" s="47"/>
      <c r="MS4" s="49"/>
      <c r="MT4" s="48"/>
      <c r="MU4" s="47"/>
      <c r="MV4" s="49"/>
      <c r="MW4" s="48"/>
      <c r="MX4" s="47"/>
      <c r="MY4" s="49"/>
      <c r="MZ4" s="48"/>
      <c r="NA4" s="47"/>
      <c r="NB4" s="49"/>
      <c r="NC4" s="48"/>
      <c r="ND4" s="47"/>
      <c r="NE4" s="49"/>
      <c r="NF4" s="48"/>
      <c r="NG4" s="47"/>
      <c r="NH4" s="49"/>
      <c r="NI4" s="48"/>
      <c r="NJ4" s="47"/>
      <c r="NK4" s="49"/>
      <c r="NL4" s="48"/>
      <c r="NM4" s="47"/>
      <c r="NN4" s="49"/>
      <c r="NO4" s="48"/>
      <c r="NP4" s="47"/>
      <c r="NQ4" s="49"/>
      <c r="NR4" s="48"/>
      <c r="NS4" s="47"/>
      <c r="NT4" s="49"/>
      <c r="NU4" s="48"/>
      <c r="NV4" s="47"/>
      <c r="NW4" s="49"/>
      <c r="NX4" s="48"/>
      <c r="NY4" s="47"/>
      <c r="NZ4" s="49"/>
      <c r="OA4" s="48"/>
      <c r="OB4" s="47"/>
      <c r="OC4" s="49"/>
      <c r="OD4" s="48"/>
      <c r="OE4" s="47"/>
      <c r="OF4" s="49"/>
      <c r="OG4" s="48"/>
      <c r="OH4" s="47">
        <v>1</v>
      </c>
      <c r="OI4" s="49"/>
      <c r="OJ4" s="48"/>
      <c r="OK4" s="47"/>
      <c r="OL4" s="49"/>
      <c r="OM4" s="48"/>
      <c r="ON4" s="47">
        <v>5</v>
      </c>
      <c r="OO4" s="49"/>
      <c r="OP4" s="48"/>
      <c r="OQ4" s="47">
        <v>1</v>
      </c>
      <c r="OR4" s="49"/>
      <c r="OS4" s="48"/>
      <c r="OT4" s="47"/>
      <c r="OU4" s="49"/>
      <c r="OV4" s="48"/>
      <c r="OW4" s="47"/>
      <c r="OX4" s="49">
        <v>1</v>
      </c>
      <c r="OY4" s="48"/>
      <c r="OZ4" s="47"/>
      <c r="PA4" s="49"/>
      <c r="PB4" s="48"/>
      <c r="PC4" s="47"/>
      <c r="PD4" s="49"/>
      <c r="PE4" s="48"/>
      <c r="PF4" s="47"/>
      <c r="PG4" s="49"/>
      <c r="PH4" s="48"/>
      <c r="PI4" s="47"/>
      <c r="PJ4" s="49"/>
      <c r="PK4" s="48"/>
      <c r="PL4" s="47"/>
      <c r="PM4" s="49"/>
      <c r="PN4" s="48"/>
      <c r="PO4" s="47"/>
      <c r="PP4" s="49"/>
      <c r="PQ4" s="48"/>
      <c r="PR4" s="47"/>
      <c r="PS4" s="49"/>
      <c r="PT4" s="48"/>
      <c r="PU4" s="47"/>
      <c r="PV4" s="49"/>
      <c r="PW4" s="48"/>
      <c r="PX4" s="47"/>
      <c r="PY4" s="49"/>
      <c r="PZ4" s="48"/>
      <c r="QA4" s="47"/>
      <c r="QB4" s="49"/>
      <c r="QC4" s="48"/>
      <c r="QD4" s="47"/>
      <c r="QE4" s="49"/>
      <c r="QF4" s="48"/>
      <c r="QG4" s="47">
        <v>1</v>
      </c>
      <c r="QH4" s="49"/>
      <c r="QI4" s="48"/>
      <c r="QJ4" s="47"/>
      <c r="QK4" s="49"/>
      <c r="QL4" s="48"/>
      <c r="QM4" s="47"/>
      <c r="QN4" s="49"/>
      <c r="QO4" s="48"/>
      <c r="QP4" s="47">
        <v>1</v>
      </c>
      <c r="QQ4" s="49">
        <v>1</v>
      </c>
      <c r="QR4" s="48"/>
      <c r="QS4" s="47"/>
      <c r="QT4" s="49"/>
      <c r="QU4" s="48"/>
      <c r="QV4" s="47"/>
      <c r="QW4" s="49"/>
      <c r="QX4" s="48"/>
      <c r="QY4" s="47"/>
      <c r="QZ4" s="49"/>
      <c r="RA4" s="48"/>
      <c r="RB4" s="47"/>
      <c r="RC4" s="49"/>
      <c r="RD4" s="48"/>
      <c r="RE4" s="47"/>
      <c r="RF4" s="49"/>
      <c r="RG4" s="48"/>
      <c r="RH4" s="47"/>
      <c r="RI4" s="49"/>
      <c r="RJ4" s="48"/>
      <c r="RK4" s="47"/>
      <c r="RL4" s="49"/>
      <c r="RM4" s="48"/>
      <c r="RN4" s="47"/>
      <c r="RO4" s="49"/>
      <c r="RP4" s="48"/>
      <c r="RQ4" s="47">
        <v>1</v>
      </c>
      <c r="RR4" s="49"/>
      <c r="RS4" s="48"/>
      <c r="RT4" s="47"/>
      <c r="RU4" s="49"/>
      <c r="RV4" s="48"/>
      <c r="RW4" s="47"/>
      <c r="RX4" s="49"/>
      <c r="RY4" s="48"/>
      <c r="RZ4" s="47">
        <v>1</v>
      </c>
      <c r="SA4" s="49"/>
      <c r="SB4" s="48"/>
      <c r="SC4" s="47"/>
      <c r="SD4" s="49"/>
      <c r="SE4" s="48"/>
      <c r="SF4" s="47">
        <v>1</v>
      </c>
      <c r="SG4" s="49"/>
      <c r="SH4" s="48"/>
      <c r="SI4" s="47"/>
      <c r="SJ4" s="49"/>
      <c r="SK4" s="48"/>
      <c r="SL4" s="47"/>
      <c r="SM4" s="49"/>
      <c r="SN4" s="48"/>
      <c r="SO4" s="47"/>
      <c r="SP4" s="49"/>
      <c r="SQ4" s="48"/>
      <c r="SR4" s="47">
        <v>1</v>
      </c>
      <c r="SS4" s="49"/>
      <c r="ST4" s="48"/>
      <c r="SU4" s="47"/>
      <c r="SV4" s="49"/>
      <c r="SW4" s="48"/>
      <c r="SX4" s="47"/>
      <c r="SY4" s="49"/>
      <c r="SZ4" s="48"/>
      <c r="TA4" s="47"/>
      <c r="TB4" s="49"/>
      <c r="TC4" s="48"/>
      <c r="TD4" s="47"/>
      <c r="TE4" s="49"/>
      <c r="TF4" s="48"/>
      <c r="TG4" s="47"/>
      <c r="TH4" s="49"/>
      <c r="TI4" s="48"/>
      <c r="TJ4" s="47"/>
      <c r="TK4" s="49"/>
      <c r="TL4" s="48"/>
      <c r="TM4" s="47"/>
      <c r="TN4" s="49"/>
      <c r="TO4" s="48"/>
      <c r="TP4" s="47">
        <v>1</v>
      </c>
      <c r="TQ4" s="49"/>
      <c r="TR4" s="48"/>
      <c r="TS4" s="47">
        <v>2</v>
      </c>
      <c r="TT4" s="49">
        <v>1</v>
      </c>
      <c r="TU4" s="48"/>
      <c r="TV4" s="47"/>
      <c r="TW4" s="49"/>
      <c r="TX4" s="48"/>
      <c r="TY4" s="47">
        <v>1</v>
      </c>
      <c r="TZ4" s="49"/>
      <c r="UA4" s="48"/>
      <c r="UB4" s="47">
        <v>1</v>
      </c>
      <c r="UC4" s="49"/>
      <c r="UD4" s="48"/>
      <c r="UE4" s="47"/>
      <c r="UF4" s="49"/>
      <c r="UG4" s="48"/>
      <c r="UH4" s="47"/>
      <c r="UI4" s="49"/>
      <c r="UJ4" s="48"/>
      <c r="UK4" s="47"/>
      <c r="UL4" s="49"/>
      <c r="UM4" s="48"/>
      <c r="UN4" s="47"/>
      <c r="UO4" s="49"/>
      <c r="UP4" s="48"/>
      <c r="UQ4" s="47"/>
      <c r="UR4" s="49">
        <v>1</v>
      </c>
      <c r="US4" s="48"/>
      <c r="UT4" s="47"/>
      <c r="UU4" s="49"/>
      <c r="UV4" s="48"/>
      <c r="UW4" s="47"/>
      <c r="UX4" s="49"/>
      <c r="UY4" s="48"/>
      <c r="UZ4" s="47"/>
      <c r="VA4" s="49"/>
      <c r="VB4" s="48"/>
      <c r="VC4" s="47"/>
      <c r="VD4" s="49"/>
      <c r="VE4" s="48"/>
      <c r="VF4" s="47"/>
      <c r="VG4" s="49"/>
      <c r="VH4" s="48"/>
      <c r="VI4" s="47">
        <v>1</v>
      </c>
      <c r="VJ4" s="49"/>
      <c r="VK4" s="48"/>
      <c r="VL4" s="47"/>
      <c r="VM4" s="49"/>
      <c r="VN4" s="48"/>
      <c r="VO4" s="47"/>
      <c r="VP4" s="49"/>
      <c r="VQ4" s="48"/>
      <c r="VR4" s="47"/>
      <c r="VS4" s="49"/>
      <c r="VT4" s="48"/>
      <c r="VU4" s="47">
        <v>1</v>
      </c>
      <c r="VV4" s="49"/>
      <c r="VW4" s="48"/>
      <c r="VX4" s="47">
        <v>2</v>
      </c>
      <c r="VY4" s="49"/>
      <c r="VZ4" s="48"/>
      <c r="WA4" s="47"/>
      <c r="WB4" s="49"/>
      <c r="WC4" s="48"/>
      <c r="WD4" s="47">
        <v>2</v>
      </c>
      <c r="WE4" s="49"/>
      <c r="WF4" s="48"/>
      <c r="WG4" s="47"/>
      <c r="WH4" s="49"/>
      <c r="WI4" s="48"/>
      <c r="WJ4" s="47"/>
      <c r="WK4" s="49"/>
      <c r="WL4" s="48"/>
      <c r="WM4" s="47"/>
      <c r="WN4" s="49"/>
      <c r="WO4" s="48"/>
      <c r="WP4" s="47">
        <v>1</v>
      </c>
      <c r="WQ4" s="49"/>
      <c r="WR4" s="48"/>
      <c r="WS4" s="47">
        <v>1</v>
      </c>
      <c r="WT4" s="49">
        <v>1</v>
      </c>
      <c r="WU4" s="48"/>
      <c r="WV4" s="256">
        <v>1</v>
      </c>
      <c r="WW4" s="257"/>
      <c r="WX4" s="258"/>
      <c r="WY4" s="256"/>
      <c r="WZ4" s="257"/>
      <c r="XA4" s="60"/>
      <c r="XB4" s="256"/>
      <c r="XC4" s="257"/>
      <c r="XD4" s="258"/>
      <c r="XE4" s="256"/>
      <c r="XF4" s="257"/>
      <c r="XG4" s="60"/>
      <c r="XH4" s="256"/>
      <c r="XI4" s="257"/>
      <c r="XJ4" s="258"/>
      <c r="XK4" s="256"/>
      <c r="XL4" s="257"/>
      <c r="XM4" s="60"/>
      <c r="XN4" s="97">
        <f t="shared" ref="XN4:XN14" si="0">SUM(B4:XM4)</f>
        <v>32</v>
      </c>
    </row>
    <row r="5" spans="1:638" ht="12.75" customHeight="1" x14ac:dyDescent="0.2">
      <c r="A5" s="275">
        <v>280</v>
      </c>
      <c r="B5" s="62"/>
      <c r="C5" s="63"/>
      <c r="D5" s="64"/>
      <c r="E5" s="62"/>
      <c r="F5" s="63"/>
      <c r="G5" s="64"/>
      <c r="H5" s="62"/>
      <c r="I5" s="63"/>
      <c r="J5" s="64"/>
      <c r="K5" s="62"/>
      <c r="L5" s="63"/>
      <c r="M5" s="64"/>
      <c r="N5" s="62"/>
      <c r="O5" s="63"/>
      <c r="P5" s="64"/>
      <c r="Q5" s="62"/>
      <c r="R5" s="63"/>
      <c r="S5" s="64"/>
      <c r="T5" s="62"/>
      <c r="U5" s="63"/>
      <c r="V5" s="64"/>
      <c r="W5" s="62"/>
      <c r="X5" s="63"/>
      <c r="Y5" s="64"/>
      <c r="Z5" s="62"/>
      <c r="AA5" s="63"/>
      <c r="AB5" s="64"/>
      <c r="AC5" s="62"/>
      <c r="AD5" s="63"/>
      <c r="AE5" s="64"/>
      <c r="AF5" s="62"/>
      <c r="AG5" s="63"/>
      <c r="AH5" s="64"/>
      <c r="AI5" s="62"/>
      <c r="AJ5" s="63"/>
      <c r="AK5" s="64"/>
      <c r="AL5" s="62"/>
      <c r="AM5" s="63"/>
      <c r="AN5" s="64"/>
      <c r="AO5" s="62"/>
      <c r="AP5" s="63"/>
      <c r="AQ5" s="64"/>
      <c r="AR5" s="62"/>
      <c r="AS5" s="63"/>
      <c r="AT5" s="64"/>
      <c r="AU5" s="62"/>
      <c r="AV5" s="63"/>
      <c r="AW5" s="64"/>
      <c r="AX5" s="62"/>
      <c r="AY5" s="63"/>
      <c r="AZ5" s="64"/>
      <c r="BA5" s="62"/>
      <c r="BB5" s="63"/>
      <c r="BC5" s="64"/>
      <c r="BD5" s="62"/>
      <c r="BE5" s="63"/>
      <c r="BF5" s="64"/>
      <c r="BG5" s="62"/>
      <c r="BH5" s="63"/>
      <c r="BI5" s="64"/>
      <c r="BJ5" s="62"/>
      <c r="BK5" s="63"/>
      <c r="BL5" s="64"/>
      <c r="BM5" s="62"/>
      <c r="BN5" s="63"/>
      <c r="BO5" s="64"/>
      <c r="BP5" s="62"/>
      <c r="BQ5" s="63"/>
      <c r="BR5" s="64"/>
      <c r="BS5" s="62"/>
      <c r="BT5" s="63"/>
      <c r="BU5" s="64"/>
      <c r="BV5" s="62"/>
      <c r="BW5" s="63"/>
      <c r="BX5" s="64"/>
      <c r="BY5" s="62"/>
      <c r="BZ5" s="63"/>
      <c r="CA5" s="64"/>
      <c r="CB5" s="62"/>
      <c r="CC5" s="63"/>
      <c r="CD5" s="64"/>
      <c r="CE5" s="62"/>
      <c r="CF5" s="63"/>
      <c r="CG5" s="64"/>
      <c r="CH5" s="62"/>
      <c r="CI5" s="63"/>
      <c r="CJ5" s="64"/>
      <c r="CK5" s="62"/>
      <c r="CL5" s="63"/>
      <c r="CM5" s="64"/>
      <c r="CN5" s="62"/>
      <c r="CO5" s="63"/>
      <c r="CP5" s="64"/>
      <c r="CQ5" s="62"/>
      <c r="CR5" s="63"/>
      <c r="CS5" s="64"/>
      <c r="CT5" s="62"/>
      <c r="CU5" s="63"/>
      <c r="CV5" s="64"/>
      <c r="CW5" s="62"/>
      <c r="CX5" s="63"/>
      <c r="CY5" s="64"/>
      <c r="CZ5" s="62"/>
      <c r="DA5" s="63"/>
      <c r="DB5" s="64"/>
      <c r="DC5" s="62"/>
      <c r="DD5" s="63"/>
      <c r="DE5" s="64"/>
      <c r="DF5" s="62"/>
      <c r="DG5" s="63"/>
      <c r="DH5" s="64"/>
      <c r="DI5" s="62"/>
      <c r="DJ5" s="63"/>
      <c r="DK5" s="64"/>
      <c r="DL5" s="62"/>
      <c r="DM5" s="63"/>
      <c r="DN5" s="64"/>
      <c r="DO5" s="62"/>
      <c r="DP5" s="63"/>
      <c r="DQ5" s="64"/>
      <c r="DR5" s="62"/>
      <c r="DS5" s="63"/>
      <c r="DT5" s="64"/>
      <c r="DU5" s="62"/>
      <c r="DV5" s="63"/>
      <c r="DW5" s="64"/>
      <c r="DX5" s="62"/>
      <c r="DY5" s="63"/>
      <c r="DZ5" s="64"/>
      <c r="EA5" s="62"/>
      <c r="EB5" s="63"/>
      <c r="EC5" s="64"/>
      <c r="ED5" s="62"/>
      <c r="EE5" s="63"/>
      <c r="EF5" s="64"/>
      <c r="EG5" s="62"/>
      <c r="EH5" s="63"/>
      <c r="EI5" s="64"/>
      <c r="EJ5" s="62"/>
      <c r="EK5" s="63"/>
      <c r="EL5" s="64"/>
      <c r="EM5" s="62"/>
      <c r="EN5" s="63"/>
      <c r="EO5" s="64"/>
      <c r="EP5" s="62"/>
      <c r="EQ5" s="63"/>
      <c r="ER5" s="64"/>
      <c r="ES5" s="62"/>
      <c r="ET5" s="63"/>
      <c r="EU5" s="64"/>
      <c r="EV5" s="62"/>
      <c r="EW5" s="63"/>
      <c r="EX5" s="64"/>
      <c r="EY5" s="62"/>
      <c r="EZ5" s="63"/>
      <c r="FA5" s="64"/>
      <c r="FB5" s="62"/>
      <c r="FC5" s="63"/>
      <c r="FD5" s="64"/>
      <c r="FE5" s="62"/>
      <c r="FF5" s="63"/>
      <c r="FG5" s="64"/>
      <c r="FH5" s="62"/>
      <c r="FI5" s="63"/>
      <c r="FJ5" s="64"/>
      <c r="FK5" s="62"/>
      <c r="FL5" s="63"/>
      <c r="FM5" s="64"/>
      <c r="FN5" s="62"/>
      <c r="FO5" s="63"/>
      <c r="FP5" s="64"/>
      <c r="FQ5" s="62"/>
      <c r="FR5" s="63"/>
      <c r="FS5" s="64"/>
      <c r="FT5" s="62"/>
      <c r="FU5" s="63"/>
      <c r="FV5" s="64"/>
      <c r="FW5" s="62"/>
      <c r="FX5" s="63"/>
      <c r="FY5" s="64"/>
      <c r="FZ5" s="62"/>
      <c r="GA5" s="63"/>
      <c r="GB5" s="64"/>
      <c r="GC5" s="62"/>
      <c r="GD5" s="63"/>
      <c r="GE5" s="64"/>
      <c r="GF5" s="62"/>
      <c r="GG5" s="63"/>
      <c r="GH5" s="64"/>
      <c r="GI5" s="62"/>
      <c r="GJ5" s="63"/>
      <c r="GK5" s="64"/>
      <c r="GL5" s="62"/>
      <c r="GM5" s="63"/>
      <c r="GN5" s="64"/>
      <c r="GO5" s="62"/>
      <c r="GP5" s="63"/>
      <c r="GQ5" s="64"/>
      <c r="GR5" s="62"/>
      <c r="GS5" s="63"/>
      <c r="GT5" s="64"/>
      <c r="GU5" s="62"/>
      <c r="GV5" s="63"/>
      <c r="GW5" s="64"/>
      <c r="GX5" s="62"/>
      <c r="GY5" s="63"/>
      <c r="GZ5" s="64"/>
      <c r="HA5" s="62"/>
      <c r="HB5" s="63"/>
      <c r="HC5" s="64"/>
      <c r="HD5" s="62"/>
      <c r="HE5" s="63"/>
      <c r="HF5" s="64"/>
      <c r="HG5" s="62"/>
      <c r="HH5" s="63"/>
      <c r="HI5" s="64"/>
      <c r="HJ5" s="62"/>
      <c r="HK5" s="63"/>
      <c r="HL5" s="64"/>
      <c r="HM5" s="62"/>
      <c r="HN5" s="63"/>
      <c r="HO5" s="64"/>
      <c r="HP5" s="62"/>
      <c r="HQ5" s="63"/>
      <c r="HR5" s="64"/>
      <c r="HS5" s="62"/>
      <c r="HT5" s="63"/>
      <c r="HU5" s="64"/>
      <c r="HV5" s="62"/>
      <c r="HW5" s="63"/>
      <c r="HX5" s="64"/>
      <c r="HY5" s="62"/>
      <c r="HZ5" s="63"/>
      <c r="IA5" s="64"/>
      <c r="IB5" s="62"/>
      <c r="IC5" s="63"/>
      <c r="ID5" s="64"/>
      <c r="IE5" s="62"/>
      <c r="IF5" s="63"/>
      <c r="IG5" s="64"/>
      <c r="IH5" s="62"/>
      <c r="II5" s="63"/>
      <c r="IJ5" s="64"/>
      <c r="IK5" s="62"/>
      <c r="IL5" s="63"/>
      <c r="IM5" s="64"/>
      <c r="IN5" s="62"/>
      <c r="IO5" s="63"/>
      <c r="IP5" s="64"/>
      <c r="IQ5" s="62"/>
      <c r="IR5" s="63"/>
      <c r="IS5" s="64"/>
      <c r="IT5" s="62"/>
      <c r="IU5" s="63"/>
      <c r="IV5" s="64"/>
      <c r="IW5" s="62"/>
      <c r="IX5" s="63"/>
      <c r="IY5" s="64"/>
      <c r="IZ5" s="62"/>
      <c r="JA5" s="63"/>
      <c r="JB5" s="64"/>
      <c r="JC5" s="62"/>
      <c r="JD5" s="63"/>
      <c r="JE5" s="64"/>
      <c r="JF5" s="62"/>
      <c r="JG5" s="63"/>
      <c r="JH5" s="64"/>
      <c r="JI5" s="62"/>
      <c r="JJ5" s="63"/>
      <c r="JK5" s="64"/>
      <c r="JL5" s="62"/>
      <c r="JM5" s="63"/>
      <c r="JN5" s="64"/>
      <c r="JO5" s="62"/>
      <c r="JP5" s="63"/>
      <c r="JQ5" s="64"/>
      <c r="JR5" s="62"/>
      <c r="JS5" s="63"/>
      <c r="JT5" s="64"/>
      <c r="JU5" s="62"/>
      <c r="JV5" s="63"/>
      <c r="JW5" s="64"/>
      <c r="JX5" s="62"/>
      <c r="JY5" s="63"/>
      <c r="JZ5" s="64"/>
      <c r="KA5" s="62"/>
      <c r="KB5" s="63"/>
      <c r="KC5" s="64"/>
      <c r="KD5" s="62"/>
      <c r="KE5" s="63"/>
      <c r="KF5" s="64"/>
      <c r="KG5" s="62"/>
      <c r="KH5" s="63"/>
      <c r="KI5" s="64"/>
      <c r="KJ5" s="62"/>
      <c r="KK5" s="63"/>
      <c r="KL5" s="64"/>
      <c r="KM5" s="62"/>
      <c r="KN5" s="63"/>
      <c r="KO5" s="64"/>
      <c r="KP5" s="62"/>
      <c r="KQ5" s="63"/>
      <c r="KR5" s="64"/>
      <c r="KS5" s="62"/>
      <c r="KT5" s="63"/>
      <c r="KU5" s="64"/>
      <c r="KV5" s="62"/>
      <c r="KW5" s="63"/>
      <c r="KX5" s="64"/>
      <c r="KY5" s="62"/>
      <c r="KZ5" s="63"/>
      <c r="LA5" s="64"/>
      <c r="LB5" s="62"/>
      <c r="LC5" s="63"/>
      <c r="LD5" s="64"/>
      <c r="LE5" s="62"/>
      <c r="LF5" s="63"/>
      <c r="LG5" s="64"/>
      <c r="LH5" s="62"/>
      <c r="LI5" s="63"/>
      <c r="LJ5" s="64"/>
      <c r="LK5" s="62"/>
      <c r="LL5" s="63"/>
      <c r="LM5" s="64"/>
      <c r="LN5" s="62"/>
      <c r="LO5" s="63"/>
      <c r="LP5" s="64"/>
      <c r="LQ5" s="62"/>
      <c r="LR5" s="63"/>
      <c r="LS5" s="64"/>
      <c r="LT5" s="62"/>
      <c r="LU5" s="63"/>
      <c r="LV5" s="64"/>
      <c r="LW5" s="62"/>
      <c r="LX5" s="63"/>
      <c r="LY5" s="64"/>
      <c r="LZ5" s="62"/>
      <c r="MA5" s="63"/>
      <c r="MB5" s="64"/>
      <c r="MC5" s="62"/>
      <c r="MD5" s="63"/>
      <c r="ME5" s="64"/>
      <c r="MF5" s="62"/>
      <c r="MG5" s="63"/>
      <c r="MH5" s="64"/>
      <c r="MI5" s="62"/>
      <c r="MJ5" s="63"/>
      <c r="MK5" s="64"/>
      <c r="ML5" s="62"/>
      <c r="MM5" s="63"/>
      <c r="MN5" s="64"/>
      <c r="MO5" s="62"/>
      <c r="MP5" s="63"/>
      <c r="MQ5" s="64"/>
      <c r="MR5" s="62"/>
      <c r="MS5" s="63"/>
      <c r="MT5" s="64"/>
      <c r="MU5" s="62"/>
      <c r="MV5" s="63"/>
      <c r="MW5" s="64"/>
      <c r="MX5" s="62"/>
      <c r="MY5" s="63"/>
      <c r="MZ5" s="64"/>
      <c r="NA5" s="62"/>
      <c r="NB5" s="63"/>
      <c r="NC5" s="64"/>
      <c r="ND5" s="62"/>
      <c r="NE5" s="63"/>
      <c r="NF5" s="64"/>
      <c r="NG5" s="62"/>
      <c r="NH5" s="63"/>
      <c r="NI5" s="64"/>
      <c r="NJ5" s="62"/>
      <c r="NK5" s="63"/>
      <c r="NL5" s="64"/>
      <c r="NM5" s="62"/>
      <c r="NN5" s="63"/>
      <c r="NO5" s="64"/>
      <c r="NP5" s="62"/>
      <c r="NQ5" s="63"/>
      <c r="NR5" s="64"/>
      <c r="NS5" s="62"/>
      <c r="NT5" s="63"/>
      <c r="NU5" s="64"/>
      <c r="NV5" s="62"/>
      <c r="NW5" s="63"/>
      <c r="NX5" s="64"/>
      <c r="NY5" s="62"/>
      <c r="NZ5" s="63"/>
      <c r="OA5" s="64"/>
      <c r="OB5" s="62"/>
      <c r="OC5" s="63"/>
      <c r="OD5" s="64"/>
      <c r="OE5" s="62"/>
      <c r="OF5" s="63"/>
      <c r="OG5" s="64"/>
      <c r="OH5" s="62"/>
      <c r="OI5" s="63"/>
      <c r="OJ5" s="64"/>
      <c r="OK5" s="62">
        <v>2</v>
      </c>
      <c r="OL5" s="63"/>
      <c r="OM5" s="64"/>
      <c r="ON5" s="62">
        <v>1</v>
      </c>
      <c r="OO5" s="63"/>
      <c r="OP5" s="64"/>
      <c r="OQ5" s="62"/>
      <c r="OR5" s="63"/>
      <c r="OS5" s="64"/>
      <c r="OT5" s="62"/>
      <c r="OU5" s="63">
        <v>1</v>
      </c>
      <c r="OV5" s="64"/>
      <c r="OW5" s="62"/>
      <c r="OX5" s="63"/>
      <c r="OY5" s="64"/>
      <c r="OZ5" s="62"/>
      <c r="PA5" s="63"/>
      <c r="PB5" s="64"/>
      <c r="PC5" s="62"/>
      <c r="PD5" s="63"/>
      <c r="PE5" s="64"/>
      <c r="PF5" s="62"/>
      <c r="PG5" s="63"/>
      <c r="PH5" s="64"/>
      <c r="PI5" s="62"/>
      <c r="PJ5" s="63"/>
      <c r="PK5" s="64"/>
      <c r="PL5" s="62">
        <v>1</v>
      </c>
      <c r="PM5" s="63"/>
      <c r="PN5" s="64"/>
      <c r="PO5" s="62"/>
      <c r="PP5" s="63"/>
      <c r="PQ5" s="64"/>
      <c r="PR5" s="62">
        <v>1</v>
      </c>
      <c r="PS5" s="63"/>
      <c r="PT5" s="64"/>
      <c r="PU5" s="62"/>
      <c r="PV5" s="63"/>
      <c r="PW5" s="64"/>
      <c r="PX5" s="62"/>
      <c r="PY5" s="63"/>
      <c r="PZ5" s="64"/>
      <c r="QA5" s="62">
        <v>1</v>
      </c>
      <c r="QB5" s="63"/>
      <c r="QC5" s="64"/>
      <c r="QD5" s="62"/>
      <c r="QE5" s="63"/>
      <c r="QF5" s="64"/>
      <c r="QG5" s="62"/>
      <c r="QH5" s="63"/>
      <c r="QI5" s="64"/>
      <c r="QJ5" s="62"/>
      <c r="QK5" s="63"/>
      <c r="QL5" s="64"/>
      <c r="QM5" s="62"/>
      <c r="QN5" s="63"/>
      <c r="QO5" s="64"/>
      <c r="QP5" s="62"/>
      <c r="QQ5" s="63"/>
      <c r="QR5" s="64"/>
      <c r="QS5" s="62"/>
      <c r="QT5" s="63"/>
      <c r="QU5" s="64"/>
      <c r="QV5" s="62"/>
      <c r="QW5" s="63"/>
      <c r="QX5" s="64"/>
      <c r="QY5" s="62"/>
      <c r="QZ5" s="63"/>
      <c r="RA5" s="64"/>
      <c r="RB5" s="62"/>
      <c r="RC5" s="63"/>
      <c r="RD5" s="64"/>
      <c r="RE5" s="62"/>
      <c r="RF5" s="63"/>
      <c r="RG5" s="64"/>
      <c r="RH5" s="62"/>
      <c r="RI5" s="63"/>
      <c r="RJ5" s="64"/>
      <c r="RK5" s="62"/>
      <c r="RL5" s="63"/>
      <c r="RM5" s="64"/>
      <c r="RN5" s="62"/>
      <c r="RO5" s="63"/>
      <c r="RP5" s="64"/>
      <c r="RQ5" s="62"/>
      <c r="RR5" s="63"/>
      <c r="RS5" s="64"/>
      <c r="RT5" s="62">
        <v>2</v>
      </c>
      <c r="RU5" s="63"/>
      <c r="RV5" s="64"/>
      <c r="RW5" s="62">
        <v>1</v>
      </c>
      <c r="RX5" s="63"/>
      <c r="RY5" s="64"/>
      <c r="RZ5" s="62">
        <v>3</v>
      </c>
      <c r="SA5" s="63">
        <v>1</v>
      </c>
      <c r="SB5" s="64"/>
      <c r="SC5" s="62"/>
      <c r="SD5" s="63">
        <v>1</v>
      </c>
      <c r="SE5" s="64"/>
      <c r="SF5" s="62"/>
      <c r="SG5" s="63"/>
      <c r="SH5" s="64"/>
      <c r="SI5" s="62"/>
      <c r="SJ5" s="63"/>
      <c r="SK5" s="64"/>
      <c r="SL5" s="62"/>
      <c r="SM5" s="63"/>
      <c r="SN5" s="64"/>
      <c r="SO5" s="62"/>
      <c r="SP5" s="63"/>
      <c r="SQ5" s="64"/>
      <c r="SR5" s="62"/>
      <c r="SS5" s="63"/>
      <c r="ST5" s="64"/>
      <c r="SU5" s="62"/>
      <c r="SV5" s="63"/>
      <c r="SW5" s="64"/>
      <c r="SX5" s="62"/>
      <c r="SY5" s="63"/>
      <c r="SZ5" s="64"/>
      <c r="TA5" s="62"/>
      <c r="TB5" s="63"/>
      <c r="TC5" s="64"/>
      <c r="TD5" s="62"/>
      <c r="TE5" s="63"/>
      <c r="TF5" s="64"/>
      <c r="TG5" s="62"/>
      <c r="TH5" s="63"/>
      <c r="TI5" s="64"/>
      <c r="TJ5" s="62"/>
      <c r="TK5" s="63"/>
      <c r="TL5" s="64"/>
      <c r="TM5" s="62"/>
      <c r="TN5" s="63"/>
      <c r="TO5" s="64"/>
      <c r="TP5" s="62"/>
      <c r="TQ5" s="63"/>
      <c r="TR5" s="64"/>
      <c r="TS5" s="62"/>
      <c r="TT5" s="63"/>
      <c r="TU5" s="64"/>
      <c r="TV5" s="62"/>
      <c r="TW5" s="63"/>
      <c r="TX5" s="64"/>
      <c r="TY5" s="62"/>
      <c r="TZ5" s="63"/>
      <c r="UA5" s="64"/>
      <c r="UB5" s="62"/>
      <c r="UC5" s="63"/>
      <c r="UD5" s="64"/>
      <c r="UE5" s="62"/>
      <c r="UF5" s="63"/>
      <c r="UG5" s="64"/>
      <c r="UH5" s="62"/>
      <c r="UI5" s="63"/>
      <c r="UJ5" s="64"/>
      <c r="UK5" s="62"/>
      <c r="UL5" s="63"/>
      <c r="UM5" s="64"/>
      <c r="UN5" s="62"/>
      <c r="UO5" s="63"/>
      <c r="UP5" s="64"/>
      <c r="UQ5" s="62"/>
      <c r="UR5" s="63"/>
      <c r="US5" s="64"/>
      <c r="UT5" s="62"/>
      <c r="UU5" s="63"/>
      <c r="UV5" s="64"/>
      <c r="UW5" s="62"/>
      <c r="UX5" s="63"/>
      <c r="UY5" s="64"/>
      <c r="UZ5" s="62"/>
      <c r="VA5" s="63"/>
      <c r="VB5" s="64"/>
      <c r="VC5" s="62"/>
      <c r="VD5" s="63"/>
      <c r="VE5" s="64"/>
      <c r="VF5" s="62"/>
      <c r="VG5" s="63"/>
      <c r="VH5" s="64"/>
      <c r="VI5" s="62"/>
      <c r="VJ5" s="63"/>
      <c r="VK5" s="64"/>
      <c r="VL5" s="62"/>
      <c r="VM5" s="63"/>
      <c r="VN5" s="64"/>
      <c r="VO5" s="62"/>
      <c r="VP5" s="63"/>
      <c r="VQ5" s="64"/>
      <c r="VR5" s="62"/>
      <c r="VS5" s="63"/>
      <c r="VT5" s="64"/>
      <c r="VU5" s="62"/>
      <c r="VV5" s="63"/>
      <c r="VW5" s="64"/>
      <c r="VX5" s="62"/>
      <c r="VY5" s="63"/>
      <c r="VZ5" s="64"/>
      <c r="WA5" s="62"/>
      <c r="WB5" s="63"/>
      <c r="WC5" s="64"/>
      <c r="WD5" s="62"/>
      <c r="WE5" s="63"/>
      <c r="WF5" s="64"/>
      <c r="WG5" s="62"/>
      <c r="WH5" s="63"/>
      <c r="WI5" s="64"/>
      <c r="WJ5" s="62"/>
      <c r="WK5" s="63"/>
      <c r="WL5" s="64"/>
      <c r="WM5" s="62"/>
      <c r="WN5" s="63"/>
      <c r="WO5" s="64"/>
      <c r="WP5" s="62"/>
      <c r="WQ5" s="63"/>
      <c r="WR5" s="64"/>
      <c r="WS5" s="62"/>
      <c r="WT5" s="63"/>
      <c r="WU5" s="64"/>
      <c r="WV5" s="253"/>
      <c r="WW5" s="254"/>
      <c r="WX5" s="254"/>
      <c r="WY5" s="59"/>
      <c r="WZ5" s="60"/>
      <c r="XA5" s="60"/>
      <c r="XB5" s="253"/>
      <c r="XC5" s="254"/>
      <c r="XD5" s="254"/>
      <c r="XE5" s="59"/>
      <c r="XF5" s="60"/>
      <c r="XG5" s="60"/>
      <c r="XH5" s="253"/>
      <c r="XI5" s="254"/>
      <c r="XJ5" s="254"/>
      <c r="XK5" s="59"/>
      <c r="XL5" s="60"/>
      <c r="XM5" s="60"/>
      <c r="XN5" s="98">
        <f t="shared" si="0"/>
        <v>15</v>
      </c>
    </row>
    <row r="6" spans="1:638" ht="12.75" customHeight="1" x14ac:dyDescent="0.2">
      <c r="A6" s="275">
        <v>286</v>
      </c>
      <c r="B6" s="62"/>
      <c r="C6" s="63"/>
      <c r="D6" s="64"/>
      <c r="E6" s="62">
        <v>1</v>
      </c>
      <c r="F6" s="63"/>
      <c r="G6" s="64"/>
      <c r="H6" s="62"/>
      <c r="I6" s="63"/>
      <c r="J6" s="64"/>
      <c r="K6" s="62"/>
      <c r="L6" s="63"/>
      <c r="M6" s="64"/>
      <c r="N6" s="62">
        <v>1</v>
      </c>
      <c r="O6" s="63"/>
      <c r="P6" s="64"/>
      <c r="Q6" s="62"/>
      <c r="R6" s="63"/>
      <c r="S6" s="64"/>
      <c r="T6" s="62"/>
      <c r="U6" s="63"/>
      <c r="V6" s="64"/>
      <c r="W6" s="62"/>
      <c r="X6" s="63"/>
      <c r="Y6" s="64"/>
      <c r="Z6" s="62"/>
      <c r="AA6" s="63"/>
      <c r="AB6" s="64"/>
      <c r="AC6" s="62">
        <v>1</v>
      </c>
      <c r="AD6" s="63"/>
      <c r="AE6" s="64"/>
      <c r="AF6" s="62"/>
      <c r="AG6" s="63"/>
      <c r="AH6" s="64"/>
      <c r="AI6" s="62"/>
      <c r="AJ6" s="63"/>
      <c r="AK6" s="64"/>
      <c r="AL6" s="62"/>
      <c r="AM6" s="63"/>
      <c r="AN6" s="64"/>
      <c r="AO6" s="62"/>
      <c r="AP6" s="63"/>
      <c r="AQ6" s="64"/>
      <c r="AR6" s="62"/>
      <c r="AS6" s="63">
        <v>1</v>
      </c>
      <c r="AT6" s="64">
        <v>1</v>
      </c>
      <c r="AU6" s="62"/>
      <c r="AV6" s="63"/>
      <c r="AW6" s="64">
        <v>1</v>
      </c>
      <c r="AX6" s="62"/>
      <c r="AY6" s="63"/>
      <c r="AZ6" s="64"/>
      <c r="BA6" s="62"/>
      <c r="BB6" s="63"/>
      <c r="BC6" s="64"/>
      <c r="BD6" s="62"/>
      <c r="BE6" s="63"/>
      <c r="BF6" s="64"/>
      <c r="BG6" s="62"/>
      <c r="BH6" s="63"/>
      <c r="BI6" s="64"/>
      <c r="BJ6" s="62"/>
      <c r="BK6" s="63"/>
      <c r="BL6" s="64"/>
      <c r="BM6" s="62"/>
      <c r="BN6" s="63"/>
      <c r="BO6" s="64"/>
      <c r="BP6" s="62"/>
      <c r="BQ6" s="63"/>
      <c r="BR6" s="64"/>
      <c r="BS6" s="62"/>
      <c r="BT6" s="63"/>
      <c r="BU6" s="64"/>
      <c r="BV6" s="62"/>
      <c r="BW6" s="63"/>
      <c r="BX6" s="64"/>
      <c r="BY6" s="62"/>
      <c r="BZ6" s="63"/>
      <c r="CA6" s="64"/>
      <c r="CB6" s="62"/>
      <c r="CC6" s="63"/>
      <c r="CD6" s="64"/>
      <c r="CE6" s="62"/>
      <c r="CF6" s="63"/>
      <c r="CG6" s="64"/>
      <c r="CH6" s="62"/>
      <c r="CI6" s="63"/>
      <c r="CJ6" s="64"/>
      <c r="CK6" s="62"/>
      <c r="CL6" s="63"/>
      <c r="CM6" s="64"/>
      <c r="CN6" s="62"/>
      <c r="CO6" s="63"/>
      <c r="CP6" s="64"/>
      <c r="CQ6" s="62"/>
      <c r="CR6" s="63"/>
      <c r="CS6" s="64"/>
      <c r="CT6" s="62"/>
      <c r="CU6" s="63"/>
      <c r="CV6" s="64"/>
      <c r="CW6" s="62"/>
      <c r="CX6" s="63"/>
      <c r="CY6" s="64"/>
      <c r="CZ6" s="62"/>
      <c r="DA6" s="63"/>
      <c r="DB6" s="64"/>
      <c r="DC6" s="62"/>
      <c r="DD6" s="63"/>
      <c r="DE6" s="64"/>
      <c r="DF6" s="62"/>
      <c r="DG6" s="63"/>
      <c r="DH6" s="64"/>
      <c r="DI6" s="62"/>
      <c r="DJ6" s="63"/>
      <c r="DK6" s="64"/>
      <c r="DL6" s="62"/>
      <c r="DM6" s="63"/>
      <c r="DN6" s="64"/>
      <c r="DO6" s="62"/>
      <c r="DP6" s="63"/>
      <c r="DQ6" s="64"/>
      <c r="DR6" s="62"/>
      <c r="DS6" s="63"/>
      <c r="DT6" s="64"/>
      <c r="DU6" s="62"/>
      <c r="DV6" s="63"/>
      <c r="DW6" s="64"/>
      <c r="DX6" s="62"/>
      <c r="DY6" s="63"/>
      <c r="DZ6" s="64"/>
      <c r="EA6" s="62"/>
      <c r="EB6" s="63"/>
      <c r="EC6" s="64"/>
      <c r="ED6" s="62"/>
      <c r="EE6" s="63"/>
      <c r="EF6" s="64"/>
      <c r="EG6" s="62"/>
      <c r="EH6" s="63"/>
      <c r="EI6" s="64"/>
      <c r="EJ6" s="62"/>
      <c r="EK6" s="63"/>
      <c r="EL6" s="64"/>
      <c r="EM6" s="62"/>
      <c r="EN6" s="63"/>
      <c r="EO6" s="64"/>
      <c r="EP6" s="62"/>
      <c r="EQ6" s="63"/>
      <c r="ER6" s="64"/>
      <c r="ES6" s="62"/>
      <c r="ET6" s="63"/>
      <c r="EU6" s="64"/>
      <c r="EV6" s="62"/>
      <c r="EW6" s="63"/>
      <c r="EX6" s="64"/>
      <c r="EY6" s="62"/>
      <c r="EZ6" s="63"/>
      <c r="FA6" s="64"/>
      <c r="FB6" s="62"/>
      <c r="FC6" s="63"/>
      <c r="FD6" s="64"/>
      <c r="FE6" s="62"/>
      <c r="FF6" s="63"/>
      <c r="FG6" s="64"/>
      <c r="FH6" s="62"/>
      <c r="FI6" s="63"/>
      <c r="FJ6" s="64"/>
      <c r="FK6" s="62"/>
      <c r="FL6" s="63"/>
      <c r="FM6" s="64"/>
      <c r="FN6" s="62"/>
      <c r="FO6" s="63"/>
      <c r="FP6" s="64"/>
      <c r="FQ6" s="62"/>
      <c r="FR6" s="63"/>
      <c r="FS6" s="64"/>
      <c r="FT6" s="62"/>
      <c r="FU6" s="63"/>
      <c r="FV6" s="64"/>
      <c r="FW6" s="62"/>
      <c r="FX6" s="63"/>
      <c r="FY6" s="64"/>
      <c r="FZ6" s="62"/>
      <c r="GA6" s="63"/>
      <c r="GB6" s="64"/>
      <c r="GC6" s="62"/>
      <c r="GD6" s="63"/>
      <c r="GE6" s="64"/>
      <c r="GF6" s="62"/>
      <c r="GG6" s="63"/>
      <c r="GH6" s="64"/>
      <c r="GI6" s="62"/>
      <c r="GJ6" s="63"/>
      <c r="GK6" s="64"/>
      <c r="GL6" s="62"/>
      <c r="GM6" s="63"/>
      <c r="GN6" s="64"/>
      <c r="GO6" s="62"/>
      <c r="GP6" s="63"/>
      <c r="GQ6" s="64"/>
      <c r="GR6" s="62"/>
      <c r="GS6" s="63"/>
      <c r="GT6" s="64"/>
      <c r="GU6" s="62"/>
      <c r="GV6" s="63"/>
      <c r="GW6" s="64"/>
      <c r="GX6" s="62"/>
      <c r="GY6" s="63"/>
      <c r="GZ6" s="64"/>
      <c r="HA6" s="62"/>
      <c r="HB6" s="63"/>
      <c r="HC6" s="64"/>
      <c r="HD6" s="62"/>
      <c r="HE6" s="63"/>
      <c r="HF6" s="64"/>
      <c r="HG6" s="62"/>
      <c r="HH6" s="63"/>
      <c r="HI6" s="64"/>
      <c r="HJ6" s="62"/>
      <c r="HK6" s="63"/>
      <c r="HL6" s="64"/>
      <c r="HM6" s="62"/>
      <c r="HN6" s="63"/>
      <c r="HO6" s="64"/>
      <c r="HP6" s="62"/>
      <c r="HQ6" s="63"/>
      <c r="HR6" s="64"/>
      <c r="HS6" s="62"/>
      <c r="HT6" s="63"/>
      <c r="HU6" s="64"/>
      <c r="HV6" s="62"/>
      <c r="HW6" s="63"/>
      <c r="HX6" s="64"/>
      <c r="HY6" s="62"/>
      <c r="HZ6" s="63"/>
      <c r="IA6" s="64"/>
      <c r="IB6" s="62"/>
      <c r="IC6" s="63"/>
      <c r="ID6" s="64"/>
      <c r="IE6" s="62"/>
      <c r="IF6" s="63"/>
      <c r="IG6" s="64"/>
      <c r="IH6" s="62"/>
      <c r="II6" s="63"/>
      <c r="IJ6" s="64"/>
      <c r="IK6" s="62"/>
      <c r="IL6" s="63"/>
      <c r="IM6" s="64"/>
      <c r="IN6" s="62"/>
      <c r="IO6" s="63"/>
      <c r="IP6" s="64"/>
      <c r="IQ6" s="62"/>
      <c r="IR6" s="63"/>
      <c r="IS6" s="64"/>
      <c r="IT6" s="62"/>
      <c r="IU6" s="63"/>
      <c r="IV6" s="64"/>
      <c r="IW6" s="62"/>
      <c r="IX6" s="63"/>
      <c r="IY6" s="64"/>
      <c r="IZ6" s="62"/>
      <c r="JA6" s="63"/>
      <c r="JB6" s="64"/>
      <c r="JC6" s="62"/>
      <c r="JD6" s="63"/>
      <c r="JE6" s="64"/>
      <c r="JF6" s="62"/>
      <c r="JG6" s="63"/>
      <c r="JH6" s="64"/>
      <c r="JI6" s="62"/>
      <c r="JJ6" s="63"/>
      <c r="JK6" s="64"/>
      <c r="JL6" s="62"/>
      <c r="JM6" s="63"/>
      <c r="JN6" s="64"/>
      <c r="JO6" s="62"/>
      <c r="JP6" s="63"/>
      <c r="JQ6" s="64"/>
      <c r="JR6" s="62"/>
      <c r="JS6" s="63"/>
      <c r="JT6" s="64"/>
      <c r="JU6" s="62"/>
      <c r="JV6" s="63"/>
      <c r="JW6" s="64"/>
      <c r="JX6" s="62"/>
      <c r="JY6" s="63"/>
      <c r="JZ6" s="64"/>
      <c r="KA6" s="62"/>
      <c r="KB6" s="63"/>
      <c r="KC6" s="64"/>
      <c r="KD6" s="62"/>
      <c r="KE6" s="63"/>
      <c r="KF6" s="64"/>
      <c r="KG6" s="62"/>
      <c r="KH6" s="63"/>
      <c r="KI6" s="64"/>
      <c r="KJ6" s="62"/>
      <c r="KK6" s="63"/>
      <c r="KL6" s="64"/>
      <c r="KM6" s="62"/>
      <c r="KN6" s="63"/>
      <c r="KO6" s="64"/>
      <c r="KP6" s="62"/>
      <c r="KQ6" s="63"/>
      <c r="KR6" s="64"/>
      <c r="KS6" s="62"/>
      <c r="KT6" s="63"/>
      <c r="KU6" s="64"/>
      <c r="KV6" s="62"/>
      <c r="KW6" s="63"/>
      <c r="KX6" s="64"/>
      <c r="KY6" s="62"/>
      <c r="KZ6" s="63"/>
      <c r="LA6" s="64"/>
      <c r="LB6" s="62"/>
      <c r="LC6" s="63"/>
      <c r="LD6" s="64"/>
      <c r="LE6" s="62"/>
      <c r="LF6" s="63"/>
      <c r="LG6" s="64"/>
      <c r="LH6" s="62"/>
      <c r="LI6" s="63"/>
      <c r="LJ6" s="64"/>
      <c r="LK6" s="62"/>
      <c r="LL6" s="63"/>
      <c r="LM6" s="64"/>
      <c r="LN6" s="62"/>
      <c r="LO6" s="63"/>
      <c r="LP6" s="64"/>
      <c r="LQ6" s="62"/>
      <c r="LR6" s="63"/>
      <c r="LS6" s="64"/>
      <c r="LT6" s="62"/>
      <c r="LU6" s="63"/>
      <c r="LV6" s="64"/>
      <c r="LW6" s="62"/>
      <c r="LX6" s="63"/>
      <c r="LY6" s="64"/>
      <c r="LZ6" s="62"/>
      <c r="MA6" s="63"/>
      <c r="MB6" s="64"/>
      <c r="MC6" s="62"/>
      <c r="MD6" s="63"/>
      <c r="ME6" s="64"/>
      <c r="MF6" s="62"/>
      <c r="MG6" s="63"/>
      <c r="MH6" s="64"/>
      <c r="MI6" s="62"/>
      <c r="MJ6" s="63"/>
      <c r="MK6" s="64"/>
      <c r="ML6" s="62"/>
      <c r="MM6" s="63"/>
      <c r="MN6" s="64"/>
      <c r="MO6" s="62"/>
      <c r="MP6" s="63"/>
      <c r="MQ6" s="64"/>
      <c r="MR6" s="62"/>
      <c r="MS6" s="63"/>
      <c r="MT6" s="64"/>
      <c r="MU6" s="62"/>
      <c r="MV6" s="63"/>
      <c r="MW6" s="64"/>
      <c r="MX6" s="62"/>
      <c r="MY6" s="63"/>
      <c r="MZ6" s="64"/>
      <c r="NA6" s="62"/>
      <c r="NB6" s="63"/>
      <c r="NC6" s="64"/>
      <c r="ND6" s="62"/>
      <c r="NE6" s="63"/>
      <c r="NF6" s="64"/>
      <c r="NG6" s="62"/>
      <c r="NH6" s="63"/>
      <c r="NI6" s="64"/>
      <c r="NJ6" s="62"/>
      <c r="NK6" s="63"/>
      <c r="NL6" s="64"/>
      <c r="NM6" s="62"/>
      <c r="NN6" s="63"/>
      <c r="NO6" s="64"/>
      <c r="NP6" s="62"/>
      <c r="NQ6" s="63"/>
      <c r="NR6" s="64"/>
      <c r="NS6" s="62"/>
      <c r="NT6" s="63"/>
      <c r="NU6" s="64"/>
      <c r="NV6" s="62"/>
      <c r="NW6" s="63"/>
      <c r="NX6" s="64"/>
      <c r="NY6" s="62"/>
      <c r="NZ6" s="63"/>
      <c r="OA6" s="64"/>
      <c r="OB6" s="62"/>
      <c r="OC6" s="63"/>
      <c r="OD6" s="64"/>
      <c r="OE6" s="62"/>
      <c r="OF6" s="63"/>
      <c r="OG6" s="64"/>
      <c r="OH6" s="62"/>
      <c r="OI6" s="63"/>
      <c r="OJ6" s="64"/>
      <c r="OK6" s="62"/>
      <c r="OL6" s="63"/>
      <c r="OM6" s="64"/>
      <c r="ON6" s="62"/>
      <c r="OO6" s="63"/>
      <c r="OP6" s="64"/>
      <c r="OQ6" s="62">
        <v>2</v>
      </c>
      <c r="OR6" s="63"/>
      <c r="OS6" s="64"/>
      <c r="OT6" s="62"/>
      <c r="OU6" s="63"/>
      <c r="OV6" s="64"/>
      <c r="OW6" s="62"/>
      <c r="OX6" s="63"/>
      <c r="OY6" s="64"/>
      <c r="OZ6" s="62"/>
      <c r="PA6" s="63"/>
      <c r="PB6" s="64"/>
      <c r="PC6" s="62"/>
      <c r="PD6" s="63"/>
      <c r="PE6" s="64"/>
      <c r="PF6" s="62">
        <v>2</v>
      </c>
      <c r="PG6" s="63"/>
      <c r="PH6" s="64"/>
      <c r="PI6" s="62"/>
      <c r="PJ6" s="63"/>
      <c r="PK6" s="64"/>
      <c r="PL6" s="62"/>
      <c r="PM6" s="63"/>
      <c r="PN6" s="64"/>
      <c r="PO6" s="62">
        <v>1</v>
      </c>
      <c r="PP6" s="63">
        <v>1</v>
      </c>
      <c r="PQ6" s="64"/>
      <c r="PR6" s="62"/>
      <c r="PS6" s="63"/>
      <c r="PT6" s="64"/>
      <c r="PU6" s="62"/>
      <c r="PV6" s="63"/>
      <c r="PW6" s="64"/>
      <c r="PX6" s="62"/>
      <c r="PY6" s="63"/>
      <c r="PZ6" s="64"/>
      <c r="QA6" s="62"/>
      <c r="QB6" s="63"/>
      <c r="QC6" s="64"/>
      <c r="QD6" s="62">
        <v>1</v>
      </c>
      <c r="QE6" s="63"/>
      <c r="QF6" s="64"/>
      <c r="QG6" s="62">
        <v>1</v>
      </c>
      <c r="QH6" s="63"/>
      <c r="QI6" s="64"/>
      <c r="QJ6" s="62"/>
      <c r="QK6" s="63"/>
      <c r="QL6" s="64"/>
      <c r="QM6" s="62"/>
      <c r="QN6" s="63"/>
      <c r="QO6" s="64"/>
      <c r="QP6" s="62"/>
      <c r="QQ6" s="63"/>
      <c r="QR6" s="64"/>
      <c r="QS6" s="62"/>
      <c r="QT6" s="63"/>
      <c r="QU6" s="64"/>
      <c r="QV6" s="62">
        <v>1</v>
      </c>
      <c r="QW6" s="63"/>
      <c r="QX6" s="64"/>
      <c r="QY6" s="62"/>
      <c r="QZ6" s="63"/>
      <c r="RA6" s="64"/>
      <c r="RB6" s="62">
        <v>1</v>
      </c>
      <c r="RC6" s="63"/>
      <c r="RD6" s="64"/>
      <c r="RE6" s="62">
        <v>1</v>
      </c>
      <c r="RF6" s="63"/>
      <c r="RG6" s="64"/>
      <c r="RH6" s="62">
        <v>1</v>
      </c>
      <c r="RI6" s="63"/>
      <c r="RJ6" s="64"/>
      <c r="RK6" s="62">
        <v>1</v>
      </c>
      <c r="RL6" s="63"/>
      <c r="RM6" s="64"/>
      <c r="RN6" s="62">
        <v>1</v>
      </c>
      <c r="RO6" s="63"/>
      <c r="RP6" s="64"/>
      <c r="RQ6" s="62">
        <v>2</v>
      </c>
      <c r="RR6" s="63"/>
      <c r="RS6" s="64"/>
      <c r="RT6" s="62">
        <v>1</v>
      </c>
      <c r="RU6" s="63"/>
      <c r="RV6" s="64"/>
      <c r="RW6" s="62">
        <v>1</v>
      </c>
      <c r="RX6" s="63"/>
      <c r="RY6" s="64"/>
      <c r="RZ6" s="62"/>
      <c r="SA6" s="63"/>
      <c r="SB6" s="64"/>
      <c r="SC6" s="62">
        <v>1</v>
      </c>
      <c r="SD6" s="63"/>
      <c r="SE6" s="64"/>
      <c r="SF6" s="62">
        <v>1</v>
      </c>
      <c r="SG6" s="63"/>
      <c r="SH6" s="64"/>
      <c r="SI6" s="62">
        <v>1</v>
      </c>
      <c r="SJ6" s="63"/>
      <c r="SK6" s="64"/>
      <c r="SL6" s="62">
        <v>2</v>
      </c>
      <c r="SM6" s="63"/>
      <c r="SN6" s="64"/>
      <c r="SO6" s="62">
        <v>1</v>
      </c>
      <c r="SP6" s="63"/>
      <c r="SQ6" s="64"/>
      <c r="SR6" s="62">
        <v>1</v>
      </c>
      <c r="SS6" s="63"/>
      <c r="ST6" s="64"/>
      <c r="SU6" s="62">
        <v>1</v>
      </c>
      <c r="SV6" s="63"/>
      <c r="SW6" s="64"/>
      <c r="SX6" s="62">
        <v>2</v>
      </c>
      <c r="SY6" s="63"/>
      <c r="SZ6" s="64"/>
      <c r="TA6" s="62">
        <v>1</v>
      </c>
      <c r="TB6" s="63"/>
      <c r="TC6" s="64"/>
      <c r="TD6" s="62">
        <v>1</v>
      </c>
      <c r="TE6" s="63"/>
      <c r="TF6" s="64"/>
      <c r="TG6" s="62"/>
      <c r="TH6" s="63"/>
      <c r="TI6" s="64"/>
      <c r="TJ6" s="62"/>
      <c r="TK6" s="63"/>
      <c r="TL6" s="64"/>
      <c r="TM6" s="62"/>
      <c r="TN6" s="63"/>
      <c r="TO6" s="64"/>
      <c r="TP6" s="62"/>
      <c r="TQ6" s="63"/>
      <c r="TR6" s="64"/>
      <c r="TS6" s="62">
        <v>2</v>
      </c>
      <c r="TT6" s="63"/>
      <c r="TU6" s="64"/>
      <c r="TV6" s="62">
        <v>2</v>
      </c>
      <c r="TW6" s="63"/>
      <c r="TX6" s="64"/>
      <c r="TY6" s="62">
        <v>1</v>
      </c>
      <c r="TZ6" s="63"/>
      <c r="UA6" s="64"/>
      <c r="UB6" s="62">
        <v>2</v>
      </c>
      <c r="UC6" s="63"/>
      <c r="UD6" s="64"/>
      <c r="UE6" s="62"/>
      <c r="UF6" s="63"/>
      <c r="UG6" s="64"/>
      <c r="UH6" s="62">
        <v>1</v>
      </c>
      <c r="UI6" s="63"/>
      <c r="UJ6" s="64"/>
      <c r="UK6" s="62">
        <v>4</v>
      </c>
      <c r="UL6" s="63"/>
      <c r="UM6" s="64"/>
      <c r="UN6" s="62">
        <v>1</v>
      </c>
      <c r="UO6" s="63"/>
      <c r="UP6" s="64"/>
      <c r="UQ6" s="62"/>
      <c r="UR6" s="63"/>
      <c r="US6" s="64"/>
      <c r="UT6" s="62"/>
      <c r="UU6" s="63"/>
      <c r="UV6" s="64"/>
      <c r="UW6" s="62"/>
      <c r="UX6" s="63"/>
      <c r="UY6" s="64"/>
      <c r="UZ6" s="62"/>
      <c r="VA6" s="63"/>
      <c r="VB6" s="64"/>
      <c r="VC6" s="62"/>
      <c r="VD6" s="63"/>
      <c r="VE6" s="64"/>
      <c r="VF6" s="62"/>
      <c r="VG6" s="63"/>
      <c r="VH6" s="64"/>
      <c r="VI6" s="62"/>
      <c r="VJ6" s="63"/>
      <c r="VK6" s="64"/>
      <c r="VL6" s="62"/>
      <c r="VM6" s="63"/>
      <c r="VN6" s="64"/>
      <c r="VO6" s="62">
        <v>2</v>
      </c>
      <c r="VP6" s="63"/>
      <c r="VQ6" s="64"/>
      <c r="VR6" s="62">
        <v>1</v>
      </c>
      <c r="VS6" s="63"/>
      <c r="VT6" s="64"/>
      <c r="VU6" s="62"/>
      <c r="VV6" s="63"/>
      <c r="VW6" s="64"/>
      <c r="VX6" s="62">
        <v>3</v>
      </c>
      <c r="VY6" s="63"/>
      <c r="VZ6" s="64"/>
      <c r="WA6" s="62"/>
      <c r="WB6" s="63"/>
      <c r="WC6" s="64"/>
      <c r="WD6" s="62">
        <v>1</v>
      </c>
      <c r="WE6" s="63"/>
      <c r="WF6" s="64"/>
      <c r="WG6" s="62"/>
      <c r="WH6" s="63"/>
      <c r="WI6" s="64"/>
      <c r="WJ6" s="62"/>
      <c r="WK6" s="63"/>
      <c r="WL6" s="64"/>
      <c r="WM6" s="62">
        <v>1</v>
      </c>
      <c r="WN6" s="63"/>
      <c r="WO6" s="64"/>
      <c r="WP6" s="62">
        <v>3</v>
      </c>
      <c r="WQ6" s="63"/>
      <c r="WR6" s="64"/>
      <c r="WS6" s="62">
        <v>1</v>
      </c>
      <c r="WT6" s="63"/>
      <c r="WU6" s="64"/>
      <c r="WV6" s="253"/>
      <c r="WW6" s="254"/>
      <c r="WX6" s="254"/>
      <c r="WY6" s="59"/>
      <c r="WZ6" s="60"/>
      <c r="XA6" s="60"/>
      <c r="XB6" s="253"/>
      <c r="XC6" s="254"/>
      <c r="XD6" s="254"/>
      <c r="XE6" s="59"/>
      <c r="XF6" s="60"/>
      <c r="XG6" s="60"/>
      <c r="XH6" s="253"/>
      <c r="XI6" s="254"/>
      <c r="XJ6" s="254"/>
      <c r="XK6" s="59"/>
      <c r="XL6" s="60"/>
      <c r="XM6" s="60"/>
      <c r="XN6" s="98">
        <f t="shared" si="0"/>
        <v>61</v>
      </c>
    </row>
    <row r="7" spans="1:638" ht="12.75" customHeight="1" x14ac:dyDescent="0.2">
      <c r="A7" s="103">
        <v>335</v>
      </c>
      <c r="B7" s="62"/>
      <c r="C7" s="63"/>
      <c r="D7" s="64"/>
      <c r="E7" s="62"/>
      <c r="F7" s="63"/>
      <c r="G7" s="64"/>
      <c r="H7" s="62"/>
      <c r="I7" s="63"/>
      <c r="J7" s="64"/>
      <c r="K7" s="62"/>
      <c r="L7" s="63"/>
      <c r="M7" s="64"/>
      <c r="N7" s="62"/>
      <c r="O7" s="63"/>
      <c r="P7" s="64"/>
      <c r="Q7" s="62"/>
      <c r="R7" s="63"/>
      <c r="S7" s="64"/>
      <c r="T7" s="62"/>
      <c r="U7" s="63"/>
      <c r="V7" s="64"/>
      <c r="W7" s="62"/>
      <c r="X7" s="63"/>
      <c r="Y7" s="64"/>
      <c r="Z7" s="62"/>
      <c r="AA7" s="63"/>
      <c r="AB7" s="64"/>
      <c r="AC7" s="62"/>
      <c r="AD7" s="63"/>
      <c r="AE7" s="64"/>
      <c r="AF7" s="62"/>
      <c r="AG7" s="63"/>
      <c r="AH7" s="64"/>
      <c r="AI7" s="62"/>
      <c r="AJ7" s="63"/>
      <c r="AK7" s="64"/>
      <c r="AL7" s="62"/>
      <c r="AM7" s="63"/>
      <c r="AN7" s="64"/>
      <c r="AO7" s="62"/>
      <c r="AP7" s="63"/>
      <c r="AQ7" s="64"/>
      <c r="AR7" s="62"/>
      <c r="AS7" s="63"/>
      <c r="AT7" s="64"/>
      <c r="AU7" s="62"/>
      <c r="AV7" s="63"/>
      <c r="AW7" s="64"/>
      <c r="AX7" s="62"/>
      <c r="AY7" s="63"/>
      <c r="AZ7" s="64"/>
      <c r="BA7" s="62"/>
      <c r="BB7" s="63"/>
      <c r="BC7" s="64"/>
      <c r="BD7" s="62"/>
      <c r="BE7" s="63"/>
      <c r="BF7" s="64"/>
      <c r="BG7" s="62"/>
      <c r="BH7" s="63"/>
      <c r="BI7" s="64"/>
      <c r="BJ7" s="62"/>
      <c r="BK7" s="63"/>
      <c r="BL7" s="64"/>
      <c r="BM7" s="62"/>
      <c r="BN7" s="63"/>
      <c r="BO7" s="64"/>
      <c r="BP7" s="62">
        <v>2</v>
      </c>
      <c r="BQ7" s="63"/>
      <c r="BR7" s="64">
        <v>1</v>
      </c>
      <c r="BS7" s="62">
        <v>2</v>
      </c>
      <c r="BT7" s="63"/>
      <c r="BU7" s="64"/>
      <c r="BV7" s="62"/>
      <c r="BW7" s="63"/>
      <c r="BX7" s="64"/>
      <c r="BY7" s="62"/>
      <c r="BZ7" s="63"/>
      <c r="CA7" s="64"/>
      <c r="CB7" s="62"/>
      <c r="CC7" s="63"/>
      <c r="CD7" s="64"/>
      <c r="CE7" s="62"/>
      <c r="CF7" s="63"/>
      <c r="CG7" s="64"/>
      <c r="CH7" s="62"/>
      <c r="CI7" s="63"/>
      <c r="CJ7" s="64"/>
      <c r="CK7" s="62"/>
      <c r="CL7" s="63"/>
      <c r="CM7" s="64"/>
      <c r="CN7" s="62"/>
      <c r="CO7" s="63"/>
      <c r="CP7" s="64"/>
      <c r="CQ7" s="62"/>
      <c r="CR7" s="63"/>
      <c r="CS7" s="64"/>
      <c r="CT7" s="62"/>
      <c r="CU7" s="63"/>
      <c r="CV7" s="64"/>
      <c r="CW7" s="62"/>
      <c r="CX7" s="63"/>
      <c r="CY7" s="64"/>
      <c r="CZ7" s="62"/>
      <c r="DA7" s="63"/>
      <c r="DB7" s="64"/>
      <c r="DC7" s="62"/>
      <c r="DD7" s="63"/>
      <c r="DE7" s="64"/>
      <c r="DF7" s="62"/>
      <c r="DG7" s="63"/>
      <c r="DH7" s="64"/>
      <c r="DI7" s="62"/>
      <c r="DJ7" s="63"/>
      <c r="DK7" s="64"/>
      <c r="DL7" s="62"/>
      <c r="DM7" s="63"/>
      <c r="DN7" s="64"/>
      <c r="DO7" s="62"/>
      <c r="DP7" s="63"/>
      <c r="DQ7" s="64"/>
      <c r="DR7" s="62"/>
      <c r="DS7" s="63"/>
      <c r="DT7" s="64"/>
      <c r="DU7" s="62"/>
      <c r="DV7" s="63"/>
      <c r="DW7" s="64"/>
      <c r="DX7" s="62"/>
      <c r="DY7" s="63"/>
      <c r="DZ7" s="64"/>
      <c r="EA7" s="62"/>
      <c r="EB7" s="63"/>
      <c r="EC7" s="64"/>
      <c r="ED7" s="62"/>
      <c r="EE7" s="63"/>
      <c r="EF7" s="64"/>
      <c r="EG7" s="62"/>
      <c r="EH7" s="63"/>
      <c r="EI7" s="64"/>
      <c r="EJ7" s="62"/>
      <c r="EK7" s="63"/>
      <c r="EL7" s="64"/>
      <c r="EM7" s="62"/>
      <c r="EN7" s="63"/>
      <c r="EO7" s="64"/>
      <c r="EP7" s="62"/>
      <c r="EQ7" s="63"/>
      <c r="ER7" s="64"/>
      <c r="ES7" s="62"/>
      <c r="ET7" s="63"/>
      <c r="EU7" s="64"/>
      <c r="EV7" s="62"/>
      <c r="EW7" s="63"/>
      <c r="EX7" s="64"/>
      <c r="EY7" s="62"/>
      <c r="EZ7" s="63"/>
      <c r="FA7" s="64"/>
      <c r="FB7" s="62"/>
      <c r="FC7" s="63"/>
      <c r="FD7" s="64"/>
      <c r="FE7" s="62"/>
      <c r="FF7" s="63"/>
      <c r="FG7" s="64"/>
      <c r="FH7" s="62"/>
      <c r="FI7" s="63"/>
      <c r="FJ7" s="64"/>
      <c r="FK7" s="62"/>
      <c r="FL7" s="63"/>
      <c r="FM7" s="64"/>
      <c r="FN7" s="62"/>
      <c r="FO7" s="63"/>
      <c r="FP7" s="64"/>
      <c r="FQ7" s="62"/>
      <c r="FR7" s="63"/>
      <c r="FS7" s="64"/>
      <c r="FT7" s="62"/>
      <c r="FU7" s="63"/>
      <c r="FV7" s="64"/>
      <c r="FW7" s="62"/>
      <c r="FX7" s="63"/>
      <c r="FY7" s="64"/>
      <c r="FZ7" s="62"/>
      <c r="GA7" s="63"/>
      <c r="GB7" s="64"/>
      <c r="GC7" s="62"/>
      <c r="GD7" s="63"/>
      <c r="GE7" s="64"/>
      <c r="GF7" s="62"/>
      <c r="GG7" s="63"/>
      <c r="GH7" s="64"/>
      <c r="GI7" s="62"/>
      <c r="GJ7" s="63"/>
      <c r="GK7" s="64"/>
      <c r="GL7" s="62"/>
      <c r="GM7" s="63"/>
      <c r="GN7" s="64"/>
      <c r="GO7" s="62"/>
      <c r="GP7" s="63"/>
      <c r="GQ7" s="64"/>
      <c r="GR7" s="62"/>
      <c r="GS7" s="63"/>
      <c r="GT7" s="64"/>
      <c r="GU7" s="62"/>
      <c r="GV7" s="63"/>
      <c r="GW7" s="64"/>
      <c r="GX7" s="62"/>
      <c r="GY7" s="63"/>
      <c r="GZ7" s="64"/>
      <c r="HA7" s="62"/>
      <c r="HB7" s="63"/>
      <c r="HC7" s="64"/>
      <c r="HD7" s="62"/>
      <c r="HE7" s="63"/>
      <c r="HF7" s="64"/>
      <c r="HG7" s="62"/>
      <c r="HH7" s="63"/>
      <c r="HI7" s="64"/>
      <c r="HJ7" s="62"/>
      <c r="HK7" s="63"/>
      <c r="HL7" s="64"/>
      <c r="HM7" s="62"/>
      <c r="HN7" s="63"/>
      <c r="HO7" s="64"/>
      <c r="HP7" s="62"/>
      <c r="HQ7" s="63"/>
      <c r="HR7" s="64"/>
      <c r="HS7" s="62"/>
      <c r="HT7" s="63"/>
      <c r="HU7" s="64"/>
      <c r="HV7" s="62"/>
      <c r="HW7" s="63"/>
      <c r="HX7" s="64"/>
      <c r="HY7" s="62"/>
      <c r="HZ7" s="63"/>
      <c r="IA7" s="64"/>
      <c r="IB7" s="62"/>
      <c r="IC7" s="63"/>
      <c r="ID7" s="64"/>
      <c r="IE7" s="62"/>
      <c r="IF7" s="63"/>
      <c r="IG7" s="64"/>
      <c r="IH7" s="62"/>
      <c r="II7" s="63"/>
      <c r="IJ7" s="64"/>
      <c r="IK7" s="62"/>
      <c r="IL7" s="63"/>
      <c r="IM7" s="64"/>
      <c r="IN7" s="62"/>
      <c r="IO7" s="63"/>
      <c r="IP7" s="64"/>
      <c r="IQ7" s="62"/>
      <c r="IR7" s="63"/>
      <c r="IS7" s="64"/>
      <c r="IT7" s="62"/>
      <c r="IU7" s="63"/>
      <c r="IV7" s="64"/>
      <c r="IW7" s="62"/>
      <c r="IX7" s="63"/>
      <c r="IY7" s="64"/>
      <c r="IZ7" s="62"/>
      <c r="JA7" s="63"/>
      <c r="JB7" s="64"/>
      <c r="JC7" s="62"/>
      <c r="JD7" s="63"/>
      <c r="JE7" s="64"/>
      <c r="JF7" s="62"/>
      <c r="JG7" s="63"/>
      <c r="JH7" s="64"/>
      <c r="JI7" s="62"/>
      <c r="JJ7" s="63"/>
      <c r="JK7" s="64"/>
      <c r="JL7" s="62"/>
      <c r="JM7" s="63"/>
      <c r="JN7" s="64"/>
      <c r="JO7" s="62"/>
      <c r="JP7" s="63"/>
      <c r="JQ7" s="64"/>
      <c r="JR7" s="62"/>
      <c r="JS7" s="63"/>
      <c r="JT7" s="64"/>
      <c r="JU7" s="62"/>
      <c r="JV7" s="63"/>
      <c r="JW7" s="64"/>
      <c r="JX7" s="62"/>
      <c r="JY7" s="63"/>
      <c r="JZ7" s="64"/>
      <c r="KA7" s="62"/>
      <c r="KB7" s="63"/>
      <c r="KC7" s="64"/>
      <c r="KD7" s="62"/>
      <c r="KE7" s="63"/>
      <c r="KF7" s="64"/>
      <c r="KG7" s="62"/>
      <c r="KH7" s="63"/>
      <c r="KI7" s="64"/>
      <c r="KJ7" s="62"/>
      <c r="KK7" s="63"/>
      <c r="KL7" s="64"/>
      <c r="KM7" s="62"/>
      <c r="KN7" s="63"/>
      <c r="KO7" s="64"/>
      <c r="KP7" s="62"/>
      <c r="KQ7" s="63"/>
      <c r="KR7" s="64"/>
      <c r="KS7" s="62"/>
      <c r="KT7" s="63"/>
      <c r="KU7" s="64"/>
      <c r="KV7" s="62"/>
      <c r="KW7" s="63"/>
      <c r="KX7" s="64"/>
      <c r="KY7" s="62"/>
      <c r="KZ7" s="63"/>
      <c r="LA7" s="64"/>
      <c r="LB7" s="62"/>
      <c r="LC7" s="63"/>
      <c r="LD7" s="64"/>
      <c r="LE7" s="62"/>
      <c r="LF7" s="63"/>
      <c r="LG7" s="64"/>
      <c r="LH7" s="62"/>
      <c r="LI7" s="63"/>
      <c r="LJ7" s="64"/>
      <c r="LK7" s="62"/>
      <c r="LL7" s="63"/>
      <c r="LM7" s="64"/>
      <c r="LN7" s="62"/>
      <c r="LO7" s="63"/>
      <c r="LP7" s="64"/>
      <c r="LQ7" s="62"/>
      <c r="LR7" s="63"/>
      <c r="LS7" s="64"/>
      <c r="LT7" s="62"/>
      <c r="LU7" s="63"/>
      <c r="LV7" s="64"/>
      <c r="LW7" s="62"/>
      <c r="LX7" s="63"/>
      <c r="LY7" s="64"/>
      <c r="LZ7" s="62"/>
      <c r="MA7" s="63"/>
      <c r="MB7" s="64"/>
      <c r="MC7" s="62"/>
      <c r="MD7" s="63"/>
      <c r="ME7" s="64"/>
      <c r="MF7" s="62"/>
      <c r="MG7" s="63"/>
      <c r="MH7" s="64"/>
      <c r="MI7" s="62"/>
      <c r="MJ7" s="63"/>
      <c r="MK7" s="64"/>
      <c r="ML7" s="62"/>
      <c r="MM7" s="63"/>
      <c r="MN7" s="64"/>
      <c r="MO7" s="62"/>
      <c r="MP7" s="63"/>
      <c r="MQ7" s="64"/>
      <c r="MR7" s="62"/>
      <c r="MS7" s="63"/>
      <c r="MT7" s="64"/>
      <c r="MU7" s="62"/>
      <c r="MV7" s="63"/>
      <c r="MW7" s="64"/>
      <c r="MX7" s="62"/>
      <c r="MY7" s="63"/>
      <c r="MZ7" s="64"/>
      <c r="NA7" s="62"/>
      <c r="NB7" s="63"/>
      <c r="NC7" s="64"/>
      <c r="ND7" s="62"/>
      <c r="NE7" s="63"/>
      <c r="NF7" s="64"/>
      <c r="NG7" s="62"/>
      <c r="NH7" s="63"/>
      <c r="NI7" s="64"/>
      <c r="NJ7" s="62"/>
      <c r="NK7" s="63"/>
      <c r="NL7" s="64"/>
      <c r="NM7" s="62"/>
      <c r="NN7" s="63"/>
      <c r="NO7" s="64"/>
      <c r="NP7" s="62"/>
      <c r="NQ7" s="63"/>
      <c r="NR7" s="64"/>
      <c r="NS7" s="62"/>
      <c r="NT7" s="63"/>
      <c r="NU7" s="64"/>
      <c r="NV7" s="62"/>
      <c r="NW7" s="63"/>
      <c r="NX7" s="64"/>
      <c r="NY7" s="62"/>
      <c r="NZ7" s="63"/>
      <c r="OA7" s="64"/>
      <c r="OB7" s="62"/>
      <c r="OC7" s="63"/>
      <c r="OD7" s="64"/>
      <c r="OE7" s="62"/>
      <c r="OF7" s="63"/>
      <c r="OG7" s="64"/>
      <c r="OH7" s="62"/>
      <c r="OI7" s="63"/>
      <c r="OJ7" s="64"/>
      <c r="OK7" s="62"/>
      <c r="OL7" s="63"/>
      <c r="OM7" s="64"/>
      <c r="ON7" s="62"/>
      <c r="OO7" s="63"/>
      <c r="OP7" s="64"/>
      <c r="OQ7" s="62"/>
      <c r="OR7" s="63"/>
      <c r="OS7" s="64"/>
      <c r="OT7" s="62"/>
      <c r="OU7" s="63"/>
      <c r="OV7" s="64"/>
      <c r="OW7" s="62"/>
      <c r="OX7" s="63"/>
      <c r="OY7" s="64"/>
      <c r="OZ7" s="62"/>
      <c r="PA7" s="63"/>
      <c r="PB7" s="64"/>
      <c r="PC7" s="62"/>
      <c r="PD7" s="63"/>
      <c r="PE7" s="64"/>
      <c r="PF7" s="62"/>
      <c r="PG7" s="63"/>
      <c r="PH7" s="64"/>
      <c r="PI7" s="62"/>
      <c r="PJ7" s="63"/>
      <c r="PK7" s="64"/>
      <c r="PL7" s="62"/>
      <c r="PM7" s="63"/>
      <c r="PN7" s="64"/>
      <c r="PO7" s="62"/>
      <c r="PP7" s="63"/>
      <c r="PQ7" s="64"/>
      <c r="PR7" s="62"/>
      <c r="PS7" s="63"/>
      <c r="PT7" s="64"/>
      <c r="PU7" s="62"/>
      <c r="PV7" s="63"/>
      <c r="PW7" s="64"/>
      <c r="PX7" s="62"/>
      <c r="PY7" s="63"/>
      <c r="PZ7" s="64"/>
      <c r="QA7" s="62"/>
      <c r="QB7" s="63"/>
      <c r="QC7" s="64"/>
      <c r="QD7" s="62"/>
      <c r="QE7" s="63"/>
      <c r="QF7" s="64"/>
      <c r="QG7" s="62"/>
      <c r="QH7" s="63"/>
      <c r="QI7" s="64"/>
      <c r="QJ7" s="62"/>
      <c r="QK7" s="63"/>
      <c r="QL7" s="64"/>
      <c r="QM7" s="62"/>
      <c r="QN7" s="63"/>
      <c r="QO7" s="64"/>
      <c r="QP7" s="62"/>
      <c r="QQ7" s="63"/>
      <c r="QR7" s="64"/>
      <c r="QS7" s="62"/>
      <c r="QT7" s="63"/>
      <c r="QU7" s="64"/>
      <c r="QV7" s="62"/>
      <c r="QW7" s="63"/>
      <c r="QX7" s="64"/>
      <c r="QY7" s="62"/>
      <c r="QZ7" s="63"/>
      <c r="RA7" s="64"/>
      <c r="RB7" s="62"/>
      <c r="RC7" s="63"/>
      <c r="RD7" s="64"/>
      <c r="RE7" s="62"/>
      <c r="RF7" s="63"/>
      <c r="RG7" s="64"/>
      <c r="RH7" s="62"/>
      <c r="RI7" s="63"/>
      <c r="RJ7" s="64"/>
      <c r="RK7" s="62"/>
      <c r="RL7" s="63"/>
      <c r="RM7" s="64"/>
      <c r="RN7" s="62"/>
      <c r="RO7" s="63"/>
      <c r="RP7" s="64"/>
      <c r="RQ7" s="62"/>
      <c r="RR7" s="63"/>
      <c r="RS7" s="64"/>
      <c r="RT7" s="62"/>
      <c r="RU7" s="63"/>
      <c r="RV7" s="64"/>
      <c r="RW7" s="62"/>
      <c r="RX7" s="63"/>
      <c r="RY7" s="64"/>
      <c r="RZ7" s="62"/>
      <c r="SA7" s="63"/>
      <c r="SB7" s="64"/>
      <c r="SC7" s="62"/>
      <c r="SD7" s="63"/>
      <c r="SE7" s="64"/>
      <c r="SF7" s="62"/>
      <c r="SG7" s="63"/>
      <c r="SH7" s="64"/>
      <c r="SI7" s="62"/>
      <c r="SJ7" s="63"/>
      <c r="SK7" s="64"/>
      <c r="SL7" s="62"/>
      <c r="SM7" s="63"/>
      <c r="SN7" s="64"/>
      <c r="SO7" s="62"/>
      <c r="SP7" s="63"/>
      <c r="SQ7" s="64"/>
      <c r="SR7" s="62"/>
      <c r="SS7" s="63"/>
      <c r="ST7" s="64"/>
      <c r="SU7" s="62"/>
      <c r="SV7" s="63"/>
      <c r="SW7" s="64"/>
      <c r="SX7" s="62"/>
      <c r="SY7" s="63"/>
      <c r="SZ7" s="64"/>
      <c r="TA7" s="62"/>
      <c r="TB7" s="63"/>
      <c r="TC7" s="64"/>
      <c r="TD7" s="62"/>
      <c r="TE7" s="63"/>
      <c r="TF7" s="64"/>
      <c r="TG7" s="62"/>
      <c r="TH7" s="63"/>
      <c r="TI7" s="64"/>
      <c r="TJ7" s="62"/>
      <c r="TK7" s="63"/>
      <c r="TL7" s="64"/>
      <c r="TM7" s="62"/>
      <c r="TN7" s="63"/>
      <c r="TO7" s="64"/>
      <c r="TP7" s="62"/>
      <c r="TQ7" s="63"/>
      <c r="TR7" s="64"/>
      <c r="TS7" s="62"/>
      <c r="TT7" s="63"/>
      <c r="TU7" s="64"/>
      <c r="TV7" s="62"/>
      <c r="TW7" s="63"/>
      <c r="TX7" s="64"/>
      <c r="TY7" s="62"/>
      <c r="TZ7" s="63"/>
      <c r="UA7" s="64"/>
      <c r="UB7" s="62"/>
      <c r="UC7" s="63"/>
      <c r="UD7" s="64"/>
      <c r="UE7" s="62"/>
      <c r="UF7" s="63"/>
      <c r="UG7" s="64"/>
      <c r="UH7" s="62"/>
      <c r="UI7" s="63"/>
      <c r="UJ7" s="64"/>
      <c r="UK7" s="62"/>
      <c r="UL7" s="63"/>
      <c r="UM7" s="64"/>
      <c r="UN7" s="62"/>
      <c r="UO7" s="63"/>
      <c r="UP7" s="64"/>
      <c r="UQ7" s="62"/>
      <c r="UR7" s="63"/>
      <c r="US7" s="64"/>
      <c r="UT7" s="62"/>
      <c r="UU7" s="63"/>
      <c r="UV7" s="64"/>
      <c r="UW7" s="62"/>
      <c r="UX7" s="63"/>
      <c r="UY7" s="64"/>
      <c r="UZ7" s="62"/>
      <c r="VA7" s="63"/>
      <c r="VB7" s="64"/>
      <c r="VC7" s="62"/>
      <c r="VD7" s="63"/>
      <c r="VE7" s="64"/>
      <c r="VF7" s="62"/>
      <c r="VG7" s="63"/>
      <c r="VH7" s="64"/>
      <c r="VI7" s="62"/>
      <c r="VJ7" s="63"/>
      <c r="VK7" s="64"/>
      <c r="VL7" s="62"/>
      <c r="VM7" s="63"/>
      <c r="VN7" s="64"/>
      <c r="VO7" s="62"/>
      <c r="VP7" s="63"/>
      <c r="VQ7" s="64"/>
      <c r="VR7" s="62"/>
      <c r="VS7" s="63"/>
      <c r="VT7" s="64"/>
      <c r="VU7" s="62"/>
      <c r="VV7" s="63"/>
      <c r="VW7" s="64"/>
      <c r="VX7" s="62"/>
      <c r="VY7" s="63"/>
      <c r="VZ7" s="64"/>
      <c r="WA7" s="62"/>
      <c r="WB7" s="63"/>
      <c r="WC7" s="64"/>
      <c r="WD7" s="62"/>
      <c r="WE7" s="63"/>
      <c r="WF7" s="64"/>
      <c r="WG7" s="62"/>
      <c r="WH7" s="63"/>
      <c r="WI7" s="64"/>
      <c r="WJ7" s="62"/>
      <c r="WK7" s="63"/>
      <c r="WL7" s="64"/>
      <c r="WM7" s="62"/>
      <c r="WN7" s="63"/>
      <c r="WO7" s="64"/>
      <c r="WP7" s="62"/>
      <c r="WQ7" s="63"/>
      <c r="WR7" s="64"/>
      <c r="WS7" s="62"/>
      <c r="WT7" s="63"/>
      <c r="WU7" s="64"/>
      <c r="WV7" s="253"/>
      <c r="WW7" s="254"/>
      <c r="WX7" s="254"/>
      <c r="WY7" s="59"/>
      <c r="WZ7" s="60"/>
      <c r="XA7" s="60"/>
      <c r="XB7" s="253"/>
      <c r="XC7" s="254"/>
      <c r="XD7" s="254"/>
      <c r="XE7" s="59"/>
      <c r="XF7" s="60"/>
      <c r="XG7" s="60"/>
      <c r="XH7" s="253"/>
      <c r="XI7" s="254"/>
      <c r="XJ7" s="254"/>
      <c r="XK7" s="59"/>
      <c r="XL7" s="60"/>
      <c r="XM7" s="60"/>
      <c r="XN7" s="98">
        <f t="shared" si="0"/>
        <v>5</v>
      </c>
    </row>
    <row r="8" spans="1:638" ht="12.75" customHeight="1" x14ac:dyDescent="0.2">
      <c r="A8" s="84">
        <v>344</v>
      </c>
      <c r="B8" s="47"/>
      <c r="C8" s="49"/>
      <c r="D8" s="48">
        <v>1</v>
      </c>
      <c r="E8" s="47"/>
      <c r="F8" s="49"/>
      <c r="G8" s="48"/>
      <c r="H8" s="47"/>
      <c r="I8" s="49"/>
      <c r="J8" s="48"/>
      <c r="K8" s="47"/>
      <c r="L8" s="49"/>
      <c r="M8" s="48"/>
      <c r="N8" s="47"/>
      <c r="O8" s="49"/>
      <c r="P8" s="48"/>
      <c r="Q8" s="47"/>
      <c r="R8" s="49"/>
      <c r="S8" s="48"/>
      <c r="T8" s="47"/>
      <c r="U8" s="49"/>
      <c r="V8" s="48"/>
      <c r="W8" s="47"/>
      <c r="X8" s="49"/>
      <c r="Y8" s="48"/>
      <c r="Z8" s="47">
        <v>1</v>
      </c>
      <c r="AA8" s="49"/>
      <c r="AB8" s="48"/>
      <c r="AC8" s="47"/>
      <c r="AD8" s="49"/>
      <c r="AE8" s="48"/>
      <c r="AF8" s="47"/>
      <c r="AG8" s="49"/>
      <c r="AH8" s="48"/>
      <c r="AI8" s="47">
        <v>1</v>
      </c>
      <c r="AJ8" s="49"/>
      <c r="AK8" s="48"/>
      <c r="AL8" s="47"/>
      <c r="AM8" s="49"/>
      <c r="AN8" s="48"/>
      <c r="AO8" s="47"/>
      <c r="AP8" s="49"/>
      <c r="AQ8" s="48"/>
      <c r="AR8" s="47"/>
      <c r="AS8" s="49"/>
      <c r="AT8" s="48"/>
      <c r="AU8" s="47">
        <v>1</v>
      </c>
      <c r="AV8" s="49"/>
      <c r="AW8" s="48"/>
      <c r="AX8" s="47">
        <v>1</v>
      </c>
      <c r="AY8" s="49"/>
      <c r="AZ8" s="48"/>
      <c r="BA8" s="47"/>
      <c r="BB8" s="49"/>
      <c r="BC8" s="48"/>
      <c r="BD8" s="47"/>
      <c r="BE8" s="49"/>
      <c r="BF8" s="48"/>
      <c r="BG8" s="47"/>
      <c r="BH8" s="49"/>
      <c r="BI8" s="48"/>
      <c r="BJ8" s="47">
        <v>2</v>
      </c>
      <c r="BK8" s="49"/>
      <c r="BL8" s="48"/>
      <c r="BM8" s="47">
        <v>1</v>
      </c>
      <c r="BN8" s="49"/>
      <c r="BO8" s="48"/>
      <c r="BP8" s="47"/>
      <c r="BQ8" s="49"/>
      <c r="BR8" s="48"/>
      <c r="BS8" s="47"/>
      <c r="BT8" s="49"/>
      <c r="BU8" s="48"/>
      <c r="BV8" s="47"/>
      <c r="BW8" s="49"/>
      <c r="BX8" s="48"/>
      <c r="BY8" s="47">
        <v>1</v>
      </c>
      <c r="BZ8" s="49"/>
      <c r="CA8" s="48"/>
      <c r="CB8" s="47">
        <v>1</v>
      </c>
      <c r="CC8" s="49"/>
      <c r="CD8" s="48"/>
      <c r="CE8" s="47">
        <v>1</v>
      </c>
      <c r="CF8" s="49"/>
      <c r="CG8" s="48"/>
      <c r="CH8" s="47">
        <v>1</v>
      </c>
      <c r="CI8" s="49"/>
      <c r="CJ8" s="48"/>
      <c r="CK8" s="47"/>
      <c r="CL8" s="49"/>
      <c r="CM8" s="48"/>
      <c r="CN8" s="47"/>
      <c r="CO8" s="49"/>
      <c r="CP8" s="48"/>
      <c r="CQ8" s="47"/>
      <c r="CR8" s="49"/>
      <c r="CS8" s="48"/>
      <c r="CT8" s="47"/>
      <c r="CU8" s="49"/>
      <c r="CV8" s="48"/>
      <c r="CW8" s="47"/>
      <c r="CX8" s="49"/>
      <c r="CY8" s="48"/>
      <c r="CZ8" s="47"/>
      <c r="DA8" s="49"/>
      <c r="DB8" s="48"/>
      <c r="DC8" s="47"/>
      <c r="DD8" s="49"/>
      <c r="DE8" s="48"/>
      <c r="DF8" s="47"/>
      <c r="DG8" s="49"/>
      <c r="DH8" s="48"/>
      <c r="DI8" s="47"/>
      <c r="DJ8" s="49"/>
      <c r="DK8" s="48"/>
      <c r="DL8" s="47"/>
      <c r="DM8" s="49"/>
      <c r="DN8" s="48"/>
      <c r="DO8" s="47"/>
      <c r="DP8" s="49"/>
      <c r="DQ8" s="48"/>
      <c r="DR8" s="47"/>
      <c r="DS8" s="49"/>
      <c r="DT8" s="48"/>
      <c r="DU8" s="47"/>
      <c r="DV8" s="49"/>
      <c r="DW8" s="48"/>
      <c r="DX8" s="47"/>
      <c r="DY8" s="49"/>
      <c r="DZ8" s="48"/>
      <c r="EA8" s="47"/>
      <c r="EB8" s="49"/>
      <c r="EC8" s="48"/>
      <c r="ED8" s="47"/>
      <c r="EE8" s="49"/>
      <c r="EF8" s="48"/>
      <c r="EG8" s="47"/>
      <c r="EH8" s="49"/>
      <c r="EI8" s="48"/>
      <c r="EJ8" s="47"/>
      <c r="EK8" s="49"/>
      <c r="EL8" s="48"/>
      <c r="EM8" s="47"/>
      <c r="EN8" s="49"/>
      <c r="EO8" s="48"/>
      <c r="EP8" s="47"/>
      <c r="EQ8" s="49"/>
      <c r="ER8" s="48"/>
      <c r="ES8" s="47"/>
      <c r="ET8" s="49"/>
      <c r="EU8" s="48"/>
      <c r="EV8" s="47"/>
      <c r="EW8" s="49"/>
      <c r="EX8" s="48"/>
      <c r="EY8" s="47"/>
      <c r="EZ8" s="49"/>
      <c r="FA8" s="48"/>
      <c r="FB8" s="47"/>
      <c r="FC8" s="49"/>
      <c r="FD8" s="48"/>
      <c r="FE8" s="47"/>
      <c r="FF8" s="49"/>
      <c r="FG8" s="48"/>
      <c r="FH8" s="47"/>
      <c r="FI8" s="49"/>
      <c r="FJ8" s="48"/>
      <c r="FK8" s="47"/>
      <c r="FL8" s="49"/>
      <c r="FM8" s="48"/>
      <c r="FN8" s="47"/>
      <c r="FO8" s="49"/>
      <c r="FP8" s="48"/>
      <c r="FQ8" s="47"/>
      <c r="FR8" s="49"/>
      <c r="FS8" s="48"/>
      <c r="FT8" s="47"/>
      <c r="FU8" s="49"/>
      <c r="FV8" s="48"/>
      <c r="FW8" s="47"/>
      <c r="FX8" s="49"/>
      <c r="FY8" s="48"/>
      <c r="FZ8" s="47"/>
      <c r="GA8" s="49"/>
      <c r="GB8" s="48"/>
      <c r="GC8" s="47"/>
      <c r="GD8" s="49"/>
      <c r="GE8" s="48"/>
      <c r="GF8" s="47"/>
      <c r="GG8" s="49"/>
      <c r="GH8" s="48"/>
      <c r="GI8" s="47"/>
      <c r="GJ8" s="49"/>
      <c r="GK8" s="48"/>
      <c r="GL8" s="47"/>
      <c r="GM8" s="49"/>
      <c r="GN8" s="48"/>
      <c r="GO8" s="47"/>
      <c r="GP8" s="49"/>
      <c r="GQ8" s="48"/>
      <c r="GR8" s="47"/>
      <c r="GS8" s="49"/>
      <c r="GT8" s="48"/>
      <c r="GU8" s="47"/>
      <c r="GV8" s="49"/>
      <c r="GW8" s="48"/>
      <c r="GX8" s="47"/>
      <c r="GY8" s="49"/>
      <c r="GZ8" s="48"/>
      <c r="HA8" s="47"/>
      <c r="HB8" s="49"/>
      <c r="HC8" s="48"/>
      <c r="HD8" s="47"/>
      <c r="HE8" s="49"/>
      <c r="HF8" s="48"/>
      <c r="HG8" s="47"/>
      <c r="HH8" s="49"/>
      <c r="HI8" s="48"/>
      <c r="HJ8" s="47"/>
      <c r="HK8" s="49"/>
      <c r="HL8" s="48"/>
      <c r="HM8" s="47"/>
      <c r="HN8" s="49"/>
      <c r="HO8" s="48"/>
      <c r="HP8" s="47"/>
      <c r="HQ8" s="49"/>
      <c r="HR8" s="48"/>
      <c r="HS8" s="47"/>
      <c r="HT8" s="49"/>
      <c r="HU8" s="48"/>
      <c r="HV8" s="47"/>
      <c r="HW8" s="49"/>
      <c r="HX8" s="48"/>
      <c r="HY8" s="47"/>
      <c r="HZ8" s="49"/>
      <c r="IA8" s="48"/>
      <c r="IB8" s="47"/>
      <c r="IC8" s="49"/>
      <c r="ID8" s="48"/>
      <c r="IE8" s="47"/>
      <c r="IF8" s="49"/>
      <c r="IG8" s="48"/>
      <c r="IH8" s="47"/>
      <c r="II8" s="49"/>
      <c r="IJ8" s="48"/>
      <c r="IK8" s="47"/>
      <c r="IL8" s="49"/>
      <c r="IM8" s="48"/>
      <c r="IN8" s="47"/>
      <c r="IO8" s="49"/>
      <c r="IP8" s="48"/>
      <c r="IQ8" s="47"/>
      <c r="IR8" s="49"/>
      <c r="IS8" s="48"/>
      <c r="IT8" s="47"/>
      <c r="IU8" s="49"/>
      <c r="IV8" s="48"/>
      <c r="IW8" s="47"/>
      <c r="IX8" s="49"/>
      <c r="IY8" s="48"/>
      <c r="IZ8" s="47"/>
      <c r="JA8" s="49"/>
      <c r="JB8" s="48"/>
      <c r="JC8" s="47"/>
      <c r="JD8" s="49"/>
      <c r="JE8" s="48"/>
      <c r="JF8" s="47"/>
      <c r="JG8" s="49"/>
      <c r="JH8" s="48"/>
      <c r="JI8" s="47"/>
      <c r="JJ8" s="49"/>
      <c r="JK8" s="48"/>
      <c r="JL8" s="47"/>
      <c r="JM8" s="49"/>
      <c r="JN8" s="48"/>
      <c r="JO8" s="47"/>
      <c r="JP8" s="49"/>
      <c r="JQ8" s="48"/>
      <c r="JR8" s="47"/>
      <c r="JS8" s="49"/>
      <c r="JT8" s="48"/>
      <c r="JU8" s="47"/>
      <c r="JV8" s="49"/>
      <c r="JW8" s="48"/>
      <c r="JX8" s="47"/>
      <c r="JY8" s="49"/>
      <c r="JZ8" s="48"/>
      <c r="KA8" s="47"/>
      <c r="KB8" s="49"/>
      <c r="KC8" s="48"/>
      <c r="KD8" s="47"/>
      <c r="KE8" s="49"/>
      <c r="KF8" s="48"/>
      <c r="KG8" s="47"/>
      <c r="KH8" s="49"/>
      <c r="KI8" s="48"/>
      <c r="KJ8" s="47"/>
      <c r="KK8" s="49"/>
      <c r="KL8" s="48"/>
      <c r="KM8" s="47"/>
      <c r="KN8" s="49"/>
      <c r="KO8" s="48"/>
      <c r="KP8" s="47"/>
      <c r="KQ8" s="49"/>
      <c r="KR8" s="48"/>
      <c r="KS8" s="47"/>
      <c r="KT8" s="49"/>
      <c r="KU8" s="48"/>
      <c r="KV8" s="47"/>
      <c r="KW8" s="49"/>
      <c r="KX8" s="48"/>
      <c r="KY8" s="47"/>
      <c r="KZ8" s="49"/>
      <c r="LA8" s="48"/>
      <c r="LB8" s="47"/>
      <c r="LC8" s="49"/>
      <c r="LD8" s="48"/>
      <c r="LE8" s="47"/>
      <c r="LF8" s="49"/>
      <c r="LG8" s="48"/>
      <c r="LH8" s="47"/>
      <c r="LI8" s="49"/>
      <c r="LJ8" s="48"/>
      <c r="LK8" s="47"/>
      <c r="LL8" s="49"/>
      <c r="LM8" s="48"/>
      <c r="LN8" s="47"/>
      <c r="LO8" s="49"/>
      <c r="LP8" s="48"/>
      <c r="LQ8" s="47"/>
      <c r="LR8" s="49"/>
      <c r="LS8" s="48"/>
      <c r="LT8" s="47"/>
      <c r="LU8" s="49"/>
      <c r="LV8" s="48"/>
      <c r="LW8" s="47"/>
      <c r="LX8" s="49"/>
      <c r="LY8" s="48"/>
      <c r="LZ8" s="47"/>
      <c r="MA8" s="49"/>
      <c r="MB8" s="48"/>
      <c r="MC8" s="47"/>
      <c r="MD8" s="49"/>
      <c r="ME8" s="48"/>
      <c r="MF8" s="47"/>
      <c r="MG8" s="49"/>
      <c r="MH8" s="48"/>
      <c r="MI8" s="47"/>
      <c r="MJ8" s="49"/>
      <c r="MK8" s="48"/>
      <c r="ML8" s="47"/>
      <c r="MM8" s="49"/>
      <c r="MN8" s="48"/>
      <c r="MO8" s="47"/>
      <c r="MP8" s="49"/>
      <c r="MQ8" s="48"/>
      <c r="MR8" s="47"/>
      <c r="MS8" s="49"/>
      <c r="MT8" s="48"/>
      <c r="MU8" s="47"/>
      <c r="MV8" s="49"/>
      <c r="MW8" s="48"/>
      <c r="MX8" s="47"/>
      <c r="MY8" s="49"/>
      <c r="MZ8" s="48"/>
      <c r="NA8" s="47"/>
      <c r="NB8" s="49"/>
      <c r="NC8" s="48"/>
      <c r="ND8" s="47"/>
      <c r="NE8" s="49"/>
      <c r="NF8" s="48"/>
      <c r="NG8" s="47"/>
      <c r="NH8" s="49"/>
      <c r="NI8" s="48"/>
      <c r="NJ8" s="47"/>
      <c r="NK8" s="49"/>
      <c r="NL8" s="48"/>
      <c r="NM8" s="47"/>
      <c r="NN8" s="49"/>
      <c r="NO8" s="48"/>
      <c r="NP8" s="47"/>
      <c r="NQ8" s="49"/>
      <c r="NR8" s="48"/>
      <c r="NS8" s="47"/>
      <c r="NT8" s="49"/>
      <c r="NU8" s="48"/>
      <c r="NV8" s="47"/>
      <c r="NW8" s="49"/>
      <c r="NX8" s="48"/>
      <c r="NY8" s="47"/>
      <c r="NZ8" s="49"/>
      <c r="OA8" s="48"/>
      <c r="OB8" s="47"/>
      <c r="OC8" s="49"/>
      <c r="OD8" s="48"/>
      <c r="OE8" s="47"/>
      <c r="OF8" s="49"/>
      <c r="OG8" s="48"/>
      <c r="OH8" s="47"/>
      <c r="OI8" s="49"/>
      <c r="OJ8" s="48"/>
      <c r="OK8" s="47"/>
      <c r="OL8" s="49"/>
      <c r="OM8" s="48"/>
      <c r="ON8" s="47"/>
      <c r="OO8" s="49"/>
      <c r="OP8" s="48"/>
      <c r="OQ8" s="47"/>
      <c r="OR8" s="49"/>
      <c r="OS8" s="48"/>
      <c r="OT8" s="47"/>
      <c r="OU8" s="49"/>
      <c r="OV8" s="48"/>
      <c r="OW8" s="47"/>
      <c r="OX8" s="49"/>
      <c r="OY8" s="48"/>
      <c r="OZ8" s="47"/>
      <c r="PA8" s="49"/>
      <c r="PB8" s="48"/>
      <c r="PC8" s="47"/>
      <c r="PD8" s="49"/>
      <c r="PE8" s="48"/>
      <c r="PF8" s="47"/>
      <c r="PG8" s="49"/>
      <c r="PH8" s="48"/>
      <c r="PI8" s="47"/>
      <c r="PJ8" s="49"/>
      <c r="PK8" s="48"/>
      <c r="PL8" s="47"/>
      <c r="PM8" s="49"/>
      <c r="PN8" s="48"/>
      <c r="PO8" s="47"/>
      <c r="PP8" s="49"/>
      <c r="PQ8" s="48"/>
      <c r="PR8" s="47"/>
      <c r="PS8" s="49"/>
      <c r="PT8" s="48"/>
      <c r="PU8" s="47"/>
      <c r="PV8" s="49"/>
      <c r="PW8" s="48"/>
      <c r="PX8" s="47"/>
      <c r="PY8" s="49"/>
      <c r="PZ8" s="48"/>
      <c r="QA8" s="47"/>
      <c r="QB8" s="49"/>
      <c r="QC8" s="48"/>
      <c r="QD8" s="47"/>
      <c r="QE8" s="49"/>
      <c r="QF8" s="48"/>
      <c r="QG8" s="47"/>
      <c r="QH8" s="49"/>
      <c r="QI8" s="48"/>
      <c r="QJ8" s="47"/>
      <c r="QK8" s="49"/>
      <c r="QL8" s="48"/>
      <c r="QM8" s="47"/>
      <c r="QN8" s="49"/>
      <c r="QO8" s="48"/>
      <c r="QP8" s="47"/>
      <c r="QQ8" s="49"/>
      <c r="QR8" s="48"/>
      <c r="QS8" s="47"/>
      <c r="QT8" s="49"/>
      <c r="QU8" s="48"/>
      <c r="QV8" s="47"/>
      <c r="QW8" s="49"/>
      <c r="QX8" s="48"/>
      <c r="QY8" s="47"/>
      <c r="QZ8" s="49"/>
      <c r="RA8" s="48"/>
      <c r="RB8" s="47"/>
      <c r="RC8" s="49"/>
      <c r="RD8" s="48"/>
      <c r="RE8" s="47"/>
      <c r="RF8" s="49"/>
      <c r="RG8" s="48"/>
      <c r="RH8" s="47"/>
      <c r="RI8" s="49"/>
      <c r="RJ8" s="48"/>
      <c r="RK8" s="47"/>
      <c r="RL8" s="49"/>
      <c r="RM8" s="48"/>
      <c r="RN8" s="47"/>
      <c r="RO8" s="49"/>
      <c r="RP8" s="48"/>
      <c r="RQ8" s="47"/>
      <c r="RR8" s="49"/>
      <c r="RS8" s="48"/>
      <c r="RT8" s="47"/>
      <c r="RU8" s="49"/>
      <c r="RV8" s="48"/>
      <c r="RW8" s="47"/>
      <c r="RX8" s="49"/>
      <c r="RY8" s="48"/>
      <c r="RZ8" s="47"/>
      <c r="SA8" s="49"/>
      <c r="SB8" s="48"/>
      <c r="SC8" s="47"/>
      <c r="SD8" s="49"/>
      <c r="SE8" s="48"/>
      <c r="SF8" s="47"/>
      <c r="SG8" s="49"/>
      <c r="SH8" s="48"/>
      <c r="SI8" s="47"/>
      <c r="SJ8" s="49"/>
      <c r="SK8" s="48"/>
      <c r="SL8" s="47"/>
      <c r="SM8" s="49"/>
      <c r="SN8" s="48"/>
      <c r="SO8" s="47"/>
      <c r="SP8" s="49"/>
      <c r="SQ8" s="48"/>
      <c r="SR8" s="47"/>
      <c r="SS8" s="49"/>
      <c r="ST8" s="48"/>
      <c r="SU8" s="47"/>
      <c r="SV8" s="49"/>
      <c r="SW8" s="48"/>
      <c r="SX8" s="47"/>
      <c r="SY8" s="49"/>
      <c r="SZ8" s="48"/>
      <c r="TA8" s="47"/>
      <c r="TB8" s="49"/>
      <c r="TC8" s="48"/>
      <c r="TD8" s="47"/>
      <c r="TE8" s="49"/>
      <c r="TF8" s="48"/>
      <c r="TG8" s="47"/>
      <c r="TH8" s="49"/>
      <c r="TI8" s="48"/>
      <c r="TJ8" s="47"/>
      <c r="TK8" s="49"/>
      <c r="TL8" s="48"/>
      <c r="TM8" s="47"/>
      <c r="TN8" s="49"/>
      <c r="TO8" s="48"/>
      <c r="TP8" s="47"/>
      <c r="TQ8" s="49"/>
      <c r="TR8" s="48"/>
      <c r="TS8" s="47"/>
      <c r="TT8" s="49"/>
      <c r="TU8" s="48"/>
      <c r="TV8" s="47"/>
      <c r="TW8" s="49"/>
      <c r="TX8" s="48"/>
      <c r="TY8" s="47"/>
      <c r="TZ8" s="49"/>
      <c r="UA8" s="48"/>
      <c r="UB8" s="47"/>
      <c r="UC8" s="49"/>
      <c r="UD8" s="48"/>
      <c r="UE8" s="47"/>
      <c r="UF8" s="49"/>
      <c r="UG8" s="48"/>
      <c r="UH8" s="47"/>
      <c r="UI8" s="49"/>
      <c r="UJ8" s="48"/>
      <c r="UK8" s="47"/>
      <c r="UL8" s="49"/>
      <c r="UM8" s="48"/>
      <c r="UN8" s="47"/>
      <c r="UO8" s="49"/>
      <c r="UP8" s="48"/>
      <c r="UQ8" s="47"/>
      <c r="UR8" s="49"/>
      <c r="US8" s="48"/>
      <c r="UT8" s="47"/>
      <c r="UU8" s="49"/>
      <c r="UV8" s="48"/>
      <c r="UW8" s="47"/>
      <c r="UX8" s="49"/>
      <c r="UY8" s="48"/>
      <c r="UZ8" s="47"/>
      <c r="VA8" s="49"/>
      <c r="VB8" s="48"/>
      <c r="VC8" s="47"/>
      <c r="VD8" s="49"/>
      <c r="VE8" s="48"/>
      <c r="VF8" s="47"/>
      <c r="VG8" s="49"/>
      <c r="VH8" s="48"/>
      <c r="VI8" s="47"/>
      <c r="VJ8" s="49"/>
      <c r="VK8" s="48"/>
      <c r="VL8" s="47"/>
      <c r="VM8" s="49"/>
      <c r="VN8" s="48"/>
      <c r="VO8" s="47"/>
      <c r="VP8" s="49"/>
      <c r="VQ8" s="48"/>
      <c r="VR8" s="47"/>
      <c r="VS8" s="49"/>
      <c r="VT8" s="48"/>
      <c r="VU8" s="47"/>
      <c r="VV8" s="49"/>
      <c r="VW8" s="48"/>
      <c r="VX8" s="47"/>
      <c r="VY8" s="49"/>
      <c r="VZ8" s="48"/>
      <c r="WA8" s="47"/>
      <c r="WB8" s="49"/>
      <c r="WC8" s="48"/>
      <c r="WD8" s="47"/>
      <c r="WE8" s="49"/>
      <c r="WF8" s="48"/>
      <c r="WG8" s="47"/>
      <c r="WH8" s="49"/>
      <c r="WI8" s="48"/>
      <c r="WJ8" s="47"/>
      <c r="WK8" s="49"/>
      <c r="WL8" s="48"/>
      <c r="WM8" s="47"/>
      <c r="WN8" s="49"/>
      <c r="WO8" s="48"/>
      <c r="WP8" s="47"/>
      <c r="WQ8" s="49"/>
      <c r="WR8" s="48"/>
      <c r="WS8" s="47"/>
      <c r="WT8" s="49"/>
      <c r="WU8" s="48"/>
      <c r="WV8" s="256"/>
      <c r="WW8" s="257"/>
      <c r="WX8" s="257"/>
      <c r="WY8" s="50"/>
      <c r="WZ8" s="51"/>
      <c r="XA8" s="51"/>
      <c r="XB8" s="256"/>
      <c r="XC8" s="257"/>
      <c r="XD8" s="257"/>
      <c r="XE8" s="50"/>
      <c r="XF8" s="51"/>
      <c r="XG8" s="51"/>
      <c r="XH8" s="256"/>
      <c r="XI8" s="257"/>
      <c r="XJ8" s="257"/>
      <c r="XK8" s="50"/>
      <c r="XL8" s="51"/>
      <c r="XM8" s="51"/>
      <c r="XN8" s="98">
        <f t="shared" si="0"/>
        <v>12</v>
      </c>
    </row>
    <row r="9" spans="1:638" ht="12.75" customHeight="1" x14ac:dyDescent="0.2">
      <c r="A9" s="1">
        <v>345</v>
      </c>
      <c r="B9" s="47"/>
      <c r="C9" s="49"/>
      <c r="D9" s="48"/>
      <c r="E9" s="47"/>
      <c r="F9" s="49"/>
      <c r="G9" s="48"/>
      <c r="H9" s="47"/>
      <c r="I9" s="49"/>
      <c r="J9" s="48"/>
      <c r="K9" s="47">
        <v>1</v>
      </c>
      <c r="L9" s="49"/>
      <c r="M9" s="48"/>
      <c r="N9" s="47">
        <v>1</v>
      </c>
      <c r="O9" s="49"/>
      <c r="P9" s="48"/>
      <c r="Q9" s="47"/>
      <c r="R9" s="49"/>
      <c r="S9" s="48"/>
      <c r="T9" s="47"/>
      <c r="U9" s="49"/>
      <c r="V9" s="48"/>
      <c r="W9" s="47"/>
      <c r="X9" s="49"/>
      <c r="Y9" s="48"/>
      <c r="Z9" s="47"/>
      <c r="AA9" s="49"/>
      <c r="AB9" s="48"/>
      <c r="AC9" s="47"/>
      <c r="AD9" s="49"/>
      <c r="AE9" s="48"/>
      <c r="AF9" s="47"/>
      <c r="AG9" s="49"/>
      <c r="AH9" s="48"/>
      <c r="AI9" s="47"/>
      <c r="AJ9" s="49"/>
      <c r="AK9" s="48"/>
      <c r="AL9" s="47"/>
      <c r="AM9" s="49"/>
      <c r="AN9" s="48"/>
      <c r="AO9" s="47"/>
      <c r="AP9" s="49"/>
      <c r="AQ9" s="48"/>
      <c r="AR9" s="47"/>
      <c r="AS9" s="49"/>
      <c r="AT9" s="48"/>
      <c r="AU9" s="47"/>
      <c r="AV9" s="49"/>
      <c r="AW9" s="48"/>
      <c r="AX9" s="47">
        <v>1</v>
      </c>
      <c r="AY9" s="49"/>
      <c r="AZ9" s="48"/>
      <c r="BA9" s="47">
        <v>2</v>
      </c>
      <c r="BB9" s="49"/>
      <c r="BC9" s="48"/>
      <c r="BD9" s="47"/>
      <c r="BE9" s="49"/>
      <c r="BF9" s="48"/>
      <c r="BG9" s="47">
        <v>1</v>
      </c>
      <c r="BH9" s="49"/>
      <c r="BI9" s="48"/>
      <c r="BJ9" s="47"/>
      <c r="BK9" s="49"/>
      <c r="BL9" s="48"/>
      <c r="BM9" s="47"/>
      <c r="BN9" s="49"/>
      <c r="BO9" s="48"/>
      <c r="BP9" s="47">
        <v>2</v>
      </c>
      <c r="BQ9" s="49"/>
      <c r="BR9" s="48"/>
      <c r="BS9" s="47"/>
      <c r="BT9" s="49"/>
      <c r="BU9" s="48"/>
      <c r="BV9" s="47">
        <v>1</v>
      </c>
      <c r="BW9" s="49"/>
      <c r="BX9" s="48"/>
      <c r="BY9" s="47"/>
      <c r="BZ9" s="49"/>
      <c r="CA9" s="48"/>
      <c r="CB9" s="47"/>
      <c r="CC9" s="49"/>
      <c r="CD9" s="48"/>
      <c r="CE9" s="47">
        <v>2</v>
      </c>
      <c r="CF9" s="49"/>
      <c r="CG9" s="48"/>
      <c r="CH9" s="47"/>
      <c r="CI9" s="49"/>
      <c r="CJ9" s="48"/>
      <c r="CK9" s="47">
        <v>1</v>
      </c>
      <c r="CL9" s="49"/>
      <c r="CM9" s="48"/>
      <c r="CN9" s="47"/>
      <c r="CO9" s="49"/>
      <c r="CP9" s="48"/>
      <c r="CQ9" s="47"/>
      <c r="CR9" s="49"/>
      <c r="CS9" s="48"/>
      <c r="CT9" s="47"/>
      <c r="CU9" s="49"/>
      <c r="CV9" s="48"/>
      <c r="CW9" s="47"/>
      <c r="CX9" s="49"/>
      <c r="CY9" s="48"/>
      <c r="CZ9" s="47"/>
      <c r="DA9" s="49"/>
      <c r="DB9" s="48"/>
      <c r="DC9" s="47"/>
      <c r="DD9" s="49"/>
      <c r="DE9" s="48"/>
      <c r="DF9" s="47"/>
      <c r="DG9" s="49"/>
      <c r="DH9" s="48"/>
      <c r="DI9" s="47"/>
      <c r="DJ9" s="49"/>
      <c r="DK9" s="48"/>
      <c r="DL9" s="47"/>
      <c r="DM9" s="49"/>
      <c r="DN9" s="48"/>
      <c r="DO9" s="47"/>
      <c r="DP9" s="49"/>
      <c r="DQ9" s="48"/>
      <c r="DR9" s="47"/>
      <c r="DS9" s="49"/>
      <c r="DT9" s="48"/>
      <c r="DU9" s="47"/>
      <c r="DV9" s="49"/>
      <c r="DW9" s="48"/>
      <c r="DX9" s="47"/>
      <c r="DY9" s="49"/>
      <c r="DZ9" s="48"/>
      <c r="EA9" s="47"/>
      <c r="EB9" s="49"/>
      <c r="EC9" s="48"/>
      <c r="ED9" s="47"/>
      <c r="EE9" s="49"/>
      <c r="EF9" s="48"/>
      <c r="EG9" s="47"/>
      <c r="EH9" s="49"/>
      <c r="EI9" s="48"/>
      <c r="EJ9" s="47"/>
      <c r="EK9" s="49"/>
      <c r="EL9" s="48"/>
      <c r="EM9" s="47"/>
      <c r="EN9" s="49"/>
      <c r="EO9" s="48"/>
      <c r="EP9" s="47"/>
      <c r="EQ9" s="49"/>
      <c r="ER9" s="48"/>
      <c r="ES9" s="47"/>
      <c r="ET9" s="49"/>
      <c r="EU9" s="48"/>
      <c r="EV9" s="47"/>
      <c r="EW9" s="49"/>
      <c r="EX9" s="48"/>
      <c r="EY9" s="47"/>
      <c r="EZ9" s="49"/>
      <c r="FA9" s="48"/>
      <c r="FB9" s="47"/>
      <c r="FC9" s="49"/>
      <c r="FD9" s="48"/>
      <c r="FE9" s="47"/>
      <c r="FF9" s="49"/>
      <c r="FG9" s="48"/>
      <c r="FH9" s="47"/>
      <c r="FI9" s="49"/>
      <c r="FJ9" s="48"/>
      <c r="FK9" s="47"/>
      <c r="FL9" s="49"/>
      <c r="FM9" s="48"/>
      <c r="FN9" s="47"/>
      <c r="FO9" s="49"/>
      <c r="FP9" s="48"/>
      <c r="FQ9" s="47"/>
      <c r="FR9" s="49"/>
      <c r="FS9" s="48"/>
      <c r="FT9" s="47"/>
      <c r="FU9" s="49"/>
      <c r="FV9" s="48"/>
      <c r="FW9" s="47"/>
      <c r="FX9" s="49"/>
      <c r="FY9" s="48"/>
      <c r="FZ9" s="47"/>
      <c r="GA9" s="49"/>
      <c r="GB9" s="48"/>
      <c r="GC9" s="47"/>
      <c r="GD9" s="49"/>
      <c r="GE9" s="48"/>
      <c r="GF9" s="47"/>
      <c r="GG9" s="49"/>
      <c r="GH9" s="48"/>
      <c r="GI9" s="47"/>
      <c r="GJ9" s="49"/>
      <c r="GK9" s="48"/>
      <c r="GL9" s="47"/>
      <c r="GM9" s="49"/>
      <c r="GN9" s="48"/>
      <c r="GO9" s="47"/>
      <c r="GP9" s="49"/>
      <c r="GQ9" s="48"/>
      <c r="GR9" s="47"/>
      <c r="GS9" s="49"/>
      <c r="GT9" s="48"/>
      <c r="GU9" s="47"/>
      <c r="GV9" s="49"/>
      <c r="GW9" s="48"/>
      <c r="GX9" s="47"/>
      <c r="GY9" s="49"/>
      <c r="GZ9" s="48"/>
      <c r="HA9" s="47"/>
      <c r="HB9" s="49"/>
      <c r="HC9" s="48"/>
      <c r="HD9" s="47"/>
      <c r="HE9" s="49"/>
      <c r="HF9" s="48"/>
      <c r="HG9" s="47"/>
      <c r="HH9" s="49"/>
      <c r="HI9" s="48"/>
      <c r="HJ9" s="47"/>
      <c r="HK9" s="49"/>
      <c r="HL9" s="48"/>
      <c r="HM9" s="47"/>
      <c r="HN9" s="49"/>
      <c r="HO9" s="48"/>
      <c r="HP9" s="47"/>
      <c r="HQ9" s="49"/>
      <c r="HR9" s="48"/>
      <c r="HS9" s="47"/>
      <c r="HT9" s="49"/>
      <c r="HU9" s="48"/>
      <c r="HV9" s="47"/>
      <c r="HW9" s="49"/>
      <c r="HX9" s="48"/>
      <c r="HY9" s="47"/>
      <c r="HZ9" s="49"/>
      <c r="IA9" s="48"/>
      <c r="IB9" s="47"/>
      <c r="IC9" s="49"/>
      <c r="ID9" s="48"/>
      <c r="IE9" s="47"/>
      <c r="IF9" s="49"/>
      <c r="IG9" s="48"/>
      <c r="IH9" s="47"/>
      <c r="II9" s="49"/>
      <c r="IJ9" s="48"/>
      <c r="IK9" s="47"/>
      <c r="IL9" s="49"/>
      <c r="IM9" s="48"/>
      <c r="IN9" s="47"/>
      <c r="IO9" s="49"/>
      <c r="IP9" s="48"/>
      <c r="IQ9" s="47"/>
      <c r="IR9" s="49"/>
      <c r="IS9" s="48"/>
      <c r="IT9" s="47"/>
      <c r="IU9" s="49"/>
      <c r="IV9" s="48"/>
      <c r="IW9" s="47"/>
      <c r="IX9" s="49"/>
      <c r="IY9" s="48"/>
      <c r="IZ9" s="47"/>
      <c r="JA9" s="49"/>
      <c r="JB9" s="48"/>
      <c r="JC9" s="47"/>
      <c r="JD9" s="49"/>
      <c r="JE9" s="48"/>
      <c r="JF9" s="47"/>
      <c r="JG9" s="49"/>
      <c r="JH9" s="48"/>
      <c r="JI9" s="47"/>
      <c r="JJ9" s="49"/>
      <c r="JK9" s="48"/>
      <c r="JL9" s="47"/>
      <c r="JM9" s="49"/>
      <c r="JN9" s="48"/>
      <c r="JO9" s="47"/>
      <c r="JP9" s="49"/>
      <c r="JQ9" s="48"/>
      <c r="JR9" s="47"/>
      <c r="JS9" s="49"/>
      <c r="JT9" s="48"/>
      <c r="JU9" s="47"/>
      <c r="JV9" s="49"/>
      <c r="JW9" s="48"/>
      <c r="JX9" s="47"/>
      <c r="JY9" s="49"/>
      <c r="JZ9" s="48"/>
      <c r="KA9" s="47"/>
      <c r="KB9" s="49"/>
      <c r="KC9" s="48"/>
      <c r="KD9" s="47"/>
      <c r="KE9" s="49"/>
      <c r="KF9" s="48"/>
      <c r="KG9" s="47"/>
      <c r="KH9" s="49"/>
      <c r="KI9" s="48"/>
      <c r="KJ9" s="47"/>
      <c r="KK9" s="49"/>
      <c r="KL9" s="48"/>
      <c r="KM9" s="47"/>
      <c r="KN9" s="49"/>
      <c r="KO9" s="48"/>
      <c r="KP9" s="47"/>
      <c r="KQ9" s="49"/>
      <c r="KR9" s="48"/>
      <c r="KS9" s="47"/>
      <c r="KT9" s="49"/>
      <c r="KU9" s="48"/>
      <c r="KV9" s="47"/>
      <c r="KW9" s="49"/>
      <c r="KX9" s="48"/>
      <c r="KY9" s="47"/>
      <c r="KZ9" s="49"/>
      <c r="LA9" s="48"/>
      <c r="LB9" s="47"/>
      <c r="LC9" s="49"/>
      <c r="LD9" s="48"/>
      <c r="LE9" s="47"/>
      <c r="LF9" s="49"/>
      <c r="LG9" s="48"/>
      <c r="LH9" s="47"/>
      <c r="LI9" s="49"/>
      <c r="LJ9" s="48"/>
      <c r="LK9" s="47"/>
      <c r="LL9" s="49"/>
      <c r="LM9" s="48"/>
      <c r="LN9" s="47"/>
      <c r="LO9" s="49"/>
      <c r="LP9" s="48"/>
      <c r="LQ9" s="47"/>
      <c r="LR9" s="49"/>
      <c r="LS9" s="48"/>
      <c r="LT9" s="47"/>
      <c r="LU9" s="49"/>
      <c r="LV9" s="48"/>
      <c r="LW9" s="47"/>
      <c r="LX9" s="49"/>
      <c r="LY9" s="48"/>
      <c r="LZ9" s="47"/>
      <c r="MA9" s="49"/>
      <c r="MB9" s="48"/>
      <c r="MC9" s="47"/>
      <c r="MD9" s="49"/>
      <c r="ME9" s="48"/>
      <c r="MF9" s="47"/>
      <c r="MG9" s="49"/>
      <c r="MH9" s="48"/>
      <c r="MI9" s="47"/>
      <c r="MJ9" s="49"/>
      <c r="MK9" s="48"/>
      <c r="ML9" s="47"/>
      <c r="MM9" s="49"/>
      <c r="MN9" s="48"/>
      <c r="MO9" s="47"/>
      <c r="MP9" s="49"/>
      <c r="MQ9" s="48"/>
      <c r="MR9" s="47"/>
      <c r="MS9" s="49"/>
      <c r="MT9" s="48"/>
      <c r="MU9" s="47"/>
      <c r="MV9" s="49"/>
      <c r="MW9" s="48"/>
      <c r="MX9" s="47"/>
      <c r="MY9" s="49"/>
      <c r="MZ9" s="48"/>
      <c r="NA9" s="47"/>
      <c r="NB9" s="49"/>
      <c r="NC9" s="48"/>
      <c r="ND9" s="47"/>
      <c r="NE9" s="49"/>
      <c r="NF9" s="48"/>
      <c r="NG9" s="47"/>
      <c r="NH9" s="49"/>
      <c r="NI9" s="48"/>
      <c r="NJ9" s="47"/>
      <c r="NK9" s="49"/>
      <c r="NL9" s="48"/>
      <c r="NM9" s="47"/>
      <c r="NN9" s="49"/>
      <c r="NO9" s="48"/>
      <c r="NP9" s="47"/>
      <c r="NQ9" s="49"/>
      <c r="NR9" s="48"/>
      <c r="NS9" s="47"/>
      <c r="NT9" s="49"/>
      <c r="NU9" s="48"/>
      <c r="NV9" s="47"/>
      <c r="NW9" s="49"/>
      <c r="NX9" s="48"/>
      <c r="NY9" s="47"/>
      <c r="NZ9" s="49"/>
      <c r="OA9" s="48"/>
      <c r="OB9" s="47"/>
      <c r="OC9" s="49"/>
      <c r="OD9" s="48"/>
      <c r="OE9" s="47"/>
      <c r="OF9" s="49"/>
      <c r="OG9" s="48"/>
      <c r="OH9" s="47"/>
      <c r="OI9" s="49"/>
      <c r="OJ9" s="48"/>
      <c r="OK9" s="47"/>
      <c r="OL9" s="49"/>
      <c r="OM9" s="48"/>
      <c r="ON9" s="47"/>
      <c r="OO9" s="49"/>
      <c r="OP9" s="48"/>
      <c r="OQ9" s="47"/>
      <c r="OR9" s="49"/>
      <c r="OS9" s="48"/>
      <c r="OT9" s="47"/>
      <c r="OU9" s="49"/>
      <c r="OV9" s="48"/>
      <c r="OW9" s="47"/>
      <c r="OX9" s="49"/>
      <c r="OY9" s="48"/>
      <c r="OZ9" s="47"/>
      <c r="PA9" s="49"/>
      <c r="PB9" s="48"/>
      <c r="PC9" s="47"/>
      <c r="PD9" s="49"/>
      <c r="PE9" s="48"/>
      <c r="PF9" s="47"/>
      <c r="PG9" s="49"/>
      <c r="PH9" s="48"/>
      <c r="PI9" s="47"/>
      <c r="PJ9" s="49"/>
      <c r="PK9" s="48"/>
      <c r="PL9" s="47"/>
      <c r="PM9" s="49"/>
      <c r="PN9" s="48"/>
      <c r="PO9" s="47"/>
      <c r="PP9" s="49"/>
      <c r="PQ9" s="48"/>
      <c r="PR9" s="47"/>
      <c r="PS9" s="49"/>
      <c r="PT9" s="48"/>
      <c r="PU9" s="47"/>
      <c r="PV9" s="49"/>
      <c r="PW9" s="48"/>
      <c r="PX9" s="47"/>
      <c r="PY9" s="49"/>
      <c r="PZ9" s="48"/>
      <c r="QA9" s="47"/>
      <c r="QB9" s="49"/>
      <c r="QC9" s="48"/>
      <c r="QD9" s="47"/>
      <c r="QE9" s="49"/>
      <c r="QF9" s="48"/>
      <c r="QG9" s="47"/>
      <c r="QH9" s="49"/>
      <c r="QI9" s="48"/>
      <c r="QJ9" s="47"/>
      <c r="QK9" s="49"/>
      <c r="QL9" s="48"/>
      <c r="QM9" s="47"/>
      <c r="QN9" s="49"/>
      <c r="QO9" s="48"/>
      <c r="QP9" s="47"/>
      <c r="QQ9" s="49"/>
      <c r="QR9" s="48"/>
      <c r="QS9" s="47"/>
      <c r="QT9" s="49"/>
      <c r="QU9" s="48"/>
      <c r="QV9" s="47"/>
      <c r="QW9" s="49"/>
      <c r="QX9" s="48"/>
      <c r="QY9" s="47"/>
      <c r="QZ9" s="49"/>
      <c r="RA9" s="48"/>
      <c r="RB9" s="47"/>
      <c r="RC9" s="49"/>
      <c r="RD9" s="48"/>
      <c r="RE9" s="47"/>
      <c r="RF9" s="49"/>
      <c r="RG9" s="48"/>
      <c r="RH9" s="47"/>
      <c r="RI9" s="49"/>
      <c r="RJ9" s="48"/>
      <c r="RK9" s="47"/>
      <c r="RL9" s="49"/>
      <c r="RM9" s="48"/>
      <c r="RN9" s="47"/>
      <c r="RO9" s="49"/>
      <c r="RP9" s="48"/>
      <c r="RQ9" s="47"/>
      <c r="RR9" s="49"/>
      <c r="RS9" s="48"/>
      <c r="RT9" s="47"/>
      <c r="RU9" s="49"/>
      <c r="RV9" s="48"/>
      <c r="RW9" s="47"/>
      <c r="RX9" s="49"/>
      <c r="RY9" s="48"/>
      <c r="RZ9" s="47"/>
      <c r="SA9" s="49"/>
      <c r="SB9" s="48"/>
      <c r="SC9" s="47"/>
      <c r="SD9" s="49"/>
      <c r="SE9" s="48"/>
      <c r="SF9" s="47"/>
      <c r="SG9" s="49"/>
      <c r="SH9" s="48"/>
      <c r="SI9" s="47"/>
      <c r="SJ9" s="49"/>
      <c r="SK9" s="48"/>
      <c r="SL9" s="47"/>
      <c r="SM9" s="49"/>
      <c r="SN9" s="48"/>
      <c r="SO9" s="47"/>
      <c r="SP9" s="49"/>
      <c r="SQ9" s="48"/>
      <c r="SR9" s="47"/>
      <c r="SS9" s="49"/>
      <c r="ST9" s="48"/>
      <c r="SU9" s="47"/>
      <c r="SV9" s="49"/>
      <c r="SW9" s="48"/>
      <c r="SX9" s="47"/>
      <c r="SY9" s="49"/>
      <c r="SZ9" s="48"/>
      <c r="TA9" s="47"/>
      <c r="TB9" s="49"/>
      <c r="TC9" s="48"/>
      <c r="TD9" s="47"/>
      <c r="TE9" s="49"/>
      <c r="TF9" s="48"/>
      <c r="TG9" s="47"/>
      <c r="TH9" s="49"/>
      <c r="TI9" s="48"/>
      <c r="TJ9" s="47"/>
      <c r="TK9" s="49"/>
      <c r="TL9" s="48"/>
      <c r="TM9" s="47"/>
      <c r="TN9" s="49"/>
      <c r="TO9" s="48"/>
      <c r="TP9" s="47"/>
      <c r="TQ9" s="49"/>
      <c r="TR9" s="48"/>
      <c r="TS9" s="47"/>
      <c r="TT9" s="49"/>
      <c r="TU9" s="48"/>
      <c r="TV9" s="47"/>
      <c r="TW9" s="49"/>
      <c r="TX9" s="48"/>
      <c r="TY9" s="47"/>
      <c r="TZ9" s="49"/>
      <c r="UA9" s="48"/>
      <c r="UB9" s="47"/>
      <c r="UC9" s="49"/>
      <c r="UD9" s="48"/>
      <c r="UE9" s="47"/>
      <c r="UF9" s="49"/>
      <c r="UG9" s="48"/>
      <c r="UH9" s="47"/>
      <c r="UI9" s="49"/>
      <c r="UJ9" s="48"/>
      <c r="UK9" s="47"/>
      <c r="UL9" s="49"/>
      <c r="UM9" s="48"/>
      <c r="UN9" s="47"/>
      <c r="UO9" s="49"/>
      <c r="UP9" s="48"/>
      <c r="UQ9" s="47"/>
      <c r="UR9" s="49"/>
      <c r="US9" s="48"/>
      <c r="UT9" s="47"/>
      <c r="UU9" s="49"/>
      <c r="UV9" s="48"/>
      <c r="UW9" s="47"/>
      <c r="UX9" s="49"/>
      <c r="UY9" s="48"/>
      <c r="UZ9" s="47"/>
      <c r="VA9" s="49"/>
      <c r="VB9" s="48"/>
      <c r="VC9" s="47"/>
      <c r="VD9" s="49"/>
      <c r="VE9" s="48"/>
      <c r="VF9" s="47"/>
      <c r="VG9" s="49"/>
      <c r="VH9" s="48"/>
      <c r="VI9" s="47"/>
      <c r="VJ9" s="49"/>
      <c r="VK9" s="48"/>
      <c r="VL9" s="47"/>
      <c r="VM9" s="49"/>
      <c r="VN9" s="48"/>
      <c r="VO9" s="47"/>
      <c r="VP9" s="49"/>
      <c r="VQ9" s="48"/>
      <c r="VR9" s="47"/>
      <c r="VS9" s="49"/>
      <c r="VT9" s="48"/>
      <c r="VU9" s="47"/>
      <c r="VV9" s="49"/>
      <c r="VW9" s="48"/>
      <c r="VX9" s="47"/>
      <c r="VY9" s="49"/>
      <c r="VZ9" s="48"/>
      <c r="WA9" s="47"/>
      <c r="WB9" s="49"/>
      <c r="WC9" s="48"/>
      <c r="WD9" s="47"/>
      <c r="WE9" s="49"/>
      <c r="WF9" s="48"/>
      <c r="WG9" s="47"/>
      <c r="WH9" s="49"/>
      <c r="WI9" s="48"/>
      <c r="WJ9" s="47"/>
      <c r="WK9" s="49"/>
      <c r="WL9" s="48"/>
      <c r="WM9" s="47"/>
      <c r="WN9" s="49"/>
      <c r="WO9" s="48"/>
      <c r="WP9" s="47"/>
      <c r="WQ9" s="49"/>
      <c r="WR9" s="48"/>
      <c r="WS9" s="47"/>
      <c r="WT9" s="49"/>
      <c r="WU9" s="48"/>
      <c r="WV9" s="256"/>
      <c r="WW9" s="257"/>
      <c r="WX9" s="257"/>
      <c r="WY9" s="50"/>
      <c r="WZ9" s="51"/>
      <c r="XA9" s="51"/>
      <c r="XB9" s="256"/>
      <c r="XC9" s="257"/>
      <c r="XD9" s="257"/>
      <c r="XE9" s="50"/>
      <c r="XF9" s="51"/>
      <c r="XG9" s="51"/>
      <c r="XH9" s="256"/>
      <c r="XI9" s="257"/>
      <c r="XJ9" s="257"/>
      <c r="XK9" s="50"/>
      <c r="XL9" s="51"/>
      <c r="XM9" s="51"/>
      <c r="XN9" s="98">
        <f t="shared" si="0"/>
        <v>12</v>
      </c>
    </row>
    <row r="10" spans="1:638" ht="13.5" customHeight="1" x14ac:dyDescent="0.2">
      <c r="A10" s="103">
        <v>348</v>
      </c>
      <c r="B10" s="47"/>
      <c r="C10" s="49"/>
      <c r="D10" s="48"/>
      <c r="E10" s="47"/>
      <c r="F10" s="49"/>
      <c r="G10" s="48"/>
      <c r="H10" s="47"/>
      <c r="I10" s="49"/>
      <c r="J10" s="48"/>
      <c r="K10" s="47">
        <v>2</v>
      </c>
      <c r="L10" s="49"/>
      <c r="M10" s="48"/>
      <c r="N10" s="47">
        <v>2</v>
      </c>
      <c r="O10" s="49"/>
      <c r="P10" s="48"/>
      <c r="Q10" s="47"/>
      <c r="R10" s="49"/>
      <c r="S10" s="48"/>
      <c r="T10" s="47"/>
      <c r="U10" s="49"/>
      <c r="V10" s="48"/>
      <c r="W10" s="47"/>
      <c r="X10" s="49"/>
      <c r="Y10" s="48"/>
      <c r="Z10" s="47"/>
      <c r="AA10" s="49"/>
      <c r="AB10" s="48"/>
      <c r="AC10" s="47"/>
      <c r="AD10" s="49"/>
      <c r="AE10" s="48"/>
      <c r="AF10" s="47"/>
      <c r="AG10" s="49"/>
      <c r="AH10" s="48"/>
      <c r="AI10" s="47"/>
      <c r="AJ10" s="49"/>
      <c r="AK10" s="48"/>
      <c r="AL10" s="47"/>
      <c r="AM10" s="49"/>
      <c r="AN10" s="48"/>
      <c r="AO10" s="47"/>
      <c r="AP10" s="49"/>
      <c r="AQ10" s="48"/>
      <c r="AR10" s="47">
        <v>1</v>
      </c>
      <c r="AS10" s="49"/>
      <c r="AT10" s="48"/>
      <c r="AU10" s="47">
        <v>1</v>
      </c>
      <c r="AV10" s="49"/>
      <c r="AW10" s="48"/>
      <c r="AX10" s="47">
        <v>1</v>
      </c>
      <c r="AY10" s="49"/>
      <c r="AZ10" s="48"/>
      <c r="BA10" s="47"/>
      <c r="BB10" s="49"/>
      <c r="BC10" s="48"/>
      <c r="BD10" s="47"/>
      <c r="BE10" s="49"/>
      <c r="BF10" s="48"/>
      <c r="BG10" s="47">
        <v>1</v>
      </c>
      <c r="BH10" s="49"/>
      <c r="BI10" s="48"/>
      <c r="BJ10" s="47"/>
      <c r="BK10" s="49"/>
      <c r="BL10" s="48"/>
      <c r="BM10" s="47">
        <v>1</v>
      </c>
      <c r="BN10" s="49"/>
      <c r="BO10" s="48"/>
      <c r="BP10" s="47">
        <v>4</v>
      </c>
      <c r="BQ10" s="49"/>
      <c r="BR10" s="48"/>
      <c r="BS10" s="47"/>
      <c r="BT10" s="49"/>
      <c r="BU10" s="48"/>
      <c r="BV10" s="47"/>
      <c r="BW10" s="49"/>
      <c r="BX10" s="48"/>
      <c r="BY10" s="47"/>
      <c r="BZ10" s="49"/>
      <c r="CA10" s="48"/>
      <c r="CB10" s="47"/>
      <c r="CC10" s="49"/>
      <c r="CD10" s="48"/>
      <c r="CE10" s="47">
        <v>2</v>
      </c>
      <c r="CF10" s="49"/>
      <c r="CG10" s="48"/>
      <c r="CH10" s="47"/>
      <c r="CI10" s="49"/>
      <c r="CJ10" s="48"/>
      <c r="CK10" s="47"/>
      <c r="CL10" s="49"/>
      <c r="CM10" s="48"/>
      <c r="CN10" s="47"/>
      <c r="CO10" s="49"/>
      <c r="CP10" s="48"/>
      <c r="CQ10" s="47"/>
      <c r="CR10" s="49"/>
      <c r="CS10" s="48"/>
      <c r="CT10" s="47"/>
      <c r="CU10" s="49"/>
      <c r="CV10" s="48"/>
      <c r="CW10" s="47"/>
      <c r="CX10" s="49"/>
      <c r="CY10" s="48"/>
      <c r="CZ10" s="47"/>
      <c r="DA10" s="49"/>
      <c r="DB10" s="48"/>
      <c r="DC10" s="47"/>
      <c r="DD10" s="49"/>
      <c r="DE10" s="48"/>
      <c r="DF10" s="47"/>
      <c r="DG10" s="49"/>
      <c r="DH10" s="48"/>
      <c r="DI10" s="47"/>
      <c r="DJ10" s="49"/>
      <c r="DK10" s="48"/>
      <c r="DL10" s="47"/>
      <c r="DM10" s="49"/>
      <c r="DN10" s="48"/>
      <c r="DO10" s="47"/>
      <c r="DP10" s="49"/>
      <c r="DQ10" s="48"/>
      <c r="DR10" s="47"/>
      <c r="DS10" s="49"/>
      <c r="DT10" s="48"/>
      <c r="DU10" s="47"/>
      <c r="DV10" s="49"/>
      <c r="DW10" s="48"/>
      <c r="DX10" s="47"/>
      <c r="DY10" s="49"/>
      <c r="DZ10" s="48"/>
      <c r="EA10" s="47"/>
      <c r="EB10" s="49"/>
      <c r="EC10" s="48"/>
      <c r="ED10" s="47"/>
      <c r="EE10" s="49"/>
      <c r="EF10" s="48"/>
      <c r="EG10" s="47"/>
      <c r="EH10" s="49"/>
      <c r="EI10" s="48"/>
      <c r="EJ10" s="47"/>
      <c r="EK10" s="49"/>
      <c r="EL10" s="48"/>
      <c r="EM10" s="47"/>
      <c r="EN10" s="49"/>
      <c r="EO10" s="48"/>
      <c r="EP10" s="47"/>
      <c r="EQ10" s="49"/>
      <c r="ER10" s="48"/>
      <c r="ES10" s="47"/>
      <c r="ET10" s="49"/>
      <c r="EU10" s="48"/>
      <c r="EV10" s="47"/>
      <c r="EW10" s="49"/>
      <c r="EX10" s="48"/>
      <c r="EY10" s="47"/>
      <c r="EZ10" s="49"/>
      <c r="FA10" s="48"/>
      <c r="FB10" s="47"/>
      <c r="FC10" s="49"/>
      <c r="FD10" s="48"/>
      <c r="FE10" s="47"/>
      <c r="FF10" s="49"/>
      <c r="FG10" s="48"/>
      <c r="FH10" s="47"/>
      <c r="FI10" s="49"/>
      <c r="FJ10" s="48"/>
      <c r="FK10" s="47"/>
      <c r="FL10" s="49"/>
      <c r="FM10" s="48"/>
      <c r="FN10" s="47"/>
      <c r="FO10" s="49"/>
      <c r="FP10" s="48"/>
      <c r="FQ10" s="47"/>
      <c r="FR10" s="49"/>
      <c r="FS10" s="48"/>
      <c r="FT10" s="47"/>
      <c r="FU10" s="49"/>
      <c r="FV10" s="48"/>
      <c r="FW10" s="47"/>
      <c r="FX10" s="49"/>
      <c r="FY10" s="48"/>
      <c r="FZ10" s="47"/>
      <c r="GA10" s="49"/>
      <c r="GB10" s="48"/>
      <c r="GC10" s="47"/>
      <c r="GD10" s="49"/>
      <c r="GE10" s="48"/>
      <c r="GF10" s="47"/>
      <c r="GG10" s="49"/>
      <c r="GH10" s="48"/>
      <c r="GI10" s="47"/>
      <c r="GJ10" s="49"/>
      <c r="GK10" s="48"/>
      <c r="GL10" s="47"/>
      <c r="GM10" s="49"/>
      <c r="GN10" s="48"/>
      <c r="GO10" s="47"/>
      <c r="GP10" s="49"/>
      <c r="GQ10" s="48"/>
      <c r="GR10" s="47"/>
      <c r="GS10" s="49"/>
      <c r="GT10" s="48"/>
      <c r="GU10" s="47"/>
      <c r="GV10" s="49"/>
      <c r="GW10" s="48"/>
      <c r="GX10" s="47"/>
      <c r="GY10" s="49"/>
      <c r="GZ10" s="48"/>
      <c r="HA10" s="47"/>
      <c r="HB10" s="49"/>
      <c r="HC10" s="48"/>
      <c r="HD10" s="47"/>
      <c r="HE10" s="49"/>
      <c r="HF10" s="48"/>
      <c r="HG10" s="47"/>
      <c r="HH10" s="49"/>
      <c r="HI10" s="48"/>
      <c r="HJ10" s="47"/>
      <c r="HK10" s="49"/>
      <c r="HL10" s="48"/>
      <c r="HM10" s="47"/>
      <c r="HN10" s="49"/>
      <c r="HO10" s="48"/>
      <c r="HP10" s="47"/>
      <c r="HQ10" s="49"/>
      <c r="HR10" s="48"/>
      <c r="HS10" s="47"/>
      <c r="HT10" s="49"/>
      <c r="HU10" s="48"/>
      <c r="HV10" s="47"/>
      <c r="HW10" s="49"/>
      <c r="HX10" s="48"/>
      <c r="HY10" s="47"/>
      <c r="HZ10" s="49"/>
      <c r="IA10" s="48"/>
      <c r="IB10" s="47"/>
      <c r="IC10" s="49"/>
      <c r="ID10" s="48"/>
      <c r="IE10" s="47"/>
      <c r="IF10" s="49"/>
      <c r="IG10" s="48"/>
      <c r="IH10" s="47"/>
      <c r="II10" s="49"/>
      <c r="IJ10" s="48"/>
      <c r="IK10" s="47"/>
      <c r="IL10" s="49"/>
      <c r="IM10" s="48"/>
      <c r="IN10" s="47"/>
      <c r="IO10" s="49"/>
      <c r="IP10" s="48"/>
      <c r="IQ10" s="47"/>
      <c r="IR10" s="49"/>
      <c r="IS10" s="48"/>
      <c r="IT10" s="47"/>
      <c r="IU10" s="49"/>
      <c r="IV10" s="48"/>
      <c r="IW10" s="47"/>
      <c r="IX10" s="49"/>
      <c r="IY10" s="48"/>
      <c r="IZ10" s="47"/>
      <c r="JA10" s="49"/>
      <c r="JB10" s="48"/>
      <c r="JC10" s="47"/>
      <c r="JD10" s="49"/>
      <c r="JE10" s="48"/>
      <c r="JF10" s="47"/>
      <c r="JG10" s="49"/>
      <c r="JH10" s="48"/>
      <c r="JI10" s="47"/>
      <c r="JJ10" s="49"/>
      <c r="JK10" s="48"/>
      <c r="JL10" s="47"/>
      <c r="JM10" s="49"/>
      <c r="JN10" s="48"/>
      <c r="JO10" s="47"/>
      <c r="JP10" s="49"/>
      <c r="JQ10" s="48"/>
      <c r="JR10" s="47"/>
      <c r="JS10" s="49"/>
      <c r="JT10" s="48"/>
      <c r="JU10" s="47"/>
      <c r="JV10" s="49"/>
      <c r="JW10" s="48"/>
      <c r="JX10" s="47"/>
      <c r="JY10" s="49"/>
      <c r="JZ10" s="48"/>
      <c r="KA10" s="47"/>
      <c r="KB10" s="49"/>
      <c r="KC10" s="48"/>
      <c r="KD10" s="47"/>
      <c r="KE10" s="49"/>
      <c r="KF10" s="48"/>
      <c r="KG10" s="47"/>
      <c r="KH10" s="49"/>
      <c r="KI10" s="48"/>
      <c r="KJ10" s="47"/>
      <c r="KK10" s="49"/>
      <c r="KL10" s="48"/>
      <c r="KM10" s="47"/>
      <c r="KN10" s="49"/>
      <c r="KO10" s="48"/>
      <c r="KP10" s="47"/>
      <c r="KQ10" s="49"/>
      <c r="KR10" s="48"/>
      <c r="KS10" s="47"/>
      <c r="KT10" s="49"/>
      <c r="KU10" s="48"/>
      <c r="KV10" s="47"/>
      <c r="KW10" s="49"/>
      <c r="KX10" s="48"/>
      <c r="KY10" s="47"/>
      <c r="KZ10" s="49"/>
      <c r="LA10" s="48"/>
      <c r="LB10" s="47"/>
      <c r="LC10" s="49"/>
      <c r="LD10" s="48"/>
      <c r="LE10" s="47"/>
      <c r="LF10" s="49"/>
      <c r="LG10" s="48"/>
      <c r="LH10" s="47"/>
      <c r="LI10" s="49"/>
      <c r="LJ10" s="48"/>
      <c r="LK10" s="47"/>
      <c r="LL10" s="49"/>
      <c r="LM10" s="48"/>
      <c r="LN10" s="47"/>
      <c r="LO10" s="49"/>
      <c r="LP10" s="48"/>
      <c r="LQ10" s="47"/>
      <c r="LR10" s="49"/>
      <c r="LS10" s="48"/>
      <c r="LT10" s="47"/>
      <c r="LU10" s="49"/>
      <c r="LV10" s="48"/>
      <c r="LW10" s="47"/>
      <c r="LX10" s="49"/>
      <c r="LY10" s="48"/>
      <c r="LZ10" s="47"/>
      <c r="MA10" s="49"/>
      <c r="MB10" s="48"/>
      <c r="MC10" s="47"/>
      <c r="MD10" s="49"/>
      <c r="ME10" s="48"/>
      <c r="MF10" s="47"/>
      <c r="MG10" s="49"/>
      <c r="MH10" s="48"/>
      <c r="MI10" s="47"/>
      <c r="MJ10" s="49"/>
      <c r="MK10" s="48"/>
      <c r="ML10" s="47"/>
      <c r="MM10" s="49"/>
      <c r="MN10" s="48"/>
      <c r="MO10" s="47"/>
      <c r="MP10" s="49"/>
      <c r="MQ10" s="48"/>
      <c r="MR10" s="47"/>
      <c r="MS10" s="49"/>
      <c r="MT10" s="48"/>
      <c r="MU10" s="47"/>
      <c r="MV10" s="49"/>
      <c r="MW10" s="48"/>
      <c r="MX10" s="47"/>
      <c r="MY10" s="49"/>
      <c r="MZ10" s="48"/>
      <c r="NA10" s="47"/>
      <c r="NB10" s="49"/>
      <c r="NC10" s="48"/>
      <c r="ND10" s="47"/>
      <c r="NE10" s="49"/>
      <c r="NF10" s="48"/>
      <c r="NG10" s="47"/>
      <c r="NH10" s="49"/>
      <c r="NI10" s="48"/>
      <c r="NJ10" s="47"/>
      <c r="NK10" s="49"/>
      <c r="NL10" s="48"/>
      <c r="NM10" s="47"/>
      <c r="NN10" s="49"/>
      <c r="NO10" s="48"/>
      <c r="NP10" s="47"/>
      <c r="NQ10" s="49"/>
      <c r="NR10" s="48"/>
      <c r="NS10" s="47"/>
      <c r="NT10" s="49"/>
      <c r="NU10" s="48"/>
      <c r="NV10" s="47"/>
      <c r="NW10" s="49"/>
      <c r="NX10" s="48"/>
      <c r="NY10" s="47"/>
      <c r="NZ10" s="49"/>
      <c r="OA10" s="48"/>
      <c r="OB10" s="47"/>
      <c r="OC10" s="49"/>
      <c r="OD10" s="48"/>
      <c r="OE10" s="47"/>
      <c r="OF10" s="49"/>
      <c r="OG10" s="48"/>
      <c r="OH10" s="47"/>
      <c r="OI10" s="49"/>
      <c r="OJ10" s="48"/>
      <c r="OK10" s="47"/>
      <c r="OL10" s="49"/>
      <c r="OM10" s="48"/>
      <c r="ON10" s="47"/>
      <c r="OO10" s="49"/>
      <c r="OP10" s="48"/>
      <c r="OQ10" s="47"/>
      <c r="OR10" s="49"/>
      <c r="OS10" s="48"/>
      <c r="OT10" s="47"/>
      <c r="OU10" s="49"/>
      <c r="OV10" s="48"/>
      <c r="OW10" s="47"/>
      <c r="OX10" s="49"/>
      <c r="OY10" s="48"/>
      <c r="OZ10" s="47"/>
      <c r="PA10" s="49"/>
      <c r="PB10" s="48"/>
      <c r="PC10" s="47"/>
      <c r="PD10" s="49"/>
      <c r="PE10" s="48"/>
      <c r="PF10" s="47"/>
      <c r="PG10" s="49"/>
      <c r="PH10" s="48"/>
      <c r="PI10" s="47"/>
      <c r="PJ10" s="49"/>
      <c r="PK10" s="48"/>
      <c r="PL10" s="47"/>
      <c r="PM10" s="49"/>
      <c r="PN10" s="48"/>
      <c r="PO10" s="47"/>
      <c r="PP10" s="49"/>
      <c r="PQ10" s="48"/>
      <c r="PR10" s="47"/>
      <c r="PS10" s="49"/>
      <c r="PT10" s="48"/>
      <c r="PU10" s="47"/>
      <c r="PV10" s="49"/>
      <c r="PW10" s="48"/>
      <c r="PX10" s="47"/>
      <c r="PY10" s="49"/>
      <c r="PZ10" s="48"/>
      <c r="QA10" s="47"/>
      <c r="QB10" s="49"/>
      <c r="QC10" s="48"/>
      <c r="QD10" s="47"/>
      <c r="QE10" s="49"/>
      <c r="QF10" s="48"/>
      <c r="QG10" s="47"/>
      <c r="QH10" s="49"/>
      <c r="QI10" s="48"/>
      <c r="QJ10" s="47"/>
      <c r="QK10" s="49"/>
      <c r="QL10" s="48"/>
      <c r="QM10" s="47"/>
      <c r="QN10" s="49"/>
      <c r="QO10" s="48"/>
      <c r="QP10" s="47"/>
      <c r="QQ10" s="49"/>
      <c r="QR10" s="48"/>
      <c r="QS10" s="47"/>
      <c r="QT10" s="49"/>
      <c r="QU10" s="48"/>
      <c r="QV10" s="47"/>
      <c r="QW10" s="49"/>
      <c r="QX10" s="48"/>
      <c r="QY10" s="47"/>
      <c r="QZ10" s="49"/>
      <c r="RA10" s="48"/>
      <c r="RB10" s="47"/>
      <c r="RC10" s="49"/>
      <c r="RD10" s="48"/>
      <c r="RE10" s="47"/>
      <c r="RF10" s="49"/>
      <c r="RG10" s="48"/>
      <c r="RH10" s="47"/>
      <c r="RI10" s="49"/>
      <c r="RJ10" s="48"/>
      <c r="RK10" s="47"/>
      <c r="RL10" s="49"/>
      <c r="RM10" s="48"/>
      <c r="RN10" s="47"/>
      <c r="RO10" s="49"/>
      <c r="RP10" s="48"/>
      <c r="RQ10" s="47"/>
      <c r="RR10" s="49"/>
      <c r="RS10" s="48"/>
      <c r="RT10" s="47"/>
      <c r="RU10" s="49"/>
      <c r="RV10" s="48"/>
      <c r="RW10" s="47"/>
      <c r="RX10" s="49"/>
      <c r="RY10" s="48"/>
      <c r="RZ10" s="47"/>
      <c r="SA10" s="49"/>
      <c r="SB10" s="48"/>
      <c r="SC10" s="47"/>
      <c r="SD10" s="49"/>
      <c r="SE10" s="48"/>
      <c r="SF10" s="47"/>
      <c r="SG10" s="49"/>
      <c r="SH10" s="48"/>
      <c r="SI10" s="47"/>
      <c r="SJ10" s="49"/>
      <c r="SK10" s="48"/>
      <c r="SL10" s="47"/>
      <c r="SM10" s="49"/>
      <c r="SN10" s="48"/>
      <c r="SO10" s="47"/>
      <c r="SP10" s="49"/>
      <c r="SQ10" s="48"/>
      <c r="SR10" s="47"/>
      <c r="SS10" s="49"/>
      <c r="ST10" s="48"/>
      <c r="SU10" s="47"/>
      <c r="SV10" s="49"/>
      <c r="SW10" s="48"/>
      <c r="SX10" s="47"/>
      <c r="SY10" s="49"/>
      <c r="SZ10" s="48"/>
      <c r="TA10" s="47"/>
      <c r="TB10" s="49"/>
      <c r="TC10" s="48"/>
      <c r="TD10" s="47"/>
      <c r="TE10" s="49"/>
      <c r="TF10" s="48"/>
      <c r="TG10" s="47"/>
      <c r="TH10" s="49"/>
      <c r="TI10" s="48"/>
      <c r="TJ10" s="47"/>
      <c r="TK10" s="49"/>
      <c r="TL10" s="48"/>
      <c r="TM10" s="47"/>
      <c r="TN10" s="49"/>
      <c r="TO10" s="48"/>
      <c r="TP10" s="47"/>
      <c r="TQ10" s="49"/>
      <c r="TR10" s="48"/>
      <c r="TS10" s="47"/>
      <c r="TT10" s="49"/>
      <c r="TU10" s="48"/>
      <c r="TV10" s="47"/>
      <c r="TW10" s="49"/>
      <c r="TX10" s="48"/>
      <c r="TY10" s="47"/>
      <c r="TZ10" s="49"/>
      <c r="UA10" s="48"/>
      <c r="UB10" s="47"/>
      <c r="UC10" s="49"/>
      <c r="UD10" s="48"/>
      <c r="UE10" s="47"/>
      <c r="UF10" s="49"/>
      <c r="UG10" s="48"/>
      <c r="UH10" s="47"/>
      <c r="UI10" s="49"/>
      <c r="UJ10" s="48"/>
      <c r="UK10" s="47"/>
      <c r="UL10" s="49"/>
      <c r="UM10" s="48"/>
      <c r="UN10" s="47"/>
      <c r="UO10" s="49"/>
      <c r="UP10" s="48"/>
      <c r="UQ10" s="47"/>
      <c r="UR10" s="49"/>
      <c r="US10" s="48"/>
      <c r="UT10" s="47"/>
      <c r="UU10" s="49"/>
      <c r="UV10" s="48"/>
      <c r="UW10" s="47"/>
      <c r="UX10" s="49"/>
      <c r="UY10" s="48"/>
      <c r="UZ10" s="47"/>
      <c r="VA10" s="49"/>
      <c r="VB10" s="48"/>
      <c r="VC10" s="47"/>
      <c r="VD10" s="49"/>
      <c r="VE10" s="48"/>
      <c r="VF10" s="47"/>
      <c r="VG10" s="49"/>
      <c r="VH10" s="48"/>
      <c r="VI10" s="47"/>
      <c r="VJ10" s="49"/>
      <c r="VK10" s="48"/>
      <c r="VL10" s="47"/>
      <c r="VM10" s="49"/>
      <c r="VN10" s="48"/>
      <c r="VO10" s="47"/>
      <c r="VP10" s="49"/>
      <c r="VQ10" s="48"/>
      <c r="VR10" s="47"/>
      <c r="VS10" s="49"/>
      <c r="VT10" s="48"/>
      <c r="VU10" s="47"/>
      <c r="VV10" s="49"/>
      <c r="VW10" s="48"/>
      <c r="VX10" s="47"/>
      <c r="VY10" s="49"/>
      <c r="VZ10" s="48"/>
      <c r="WA10" s="47"/>
      <c r="WB10" s="49"/>
      <c r="WC10" s="48"/>
      <c r="WD10" s="47"/>
      <c r="WE10" s="49"/>
      <c r="WF10" s="48"/>
      <c r="WG10" s="47"/>
      <c r="WH10" s="49"/>
      <c r="WI10" s="48"/>
      <c r="WJ10" s="47"/>
      <c r="WK10" s="49"/>
      <c r="WL10" s="48"/>
      <c r="WM10" s="47"/>
      <c r="WN10" s="49"/>
      <c r="WO10" s="48"/>
      <c r="WP10" s="47"/>
      <c r="WQ10" s="49"/>
      <c r="WR10" s="48"/>
      <c r="WS10" s="47"/>
      <c r="WT10" s="49"/>
      <c r="WU10" s="48"/>
      <c r="WV10" s="256"/>
      <c r="WW10" s="257"/>
      <c r="WX10" s="257"/>
      <c r="WY10" s="50"/>
      <c r="WZ10" s="51"/>
      <c r="XA10" s="51"/>
      <c r="XB10" s="256"/>
      <c r="XC10" s="257"/>
      <c r="XD10" s="257"/>
      <c r="XE10" s="50"/>
      <c r="XF10" s="51"/>
      <c r="XG10" s="51"/>
      <c r="XH10" s="256"/>
      <c r="XI10" s="257"/>
      <c r="XJ10" s="257"/>
      <c r="XK10" s="50"/>
      <c r="XL10" s="51"/>
      <c r="XM10" s="51"/>
      <c r="XN10" s="98">
        <f t="shared" si="0"/>
        <v>15</v>
      </c>
    </row>
    <row r="11" spans="1:638" ht="12.75" customHeight="1" x14ac:dyDescent="0.2">
      <c r="A11" s="84">
        <v>806</v>
      </c>
      <c r="B11" s="47"/>
      <c r="C11" s="49"/>
      <c r="D11" s="48"/>
      <c r="E11" s="47">
        <v>1</v>
      </c>
      <c r="F11" s="49"/>
      <c r="G11" s="48"/>
      <c r="H11" s="47"/>
      <c r="I11" s="49"/>
      <c r="J11" s="48"/>
      <c r="K11" s="47"/>
      <c r="L11" s="49"/>
      <c r="M11" s="48"/>
      <c r="N11" s="47"/>
      <c r="O11" s="49"/>
      <c r="P11" s="48"/>
      <c r="Q11" s="47"/>
      <c r="R11" s="49"/>
      <c r="S11" s="48"/>
      <c r="T11" s="47"/>
      <c r="U11" s="49"/>
      <c r="V11" s="48"/>
      <c r="W11" s="47"/>
      <c r="X11" s="49"/>
      <c r="Y11" s="48"/>
      <c r="Z11" s="47"/>
      <c r="AA11" s="49"/>
      <c r="AB11" s="48">
        <v>1</v>
      </c>
      <c r="AC11" s="47"/>
      <c r="AD11" s="49"/>
      <c r="AE11" s="48"/>
      <c r="AF11" s="47"/>
      <c r="AG11" s="49"/>
      <c r="AH11" s="48"/>
      <c r="AI11" s="47"/>
      <c r="AJ11" s="49"/>
      <c r="AK11" s="48"/>
      <c r="AL11" s="47"/>
      <c r="AM11" s="49"/>
      <c r="AN11" s="48"/>
      <c r="AO11" s="47"/>
      <c r="AP11" s="49"/>
      <c r="AQ11" s="48"/>
      <c r="AR11" s="47"/>
      <c r="AS11" s="49">
        <v>1</v>
      </c>
      <c r="AT11" s="48"/>
      <c r="AU11" s="47"/>
      <c r="AV11" s="49"/>
      <c r="AW11" s="48"/>
      <c r="AX11" s="47"/>
      <c r="AY11" s="49"/>
      <c r="AZ11" s="48"/>
      <c r="BA11" s="47"/>
      <c r="BB11" s="49"/>
      <c r="BC11" s="48"/>
      <c r="BD11" s="47"/>
      <c r="BE11" s="49"/>
      <c r="BF11" s="48"/>
      <c r="BG11" s="47"/>
      <c r="BH11" s="49"/>
      <c r="BI11" s="48"/>
      <c r="BJ11" s="47">
        <v>1</v>
      </c>
      <c r="BK11" s="49"/>
      <c r="BL11" s="48"/>
      <c r="BM11" s="47"/>
      <c r="BN11" s="49"/>
      <c r="BO11" s="48"/>
      <c r="BP11" s="47"/>
      <c r="BQ11" s="49"/>
      <c r="BR11" s="48"/>
      <c r="BS11" s="47"/>
      <c r="BT11" s="49"/>
      <c r="BU11" s="48"/>
      <c r="BV11" s="47"/>
      <c r="BW11" s="49"/>
      <c r="BX11" s="48"/>
      <c r="BY11" s="47"/>
      <c r="BZ11" s="49"/>
      <c r="CA11" s="48"/>
      <c r="CB11" s="47"/>
      <c r="CC11" s="49"/>
      <c r="CD11" s="48"/>
      <c r="CE11" s="47"/>
      <c r="CF11" s="49"/>
      <c r="CG11" s="48"/>
      <c r="CH11" s="47"/>
      <c r="CI11" s="49"/>
      <c r="CJ11" s="48"/>
      <c r="CK11" s="47"/>
      <c r="CL11" s="49"/>
      <c r="CM11" s="48"/>
      <c r="CN11" s="47"/>
      <c r="CO11" s="49"/>
      <c r="CP11" s="48"/>
      <c r="CQ11" s="47"/>
      <c r="CR11" s="49"/>
      <c r="CS11" s="48"/>
      <c r="CT11" s="47"/>
      <c r="CU11" s="49"/>
      <c r="CV11" s="48"/>
      <c r="CW11" s="47"/>
      <c r="CX11" s="49"/>
      <c r="CY11" s="48"/>
      <c r="CZ11" s="47"/>
      <c r="DA11" s="49"/>
      <c r="DB11" s="48"/>
      <c r="DC11" s="47"/>
      <c r="DD11" s="49"/>
      <c r="DE11" s="48"/>
      <c r="DF11" s="47"/>
      <c r="DG11" s="49"/>
      <c r="DH11" s="48"/>
      <c r="DI11" s="47"/>
      <c r="DJ11" s="49"/>
      <c r="DK11" s="48"/>
      <c r="DL11" s="47"/>
      <c r="DM11" s="49"/>
      <c r="DN11" s="48"/>
      <c r="DO11" s="47"/>
      <c r="DP11" s="49"/>
      <c r="DQ11" s="48"/>
      <c r="DR11" s="47"/>
      <c r="DS11" s="49"/>
      <c r="DT11" s="48"/>
      <c r="DU11" s="47"/>
      <c r="DV11" s="49"/>
      <c r="DW11" s="48"/>
      <c r="DX11" s="47"/>
      <c r="DY11" s="49"/>
      <c r="DZ11" s="48"/>
      <c r="EA11" s="47"/>
      <c r="EB11" s="49"/>
      <c r="EC11" s="48"/>
      <c r="ED11" s="47"/>
      <c r="EE11" s="49"/>
      <c r="EF11" s="48"/>
      <c r="EG11" s="47"/>
      <c r="EH11" s="49"/>
      <c r="EI11" s="48"/>
      <c r="EJ11" s="47"/>
      <c r="EK11" s="49"/>
      <c r="EL11" s="48"/>
      <c r="EM11" s="47"/>
      <c r="EN11" s="49"/>
      <c r="EO11" s="48"/>
      <c r="EP11" s="47"/>
      <c r="EQ11" s="49"/>
      <c r="ER11" s="48"/>
      <c r="ES11" s="47"/>
      <c r="ET11" s="49"/>
      <c r="EU11" s="48"/>
      <c r="EV11" s="47"/>
      <c r="EW11" s="49"/>
      <c r="EX11" s="48"/>
      <c r="EY11" s="47"/>
      <c r="EZ11" s="49"/>
      <c r="FA11" s="48"/>
      <c r="FB11" s="47"/>
      <c r="FC11" s="49"/>
      <c r="FD11" s="48"/>
      <c r="FE11" s="47"/>
      <c r="FF11" s="49"/>
      <c r="FG11" s="48"/>
      <c r="FH11" s="47"/>
      <c r="FI11" s="49"/>
      <c r="FJ11" s="48"/>
      <c r="FK11" s="47"/>
      <c r="FL11" s="49"/>
      <c r="FM11" s="48"/>
      <c r="FN11" s="47"/>
      <c r="FO11" s="49"/>
      <c r="FP11" s="48"/>
      <c r="FQ11" s="47"/>
      <c r="FR11" s="49"/>
      <c r="FS11" s="48"/>
      <c r="FT11" s="47"/>
      <c r="FU11" s="49"/>
      <c r="FV11" s="48"/>
      <c r="FW11" s="47"/>
      <c r="FX11" s="49"/>
      <c r="FY11" s="48"/>
      <c r="FZ11" s="47"/>
      <c r="GA11" s="49"/>
      <c r="GB11" s="48"/>
      <c r="GC11" s="47"/>
      <c r="GD11" s="49"/>
      <c r="GE11" s="48"/>
      <c r="GF11" s="47"/>
      <c r="GG11" s="49"/>
      <c r="GH11" s="48"/>
      <c r="GI11" s="47"/>
      <c r="GJ11" s="49"/>
      <c r="GK11" s="48"/>
      <c r="GL11" s="47"/>
      <c r="GM11" s="49"/>
      <c r="GN11" s="48"/>
      <c r="GO11" s="47"/>
      <c r="GP11" s="49"/>
      <c r="GQ11" s="48"/>
      <c r="GR11" s="47"/>
      <c r="GS11" s="49"/>
      <c r="GT11" s="48"/>
      <c r="GU11" s="47"/>
      <c r="GV11" s="49"/>
      <c r="GW11" s="48"/>
      <c r="GX11" s="47"/>
      <c r="GY11" s="49"/>
      <c r="GZ11" s="48"/>
      <c r="HA11" s="47"/>
      <c r="HB11" s="49"/>
      <c r="HC11" s="48"/>
      <c r="HD11" s="47"/>
      <c r="HE11" s="49"/>
      <c r="HF11" s="48"/>
      <c r="HG11" s="47"/>
      <c r="HH11" s="49"/>
      <c r="HI11" s="48"/>
      <c r="HJ11" s="47"/>
      <c r="HK11" s="49"/>
      <c r="HL11" s="48"/>
      <c r="HM11" s="47"/>
      <c r="HN11" s="49"/>
      <c r="HO11" s="48"/>
      <c r="HP11" s="47"/>
      <c r="HQ11" s="49"/>
      <c r="HR11" s="48"/>
      <c r="HS11" s="47"/>
      <c r="HT11" s="49"/>
      <c r="HU11" s="48"/>
      <c r="HV11" s="47"/>
      <c r="HW11" s="49"/>
      <c r="HX11" s="48"/>
      <c r="HY11" s="47"/>
      <c r="HZ11" s="49"/>
      <c r="IA11" s="48"/>
      <c r="IB11" s="47"/>
      <c r="IC11" s="49"/>
      <c r="ID11" s="48"/>
      <c r="IE11" s="47"/>
      <c r="IF11" s="49"/>
      <c r="IG11" s="48"/>
      <c r="IH11" s="47"/>
      <c r="II11" s="49"/>
      <c r="IJ11" s="48"/>
      <c r="IK11" s="47"/>
      <c r="IL11" s="49"/>
      <c r="IM11" s="48"/>
      <c r="IN11" s="47"/>
      <c r="IO11" s="49"/>
      <c r="IP11" s="48"/>
      <c r="IQ11" s="47"/>
      <c r="IR11" s="49"/>
      <c r="IS11" s="48"/>
      <c r="IT11" s="47"/>
      <c r="IU11" s="49"/>
      <c r="IV11" s="48"/>
      <c r="IW11" s="47"/>
      <c r="IX11" s="49"/>
      <c r="IY11" s="48"/>
      <c r="IZ11" s="47"/>
      <c r="JA11" s="49"/>
      <c r="JB11" s="48"/>
      <c r="JC11" s="47"/>
      <c r="JD11" s="49"/>
      <c r="JE11" s="48"/>
      <c r="JF11" s="47"/>
      <c r="JG11" s="49"/>
      <c r="JH11" s="48"/>
      <c r="JI11" s="47"/>
      <c r="JJ11" s="49"/>
      <c r="JK11" s="48"/>
      <c r="JL11" s="47"/>
      <c r="JM11" s="49"/>
      <c r="JN11" s="48"/>
      <c r="JO11" s="47"/>
      <c r="JP11" s="49"/>
      <c r="JQ11" s="48"/>
      <c r="JR11" s="47"/>
      <c r="JS11" s="49"/>
      <c r="JT11" s="48"/>
      <c r="JU11" s="47"/>
      <c r="JV11" s="49"/>
      <c r="JW11" s="48"/>
      <c r="JX11" s="47">
        <v>1</v>
      </c>
      <c r="JY11" s="49"/>
      <c r="JZ11" s="48"/>
      <c r="KA11" s="47"/>
      <c r="KB11" s="49"/>
      <c r="KC11" s="48"/>
      <c r="KD11" s="47"/>
      <c r="KE11" s="49"/>
      <c r="KF11" s="48"/>
      <c r="KG11" s="47">
        <v>1</v>
      </c>
      <c r="KH11" s="49"/>
      <c r="KI11" s="48"/>
      <c r="KJ11" s="47"/>
      <c r="KK11" s="49"/>
      <c r="KL11" s="48"/>
      <c r="KM11" s="47"/>
      <c r="KN11" s="49"/>
      <c r="KO11" s="48"/>
      <c r="KP11" s="47"/>
      <c r="KQ11" s="49"/>
      <c r="KR11" s="48"/>
      <c r="KS11" s="47"/>
      <c r="KT11" s="49"/>
      <c r="KU11" s="48"/>
      <c r="KV11" s="47"/>
      <c r="KW11" s="49"/>
      <c r="KX11" s="48"/>
      <c r="KY11" s="47"/>
      <c r="KZ11" s="49"/>
      <c r="LA11" s="48"/>
      <c r="LB11" s="47">
        <v>1</v>
      </c>
      <c r="LC11" s="49"/>
      <c r="LD11" s="48"/>
      <c r="LE11" s="47"/>
      <c r="LF11" s="49"/>
      <c r="LG11" s="48"/>
      <c r="LH11" s="47"/>
      <c r="LI11" s="49"/>
      <c r="LJ11" s="48"/>
      <c r="LK11" s="47"/>
      <c r="LL11" s="49"/>
      <c r="LM11" s="48"/>
      <c r="LN11" s="47"/>
      <c r="LO11" s="49"/>
      <c r="LP11" s="48"/>
      <c r="LQ11" s="47">
        <v>1</v>
      </c>
      <c r="LR11" s="49"/>
      <c r="LS11" s="48"/>
      <c r="LT11" s="47"/>
      <c r="LU11" s="49"/>
      <c r="LV11" s="48"/>
      <c r="LW11" s="47"/>
      <c r="LX11" s="49"/>
      <c r="LY11" s="48"/>
      <c r="LZ11" s="47"/>
      <c r="MA11" s="49"/>
      <c r="MB11" s="48"/>
      <c r="MC11" s="47">
        <v>1</v>
      </c>
      <c r="MD11" s="49">
        <v>1</v>
      </c>
      <c r="ME11" s="48"/>
      <c r="MF11" s="47"/>
      <c r="MG11" s="49"/>
      <c r="MH11" s="48"/>
      <c r="MI11" s="47"/>
      <c r="MJ11" s="49"/>
      <c r="MK11" s="48"/>
      <c r="ML11" s="47"/>
      <c r="MM11" s="49"/>
      <c r="MN11" s="48"/>
      <c r="MO11" s="47"/>
      <c r="MP11" s="49"/>
      <c r="MQ11" s="48"/>
      <c r="MR11" s="47"/>
      <c r="MS11" s="49"/>
      <c r="MT11" s="48"/>
      <c r="MU11" s="47"/>
      <c r="MV11" s="49"/>
      <c r="MW11" s="48"/>
      <c r="MX11" s="47"/>
      <c r="MY11" s="49"/>
      <c r="MZ11" s="48"/>
      <c r="NA11" s="47">
        <v>1</v>
      </c>
      <c r="NB11" s="49"/>
      <c r="NC11" s="48"/>
      <c r="ND11" s="47"/>
      <c r="NE11" s="49"/>
      <c r="NF11" s="48"/>
      <c r="NG11" s="47"/>
      <c r="NH11" s="49"/>
      <c r="NI11" s="48"/>
      <c r="NJ11" s="47">
        <v>1</v>
      </c>
      <c r="NK11" s="49"/>
      <c r="NL11" s="48"/>
      <c r="NM11" s="47"/>
      <c r="NN11" s="49"/>
      <c r="NO11" s="48"/>
      <c r="NP11" s="47">
        <v>1</v>
      </c>
      <c r="NQ11" s="49"/>
      <c r="NR11" s="48"/>
      <c r="NS11" s="47"/>
      <c r="NT11" s="49"/>
      <c r="NU11" s="48"/>
      <c r="NV11" s="47"/>
      <c r="NW11" s="49"/>
      <c r="NX11" s="48"/>
      <c r="NY11" s="47">
        <v>4</v>
      </c>
      <c r="NZ11" s="49"/>
      <c r="OA11" s="48"/>
      <c r="OB11" s="47">
        <v>4</v>
      </c>
      <c r="OC11" s="49"/>
      <c r="OD11" s="48"/>
      <c r="OE11" s="47"/>
      <c r="OF11" s="49"/>
      <c r="OG11" s="48"/>
      <c r="OH11" s="47"/>
      <c r="OI11" s="49"/>
      <c r="OJ11" s="48"/>
      <c r="OK11" s="47">
        <v>5</v>
      </c>
      <c r="OL11" s="49"/>
      <c r="OM11" s="48"/>
      <c r="ON11" s="47"/>
      <c r="OO11" s="49"/>
      <c r="OP11" s="48"/>
      <c r="OQ11" s="47"/>
      <c r="OR11" s="49"/>
      <c r="OS11" s="48"/>
      <c r="OT11" s="47"/>
      <c r="OU11" s="49"/>
      <c r="OV11" s="48"/>
      <c r="OW11" s="47"/>
      <c r="OX11" s="49"/>
      <c r="OY11" s="48"/>
      <c r="OZ11" s="47"/>
      <c r="PA11" s="49"/>
      <c r="PB11" s="48"/>
      <c r="PC11" s="47"/>
      <c r="PD11" s="49"/>
      <c r="PE11" s="48"/>
      <c r="PF11" s="47"/>
      <c r="PG11" s="49"/>
      <c r="PH11" s="48"/>
      <c r="PI11" s="47"/>
      <c r="PJ11" s="49"/>
      <c r="PK11" s="48"/>
      <c r="PL11" s="47"/>
      <c r="PM11" s="49"/>
      <c r="PN11" s="48"/>
      <c r="PO11" s="47"/>
      <c r="PP11" s="49"/>
      <c r="PQ11" s="48"/>
      <c r="PR11" s="47">
        <v>1</v>
      </c>
      <c r="PS11" s="49"/>
      <c r="PT11" s="48"/>
      <c r="PU11" s="47"/>
      <c r="PV11" s="49"/>
      <c r="PW11" s="48"/>
      <c r="PX11" s="47"/>
      <c r="PY11" s="49"/>
      <c r="PZ11" s="48"/>
      <c r="QA11" s="47"/>
      <c r="QB11" s="49"/>
      <c r="QC11" s="48"/>
      <c r="QD11" s="47"/>
      <c r="QE11" s="49"/>
      <c r="QF11" s="48"/>
      <c r="QG11" s="47"/>
      <c r="QH11" s="49"/>
      <c r="QI11" s="48"/>
      <c r="QJ11" s="47"/>
      <c r="QK11" s="49"/>
      <c r="QL11" s="48"/>
      <c r="QM11" s="47"/>
      <c r="QN11" s="49"/>
      <c r="QO11" s="48"/>
      <c r="QP11" s="47"/>
      <c r="QQ11" s="49"/>
      <c r="QR11" s="48"/>
      <c r="QS11" s="47"/>
      <c r="QT11" s="49"/>
      <c r="QU11" s="48"/>
      <c r="QV11" s="47"/>
      <c r="QW11" s="49"/>
      <c r="QX11" s="48"/>
      <c r="QY11" s="47"/>
      <c r="QZ11" s="49"/>
      <c r="RA11" s="48"/>
      <c r="RB11" s="47"/>
      <c r="RC11" s="49"/>
      <c r="RD11" s="48"/>
      <c r="RE11" s="47">
        <v>2</v>
      </c>
      <c r="RF11" s="49"/>
      <c r="RG11" s="48"/>
      <c r="RH11" s="47">
        <v>1</v>
      </c>
      <c r="RI11" s="49"/>
      <c r="RJ11" s="48"/>
      <c r="RK11" s="47"/>
      <c r="RL11" s="49"/>
      <c r="RM11" s="48"/>
      <c r="RN11" s="47"/>
      <c r="RO11" s="49"/>
      <c r="RP11" s="48"/>
      <c r="RQ11" s="47">
        <v>2</v>
      </c>
      <c r="RR11" s="49"/>
      <c r="RS11" s="48"/>
      <c r="RT11" s="47"/>
      <c r="RU11" s="49"/>
      <c r="RV11" s="48"/>
      <c r="RW11" s="47"/>
      <c r="RX11" s="49"/>
      <c r="RY11" s="48"/>
      <c r="RZ11" s="47">
        <v>2</v>
      </c>
      <c r="SA11" s="49"/>
      <c r="SB11" s="48"/>
      <c r="SC11" s="47">
        <v>3</v>
      </c>
      <c r="SD11" s="49"/>
      <c r="SE11" s="48"/>
      <c r="SF11" s="47"/>
      <c r="SG11" s="49"/>
      <c r="SH11" s="48"/>
      <c r="SI11" s="47"/>
      <c r="SJ11" s="49"/>
      <c r="SK11" s="48"/>
      <c r="SL11" s="47">
        <v>1</v>
      </c>
      <c r="SM11" s="49"/>
      <c r="SN11" s="48"/>
      <c r="SO11" s="47">
        <v>1</v>
      </c>
      <c r="SP11" s="49"/>
      <c r="SQ11" s="48"/>
      <c r="SR11" s="47"/>
      <c r="SS11" s="49"/>
      <c r="ST11" s="48"/>
      <c r="SU11" s="47">
        <v>1</v>
      </c>
      <c r="SV11" s="49"/>
      <c r="SW11" s="48"/>
      <c r="SX11" s="47">
        <v>1</v>
      </c>
      <c r="SY11" s="49"/>
      <c r="SZ11" s="48"/>
      <c r="TA11" s="47">
        <v>2</v>
      </c>
      <c r="TB11" s="49"/>
      <c r="TC11" s="48"/>
      <c r="TD11" s="47"/>
      <c r="TE11" s="49"/>
      <c r="TF11" s="48"/>
      <c r="TG11" s="47"/>
      <c r="TH11" s="49"/>
      <c r="TI11" s="48"/>
      <c r="TJ11" s="47">
        <v>3</v>
      </c>
      <c r="TK11" s="49"/>
      <c r="TL11" s="48"/>
      <c r="TM11" s="47">
        <v>1</v>
      </c>
      <c r="TN11" s="49"/>
      <c r="TO11" s="48"/>
      <c r="TP11" s="47">
        <v>2</v>
      </c>
      <c r="TQ11" s="49"/>
      <c r="TR11" s="48"/>
      <c r="TS11" s="47">
        <v>1</v>
      </c>
      <c r="TT11" s="49"/>
      <c r="TU11" s="48"/>
      <c r="TV11" s="47"/>
      <c r="TW11" s="49">
        <v>1</v>
      </c>
      <c r="TX11" s="48"/>
      <c r="TY11" s="47">
        <v>1</v>
      </c>
      <c r="TZ11" s="49"/>
      <c r="UA11" s="48"/>
      <c r="UB11" s="47">
        <v>1</v>
      </c>
      <c r="UC11" s="49"/>
      <c r="UD11" s="48"/>
      <c r="UE11" s="47"/>
      <c r="UF11" s="49"/>
      <c r="UG11" s="48"/>
      <c r="UH11" s="47">
        <v>1</v>
      </c>
      <c r="UI11" s="49"/>
      <c r="UJ11" s="48"/>
      <c r="UK11" s="47"/>
      <c r="UL11" s="49"/>
      <c r="UM11" s="48"/>
      <c r="UN11" s="47">
        <v>3</v>
      </c>
      <c r="UO11" s="49"/>
      <c r="UP11" s="48"/>
      <c r="UQ11" s="47"/>
      <c r="UR11" s="49"/>
      <c r="US11" s="48"/>
      <c r="UT11" s="47"/>
      <c r="UU11" s="49"/>
      <c r="UV11" s="48"/>
      <c r="UW11" s="47">
        <v>1</v>
      </c>
      <c r="UX11" s="49"/>
      <c r="UY11" s="48"/>
      <c r="UZ11" s="47">
        <v>1</v>
      </c>
      <c r="VA11" s="49"/>
      <c r="VB11" s="48"/>
      <c r="VC11" s="47"/>
      <c r="VD11" s="49"/>
      <c r="VE11" s="48"/>
      <c r="VF11" s="47"/>
      <c r="VG11" s="49">
        <v>1</v>
      </c>
      <c r="VH11" s="48"/>
      <c r="VI11" s="47">
        <v>3</v>
      </c>
      <c r="VJ11" s="49"/>
      <c r="VK11" s="48"/>
      <c r="VL11" s="47">
        <v>1</v>
      </c>
      <c r="VM11" s="49"/>
      <c r="VN11" s="48"/>
      <c r="VO11" s="47">
        <v>1</v>
      </c>
      <c r="VP11" s="49"/>
      <c r="VQ11" s="48"/>
      <c r="VR11" s="47"/>
      <c r="VS11" s="49"/>
      <c r="VT11" s="48"/>
      <c r="VU11" s="47">
        <v>1</v>
      </c>
      <c r="VV11" s="49"/>
      <c r="VW11" s="48"/>
      <c r="VX11" s="47"/>
      <c r="VY11" s="49">
        <v>1</v>
      </c>
      <c r="VZ11" s="48"/>
      <c r="WA11" s="47">
        <v>3</v>
      </c>
      <c r="WB11" s="49">
        <v>1</v>
      </c>
      <c r="WC11" s="48"/>
      <c r="WD11" s="47"/>
      <c r="WE11" s="49"/>
      <c r="WF11" s="48"/>
      <c r="WG11" s="47">
        <v>1</v>
      </c>
      <c r="WH11" s="49"/>
      <c r="WI11" s="48"/>
      <c r="WJ11" s="47"/>
      <c r="WK11" s="49"/>
      <c r="WL11" s="48"/>
      <c r="WM11" s="47">
        <v>1</v>
      </c>
      <c r="WN11" s="49"/>
      <c r="WO11" s="48"/>
      <c r="WP11" s="47">
        <v>1</v>
      </c>
      <c r="WQ11" s="49"/>
      <c r="WR11" s="48"/>
      <c r="WS11" s="47">
        <v>3</v>
      </c>
      <c r="WT11" s="49"/>
      <c r="WU11" s="48"/>
      <c r="WV11" s="256">
        <v>1</v>
      </c>
      <c r="WW11" s="257"/>
      <c r="WX11" s="257"/>
      <c r="WY11" s="50"/>
      <c r="WZ11" s="51"/>
      <c r="XA11" s="51"/>
      <c r="XB11" s="256"/>
      <c r="XC11" s="257"/>
      <c r="XD11" s="257"/>
      <c r="XE11" s="50"/>
      <c r="XF11" s="51"/>
      <c r="XG11" s="51"/>
      <c r="XH11" s="256"/>
      <c r="XI11" s="257"/>
      <c r="XJ11" s="257"/>
      <c r="XK11" s="50"/>
      <c r="XL11" s="51"/>
      <c r="XM11" s="51"/>
      <c r="XN11" s="98">
        <f t="shared" si="0"/>
        <v>78</v>
      </c>
    </row>
    <row r="12" spans="1:638" ht="13.5" customHeight="1" x14ac:dyDescent="0.2">
      <c r="A12" s="1">
        <v>808</v>
      </c>
      <c r="B12" s="47">
        <v>2</v>
      </c>
      <c r="C12" s="49">
        <v>1</v>
      </c>
      <c r="D12" s="48"/>
      <c r="E12" s="47"/>
      <c r="F12" s="49"/>
      <c r="G12" s="48"/>
      <c r="H12" s="47"/>
      <c r="I12" s="49"/>
      <c r="J12" s="48"/>
      <c r="K12" s="47"/>
      <c r="L12" s="49"/>
      <c r="M12" s="48"/>
      <c r="N12" s="47"/>
      <c r="O12" s="49">
        <v>1</v>
      </c>
      <c r="P12" s="48"/>
      <c r="Q12" s="47"/>
      <c r="R12" s="49"/>
      <c r="S12" s="48"/>
      <c r="T12" s="47"/>
      <c r="U12" s="49"/>
      <c r="V12" s="48"/>
      <c r="W12" s="47"/>
      <c r="X12" s="49"/>
      <c r="Y12" s="48"/>
      <c r="Z12" s="47"/>
      <c r="AA12" s="49"/>
      <c r="AB12" s="48"/>
      <c r="AC12" s="47"/>
      <c r="AD12" s="49"/>
      <c r="AE12" s="48"/>
      <c r="AF12" s="47"/>
      <c r="AG12" s="49"/>
      <c r="AH12" s="48"/>
      <c r="AI12" s="47"/>
      <c r="AJ12" s="49"/>
      <c r="AK12" s="48"/>
      <c r="AL12" s="47"/>
      <c r="AM12" s="49"/>
      <c r="AN12" s="48"/>
      <c r="AO12" s="47"/>
      <c r="AP12" s="49"/>
      <c r="AQ12" s="48"/>
      <c r="AR12" s="47"/>
      <c r="AS12" s="49"/>
      <c r="AT12" s="48"/>
      <c r="AU12" s="47"/>
      <c r="AV12" s="49"/>
      <c r="AW12" s="48"/>
      <c r="AX12" s="47"/>
      <c r="AY12" s="49">
        <v>1</v>
      </c>
      <c r="AZ12" s="48"/>
      <c r="BA12" s="47"/>
      <c r="BB12" s="49"/>
      <c r="BC12" s="48"/>
      <c r="BD12" s="47"/>
      <c r="BE12" s="49"/>
      <c r="BF12" s="48"/>
      <c r="BG12" s="47"/>
      <c r="BH12" s="49"/>
      <c r="BI12" s="48"/>
      <c r="BJ12" s="47"/>
      <c r="BK12" s="49"/>
      <c r="BL12" s="48"/>
      <c r="BM12" s="47">
        <v>1</v>
      </c>
      <c r="BN12" s="49"/>
      <c r="BO12" s="48"/>
      <c r="BP12" s="47"/>
      <c r="BQ12" s="49"/>
      <c r="BR12" s="48"/>
      <c r="BS12" s="47">
        <v>1</v>
      </c>
      <c r="BT12" s="49"/>
      <c r="BU12" s="48"/>
      <c r="BV12" s="47">
        <v>1</v>
      </c>
      <c r="BW12" s="49"/>
      <c r="BX12" s="48"/>
      <c r="BY12" s="47"/>
      <c r="BZ12" s="49"/>
      <c r="CA12" s="48"/>
      <c r="CB12" s="47"/>
      <c r="CC12" s="49"/>
      <c r="CD12" s="48"/>
      <c r="CE12" s="47">
        <v>1</v>
      </c>
      <c r="CF12" s="49"/>
      <c r="CG12" s="48"/>
      <c r="CH12" s="47"/>
      <c r="CI12" s="49"/>
      <c r="CJ12" s="48"/>
      <c r="CK12" s="47"/>
      <c r="CL12" s="49"/>
      <c r="CM12" s="48"/>
      <c r="CN12" s="47"/>
      <c r="CO12" s="49"/>
      <c r="CP12" s="48"/>
      <c r="CQ12" s="47"/>
      <c r="CR12" s="49"/>
      <c r="CS12" s="48"/>
      <c r="CT12" s="47"/>
      <c r="CU12" s="49"/>
      <c r="CV12" s="48"/>
      <c r="CW12" s="47"/>
      <c r="CX12" s="49"/>
      <c r="CY12" s="48"/>
      <c r="CZ12" s="47"/>
      <c r="DA12" s="49"/>
      <c r="DB12" s="48"/>
      <c r="DC12" s="47"/>
      <c r="DD12" s="49"/>
      <c r="DE12" s="48"/>
      <c r="DF12" s="47"/>
      <c r="DG12" s="49"/>
      <c r="DH12" s="48"/>
      <c r="DI12" s="47"/>
      <c r="DJ12" s="49"/>
      <c r="DK12" s="48"/>
      <c r="DL12" s="47"/>
      <c r="DM12" s="49"/>
      <c r="DN12" s="48"/>
      <c r="DO12" s="47"/>
      <c r="DP12" s="49"/>
      <c r="DQ12" s="48"/>
      <c r="DR12" s="47"/>
      <c r="DS12" s="49"/>
      <c r="DT12" s="48"/>
      <c r="DU12" s="47"/>
      <c r="DV12" s="49"/>
      <c r="DW12" s="48"/>
      <c r="DX12" s="47"/>
      <c r="DY12" s="49"/>
      <c r="DZ12" s="48"/>
      <c r="EA12" s="47"/>
      <c r="EB12" s="49"/>
      <c r="EC12" s="48"/>
      <c r="ED12" s="47"/>
      <c r="EE12" s="49"/>
      <c r="EF12" s="48"/>
      <c r="EG12" s="47"/>
      <c r="EH12" s="49"/>
      <c r="EI12" s="48"/>
      <c r="EJ12" s="47"/>
      <c r="EK12" s="49"/>
      <c r="EL12" s="48"/>
      <c r="EM12" s="47"/>
      <c r="EN12" s="49"/>
      <c r="EO12" s="48"/>
      <c r="EP12" s="47"/>
      <c r="EQ12" s="49"/>
      <c r="ER12" s="48"/>
      <c r="ES12" s="47"/>
      <c r="ET12" s="49"/>
      <c r="EU12" s="48"/>
      <c r="EV12" s="47"/>
      <c r="EW12" s="49"/>
      <c r="EX12" s="48"/>
      <c r="EY12" s="47"/>
      <c r="EZ12" s="49"/>
      <c r="FA12" s="48"/>
      <c r="FB12" s="47"/>
      <c r="FC12" s="49"/>
      <c r="FD12" s="48"/>
      <c r="FE12" s="47"/>
      <c r="FF12" s="49"/>
      <c r="FG12" s="48"/>
      <c r="FH12" s="47"/>
      <c r="FI12" s="49"/>
      <c r="FJ12" s="48"/>
      <c r="FK12" s="47"/>
      <c r="FL12" s="49"/>
      <c r="FM12" s="48"/>
      <c r="FN12" s="47"/>
      <c r="FO12" s="49"/>
      <c r="FP12" s="48"/>
      <c r="FQ12" s="47"/>
      <c r="FR12" s="49"/>
      <c r="FS12" s="48"/>
      <c r="FT12" s="47"/>
      <c r="FU12" s="49"/>
      <c r="FV12" s="48"/>
      <c r="FW12" s="47"/>
      <c r="FX12" s="49"/>
      <c r="FY12" s="48"/>
      <c r="FZ12" s="47"/>
      <c r="GA12" s="49"/>
      <c r="GB12" s="48"/>
      <c r="GC12" s="47"/>
      <c r="GD12" s="49"/>
      <c r="GE12" s="48"/>
      <c r="GF12" s="47"/>
      <c r="GG12" s="49"/>
      <c r="GH12" s="48"/>
      <c r="GI12" s="47"/>
      <c r="GJ12" s="49"/>
      <c r="GK12" s="48"/>
      <c r="GL12" s="47"/>
      <c r="GM12" s="49"/>
      <c r="GN12" s="48"/>
      <c r="GO12" s="47"/>
      <c r="GP12" s="49"/>
      <c r="GQ12" s="48"/>
      <c r="GR12" s="47"/>
      <c r="GS12" s="49"/>
      <c r="GT12" s="48"/>
      <c r="GU12" s="47"/>
      <c r="GV12" s="49"/>
      <c r="GW12" s="48"/>
      <c r="GX12" s="47"/>
      <c r="GY12" s="49"/>
      <c r="GZ12" s="48"/>
      <c r="HA12" s="47"/>
      <c r="HB12" s="49"/>
      <c r="HC12" s="48"/>
      <c r="HD12" s="47"/>
      <c r="HE12" s="49"/>
      <c r="HF12" s="48"/>
      <c r="HG12" s="47">
        <v>1</v>
      </c>
      <c r="HH12" s="49"/>
      <c r="HI12" s="48"/>
      <c r="HJ12" s="47">
        <v>1</v>
      </c>
      <c r="HK12" s="49"/>
      <c r="HL12" s="48"/>
      <c r="HM12" s="47"/>
      <c r="HN12" s="49"/>
      <c r="HO12" s="48"/>
      <c r="HP12" s="47"/>
      <c r="HQ12" s="49"/>
      <c r="HR12" s="48"/>
      <c r="HS12" s="47"/>
      <c r="HT12" s="49"/>
      <c r="HU12" s="48"/>
      <c r="HV12" s="47">
        <v>1</v>
      </c>
      <c r="HW12" s="49"/>
      <c r="HX12" s="48"/>
      <c r="HY12" s="47">
        <v>3</v>
      </c>
      <c r="HZ12" s="49"/>
      <c r="IA12" s="48"/>
      <c r="IB12" s="47"/>
      <c r="IC12" s="49"/>
      <c r="ID12" s="48"/>
      <c r="IE12" s="47">
        <v>2</v>
      </c>
      <c r="IF12" s="49"/>
      <c r="IG12" s="48"/>
      <c r="IH12" s="47">
        <v>1</v>
      </c>
      <c r="II12" s="49"/>
      <c r="IJ12" s="48"/>
      <c r="IK12" s="47">
        <v>1</v>
      </c>
      <c r="IL12" s="49"/>
      <c r="IM12" s="48"/>
      <c r="IN12" s="47">
        <v>1</v>
      </c>
      <c r="IO12" s="49"/>
      <c r="IP12" s="48"/>
      <c r="IQ12" s="47">
        <v>4</v>
      </c>
      <c r="IR12" s="49"/>
      <c r="IS12" s="48"/>
      <c r="IT12" s="47"/>
      <c r="IU12" s="49"/>
      <c r="IV12" s="48"/>
      <c r="IW12" s="47"/>
      <c r="IX12" s="49"/>
      <c r="IY12" s="48"/>
      <c r="IZ12" s="47">
        <v>2</v>
      </c>
      <c r="JA12" s="49"/>
      <c r="JB12" s="48"/>
      <c r="JC12" s="47">
        <v>2</v>
      </c>
      <c r="JD12" s="49"/>
      <c r="JE12" s="48"/>
      <c r="JF12" s="47">
        <v>3</v>
      </c>
      <c r="JG12" s="49"/>
      <c r="JH12" s="48"/>
      <c r="JI12" s="47">
        <v>1</v>
      </c>
      <c r="JJ12" s="49"/>
      <c r="JK12" s="48"/>
      <c r="JL12" s="47"/>
      <c r="JM12" s="49"/>
      <c r="JN12" s="48"/>
      <c r="JO12" s="47"/>
      <c r="JP12" s="49"/>
      <c r="JQ12" s="48"/>
      <c r="JR12" s="47"/>
      <c r="JS12" s="49"/>
      <c r="JT12" s="48"/>
      <c r="JU12" s="47">
        <v>4</v>
      </c>
      <c r="JV12" s="49"/>
      <c r="JW12" s="48"/>
      <c r="JX12" s="47">
        <v>2</v>
      </c>
      <c r="JY12" s="49"/>
      <c r="JZ12" s="48"/>
      <c r="KA12" s="47">
        <v>1</v>
      </c>
      <c r="KB12" s="49"/>
      <c r="KC12" s="48"/>
      <c r="KD12" s="47">
        <v>4</v>
      </c>
      <c r="KE12" s="49"/>
      <c r="KF12" s="48"/>
      <c r="KG12" s="47"/>
      <c r="KH12" s="49"/>
      <c r="KI12" s="48"/>
      <c r="KJ12" s="47"/>
      <c r="KK12" s="49"/>
      <c r="KL12" s="48"/>
      <c r="KM12" s="47"/>
      <c r="KN12" s="49"/>
      <c r="KO12" s="48"/>
      <c r="KP12" s="47">
        <v>5</v>
      </c>
      <c r="KQ12" s="49"/>
      <c r="KR12" s="48"/>
      <c r="KS12" s="47"/>
      <c r="KT12" s="49"/>
      <c r="KU12" s="48"/>
      <c r="KV12" s="47"/>
      <c r="KW12" s="49"/>
      <c r="KX12" s="48"/>
      <c r="KY12" s="47"/>
      <c r="KZ12" s="49"/>
      <c r="LA12" s="48"/>
      <c r="LB12" s="47"/>
      <c r="LC12" s="49"/>
      <c r="LD12" s="48"/>
      <c r="LE12" s="47"/>
      <c r="LF12" s="49"/>
      <c r="LG12" s="48"/>
      <c r="LH12" s="47"/>
      <c r="LI12" s="49"/>
      <c r="LJ12" s="48"/>
      <c r="LK12" s="47"/>
      <c r="LL12" s="49"/>
      <c r="LM12" s="48"/>
      <c r="LN12" s="47"/>
      <c r="LO12" s="49"/>
      <c r="LP12" s="48"/>
      <c r="LQ12" s="47"/>
      <c r="LR12" s="49"/>
      <c r="LS12" s="48"/>
      <c r="LT12" s="47"/>
      <c r="LU12" s="49"/>
      <c r="LV12" s="48"/>
      <c r="LW12" s="47"/>
      <c r="LX12" s="49"/>
      <c r="LY12" s="48"/>
      <c r="LZ12" s="47"/>
      <c r="MA12" s="49"/>
      <c r="MB12" s="48"/>
      <c r="MC12" s="47">
        <v>2</v>
      </c>
      <c r="MD12" s="49"/>
      <c r="ME12" s="48"/>
      <c r="MF12" s="47"/>
      <c r="MG12" s="49"/>
      <c r="MH12" s="48"/>
      <c r="MI12" s="47"/>
      <c r="MJ12" s="49"/>
      <c r="MK12" s="48"/>
      <c r="ML12" s="47">
        <v>4</v>
      </c>
      <c r="MM12" s="49"/>
      <c r="MN12" s="48"/>
      <c r="MO12" s="47">
        <v>1</v>
      </c>
      <c r="MP12" s="49"/>
      <c r="MQ12" s="48"/>
      <c r="MR12" s="47"/>
      <c r="MS12" s="49">
        <v>1</v>
      </c>
      <c r="MT12" s="48"/>
      <c r="MU12" s="47"/>
      <c r="MV12" s="49"/>
      <c r="MW12" s="48"/>
      <c r="MX12" s="47">
        <v>4</v>
      </c>
      <c r="MY12" s="49"/>
      <c r="MZ12" s="48"/>
      <c r="NA12" s="47"/>
      <c r="NB12" s="49"/>
      <c r="NC12" s="48"/>
      <c r="ND12" s="47">
        <v>4</v>
      </c>
      <c r="NE12" s="49"/>
      <c r="NF12" s="48"/>
      <c r="NG12" s="47"/>
      <c r="NH12" s="49"/>
      <c r="NI12" s="48"/>
      <c r="NJ12" s="47"/>
      <c r="NK12" s="49"/>
      <c r="NL12" s="48"/>
      <c r="NM12" s="47"/>
      <c r="NN12" s="49"/>
      <c r="NO12" s="48"/>
      <c r="NP12" s="47"/>
      <c r="NQ12" s="49"/>
      <c r="NR12" s="48"/>
      <c r="NS12" s="47"/>
      <c r="NT12" s="49"/>
      <c r="NU12" s="48"/>
      <c r="NV12" s="47">
        <v>4</v>
      </c>
      <c r="NW12" s="49"/>
      <c r="NX12" s="48"/>
      <c r="NY12" s="47"/>
      <c r="NZ12" s="49"/>
      <c r="OA12" s="48"/>
      <c r="OB12" s="47"/>
      <c r="OC12" s="49"/>
      <c r="OD12" s="48"/>
      <c r="OE12" s="47">
        <v>5</v>
      </c>
      <c r="OF12" s="49"/>
      <c r="OG12" s="48"/>
      <c r="OH12" s="47"/>
      <c r="OI12" s="49"/>
      <c r="OJ12" s="48"/>
      <c r="OK12" s="47">
        <v>2</v>
      </c>
      <c r="OL12" s="49"/>
      <c r="OM12" s="48"/>
      <c r="ON12" s="47">
        <v>5</v>
      </c>
      <c r="OO12" s="49"/>
      <c r="OP12" s="48"/>
      <c r="OQ12" s="47"/>
      <c r="OR12" s="49"/>
      <c r="OS12" s="48"/>
      <c r="OT12" s="47">
        <v>4</v>
      </c>
      <c r="OU12" s="49"/>
      <c r="OV12" s="48"/>
      <c r="OW12" s="47"/>
      <c r="OX12" s="49"/>
      <c r="OY12" s="48"/>
      <c r="OZ12" s="47"/>
      <c r="PA12" s="49"/>
      <c r="PB12" s="48"/>
      <c r="PC12" s="47">
        <v>4</v>
      </c>
      <c r="PD12" s="49"/>
      <c r="PE12" s="48"/>
      <c r="PF12" s="47"/>
      <c r="PG12" s="49"/>
      <c r="PH12" s="48"/>
      <c r="PI12" s="47">
        <v>1</v>
      </c>
      <c r="PJ12" s="49"/>
      <c r="PK12" s="48"/>
      <c r="PL12" s="47"/>
      <c r="PM12" s="49"/>
      <c r="PN12" s="48"/>
      <c r="PO12" s="47"/>
      <c r="PP12" s="49"/>
      <c r="PQ12" s="48"/>
      <c r="PR12" s="47">
        <v>5</v>
      </c>
      <c r="PS12" s="49">
        <v>1</v>
      </c>
      <c r="PT12" s="48"/>
      <c r="PU12" s="47">
        <v>1</v>
      </c>
      <c r="PV12" s="49"/>
      <c r="PW12" s="48"/>
      <c r="PX12" s="47"/>
      <c r="PY12" s="49"/>
      <c r="PZ12" s="48"/>
      <c r="QA12" s="47"/>
      <c r="QB12" s="49"/>
      <c r="QC12" s="48"/>
      <c r="QD12" s="47">
        <v>5</v>
      </c>
      <c r="QE12" s="49"/>
      <c r="QF12" s="48"/>
      <c r="QG12" s="47">
        <v>1</v>
      </c>
      <c r="QH12" s="49"/>
      <c r="QI12" s="48"/>
      <c r="QJ12" s="47"/>
      <c r="QK12" s="49"/>
      <c r="QL12" s="48"/>
      <c r="QM12" s="47"/>
      <c r="QN12" s="49"/>
      <c r="QO12" s="48"/>
      <c r="QP12" s="47"/>
      <c r="QQ12" s="49"/>
      <c r="QR12" s="48"/>
      <c r="QS12" s="47"/>
      <c r="QT12" s="49"/>
      <c r="QU12" s="48"/>
      <c r="QV12" s="47"/>
      <c r="QW12" s="49"/>
      <c r="QX12" s="48"/>
      <c r="QY12" s="47"/>
      <c r="QZ12" s="49"/>
      <c r="RA12" s="48"/>
      <c r="RB12" s="47">
        <v>1</v>
      </c>
      <c r="RC12" s="49"/>
      <c r="RD12" s="48"/>
      <c r="RE12" s="47"/>
      <c r="RF12" s="49"/>
      <c r="RG12" s="48"/>
      <c r="RH12" s="47"/>
      <c r="RI12" s="49"/>
      <c r="RJ12" s="48"/>
      <c r="RK12" s="47"/>
      <c r="RL12" s="49"/>
      <c r="RM12" s="48"/>
      <c r="RN12" s="47"/>
      <c r="RO12" s="49"/>
      <c r="RP12" s="48"/>
      <c r="RQ12" s="47">
        <v>1</v>
      </c>
      <c r="RR12" s="49"/>
      <c r="RS12" s="48"/>
      <c r="RT12" s="47"/>
      <c r="RU12" s="49"/>
      <c r="RV12" s="48"/>
      <c r="RW12" s="47"/>
      <c r="RX12" s="49"/>
      <c r="RY12" s="48"/>
      <c r="RZ12" s="47">
        <v>1</v>
      </c>
      <c r="SA12" s="49"/>
      <c r="SB12" s="48"/>
      <c r="SC12" s="47">
        <v>1</v>
      </c>
      <c r="SD12" s="49"/>
      <c r="SE12" s="48"/>
      <c r="SF12" s="47"/>
      <c r="SG12" s="49"/>
      <c r="SH12" s="48"/>
      <c r="SI12" s="47"/>
      <c r="SJ12" s="49"/>
      <c r="SK12" s="48"/>
      <c r="SL12" s="47">
        <v>1</v>
      </c>
      <c r="SM12" s="49"/>
      <c r="SN12" s="48"/>
      <c r="SO12" s="47">
        <v>1</v>
      </c>
      <c r="SP12" s="49"/>
      <c r="SQ12" s="48"/>
      <c r="SR12" s="47"/>
      <c r="SS12" s="49"/>
      <c r="ST12" s="48"/>
      <c r="SU12" s="47"/>
      <c r="SV12" s="49"/>
      <c r="SW12" s="48"/>
      <c r="SX12" s="47">
        <v>1</v>
      </c>
      <c r="SY12" s="49"/>
      <c r="SZ12" s="48"/>
      <c r="TA12" s="47">
        <v>1</v>
      </c>
      <c r="TB12" s="49"/>
      <c r="TC12" s="48"/>
      <c r="TD12" s="47">
        <v>1</v>
      </c>
      <c r="TE12" s="49"/>
      <c r="TF12" s="48"/>
      <c r="TG12" s="47">
        <v>1</v>
      </c>
      <c r="TH12" s="49"/>
      <c r="TI12" s="48"/>
      <c r="TJ12" s="47"/>
      <c r="TK12" s="49"/>
      <c r="TL12" s="48"/>
      <c r="TM12" s="47"/>
      <c r="TN12" s="49"/>
      <c r="TO12" s="48"/>
      <c r="TP12" s="47"/>
      <c r="TQ12" s="49"/>
      <c r="TR12" s="48"/>
      <c r="TS12" s="47"/>
      <c r="TT12" s="49"/>
      <c r="TU12" s="48"/>
      <c r="TV12" s="47"/>
      <c r="TW12" s="49"/>
      <c r="TX12" s="48"/>
      <c r="TY12" s="47"/>
      <c r="TZ12" s="49"/>
      <c r="UA12" s="48"/>
      <c r="UB12" s="47">
        <v>1</v>
      </c>
      <c r="UC12" s="49"/>
      <c r="UD12" s="48"/>
      <c r="UE12" s="47"/>
      <c r="UF12" s="49"/>
      <c r="UG12" s="48"/>
      <c r="UH12" s="47"/>
      <c r="UI12" s="49"/>
      <c r="UJ12" s="48"/>
      <c r="UK12" s="47"/>
      <c r="UL12" s="49"/>
      <c r="UM12" s="48"/>
      <c r="UN12" s="47">
        <v>2</v>
      </c>
      <c r="UO12" s="49"/>
      <c r="UP12" s="48"/>
      <c r="UQ12" s="47"/>
      <c r="UR12" s="49"/>
      <c r="US12" s="48"/>
      <c r="UT12" s="47">
        <v>1</v>
      </c>
      <c r="UU12" s="49"/>
      <c r="UV12" s="48"/>
      <c r="UW12" s="47"/>
      <c r="UX12" s="49"/>
      <c r="UY12" s="48"/>
      <c r="UZ12" s="47"/>
      <c r="VA12" s="49"/>
      <c r="VB12" s="48"/>
      <c r="VC12" s="47"/>
      <c r="VD12" s="49"/>
      <c r="VE12" s="48"/>
      <c r="VF12" s="47">
        <v>1</v>
      </c>
      <c r="VG12" s="49"/>
      <c r="VH12" s="48"/>
      <c r="VI12" s="47">
        <v>1</v>
      </c>
      <c r="VJ12" s="49"/>
      <c r="VK12" s="48"/>
      <c r="VL12" s="47">
        <v>2</v>
      </c>
      <c r="VM12" s="49"/>
      <c r="VN12" s="48"/>
      <c r="VO12" s="47">
        <v>1</v>
      </c>
      <c r="VP12" s="49"/>
      <c r="VQ12" s="48"/>
      <c r="VR12" s="47"/>
      <c r="VS12" s="49"/>
      <c r="VT12" s="48"/>
      <c r="VU12" s="47">
        <v>2</v>
      </c>
      <c r="VV12" s="49"/>
      <c r="VW12" s="48"/>
      <c r="VX12" s="47">
        <v>3</v>
      </c>
      <c r="VY12" s="49"/>
      <c r="VZ12" s="48"/>
      <c r="WA12" s="47"/>
      <c r="WB12" s="49"/>
      <c r="WC12" s="48"/>
      <c r="WD12" s="47"/>
      <c r="WE12" s="49"/>
      <c r="WF12" s="48"/>
      <c r="WG12" s="47">
        <v>1</v>
      </c>
      <c r="WH12" s="49"/>
      <c r="WI12" s="48"/>
      <c r="WJ12" s="47"/>
      <c r="WK12" s="49"/>
      <c r="WL12" s="48"/>
      <c r="WM12" s="47">
        <v>6</v>
      </c>
      <c r="WN12" s="49"/>
      <c r="WO12" s="48"/>
      <c r="WP12" s="47">
        <v>2</v>
      </c>
      <c r="WQ12" s="49"/>
      <c r="WR12" s="48"/>
      <c r="WS12" s="47">
        <v>1</v>
      </c>
      <c r="WT12" s="49"/>
      <c r="WU12" s="48"/>
      <c r="WV12" s="256">
        <v>2</v>
      </c>
      <c r="WW12" s="257"/>
      <c r="WX12" s="257"/>
      <c r="WY12" s="50"/>
      <c r="WZ12" s="51"/>
      <c r="XA12" s="51"/>
      <c r="XB12" s="256"/>
      <c r="XC12" s="257"/>
      <c r="XD12" s="257"/>
      <c r="XE12" s="50"/>
      <c r="XF12" s="51"/>
      <c r="XG12" s="51"/>
      <c r="XH12" s="256"/>
      <c r="XI12" s="257"/>
      <c r="XJ12" s="257"/>
      <c r="XK12" s="50"/>
      <c r="XL12" s="51"/>
      <c r="XM12" s="51"/>
      <c r="XN12" s="98">
        <f t="shared" si="0"/>
        <v>138</v>
      </c>
    </row>
    <row r="13" spans="1:638" ht="12.75" customHeight="1" x14ac:dyDescent="0.2">
      <c r="A13" s="84">
        <v>811</v>
      </c>
      <c r="B13" s="47"/>
      <c r="C13" s="49"/>
      <c r="D13" s="48"/>
      <c r="E13" s="47">
        <v>1</v>
      </c>
      <c r="F13" s="49"/>
      <c r="G13" s="48"/>
      <c r="H13" s="47"/>
      <c r="I13" s="49"/>
      <c r="J13" s="48"/>
      <c r="K13" s="47"/>
      <c r="L13" s="49"/>
      <c r="M13" s="48"/>
      <c r="N13" s="47">
        <v>1</v>
      </c>
      <c r="O13" s="49"/>
      <c r="P13" s="48"/>
      <c r="Q13" s="47"/>
      <c r="R13" s="49"/>
      <c r="S13" s="48"/>
      <c r="T13" s="47"/>
      <c r="U13" s="49"/>
      <c r="V13" s="48"/>
      <c r="W13" s="47"/>
      <c r="X13" s="49"/>
      <c r="Y13" s="48"/>
      <c r="Z13" s="47"/>
      <c r="AA13" s="49"/>
      <c r="AB13" s="48"/>
      <c r="AC13" s="47"/>
      <c r="AD13" s="49"/>
      <c r="AE13" s="48"/>
      <c r="AF13" s="47"/>
      <c r="AG13" s="49"/>
      <c r="AH13" s="48"/>
      <c r="AI13" s="47"/>
      <c r="AJ13" s="49">
        <v>1</v>
      </c>
      <c r="AK13" s="48"/>
      <c r="AL13" s="47"/>
      <c r="AM13" s="49"/>
      <c r="AN13" s="48"/>
      <c r="AO13" s="47"/>
      <c r="AP13" s="49"/>
      <c r="AQ13" s="48"/>
      <c r="AR13" s="47"/>
      <c r="AS13" s="49"/>
      <c r="AT13" s="48"/>
      <c r="AU13" s="47"/>
      <c r="AV13" s="49"/>
      <c r="AW13" s="48"/>
      <c r="AX13" s="47"/>
      <c r="AY13" s="49"/>
      <c r="AZ13" s="48"/>
      <c r="BA13" s="47"/>
      <c r="BB13" s="49"/>
      <c r="BC13" s="48"/>
      <c r="BD13" s="47"/>
      <c r="BE13" s="49"/>
      <c r="BF13" s="48"/>
      <c r="BG13" s="47"/>
      <c r="BH13" s="49"/>
      <c r="BI13" s="48"/>
      <c r="BJ13" s="47"/>
      <c r="BK13" s="49"/>
      <c r="BL13" s="48"/>
      <c r="BM13" s="47"/>
      <c r="BN13" s="49"/>
      <c r="BO13" s="48"/>
      <c r="BP13" s="47"/>
      <c r="BQ13" s="49"/>
      <c r="BR13" s="48"/>
      <c r="BS13" s="47"/>
      <c r="BT13" s="49"/>
      <c r="BU13" s="48"/>
      <c r="BV13" s="47"/>
      <c r="BW13" s="49"/>
      <c r="BX13" s="48"/>
      <c r="BY13" s="47"/>
      <c r="BZ13" s="49"/>
      <c r="CA13" s="48"/>
      <c r="CB13" s="47"/>
      <c r="CC13" s="49"/>
      <c r="CD13" s="48"/>
      <c r="CE13" s="47"/>
      <c r="CF13" s="49"/>
      <c r="CG13" s="48"/>
      <c r="CH13" s="47"/>
      <c r="CI13" s="49"/>
      <c r="CJ13" s="48"/>
      <c r="CK13" s="47"/>
      <c r="CL13" s="49"/>
      <c r="CM13" s="48"/>
      <c r="CN13" s="47"/>
      <c r="CO13" s="49"/>
      <c r="CP13" s="48"/>
      <c r="CQ13" s="47"/>
      <c r="CR13" s="49"/>
      <c r="CS13" s="48"/>
      <c r="CT13" s="47"/>
      <c r="CU13" s="49"/>
      <c r="CV13" s="48"/>
      <c r="CW13" s="47"/>
      <c r="CX13" s="49"/>
      <c r="CY13" s="48"/>
      <c r="CZ13" s="47"/>
      <c r="DA13" s="49"/>
      <c r="DB13" s="48"/>
      <c r="DC13" s="47"/>
      <c r="DD13" s="49"/>
      <c r="DE13" s="48"/>
      <c r="DF13" s="47"/>
      <c r="DG13" s="49"/>
      <c r="DH13" s="48"/>
      <c r="DI13" s="47"/>
      <c r="DJ13" s="49"/>
      <c r="DK13" s="48"/>
      <c r="DL13" s="47"/>
      <c r="DM13" s="49"/>
      <c r="DN13" s="48"/>
      <c r="DO13" s="47"/>
      <c r="DP13" s="49"/>
      <c r="DQ13" s="48"/>
      <c r="DR13" s="47"/>
      <c r="DS13" s="49"/>
      <c r="DT13" s="48"/>
      <c r="DU13" s="47"/>
      <c r="DV13" s="49"/>
      <c r="DW13" s="48"/>
      <c r="DX13" s="47"/>
      <c r="DY13" s="49"/>
      <c r="DZ13" s="48"/>
      <c r="EA13" s="47"/>
      <c r="EB13" s="49"/>
      <c r="EC13" s="48"/>
      <c r="ED13" s="47"/>
      <c r="EE13" s="49"/>
      <c r="EF13" s="48"/>
      <c r="EG13" s="47"/>
      <c r="EH13" s="49"/>
      <c r="EI13" s="48"/>
      <c r="EJ13" s="47"/>
      <c r="EK13" s="49"/>
      <c r="EL13" s="48"/>
      <c r="EM13" s="47"/>
      <c r="EN13" s="49"/>
      <c r="EO13" s="48"/>
      <c r="EP13" s="47"/>
      <c r="EQ13" s="49"/>
      <c r="ER13" s="48"/>
      <c r="ES13" s="47"/>
      <c r="ET13" s="49"/>
      <c r="EU13" s="48"/>
      <c r="EV13" s="47"/>
      <c r="EW13" s="49"/>
      <c r="EX13" s="48"/>
      <c r="EY13" s="47"/>
      <c r="EZ13" s="49"/>
      <c r="FA13" s="48"/>
      <c r="FB13" s="47"/>
      <c r="FC13" s="49"/>
      <c r="FD13" s="48"/>
      <c r="FE13" s="47"/>
      <c r="FF13" s="49"/>
      <c r="FG13" s="48"/>
      <c r="FH13" s="47"/>
      <c r="FI13" s="49"/>
      <c r="FJ13" s="48"/>
      <c r="FK13" s="47"/>
      <c r="FL13" s="49"/>
      <c r="FM13" s="48"/>
      <c r="FN13" s="47"/>
      <c r="FO13" s="49"/>
      <c r="FP13" s="48"/>
      <c r="FQ13" s="47"/>
      <c r="FR13" s="49"/>
      <c r="FS13" s="48"/>
      <c r="FT13" s="47"/>
      <c r="FU13" s="49"/>
      <c r="FV13" s="48"/>
      <c r="FW13" s="47"/>
      <c r="FX13" s="49"/>
      <c r="FY13" s="48"/>
      <c r="FZ13" s="47"/>
      <c r="GA13" s="49"/>
      <c r="GB13" s="48"/>
      <c r="GC13" s="47"/>
      <c r="GD13" s="49"/>
      <c r="GE13" s="48"/>
      <c r="GF13" s="47"/>
      <c r="GG13" s="49"/>
      <c r="GH13" s="48"/>
      <c r="GI13" s="47"/>
      <c r="GJ13" s="49"/>
      <c r="GK13" s="48"/>
      <c r="GL13" s="47"/>
      <c r="GM13" s="49"/>
      <c r="GN13" s="48"/>
      <c r="GO13" s="47"/>
      <c r="GP13" s="49"/>
      <c r="GQ13" s="48"/>
      <c r="GR13" s="47"/>
      <c r="GS13" s="49"/>
      <c r="GT13" s="48"/>
      <c r="GU13" s="47"/>
      <c r="GV13" s="49"/>
      <c r="GW13" s="48"/>
      <c r="GX13" s="47"/>
      <c r="GY13" s="49"/>
      <c r="GZ13" s="48"/>
      <c r="HA13" s="47"/>
      <c r="HB13" s="49"/>
      <c r="HC13" s="48"/>
      <c r="HD13" s="47"/>
      <c r="HE13" s="49"/>
      <c r="HF13" s="48"/>
      <c r="HG13" s="47"/>
      <c r="HH13" s="49"/>
      <c r="HI13" s="48"/>
      <c r="HJ13" s="47"/>
      <c r="HK13" s="49"/>
      <c r="HL13" s="48"/>
      <c r="HM13" s="47"/>
      <c r="HN13" s="49"/>
      <c r="HO13" s="48"/>
      <c r="HP13" s="47"/>
      <c r="HQ13" s="49"/>
      <c r="HR13" s="48"/>
      <c r="HS13" s="47"/>
      <c r="HT13" s="49"/>
      <c r="HU13" s="48"/>
      <c r="HV13" s="47"/>
      <c r="HW13" s="49"/>
      <c r="HX13" s="48"/>
      <c r="HY13" s="47"/>
      <c r="HZ13" s="49"/>
      <c r="IA13" s="48"/>
      <c r="IB13" s="47"/>
      <c r="IC13" s="49"/>
      <c r="ID13" s="48"/>
      <c r="IE13" s="47"/>
      <c r="IF13" s="49"/>
      <c r="IG13" s="48"/>
      <c r="IH13" s="47"/>
      <c r="II13" s="49"/>
      <c r="IJ13" s="48"/>
      <c r="IK13" s="47"/>
      <c r="IL13" s="49"/>
      <c r="IM13" s="48"/>
      <c r="IN13" s="47"/>
      <c r="IO13" s="49"/>
      <c r="IP13" s="48"/>
      <c r="IQ13" s="47"/>
      <c r="IR13" s="49"/>
      <c r="IS13" s="48"/>
      <c r="IT13" s="47"/>
      <c r="IU13" s="49"/>
      <c r="IV13" s="48"/>
      <c r="IW13" s="47"/>
      <c r="IX13" s="49"/>
      <c r="IY13" s="48"/>
      <c r="IZ13" s="47"/>
      <c r="JA13" s="49"/>
      <c r="JB13" s="48"/>
      <c r="JC13" s="47"/>
      <c r="JD13" s="49"/>
      <c r="JE13" s="48"/>
      <c r="JF13" s="47"/>
      <c r="JG13" s="49"/>
      <c r="JH13" s="48"/>
      <c r="JI13" s="47"/>
      <c r="JJ13" s="49"/>
      <c r="JK13" s="48"/>
      <c r="JL13" s="47"/>
      <c r="JM13" s="49"/>
      <c r="JN13" s="48"/>
      <c r="JO13" s="47"/>
      <c r="JP13" s="49"/>
      <c r="JQ13" s="48"/>
      <c r="JR13" s="47"/>
      <c r="JS13" s="49"/>
      <c r="JT13" s="48"/>
      <c r="JU13" s="47"/>
      <c r="JV13" s="49"/>
      <c r="JW13" s="48"/>
      <c r="JX13" s="47"/>
      <c r="JY13" s="49"/>
      <c r="JZ13" s="48"/>
      <c r="KA13" s="47"/>
      <c r="KB13" s="49"/>
      <c r="KC13" s="48"/>
      <c r="KD13" s="47"/>
      <c r="KE13" s="49"/>
      <c r="KF13" s="48"/>
      <c r="KG13" s="47"/>
      <c r="KH13" s="49"/>
      <c r="KI13" s="48"/>
      <c r="KJ13" s="47"/>
      <c r="KK13" s="49"/>
      <c r="KL13" s="48"/>
      <c r="KM13" s="47"/>
      <c r="KN13" s="49"/>
      <c r="KO13" s="48"/>
      <c r="KP13" s="47"/>
      <c r="KQ13" s="49"/>
      <c r="KR13" s="48"/>
      <c r="KS13" s="47"/>
      <c r="KT13" s="49"/>
      <c r="KU13" s="48"/>
      <c r="KV13" s="47"/>
      <c r="KW13" s="49"/>
      <c r="KX13" s="48"/>
      <c r="KY13" s="47"/>
      <c r="KZ13" s="49"/>
      <c r="LA13" s="48"/>
      <c r="LB13" s="47"/>
      <c r="LC13" s="49"/>
      <c r="LD13" s="48"/>
      <c r="LE13" s="47"/>
      <c r="LF13" s="49"/>
      <c r="LG13" s="48"/>
      <c r="LH13" s="47"/>
      <c r="LI13" s="49"/>
      <c r="LJ13" s="48"/>
      <c r="LK13" s="47"/>
      <c r="LL13" s="49"/>
      <c r="LM13" s="48"/>
      <c r="LN13" s="47"/>
      <c r="LO13" s="49"/>
      <c r="LP13" s="48"/>
      <c r="LQ13" s="47"/>
      <c r="LR13" s="49"/>
      <c r="LS13" s="48"/>
      <c r="LT13" s="47"/>
      <c r="LU13" s="49"/>
      <c r="LV13" s="48"/>
      <c r="LW13" s="47"/>
      <c r="LX13" s="49"/>
      <c r="LY13" s="48"/>
      <c r="LZ13" s="47"/>
      <c r="MA13" s="49"/>
      <c r="MB13" s="48"/>
      <c r="MC13" s="47">
        <v>2</v>
      </c>
      <c r="MD13" s="49"/>
      <c r="ME13" s="48"/>
      <c r="MF13" s="47"/>
      <c r="MG13" s="49">
        <v>1</v>
      </c>
      <c r="MH13" s="48"/>
      <c r="MI13" s="47"/>
      <c r="MJ13" s="49"/>
      <c r="MK13" s="48"/>
      <c r="ML13" s="47"/>
      <c r="MM13" s="49"/>
      <c r="MN13" s="48"/>
      <c r="MO13" s="47">
        <v>1</v>
      </c>
      <c r="MP13" s="49">
        <v>1</v>
      </c>
      <c r="MQ13" s="48"/>
      <c r="MR13" s="47"/>
      <c r="MS13" s="49"/>
      <c r="MT13" s="48"/>
      <c r="MU13" s="47"/>
      <c r="MV13" s="49"/>
      <c r="MW13" s="48"/>
      <c r="MX13" s="47">
        <v>1</v>
      </c>
      <c r="MY13" s="49"/>
      <c r="MZ13" s="48"/>
      <c r="NA13" s="47"/>
      <c r="NB13" s="49"/>
      <c r="NC13" s="48"/>
      <c r="ND13" s="47"/>
      <c r="NE13" s="49"/>
      <c r="NF13" s="48"/>
      <c r="NG13" s="47"/>
      <c r="NH13" s="49"/>
      <c r="NI13" s="48"/>
      <c r="NJ13" s="47">
        <v>1</v>
      </c>
      <c r="NK13" s="49"/>
      <c r="NL13" s="48"/>
      <c r="NM13" s="47">
        <v>1</v>
      </c>
      <c r="NN13" s="49"/>
      <c r="NO13" s="48"/>
      <c r="NP13" s="47">
        <v>1</v>
      </c>
      <c r="NQ13" s="49">
        <v>1</v>
      </c>
      <c r="NR13" s="48"/>
      <c r="NS13" s="47"/>
      <c r="NT13" s="49"/>
      <c r="NU13" s="48"/>
      <c r="NV13" s="47">
        <v>1</v>
      </c>
      <c r="NW13" s="49"/>
      <c r="NX13" s="48"/>
      <c r="NY13" s="47"/>
      <c r="NZ13" s="49"/>
      <c r="OA13" s="48"/>
      <c r="OB13" s="47"/>
      <c r="OC13" s="49"/>
      <c r="OD13" s="48"/>
      <c r="OE13" s="47"/>
      <c r="OF13" s="49"/>
      <c r="OG13" s="48"/>
      <c r="OH13" s="47"/>
      <c r="OI13" s="49"/>
      <c r="OJ13" s="48"/>
      <c r="OK13" s="47">
        <v>1</v>
      </c>
      <c r="OL13" s="49"/>
      <c r="OM13" s="48"/>
      <c r="ON13" s="47">
        <v>2</v>
      </c>
      <c r="OO13" s="49"/>
      <c r="OP13" s="48"/>
      <c r="OQ13" s="47">
        <v>1</v>
      </c>
      <c r="OR13" s="49"/>
      <c r="OS13" s="48"/>
      <c r="OT13" s="47"/>
      <c r="OU13" s="49"/>
      <c r="OV13" s="48"/>
      <c r="OW13" s="47"/>
      <c r="OX13" s="49"/>
      <c r="OY13" s="48"/>
      <c r="OZ13" s="47"/>
      <c r="PA13" s="49"/>
      <c r="PB13" s="48"/>
      <c r="PC13" s="47">
        <v>1</v>
      </c>
      <c r="PD13" s="49"/>
      <c r="PE13" s="48"/>
      <c r="PF13" s="47">
        <v>1</v>
      </c>
      <c r="PG13" s="49"/>
      <c r="PH13" s="48"/>
      <c r="PI13" s="47"/>
      <c r="PJ13" s="49"/>
      <c r="PK13" s="48"/>
      <c r="PL13" s="47"/>
      <c r="PM13" s="49"/>
      <c r="PN13" s="48"/>
      <c r="PO13" s="47"/>
      <c r="PP13" s="49"/>
      <c r="PQ13" s="48"/>
      <c r="PR13" s="47">
        <v>1</v>
      </c>
      <c r="PS13" s="49"/>
      <c r="PT13" s="48"/>
      <c r="PU13" s="47"/>
      <c r="PV13" s="49"/>
      <c r="PW13" s="48"/>
      <c r="PX13" s="47"/>
      <c r="PY13" s="49"/>
      <c r="PZ13" s="48"/>
      <c r="QA13" s="47"/>
      <c r="QB13" s="49"/>
      <c r="QC13" s="48"/>
      <c r="QD13" s="47">
        <v>1</v>
      </c>
      <c r="QE13" s="49"/>
      <c r="QF13" s="48"/>
      <c r="QG13" s="47"/>
      <c r="QH13" s="49"/>
      <c r="QI13" s="48"/>
      <c r="QJ13" s="47"/>
      <c r="QK13" s="49"/>
      <c r="QL13" s="48"/>
      <c r="QM13" s="47"/>
      <c r="QN13" s="49"/>
      <c r="QO13" s="48"/>
      <c r="QP13" s="47"/>
      <c r="QQ13" s="49"/>
      <c r="QR13" s="48"/>
      <c r="QS13" s="47"/>
      <c r="QT13" s="49"/>
      <c r="QU13" s="48"/>
      <c r="QV13" s="47">
        <v>1</v>
      </c>
      <c r="QW13" s="49"/>
      <c r="QX13" s="48"/>
      <c r="QY13" s="47"/>
      <c r="QZ13" s="49"/>
      <c r="RA13" s="48"/>
      <c r="RB13" s="47"/>
      <c r="RC13" s="49"/>
      <c r="RD13" s="48"/>
      <c r="RE13" s="47"/>
      <c r="RF13" s="49"/>
      <c r="RG13" s="48"/>
      <c r="RH13" s="47">
        <v>1</v>
      </c>
      <c r="RI13" s="49"/>
      <c r="RJ13" s="48"/>
      <c r="RK13" s="47"/>
      <c r="RL13" s="49"/>
      <c r="RM13" s="48"/>
      <c r="RN13" s="47">
        <v>1</v>
      </c>
      <c r="RO13" s="49"/>
      <c r="RP13" s="48"/>
      <c r="RQ13" s="47"/>
      <c r="RR13" s="49"/>
      <c r="RS13" s="48"/>
      <c r="RT13" s="47">
        <v>2</v>
      </c>
      <c r="RU13" s="49"/>
      <c r="RV13" s="48"/>
      <c r="RW13" s="47">
        <v>2</v>
      </c>
      <c r="RX13" s="49"/>
      <c r="RY13" s="48"/>
      <c r="RZ13" s="47">
        <v>1</v>
      </c>
      <c r="SA13" s="49"/>
      <c r="SB13" s="48"/>
      <c r="SC13" s="47">
        <v>2</v>
      </c>
      <c r="SD13" s="49"/>
      <c r="SE13" s="48"/>
      <c r="SF13" s="47"/>
      <c r="SG13" s="49"/>
      <c r="SH13" s="48"/>
      <c r="SI13" s="47">
        <v>1</v>
      </c>
      <c r="SJ13" s="49"/>
      <c r="SK13" s="48"/>
      <c r="SL13" s="47">
        <v>1</v>
      </c>
      <c r="SM13" s="49"/>
      <c r="SN13" s="48"/>
      <c r="SO13" s="47"/>
      <c r="SP13" s="49"/>
      <c r="SQ13" s="48"/>
      <c r="SR13" s="47">
        <v>4</v>
      </c>
      <c r="SS13" s="49"/>
      <c r="ST13" s="48"/>
      <c r="SU13" s="47"/>
      <c r="SV13" s="49"/>
      <c r="SW13" s="48"/>
      <c r="SX13" s="47"/>
      <c r="SY13" s="49"/>
      <c r="SZ13" s="48"/>
      <c r="TA13" s="47"/>
      <c r="TB13" s="49"/>
      <c r="TC13" s="48"/>
      <c r="TD13" s="47"/>
      <c r="TE13" s="49"/>
      <c r="TF13" s="48"/>
      <c r="TG13" s="47">
        <v>3</v>
      </c>
      <c r="TH13" s="49"/>
      <c r="TI13" s="48"/>
      <c r="TJ13" s="47">
        <v>1</v>
      </c>
      <c r="TK13" s="49"/>
      <c r="TL13" s="48"/>
      <c r="TM13" s="47"/>
      <c r="TN13" s="49"/>
      <c r="TO13" s="48"/>
      <c r="TP13" s="47"/>
      <c r="TQ13" s="49"/>
      <c r="TR13" s="48"/>
      <c r="TS13" s="47"/>
      <c r="TT13" s="49"/>
      <c r="TU13" s="48"/>
      <c r="TV13" s="47">
        <v>2</v>
      </c>
      <c r="TW13" s="49"/>
      <c r="TX13" s="48"/>
      <c r="TY13" s="47">
        <v>6</v>
      </c>
      <c r="TZ13" s="49"/>
      <c r="UA13" s="48"/>
      <c r="UB13" s="47">
        <v>5</v>
      </c>
      <c r="UC13" s="49"/>
      <c r="UD13" s="48"/>
      <c r="UE13" s="47">
        <v>6</v>
      </c>
      <c r="UF13" s="49"/>
      <c r="UG13" s="48"/>
      <c r="UH13" s="47">
        <v>3</v>
      </c>
      <c r="UI13" s="49"/>
      <c r="UJ13" s="48"/>
      <c r="UK13" s="47">
        <v>3</v>
      </c>
      <c r="UL13" s="49"/>
      <c r="UM13" s="48"/>
      <c r="UN13" s="47">
        <v>2</v>
      </c>
      <c r="UO13" s="49"/>
      <c r="UP13" s="48"/>
      <c r="UQ13" s="47">
        <v>3</v>
      </c>
      <c r="UR13" s="49"/>
      <c r="US13" s="48"/>
      <c r="UT13" s="47">
        <v>2</v>
      </c>
      <c r="UU13" s="49"/>
      <c r="UV13" s="48"/>
      <c r="UW13" s="47">
        <v>6</v>
      </c>
      <c r="UX13" s="49"/>
      <c r="UY13" s="48"/>
      <c r="UZ13" s="47">
        <v>1</v>
      </c>
      <c r="VA13" s="49"/>
      <c r="VB13" s="48"/>
      <c r="VC13" s="47"/>
      <c r="VD13" s="49"/>
      <c r="VE13" s="48"/>
      <c r="VF13" s="47">
        <v>2</v>
      </c>
      <c r="VG13" s="49"/>
      <c r="VH13" s="48"/>
      <c r="VI13" s="47">
        <v>1</v>
      </c>
      <c r="VJ13" s="49"/>
      <c r="VK13" s="48"/>
      <c r="VL13" s="47"/>
      <c r="VM13" s="49"/>
      <c r="VN13" s="48"/>
      <c r="VO13" s="47">
        <v>2</v>
      </c>
      <c r="VP13" s="49"/>
      <c r="VQ13" s="48"/>
      <c r="VR13" s="47"/>
      <c r="VS13" s="49"/>
      <c r="VT13" s="48"/>
      <c r="VU13" s="47">
        <v>3</v>
      </c>
      <c r="VV13" s="49"/>
      <c r="VW13" s="48"/>
      <c r="VX13" s="47">
        <v>1</v>
      </c>
      <c r="VY13" s="49"/>
      <c r="VZ13" s="48"/>
      <c r="WA13" s="47">
        <v>1</v>
      </c>
      <c r="WB13" s="49"/>
      <c r="WC13" s="48"/>
      <c r="WD13" s="47">
        <v>1</v>
      </c>
      <c r="WE13" s="49">
        <v>1</v>
      </c>
      <c r="WF13" s="48"/>
      <c r="WG13" s="47">
        <v>4</v>
      </c>
      <c r="WH13" s="49"/>
      <c r="WI13" s="48"/>
      <c r="WJ13" s="47">
        <v>2</v>
      </c>
      <c r="WK13" s="49"/>
      <c r="WL13" s="48"/>
      <c r="WM13" s="47">
        <v>1</v>
      </c>
      <c r="WN13" s="49"/>
      <c r="WO13" s="48"/>
      <c r="WP13" s="47">
        <v>1</v>
      </c>
      <c r="WQ13" s="49"/>
      <c r="WR13" s="48"/>
      <c r="WS13" s="47">
        <v>1</v>
      </c>
      <c r="WT13" s="49"/>
      <c r="WU13" s="48"/>
      <c r="WV13" s="256">
        <v>1</v>
      </c>
      <c r="WW13" s="257"/>
      <c r="WX13" s="257"/>
      <c r="WY13" s="50">
        <v>4</v>
      </c>
      <c r="WZ13" s="51"/>
      <c r="XA13" s="51"/>
      <c r="XB13" s="256"/>
      <c r="XC13" s="257"/>
      <c r="XD13" s="257"/>
      <c r="XE13" s="50"/>
      <c r="XF13" s="51"/>
      <c r="XG13" s="51"/>
      <c r="XH13" s="256"/>
      <c r="XI13" s="257"/>
      <c r="XJ13" s="257"/>
      <c r="XK13" s="50"/>
      <c r="XL13" s="51"/>
      <c r="XM13" s="51"/>
      <c r="XN13" s="98">
        <f t="shared" si="0"/>
        <v>107</v>
      </c>
    </row>
    <row r="14" spans="1:638" ht="12.75" customHeight="1" thickBot="1" x14ac:dyDescent="0.25">
      <c r="A14" s="1">
        <v>901</v>
      </c>
      <c r="B14" s="47"/>
      <c r="C14" s="49"/>
      <c r="D14" s="48"/>
      <c r="E14" s="47"/>
      <c r="F14" s="49"/>
      <c r="G14" s="48"/>
      <c r="H14" s="47"/>
      <c r="I14" s="49"/>
      <c r="J14" s="48"/>
      <c r="K14" s="47"/>
      <c r="L14" s="49"/>
      <c r="M14" s="48"/>
      <c r="N14" s="47"/>
      <c r="O14" s="49"/>
      <c r="P14" s="48"/>
      <c r="Q14" s="47"/>
      <c r="R14" s="49"/>
      <c r="S14" s="48"/>
      <c r="T14" s="47"/>
      <c r="U14" s="49"/>
      <c r="V14" s="48"/>
      <c r="W14" s="47"/>
      <c r="X14" s="49"/>
      <c r="Y14" s="48"/>
      <c r="Z14" s="47"/>
      <c r="AA14" s="49"/>
      <c r="AB14" s="48"/>
      <c r="AC14" s="47"/>
      <c r="AD14" s="49"/>
      <c r="AE14" s="48"/>
      <c r="AF14" s="47"/>
      <c r="AG14" s="49"/>
      <c r="AH14" s="48"/>
      <c r="AI14" s="47"/>
      <c r="AJ14" s="49"/>
      <c r="AK14" s="48"/>
      <c r="AL14" s="47"/>
      <c r="AM14" s="49"/>
      <c r="AN14" s="48"/>
      <c r="AO14" s="47"/>
      <c r="AP14" s="49"/>
      <c r="AQ14" s="48"/>
      <c r="AR14" s="47"/>
      <c r="AS14" s="49"/>
      <c r="AT14" s="48"/>
      <c r="AU14" s="47"/>
      <c r="AV14" s="49"/>
      <c r="AW14" s="48"/>
      <c r="AX14" s="47"/>
      <c r="AY14" s="49"/>
      <c r="AZ14" s="48"/>
      <c r="BA14" s="47"/>
      <c r="BB14" s="49"/>
      <c r="BC14" s="48"/>
      <c r="BD14" s="47"/>
      <c r="BE14" s="49"/>
      <c r="BF14" s="48"/>
      <c r="BG14" s="47"/>
      <c r="BH14" s="49"/>
      <c r="BI14" s="48"/>
      <c r="BJ14" s="47"/>
      <c r="BK14" s="49"/>
      <c r="BL14" s="48"/>
      <c r="BM14" s="47"/>
      <c r="BN14" s="49"/>
      <c r="BO14" s="48"/>
      <c r="BP14" s="47"/>
      <c r="BQ14" s="49"/>
      <c r="BR14" s="48"/>
      <c r="BS14" s="47"/>
      <c r="BT14" s="49"/>
      <c r="BU14" s="48"/>
      <c r="BV14" s="47"/>
      <c r="BW14" s="49"/>
      <c r="BX14" s="48"/>
      <c r="BY14" s="47"/>
      <c r="BZ14" s="49"/>
      <c r="CA14" s="48"/>
      <c r="CB14" s="47"/>
      <c r="CC14" s="49"/>
      <c r="CD14" s="48"/>
      <c r="CE14" s="47"/>
      <c r="CF14" s="49"/>
      <c r="CG14" s="48"/>
      <c r="CH14" s="47"/>
      <c r="CI14" s="49"/>
      <c r="CJ14" s="48"/>
      <c r="CK14" s="47"/>
      <c r="CL14" s="49"/>
      <c r="CM14" s="48"/>
      <c r="CN14" s="47"/>
      <c r="CO14" s="49"/>
      <c r="CP14" s="48"/>
      <c r="CQ14" s="47"/>
      <c r="CR14" s="49"/>
      <c r="CS14" s="48"/>
      <c r="CT14" s="47"/>
      <c r="CU14" s="49"/>
      <c r="CV14" s="48"/>
      <c r="CW14" s="47"/>
      <c r="CX14" s="49"/>
      <c r="CY14" s="48"/>
      <c r="CZ14" s="47"/>
      <c r="DA14" s="49"/>
      <c r="DB14" s="48"/>
      <c r="DC14" s="47"/>
      <c r="DD14" s="49"/>
      <c r="DE14" s="48"/>
      <c r="DF14" s="47"/>
      <c r="DG14" s="49"/>
      <c r="DH14" s="48"/>
      <c r="DI14" s="47"/>
      <c r="DJ14" s="49"/>
      <c r="DK14" s="48"/>
      <c r="DL14" s="47"/>
      <c r="DM14" s="49"/>
      <c r="DN14" s="48"/>
      <c r="DO14" s="47"/>
      <c r="DP14" s="49"/>
      <c r="DQ14" s="48"/>
      <c r="DR14" s="47"/>
      <c r="DS14" s="49"/>
      <c r="DT14" s="48"/>
      <c r="DU14" s="47"/>
      <c r="DV14" s="49"/>
      <c r="DW14" s="48"/>
      <c r="DX14" s="47"/>
      <c r="DY14" s="49"/>
      <c r="DZ14" s="48"/>
      <c r="EA14" s="47"/>
      <c r="EB14" s="49"/>
      <c r="EC14" s="48"/>
      <c r="ED14" s="47"/>
      <c r="EE14" s="49"/>
      <c r="EF14" s="48"/>
      <c r="EG14" s="47"/>
      <c r="EH14" s="49"/>
      <c r="EI14" s="48"/>
      <c r="EJ14" s="47"/>
      <c r="EK14" s="49"/>
      <c r="EL14" s="48"/>
      <c r="EM14" s="47"/>
      <c r="EN14" s="49"/>
      <c r="EO14" s="48"/>
      <c r="EP14" s="47"/>
      <c r="EQ14" s="49"/>
      <c r="ER14" s="48"/>
      <c r="ES14" s="47"/>
      <c r="ET14" s="49"/>
      <c r="EU14" s="48"/>
      <c r="EV14" s="47"/>
      <c r="EW14" s="49"/>
      <c r="EX14" s="48"/>
      <c r="EY14" s="47"/>
      <c r="EZ14" s="49"/>
      <c r="FA14" s="48"/>
      <c r="FB14" s="47"/>
      <c r="FC14" s="49"/>
      <c r="FD14" s="48"/>
      <c r="FE14" s="47"/>
      <c r="FF14" s="49"/>
      <c r="FG14" s="48"/>
      <c r="FH14" s="47"/>
      <c r="FI14" s="49"/>
      <c r="FJ14" s="48"/>
      <c r="FK14" s="47"/>
      <c r="FL14" s="49"/>
      <c r="FM14" s="48"/>
      <c r="FN14" s="47"/>
      <c r="FO14" s="49"/>
      <c r="FP14" s="48"/>
      <c r="FQ14" s="47"/>
      <c r="FR14" s="49"/>
      <c r="FS14" s="48"/>
      <c r="FT14" s="47"/>
      <c r="FU14" s="49"/>
      <c r="FV14" s="48"/>
      <c r="FW14" s="47"/>
      <c r="FX14" s="49"/>
      <c r="FY14" s="48"/>
      <c r="FZ14" s="47"/>
      <c r="GA14" s="49"/>
      <c r="GB14" s="48"/>
      <c r="GC14" s="47"/>
      <c r="GD14" s="49"/>
      <c r="GE14" s="48"/>
      <c r="GF14" s="47"/>
      <c r="GG14" s="49"/>
      <c r="GH14" s="48"/>
      <c r="GI14" s="47"/>
      <c r="GJ14" s="49"/>
      <c r="GK14" s="48"/>
      <c r="GL14" s="47"/>
      <c r="GM14" s="49"/>
      <c r="GN14" s="48"/>
      <c r="GO14" s="47"/>
      <c r="GP14" s="49"/>
      <c r="GQ14" s="48"/>
      <c r="GR14" s="47"/>
      <c r="GS14" s="49"/>
      <c r="GT14" s="48"/>
      <c r="GU14" s="47"/>
      <c r="GV14" s="49"/>
      <c r="GW14" s="48"/>
      <c r="GX14" s="47"/>
      <c r="GY14" s="49"/>
      <c r="GZ14" s="48"/>
      <c r="HA14" s="47"/>
      <c r="HB14" s="49"/>
      <c r="HC14" s="48"/>
      <c r="HD14" s="47"/>
      <c r="HE14" s="49"/>
      <c r="HF14" s="48"/>
      <c r="HG14" s="47"/>
      <c r="HH14" s="49"/>
      <c r="HI14" s="48"/>
      <c r="HJ14" s="47"/>
      <c r="HK14" s="49"/>
      <c r="HL14" s="48"/>
      <c r="HM14" s="47"/>
      <c r="HN14" s="49"/>
      <c r="HO14" s="48"/>
      <c r="HP14" s="47"/>
      <c r="HQ14" s="49"/>
      <c r="HR14" s="48"/>
      <c r="HS14" s="47"/>
      <c r="HT14" s="49"/>
      <c r="HU14" s="48"/>
      <c r="HV14" s="47"/>
      <c r="HW14" s="49"/>
      <c r="HX14" s="48"/>
      <c r="HY14" s="47"/>
      <c r="HZ14" s="49"/>
      <c r="IA14" s="48"/>
      <c r="IB14" s="47"/>
      <c r="IC14" s="49"/>
      <c r="ID14" s="48"/>
      <c r="IE14" s="47"/>
      <c r="IF14" s="49"/>
      <c r="IG14" s="48"/>
      <c r="IH14" s="47"/>
      <c r="II14" s="49"/>
      <c r="IJ14" s="48"/>
      <c r="IK14" s="47"/>
      <c r="IL14" s="49"/>
      <c r="IM14" s="48"/>
      <c r="IN14" s="47"/>
      <c r="IO14" s="49"/>
      <c r="IP14" s="48"/>
      <c r="IQ14" s="47"/>
      <c r="IR14" s="49"/>
      <c r="IS14" s="48"/>
      <c r="IT14" s="47"/>
      <c r="IU14" s="49"/>
      <c r="IV14" s="48"/>
      <c r="IW14" s="47"/>
      <c r="IX14" s="49"/>
      <c r="IY14" s="48"/>
      <c r="IZ14" s="47">
        <v>1</v>
      </c>
      <c r="JA14" s="49"/>
      <c r="JB14" s="48"/>
      <c r="JC14" s="47"/>
      <c r="JD14" s="49"/>
      <c r="JE14" s="48"/>
      <c r="JF14" s="47"/>
      <c r="JG14" s="49"/>
      <c r="JH14" s="48"/>
      <c r="JI14" s="47"/>
      <c r="JJ14" s="49"/>
      <c r="JK14" s="48"/>
      <c r="JL14" s="47"/>
      <c r="JM14" s="49"/>
      <c r="JN14" s="48"/>
      <c r="JO14" s="47">
        <v>1</v>
      </c>
      <c r="JP14" s="49"/>
      <c r="JQ14" s="48"/>
      <c r="JR14" s="47">
        <v>1</v>
      </c>
      <c r="JS14" s="49"/>
      <c r="JT14" s="48"/>
      <c r="JU14" s="47"/>
      <c r="JV14" s="49"/>
      <c r="JW14" s="48"/>
      <c r="JX14" s="47"/>
      <c r="JY14" s="49"/>
      <c r="JZ14" s="48"/>
      <c r="KA14" s="47"/>
      <c r="KB14" s="49"/>
      <c r="KC14" s="48"/>
      <c r="KD14" s="47"/>
      <c r="KE14" s="49"/>
      <c r="KF14" s="48"/>
      <c r="KG14" s="47"/>
      <c r="KH14" s="49"/>
      <c r="KI14" s="48"/>
      <c r="KJ14" s="47"/>
      <c r="KK14" s="49"/>
      <c r="KL14" s="48"/>
      <c r="KM14" s="47"/>
      <c r="KN14" s="49"/>
      <c r="KO14" s="48"/>
      <c r="KP14" s="47"/>
      <c r="KQ14" s="49"/>
      <c r="KR14" s="48"/>
      <c r="KS14" s="47"/>
      <c r="KT14" s="49"/>
      <c r="KU14" s="48"/>
      <c r="KV14" s="47"/>
      <c r="KW14" s="49"/>
      <c r="KX14" s="48"/>
      <c r="KY14" s="47"/>
      <c r="KZ14" s="49"/>
      <c r="LA14" s="48"/>
      <c r="LB14" s="47"/>
      <c r="LC14" s="49"/>
      <c r="LD14" s="48"/>
      <c r="LE14" s="47"/>
      <c r="LF14" s="49"/>
      <c r="LG14" s="48"/>
      <c r="LH14" s="47"/>
      <c r="LI14" s="49"/>
      <c r="LJ14" s="48"/>
      <c r="LK14" s="47">
        <v>1</v>
      </c>
      <c r="LL14" s="49"/>
      <c r="LM14" s="48"/>
      <c r="LN14" s="47"/>
      <c r="LO14" s="49"/>
      <c r="LP14" s="48"/>
      <c r="LQ14" s="47"/>
      <c r="LR14" s="49"/>
      <c r="LS14" s="48"/>
      <c r="LT14" s="47"/>
      <c r="LU14" s="49"/>
      <c r="LV14" s="48"/>
      <c r="LW14" s="47"/>
      <c r="LX14" s="49"/>
      <c r="LY14" s="48"/>
      <c r="LZ14" s="47"/>
      <c r="MA14" s="49"/>
      <c r="MB14" s="48"/>
      <c r="MC14" s="47"/>
      <c r="MD14" s="49"/>
      <c r="ME14" s="48"/>
      <c r="MF14" s="47"/>
      <c r="MG14" s="49"/>
      <c r="MH14" s="48"/>
      <c r="MI14" s="47"/>
      <c r="MJ14" s="49"/>
      <c r="MK14" s="48"/>
      <c r="ML14" s="47"/>
      <c r="MM14" s="49"/>
      <c r="MN14" s="48"/>
      <c r="MO14" s="47"/>
      <c r="MP14" s="49"/>
      <c r="MQ14" s="48"/>
      <c r="MR14" s="47"/>
      <c r="MS14" s="49"/>
      <c r="MT14" s="48"/>
      <c r="MU14" s="47"/>
      <c r="MV14" s="49"/>
      <c r="MW14" s="48"/>
      <c r="MX14" s="47"/>
      <c r="MY14" s="49"/>
      <c r="MZ14" s="48"/>
      <c r="NA14" s="47"/>
      <c r="NB14" s="49"/>
      <c r="NC14" s="48"/>
      <c r="ND14" s="47"/>
      <c r="NE14" s="49"/>
      <c r="NF14" s="48"/>
      <c r="NG14" s="47"/>
      <c r="NH14" s="49"/>
      <c r="NI14" s="48"/>
      <c r="NJ14" s="47"/>
      <c r="NK14" s="49"/>
      <c r="NL14" s="48"/>
      <c r="NM14" s="47">
        <v>1</v>
      </c>
      <c r="NN14" s="49"/>
      <c r="NO14" s="48"/>
      <c r="NP14" s="47"/>
      <c r="NQ14" s="49"/>
      <c r="NR14" s="48"/>
      <c r="NS14" s="47">
        <v>1</v>
      </c>
      <c r="NT14" s="49"/>
      <c r="NU14" s="48"/>
      <c r="NV14" s="47"/>
      <c r="NW14" s="49"/>
      <c r="NX14" s="48"/>
      <c r="NY14" s="47"/>
      <c r="NZ14" s="49"/>
      <c r="OA14" s="48"/>
      <c r="OB14" s="47"/>
      <c r="OC14" s="49"/>
      <c r="OD14" s="48"/>
      <c r="OE14" s="47"/>
      <c r="OF14" s="49"/>
      <c r="OG14" s="48"/>
      <c r="OH14" s="47"/>
      <c r="OI14" s="49">
        <v>1</v>
      </c>
      <c r="OJ14" s="48"/>
      <c r="OK14" s="47">
        <v>2</v>
      </c>
      <c r="OL14" s="49"/>
      <c r="OM14" s="48"/>
      <c r="ON14" s="47">
        <v>1</v>
      </c>
      <c r="OO14" s="49"/>
      <c r="OP14" s="48"/>
      <c r="OQ14" s="47">
        <v>1</v>
      </c>
      <c r="OR14" s="49"/>
      <c r="OS14" s="48"/>
      <c r="OT14" s="47"/>
      <c r="OU14" s="49"/>
      <c r="OV14" s="48"/>
      <c r="OW14" s="47">
        <v>1</v>
      </c>
      <c r="OX14" s="49"/>
      <c r="OY14" s="48"/>
      <c r="OZ14" s="47"/>
      <c r="PA14" s="49"/>
      <c r="PB14" s="48"/>
      <c r="PC14" s="47">
        <v>1</v>
      </c>
      <c r="PD14" s="49"/>
      <c r="PE14" s="48"/>
      <c r="PF14" s="47">
        <v>1</v>
      </c>
      <c r="PG14" s="49"/>
      <c r="PH14" s="48"/>
      <c r="PI14" s="47"/>
      <c r="PJ14" s="49"/>
      <c r="PK14" s="48"/>
      <c r="PL14" s="47">
        <v>1</v>
      </c>
      <c r="PM14" s="49"/>
      <c r="PN14" s="48"/>
      <c r="PO14" s="47"/>
      <c r="PP14" s="49"/>
      <c r="PQ14" s="48"/>
      <c r="PR14" s="47">
        <v>1</v>
      </c>
      <c r="PS14" s="49"/>
      <c r="PT14" s="48"/>
      <c r="PU14" s="47"/>
      <c r="PV14" s="49"/>
      <c r="PW14" s="48"/>
      <c r="PX14" s="47"/>
      <c r="PY14" s="49"/>
      <c r="PZ14" s="48"/>
      <c r="QA14" s="47"/>
      <c r="QB14" s="49"/>
      <c r="QC14" s="48"/>
      <c r="QD14" s="47"/>
      <c r="QE14" s="49"/>
      <c r="QF14" s="48"/>
      <c r="QG14" s="47">
        <v>1</v>
      </c>
      <c r="QH14" s="49"/>
      <c r="QI14" s="48"/>
      <c r="QJ14" s="47"/>
      <c r="QK14" s="49"/>
      <c r="QL14" s="48"/>
      <c r="QM14" s="47"/>
      <c r="QN14" s="49"/>
      <c r="QO14" s="48"/>
      <c r="QP14" s="47"/>
      <c r="QQ14" s="49"/>
      <c r="QR14" s="48"/>
      <c r="QS14" s="47"/>
      <c r="QT14" s="49"/>
      <c r="QU14" s="48"/>
      <c r="QV14" s="47"/>
      <c r="QW14" s="49"/>
      <c r="QX14" s="48"/>
      <c r="QY14" s="47"/>
      <c r="QZ14" s="49"/>
      <c r="RA14" s="48"/>
      <c r="RB14" s="47">
        <v>1</v>
      </c>
      <c r="RC14" s="49"/>
      <c r="RD14" s="48"/>
      <c r="RE14" s="47"/>
      <c r="RF14" s="49"/>
      <c r="RG14" s="48"/>
      <c r="RH14" s="47"/>
      <c r="RI14" s="49"/>
      <c r="RJ14" s="48"/>
      <c r="RK14" s="47">
        <v>1</v>
      </c>
      <c r="RL14" s="49"/>
      <c r="RM14" s="48"/>
      <c r="RN14" s="47"/>
      <c r="RO14" s="49"/>
      <c r="RP14" s="48"/>
      <c r="RQ14" s="47">
        <v>1</v>
      </c>
      <c r="RR14" s="49"/>
      <c r="RS14" s="48"/>
      <c r="RT14" s="47">
        <v>1</v>
      </c>
      <c r="RU14" s="49"/>
      <c r="RV14" s="48"/>
      <c r="RW14" s="47"/>
      <c r="RX14" s="49"/>
      <c r="RY14" s="48"/>
      <c r="RZ14" s="47"/>
      <c r="SA14" s="49"/>
      <c r="SB14" s="48"/>
      <c r="SC14" s="47"/>
      <c r="SD14" s="49"/>
      <c r="SE14" s="48"/>
      <c r="SF14" s="47"/>
      <c r="SG14" s="49"/>
      <c r="SH14" s="48"/>
      <c r="SI14" s="47">
        <v>1</v>
      </c>
      <c r="SJ14" s="49"/>
      <c r="SK14" s="48"/>
      <c r="SL14" s="47"/>
      <c r="SM14" s="49"/>
      <c r="SN14" s="48"/>
      <c r="SO14" s="47"/>
      <c r="SP14" s="49"/>
      <c r="SQ14" s="48"/>
      <c r="SR14" s="47"/>
      <c r="SS14" s="49"/>
      <c r="ST14" s="48"/>
      <c r="SU14" s="47"/>
      <c r="SV14" s="49"/>
      <c r="SW14" s="48"/>
      <c r="SX14" s="47">
        <v>3</v>
      </c>
      <c r="SY14" s="49"/>
      <c r="SZ14" s="48"/>
      <c r="TA14" s="47">
        <v>1</v>
      </c>
      <c r="TB14" s="49">
        <v>2</v>
      </c>
      <c r="TC14" s="48"/>
      <c r="TD14" s="47">
        <v>1</v>
      </c>
      <c r="TE14" s="49"/>
      <c r="TF14" s="48"/>
      <c r="TG14" s="47">
        <v>2</v>
      </c>
      <c r="TH14" s="49"/>
      <c r="TI14" s="48"/>
      <c r="TJ14" s="47"/>
      <c r="TK14" s="49"/>
      <c r="TL14" s="48"/>
      <c r="TM14" s="47"/>
      <c r="TN14" s="49"/>
      <c r="TO14" s="48"/>
      <c r="TP14" s="47">
        <v>1</v>
      </c>
      <c r="TQ14" s="49"/>
      <c r="TR14" s="48"/>
      <c r="TS14" s="47"/>
      <c r="TT14" s="49"/>
      <c r="TU14" s="48"/>
      <c r="TV14" s="47">
        <v>1</v>
      </c>
      <c r="TW14" s="49"/>
      <c r="TX14" s="48"/>
      <c r="TY14" s="47"/>
      <c r="TZ14" s="49"/>
      <c r="UA14" s="48"/>
      <c r="UB14" s="47"/>
      <c r="UC14" s="49"/>
      <c r="UD14" s="48"/>
      <c r="UE14" s="47">
        <v>2</v>
      </c>
      <c r="UF14" s="49"/>
      <c r="UG14" s="48"/>
      <c r="UH14" s="47">
        <v>2</v>
      </c>
      <c r="UI14" s="49"/>
      <c r="UJ14" s="48"/>
      <c r="UK14" s="47">
        <v>2</v>
      </c>
      <c r="UL14" s="49"/>
      <c r="UM14" s="48"/>
      <c r="UN14" s="47"/>
      <c r="UO14" s="49"/>
      <c r="UP14" s="48"/>
      <c r="UQ14" s="47"/>
      <c r="UR14" s="49"/>
      <c r="US14" s="48"/>
      <c r="UT14" s="47"/>
      <c r="UU14" s="49">
        <v>1</v>
      </c>
      <c r="UV14" s="48"/>
      <c r="UW14" s="47">
        <v>1</v>
      </c>
      <c r="UX14" s="49"/>
      <c r="UY14" s="48"/>
      <c r="UZ14" s="47">
        <v>1</v>
      </c>
      <c r="VA14" s="49"/>
      <c r="VB14" s="48"/>
      <c r="VC14" s="47"/>
      <c r="VD14" s="49"/>
      <c r="VE14" s="48"/>
      <c r="VF14" s="47">
        <v>3</v>
      </c>
      <c r="VG14" s="49"/>
      <c r="VH14" s="48"/>
      <c r="VI14" s="47"/>
      <c r="VJ14" s="49"/>
      <c r="VK14" s="48"/>
      <c r="VL14" s="47">
        <v>1</v>
      </c>
      <c r="VM14" s="49"/>
      <c r="VN14" s="48"/>
      <c r="VO14" s="47">
        <v>1</v>
      </c>
      <c r="VP14" s="49"/>
      <c r="VQ14" s="48"/>
      <c r="VR14" s="47">
        <v>2</v>
      </c>
      <c r="VS14" s="49"/>
      <c r="VT14" s="48"/>
      <c r="VU14" s="47">
        <v>1</v>
      </c>
      <c r="VV14" s="49"/>
      <c r="VW14" s="48"/>
      <c r="VX14" s="47">
        <v>1</v>
      </c>
      <c r="VY14" s="49"/>
      <c r="VZ14" s="48"/>
      <c r="WA14" s="47"/>
      <c r="WB14" s="49"/>
      <c r="WC14" s="48"/>
      <c r="WD14" s="47">
        <v>1</v>
      </c>
      <c r="WE14" s="49">
        <v>1</v>
      </c>
      <c r="WF14" s="48"/>
      <c r="WG14" s="47">
        <v>1</v>
      </c>
      <c r="WH14" s="49"/>
      <c r="WI14" s="48"/>
      <c r="WJ14" s="47"/>
      <c r="WK14" s="49">
        <v>1</v>
      </c>
      <c r="WL14" s="48"/>
      <c r="WM14" s="47"/>
      <c r="WN14" s="49"/>
      <c r="WO14" s="48"/>
      <c r="WP14" s="47">
        <v>1</v>
      </c>
      <c r="WQ14" s="49"/>
      <c r="WR14" s="48"/>
      <c r="WS14" s="47"/>
      <c r="WT14" s="49"/>
      <c r="WU14" s="48"/>
      <c r="WV14" s="256"/>
      <c r="WW14" s="257"/>
      <c r="WX14" s="257"/>
      <c r="WY14" s="50"/>
      <c r="WZ14" s="51"/>
      <c r="XA14" s="51"/>
      <c r="XB14" s="256"/>
      <c r="XC14" s="257"/>
      <c r="XD14" s="257"/>
      <c r="XE14" s="50"/>
      <c r="XF14" s="51"/>
      <c r="XG14" s="51"/>
      <c r="XH14" s="256"/>
      <c r="XI14" s="257"/>
      <c r="XJ14" s="257"/>
      <c r="XK14" s="50"/>
      <c r="XL14" s="51"/>
      <c r="XM14" s="51"/>
      <c r="XN14" s="99">
        <f t="shared" si="0"/>
        <v>56</v>
      </c>
    </row>
    <row r="15" spans="1:638" ht="12.75" customHeight="1" thickBot="1" x14ac:dyDescent="0.25">
      <c r="B15" s="47"/>
      <c r="C15" s="49"/>
      <c r="D15" s="48"/>
      <c r="E15" s="47"/>
      <c r="F15" s="49"/>
      <c r="G15" s="48"/>
      <c r="H15" s="47"/>
      <c r="I15" s="49"/>
      <c r="J15" s="48"/>
      <c r="K15" s="47"/>
      <c r="L15" s="49"/>
      <c r="M15" s="48"/>
      <c r="N15" s="47"/>
      <c r="O15" s="49"/>
      <c r="P15" s="48"/>
      <c r="Q15" s="47"/>
      <c r="R15" s="49"/>
      <c r="S15" s="48"/>
      <c r="T15" s="47"/>
      <c r="U15" s="49"/>
      <c r="V15" s="48"/>
      <c r="W15" s="47"/>
      <c r="X15" s="49"/>
      <c r="Y15" s="48"/>
      <c r="Z15" s="47"/>
      <c r="AA15" s="49"/>
      <c r="AB15" s="48"/>
      <c r="AC15" s="47"/>
      <c r="AD15" s="49"/>
      <c r="AE15" s="48"/>
      <c r="AF15" s="47"/>
      <c r="AG15" s="49"/>
      <c r="AH15" s="48"/>
      <c r="AI15" s="47"/>
      <c r="AJ15" s="49"/>
      <c r="AK15" s="48"/>
      <c r="AL15" s="47"/>
      <c r="AM15" s="49"/>
      <c r="AN15" s="48"/>
      <c r="AO15" s="47"/>
      <c r="AP15" s="49"/>
      <c r="AQ15" s="48"/>
      <c r="AR15" s="47"/>
      <c r="AS15" s="49"/>
      <c r="AT15" s="48"/>
      <c r="AU15" s="47"/>
      <c r="AV15" s="49"/>
      <c r="AW15" s="48"/>
      <c r="AX15" s="47"/>
      <c r="AY15" s="49"/>
      <c r="AZ15" s="48"/>
      <c r="BA15" s="47"/>
      <c r="BB15" s="49"/>
      <c r="BC15" s="48"/>
      <c r="BD15" s="47"/>
      <c r="BE15" s="49"/>
      <c r="BF15" s="48"/>
      <c r="BG15" s="47"/>
      <c r="BH15" s="49"/>
      <c r="BI15" s="48"/>
      <c r="BJ15" s="47"/>
      <c r="BK15" s="49"/>
      <c r="BL15" s="48"/>
      <c r="BM15" s="47"/>
      <c r="BN15" s="49"/>
      <c r="BO15" s="48"/>
      <c r="BP15" s="47"/>
      <c r="BQ15" s="49"/>
      <c r="BR15" s="48"/>
      <c r="BS15" s="47"/>
      <c r="BT15" s="49"/>
      <c r="BU15" s="48"/>
      <c r="BV15" s="47"/>
      <c r="BW15" s="49"/>
      <c r="BX15" s="48"/>
      <c r="BY15" s="47"/>
      <c r="BZ15" s="49"/>
      <c r="CA15" s="48"/>
      <c r="CB15" s="47"/>
      <c r="CC15" s="49"/>
      <c r="CD15" s="48"/>
      <c r="CE15" s="47"/>
      <c r="CF15" s="49"/>
      <c r="CG15" s="48"/>
      <c r="CH15" s="47"/>
      <c r="CI15" s="49"/>
      <c r="CJ15" s="48"/>
      <c r="CK15" s="47"/>
      <c r="CL15" s="49"/>
      <c r="CM15" s="48"/>
      <c r="CN15" s="47"/>
      <c r="CO15" s="49"/>
      <c r="CP15" s="48"/>
      <c r="CQ15" s="47"/>
      <c r="CR15" s="49"/>
      <c r="CS15" s="48"/>
      <c r="CT15" s="47"/>
      <c r="CU15" s="49"/>
      <c r="CV15" s="48"/>
      <c r="CW15" s="47"/>
      <c r="CX15" s="49"/>
      <c r="CY15" s="48"/>
      <c r="CZ15" s="47"/>
      <c r="DA15" s="49"/>
      <c r="DB15" s="48"/>
      <c r="DC15" s="47"/>
      <c r="DD15" s="49"/>
      <c r="DE15" s="48"/>
      <c r="DF15" s="47"/>
      <c r="DG15" s="49"/>
      <c r="DH15" s="48"/>
      <c r="DI15" s="47"/>
      <c r="DJ15" s="49"/>
      <c r="DK15" s="48"/>
      <c r="DL15" s="47"/>
      <c r="DM15" s="49"/>
      <c r="DN15" s="48"/>
      <c r="DO15" s="47"/>
      <c r="DP15" s="49"/>
      <c r="DQ15" s="48"/>
      <c r="DR15" s="47"/>
      <c r="DS15" s="49"/>
      <c r="DT15" s="48"/>
      <c r="DU15" s="47"/>
      <c r="DV15" s="49"/>
      <c r="DW15" s="48"/>
      <c r="DX15" s="47"/>
      <c r="DY15" s="49"/>
      <c r="DZ15" s="48"/>
      <c r="EA15" s="47"/>
      <c r="EB15" s="49"/>
      <c r="EC15" s="48"/>
      <c r="ED15" s="47"/>
      <c r="EE15" s="49"/>
      <c r="EF15" s="48"/>
      <c r="EG15" s="47"/>
      <c r="EH15" s="49"/>
      <c r="EI15" s="48"/>
      <c r="EJ15" s="47"/>
      <c r="EK15" s="49"/>
      <c r="EL15" s="48"/>
      <c r="EM15" s="47"/>
      <c r="EN15" s="49"/>
      <c r="EO15" s="48"/>
      <c r="EP15" s="47"/>
      <c r="EQ15" s="49"/>
      <c r="ER15" s="48"/>
      <c r="ES15" s="47"/>
      <c r="ET15" s="49"/>
      <c r="EU15" s="48"/>
      <c r="EV15" s="47"/>
      <c r="EW15" s="49"/>
      <c r="EX15" s="48"/>
      <c r="EY15" s="47"/>
      <c r="EZ15" s="49"/>
      <c r="FA15" s="48"/>
      <c r="FB15" s="47"/>
      <c r="FC15" s="49"/>
      <c r="FD15" s="48"/>
      <c r="FE15" s="47"/>
      <c r="FF15" s="49"/>
      <c r="FG15" s="48"/>
      <c r="FH15" s="47"/>
      <c r="FI15" s="49"/>
      <c r="FJ15" s="48"/>
      <c r="FK15" s="47"/>
      <c r="FL15" s="49"/>
      <c r="FM15" s="48"/>
      <c r="FN15" s="47"/>
      <c r="FO15" s="49"/>
      <c r="FP15" s="48"/>
      <c r="FQ15" s="47"/>
      <c r="FR15" s="49"/>
      <c r="FS15" s="48"/>
      <c r="FT15" s="47"/>
      <c r="FU15" s="49"/>
      <c r="FV15" s="48"/>
      <c r="FW15" s="47"/>
      <c r="FX15" s="49"/>
      <c r="FY15" s="48"/>
      <c r="FZ15" s="47"/>
      <c r="GA15" s="49"/>
      <c r="GB15" s="48"/>
      <c r="GC15" s="47"/>
      <c r="GD15" s="49"/>
      <c r="GE15" s="48"/>
      <c r="GF15" s="47"/>
      <c r="GG15" s="49"/>
      <c r="GH15" s="48"/>
      <c r="GI15" s="47"/>
      <c r="GJ15" s="49"/>
      <c r="GK15" s="48"/>
      <c r="GL15" s="47"/>
      <c r="GM15" s="49"/>
      <c r="GN15" s="48"/>
      <c r="GO15" s="47"/>
      <c r="GP15" s="49"/>
      <c r="GQ15" s="48"/>
      <c r="GR15" s="47"/>
      <c r="GS15" s="49"/>
      <c r="GT15" s="48"/>
      <c r="GU15" s="47"/>
      <c r="GV15" s="49"/>
      <c r="GW15" s="48"/>
      <c r="GX15" s="47"/>
      <c r="GY15" s="49"/>
      <c r="GZ15" s="48"/>
      <c r="HA15" s="47"/>
      <c r="HB15" s="49"/>
      <c r="HC15" s="48"/>
      <c r="HD15" s="47"/>
      <c r="HE15" s="49"/>
      <c r="HF15" s="48"/>
      <c r="HG15" s="47"/>
      <c r="HH15" s="49"/>
      <c r="HI15" s="48"/>
      <c r="HJ15" s="47"/>
      <c r="HK15" s="49"/>
      <c r="HL15" s="48"/>
      <c r="HM15" s="47"/>
      <c r="HN15" s="49"/>
      <c r="HO15" s="48"/>
      <c r="HP15" s="47"/>
      <c r="HQ15" s="49"/>
      <c r="HR15" s="48"/>
      <c r="HS15" s="47"/>
      <c r="HT15" s="49"/>
      <c r="HU15" s="48"/>
      <c r="HV15" s="47"/>
      <c r="HW15" s="49"/>
      <c r="HX15" s="48"/>
      <c r="HY15" s="47"/>
      <c r="HZ15" s="49"/>
      <c r="IA15" s="48"/>
      <c r="IB15" s="47"/>
      <c r="IC15" s="49"/>
      <c r="ID15" s="48"/>
      <c r="IE15" s="47"/>
      <c r="IF15" s="49"/>
      <c r="IG15" s="48"/>
      <c r="IH15" s="47"/>
      <c r="II15" s="49"/>
      <c r="IJ15" s="48"/>
      <c r="IK15" s="47"/>
      <c r="IL15" s="49"/>
      <c r="IM15" s="48"/>
      <c r="IN15" s="47"/>
      <c r="IO15" s="49"/>
      <c r="IP15" s="48"/>
      <c r="IQ15" s="47"/>
      <c r="IR15" s="49"/>
      <c r="IS15" s="48"/>
      <c r="IT15" s="47"/>
      <c r="IU15" s="49"/>
      <c r="IV15" s="48"/>
      <c r="IW15" s="47"/>
      <c r="IX15" s="49"/>
      <c r="IY15" s="48"/>
      <c r="IZ15" s="47"/>
      <c r="JA15" s="49"/>
      <c r="JB15" s="48"/>
      <c r="JC15" s="47"/>
      <c r="JD15" s="49"/>
      <c r="JE15" s="48"/>
      <c r="JF15" s="47"/>
      <c r="JG15" s="49"/>
      <c r="JH15" s="48"/>
      <c r="JI15" s="47"/>
      <c r="JJ15" s="49"/>
      <c r="JK15" s="48"/>
      <c r="JL15" s="47"/>
      <c r="JM15" s="49"/>
      <c r="JN15" s="48"/>
      <c r="JO15" s="47"/>
      <c r="JP15" s="49"/>
      <c r="JQ15" s="48"/>
      <c r="JR15" s="47"/>
      <c r="JS15" s="49"/>
      <c r="JT15" s="48"/>
      <c r="JU15" s="47"/>
      <c r="JV15" s="49"/>
      <c r="JW15" s="48"/>
      <c r="JX15" s="47"/>
      <c r="JY15" s="49"/>
      <c r="JZ15" s="48"/>
      <c r="KA15" s="47"/>
      <c r="KB15" s="49"/>
      <c r="KC15" s="48"/>
      <c r="KD15" s="47"/>
      <c r="KE15" s="49"/>
      <c r="KF15" s="48"/>
      <c r="KG15" s="47"/>
      <c r="KH15" s="49"/>
      <c r="KI15" s="48"/>
      <c r="KJ15" s="47"/>
      <c r="KK15" s="49"/>
      <c r="KL15" s="48"/>
      <c r="KM15" s="47"/>
      <c r="KN15" s="49"/>
      <c r="KO15" s="48"/>
      <c r="KP15" s="47"/>
      <c r="KQ15" s="49"/>
      <c r="KR15" s="48"/>
      <c r="KS15" s="47"/>
      <c r="KT15" s="49"/>
      <c r="KU15" s="48"/>
      <c r="KV15" s="47"/>
      <c r="KW15" s="49"/>
      <c r="KX15" s="48"/>
      <c r="KY15" s="47"/>
      <c r="KZ15" s="49"/>
      <c r="LA15" s="48"/>
      <c r="LB15" s="47"/>
      <c r="LC15" s="49"/>
      <c r="LD15" s="48"/>
      <c r="LE15" s="47"/>
      <c r="LF15" s="49"/>
      <c r="LG15" s="48"/>
      <c r="LH15" s="47"/>
      <c r="LI15" s="49"/>
      <c r="LJ15" s="48"/>
      <c r="LK15" s="47"/>
      <c r="LL15" s="49"/>
      <c r="LM15" s="48"/>
      <c r="LN15" s="47"/>
      <c r="LO15" s="49"/>
      <c r="LP15" s="48"/>
      <c r="LQ15" s="47"/>
      <c r="LR15" s="49"/>
      <c r="LS15" s="48"/>
      <c r="LT15" s="47"/>
      <c r="LU15" s="49"/>
      <c r="LV15" s="48"/>
      <c r="LW15" s="47"/>
      <c r="LX15" s="49"/>
      <c r="LY15" s="48"/>
      <c r="LZ15" s="47"/>
      <c r="MA15" s="49"/>
      <c r="MB15" s="48"/>
      <c r="MC15" s="47"/>
      <c r="MD15" s="49"/>
      <c r="ME15" s="48"/>
      <c r="MF15" s="47"/>
      <c r="MG15" s="49"/>
      <c r="MH15" s="48"/>
      <c r="MI15" s="47"/>
      <c r="MJ15" s="49"/>
      <c r="MK15" s="48"/>
      <c r="ML15" s="47"/>
      <c r="MM15" s="49"/>
      <c r="MN15" s="48"/>
      <c r="MO15" s="47"/>
      <c r="MP15" s="49"/>
      <c r="MQ15" s="48"/>
      <c r="MR15" s="47"/>
      <c r="MS15" s="49"/>
      <c r="MT15" s="48"/>
      <c r="MU15" s="47"/>
      <c r="MV15" s="49"/>
      <c r="MW15" s="48"/>
      <c r="MX15" s="47"/>
      <c r="MY15" s="49"/>
      <c r="MZ15" s="48"/>
      <c r="NA15" s="47"/>
      <c r="NB15" s="49"/>
      <c r="NC15" s="48"/>
      <c r="ND15" s="47"/>
      <c r="NE15" s="49"/>
      <c r="NF15" s="48"/>
      <c r="NG15" s="47"/>
      <c r="NH15" s="49"/>
      <c r="NI15" s="48"/>
      <c r="NJ15" s="47"/>
      <c r="NK15" s="49"/>
      <c r="NL15" s="48"/>
      <c r="NM15" s="47"/>
      <c r="NN15" s="49"/>
      <c r="NO15" s="48"/>
      <c r="NP15" s="47"/>
      <c r="NQ15" s="49"/>
      <c r="NR15" s="48"/>
      <c r="NS15" s="47"/>
      <c r="NT15" s="49"/>
      <c r="NU15" s="48"/>
      <c r="NV15" s="47"/>
      <c r="NW15" s="49"/>
      <c r="NX15" s="48"/>
      <c r="NY15" s="47"/>
      <c r="NZ15" s="49"/>
      <c r="OA15" s="48"/>
      <c r="OB15" s="47"/>
      <c r="OC15" s="49"/>
      <c r="OD15" s="48"/>
      <c r="OE15" s="47"/>
      <c r="OF15" s="49"/>
      <c r="OG15" s="48"/>
      <c r="OH15" s="47"/>
      <c r="OI15" s="49"/>
      <c r="OJ15" s="48"/>
      <c r="OK15" s="47"/>
      <c r="OL15" s="49"/>
      <c r="OM15" s="48"/>
      <c r="ON15" s="47"/>
      <c r="OO15" s="49"/>
      <c r="OP15" s="48"/>
      <c r="OQ15" s="47"/>
      <c r="OR15" s="49"/>
      <c r="OS15" s="48"/>
      <c r="OT15" s="47"/>
      <c r="OU15" s="49"/>
      <c r="OV15" s="48"/>
      <c r="OW15" s="47"/>
      <c r="OX15" s="49"/>
      <c r="OY15" s="48"/>
      <c r="OZ15" s="47"/>
      <c r="PA15" s="49"/>
      <c r="PB15" s="48"/>
      <c r="PC15" s="47"/>
      <c r="PD15" s="49"/>
      <c r="PE15" s="48"/>
      <c r="PF15" s="47"/>
      <c r="PG15" s="49"/>
      <c r="PH15" s="48"/>
      <c r="PI15" s="47"/>
      <c r="PJ15" s="49"/>
      <c r="PK15" s="48"/>
      <c r="PL15" s="47"/>
      <c r="PM15" s="49"/>
      <c r="PN15" s="48"/>
      <c r="PO15" s="47"/>
      <c r="PP15" s="49"/>
      <c r="PQ15" s="48"/>
      <c r="PR15" s="47"/>
      <c r="PS15" s="49"/>
      <c r="PT15" s="48"/>
      <c r="PU15" s="47"/>
      <c r="PV15" s="49"/>
      <c r="PW15" s="48"/>
      <c r="PX15" s="47"/>
      <c r="PY15" s="49"/>
      <c r="PZ15" s="48"/>
      <c r="QA15" s="47"/>
      <c r="QB15" s="49"/>
      <c r="QC15" s="48"/>
      <c r="QD15" s="47"/>
      <c r="QE15" s="49"/>
      <c r="QF15" s="48"/>
      <c r="QG15" s="47"/>
      <c r="QH15" s="49"/>
      <c r="QI15" s="48"/>
      <c r="QJ15" s="47"/>
      <c r="QK15" s="49"/>
      <c r="QL15" s="48"/>
      <c r="QM15" s="47"/>
      <c r="QN15" s="49"/>
      <c r="QO15" s="48"/>
      <c r="QP15" s="47"/>
      <c r="QQ15" s="49"/>
      <c r="QR15" s="48"/>
      <c r="QS15" s="47"/>
      <c r="QT15" s="49"/>
      <c r="QU15" s="48"/>
      <c r="QV15" s="47"/>
      <c r="QW15" s="49"/>
      <c r="QX15" s="48"/>
      <c r="QY15" s="47"/>
      <c r="QZ15" s="49"/>
      <c r="RA15" s="48"/>
      <c r="RB15" s="47"/>
      <c r="RC15" s="49"/>
      <c r="RD15" s="48"/>
      <c r="RE15" s="47"/>
      <c r="RF15" s="49"/>
      <c r="RG15" s="48"/>
      <c r="RH15" s="47"/>
      <c r="RI15" s="49"/>
      <c r="RJ15" s="48"/>
      <c r="RK15" s="47"/>
      <c r="RL15" s="49"/>
      <c r="RM15" s="48"/>
      <c r="RN15" s="47"/>
      <c r="RO15" s="49"/>
      <c r="RP15" s="48"/>
      <c r="RQ15" s="47"/>
      <c r="RR15" s="49"/>
      <c r="RS15" s="48"/>
      <c r="RT15" s="47"/>
      <c r="RU15" s="49"/>
      <c r="RV15" s="48"/>
      <c r="RW15" s="47"/>
      <c r="RX15" s="49"/>
      <c r="RY15" s="48"/>
      <c r="RZ15" s="47"/>
      <c r="SA15" s="49"/>
      <c r="SB15" s="48"/>
      <c r="SC15" s="47"/>
      <c r="SD15" s="49"/>
      <c r="SE15" s="48"/>
      <c r="SF15" s="47"/>
      <c r="SG15" s="49"/>
      <c r="SH15" s="48"/>
      <c r="SI15" s="47"/>
      <c r="SJ15" s="49"/>
      <c r="SK15" s="48"/>
      <c r="SL15" s="47"/>
      <c r="SM15" s="49"/>
      <c r="SN15" s="48"/>
      <c r="SO15" s="47"/>
      <c r="SP15" s="49"/>
      <c r="SQ15" s="48"/>
      <c r="SR15" s="47"/>
      <c r="SS15" s="49"/>
      <c r="ST15" s="48"/>
      <c r="SU15" s="47"/>
      <c r="SV15" s="49"/>
      <c r="SW15" s="48"/>
      <c r="SX15" s="47"/>
      <c r="SY15" s="49"/>
      <c r="SZ15" s="48"/>
      <c r="TA15" s="47"/>
      <c r="TB15" s="49"/>
      <c r="TC15" s="48"/>
      <c r="TD15" s="47"/>
      <c r="TE15" s="49"/>
      <c r="TF15" s="48"/>
      <c r="TG15" s="47"/>
      <c r="TH15" s="49"/>
      <c r="TI15" s="48"/>
      <c r="TJ15" s="47"/>
      <c r="TK15" s="49"/>
      <c r="TL15" s="48"/>
      <c r="TM15" s="47"/>
      <c r="TN15" s="49"/>
      <c r="TO15" s="48"/>
      <c r="TP15" s="47"/>
      <c r="TQ15" s="49"/>
      <c r="TR15" s="48"/>
      <c r="TS15" s="47"/>
      <c r="TT15" s="49"/>
      <c r="TU15" s="48"/>
      <c r="TV15" s="47"/>
      <c r="TW15" s="49"/>
      <c r="TX15" s="48"/>
      <c r="TY15" s="47"/>
      <c r="TZ15" s="49"/>
      <c r="UA15" s="48"/>
      <c r="UB15" s="47"/>
      <c r="UC15" s="49"/>
      <c r="UD15" s="48"/>
      <c r="UE15" s="47"/>
      <c r="UF15" s="49"/>
      <c r="UG15" s="48"/>
      <c r="UH15" s="47"/>
      <c r="UI15" s="49"/>
      <c r="UJ15" s="48"/>
      <c r="UK15" s="47"/>
      <c r="UL15" s="49"/>
      <c r="UM15" s="48"/>
      <c r="UN15" s="47"/>
      <c r="UO15" s="49"/>
      <c r="UP15" s="48"/>
      <c r="UQ15" s="47"/>
      <c r="UR15" s="49"/>
      <c r="US15" s="48"/>
      <c r="UT15" s="47"/>
      <c r="UU15" s="49"/>
      <c r="UV15" s="48"/>
      <c r="UW15" s="47"/>
      <c r="UX15" s="49"/>
      <c r="UY15" s="48"/>
      <c r="UZ15" s="47"/>
      <c r="VA15" s="49"/>
      <c r="VB15" s="48"/>
      <c r="VC15" s="47"/>
      <c r="VD15" s="49"/>
      <c r="VE15" s="48"/>
      <c r="VF15" s="47"/>
      <c r="VG15" s="49"/>
      <c r="VH15" s="48"/>
      <c r="VI15" s="47"/>
      <c r="VJ15" s="49"/>
      <c r="VK15" s="48"/>
      <c r="VL15" s="47"/>
      <c r="VM15" s="49"/>
      <c r="VN15" s="48"/>
      <c r="VO15" s="47"/>
      <c r="VP15" s="49"/>
      <c r="VQ15" s="48"/>
      <c r="VR15" s="47"/>
      <c r="VS15" s="49"/>
      <c r="VT15" s="48"/>
      <c r="VU15" s="47"/>
      <c r="VV15" s="49"/>
      <c r="VW15" s="48"/>
      <c r="VX15" s="47"/>
      <c r="VY15" s="49"/>
      <c r="VZ15" s="48"/>
      <c r="WA15" s="47"/>
      <c r="WB15" s="49"/>
      <c r="WC15" s="48"/>
      <c r="WD15" s="47"/>
      <c r="WE15" s="49"/>
      <c r="WF15" s="48"/>
      <c r="WG15" s="47"/>
      <c r="WH15" s="49"/>
      <c r="WI15" s="48"/>
      <c r="WJ15" s="47"/>
      <c r="WK15" s="49"/>
      <c r="WL15" s="48"/>
      <c r="WM15" s="47"/>
      <c r="WN15" s="49"/>
      <c r="WO15" s="48"/>
      <c r="WP15" s="47"/>
      <c r="WQ15" s="49"/>
      <c r="WR15" s="48"/>
      <c r="WS15" s="47"/>
      <c r="WT15" s="49"/>
      <c r="WU15" s="48"/>
      <c r="WV15" s="256"/>
      <c r="WW15" s="257"/>
      <c r="WX15" s="257"/>
      <c r="WY15" s="50"/>
      <c r="WZ15" s="51"/>
      <c r="XA15" s="51"/>
      <c r="XB15" s="256"/>
      <c r="XC15" s="257"/>
      <c r="XD15" s="257"/>
      <c r="XE15" s="50"/>
      <c r="XF15" s="51"/>
      <c r="XG15" s="51"/>
      <c r="XH15" s="256"/>
      <c r="XI15" s="257"/>
      <c r="XJ15" s="257"/>
      <c r="XK15" s="50"/>
      <c r="XL15" s="51"/>
      <c r="XM15" s="51"/>
      <c r="XN15" s="293">
        <f t="shared" ref="XN15:XN26" si="1">SUM(B15:JB15)</f>
        <v>0</v>
      </c>
    </row>
    <row r="16" spans="1:638" ht="12.75" customHeight="1" thickBot="1" x14ac:dyDescent="0.25">
      <c r="B16" s="47"/>
      <c r="C16" s="49"/>
      <c r="D16" s="48"/>
      <c r="E16" s="47"/>
      <c r="F16" s="49"/>
      <c r="G16" s="48"/>
      <c r="H16" s="47"/>
      <c r="I16" s="49"/>
      <c r="J16" s="48"/>
      <c r="K16" s="47"/>
      <c r="L16" s="49"/>
      <c r="M16" s="48"/>
      <c r="N16" s="47"/>
      <c r="O16" s="49"/>
      <c r="P16" s="48"/>
      <c r="Q16" s="47"/>
      <c r="R16" s="49"/>
      <c r="S16" s="48"/>
      <c r="T16" s="47"/>
      <c r="U16" s="49"/>
      <c r="V16" s="48"/>
      <c r="W16" s="47"/>
      <c r="X16" s="49"/>
      <c r="Y16" s="48"/>
      <c r="Z16" s="47"/>
      <c r="AA16" s="49"/>
      <c r="AB16" s="48"/>
      <c r="AC16" s="47"/>
      <c r="AD16" s="49"/>
      <c r="AE16" s="48"/>
      <c r="AF16" s="47"/>
      <c r="AG16" s="49"/>
      <c r="AH16" s="48"/>
      <c r="AI16" s="47"/>
      <c r="AJ16" s="49"/>
      <c r="AK16" s="48"/>
      <c r="AL16" s="47"/>
      <c r="AM16" s="49"/>
      <c r="AN16" s="48"/>
      <c r="AO16" s="47"/>
      <c r="AP16" s="49"/>
      <c r="AQ16" s="48"/>
      <c r="AR16" s="47"/>
      <c r="AS16" s="49"/>
      <c r="AT16" s="48"/>
      <c r="AU16" s="47"/>
      <c r="AV16" s="49"/>
      <c r="AW16" s="48"/>
      <c r="AX16" s="47"/>
      <c r="AY16" s="49"/>
      <c r="AZ16" s="48"/>
      <c r="BA16" s="47"/>
      <c r="BB16" s="49"/>
      <c r="BC16" s="48"/>
      <c r="BD16" s="47"/>
      <c r="BE16" s="49"/>
      <c r="BF16" s="48"/>
      <c r="BG16" s="47"/>
      <c r="BH16" s="49"/>
      <c r="BI16" s="48"/>
      <c r="BJ16" s="47"/>
      <c r="BK16" s="49"/>
      <c r="BL16" s="48"/>
      <c r="BM16" s="47"/>
      <c r="BN16" s="49"/>
      <c r="BO16" s="48"/>
      <c r="BP16" s="47"/>
      <c r="BQ16" s="49"/>
      <c r="BR16" s="48"/>
      <c r="BS16" s="47"/>
      <c r="BT16" s="49"/>
      <c r="BU16" s="48"/>
      <c r="BV16" s="47"/>
      <c r="BW16" s="49"/>
      <c r="BX16" s="48"/>
      <c r="BY16" s="47"/>
      <c r="BZ16" s="49"/>
      <c r="CA16" s="48"/>
      <c r="CB16" s="47"/>
      <c r="CC16" s="49"/>
      <c r="CD16" s="48"/>
      <c r="CE16" s="47"/>
      <c r="CF16" s="49"/>
      <c r="CG16" s="48"/>
      <c r="CH16" s="47"/>
      <c r="CI16" s="49"/>
      <c r="CJ16" s="48"/>
      <c r="CK16" s="47"/>
      <c r="CL16" s="49"/>
      <c r="CM16" s="48"/>
      <c r="CN16" s="47"/>
      <c r="CO16" s="49"/>
      <c r="CP16" s="48"/>
      <c r="CQ16" s="47"/>
      <c r="CR16" s="49"/>
      <c r="CS16" s="48"/>
      <c r="CT16" s="47"/>
      <c r="CU16" s="49"/>
      <c r="CV16" s="48"/>
      <c r="CW16" s="47"/>
      <c r="CX16" s="49"/>
      <c r="CY16" s="48"/>
      <c r="CZ16" s="47"/>
      <c r="DA16" s="49"/>
      <c r="DB16" s="48"/>
      <c r="DC16" s="47"/>
      <c r="DD16" s="49"/>
      <c r="DE16" s="48"/>
      <c r="DF16" s="47"/>
      <c r="DG16" s="49"/>
      <c r="DH16" s="48"/>
      <c r="DI16" s="47"/>
      <c r="DJ16" s="49"/>
      <c r="DK16" s="48"/>
      <c r="DL16" s="47"/>
      <c r="DM16" s="49"/>
      <c r="DN16" s="48"/>
      <c r="DO16" s="47"/>
      <c r="DP16" s="49"/>
      <c r="DQ16" s="48"/>
      <c r="DR16" s="47"/>
      <c r="DS16" s="49"/>
      <c r="DT16" s="48"/>
      <c r="DU16" s="47"/>
      <c r="DV16" s="49"/>
      <c r="DW16" s="48"/>
      <c r="DX16" s="47"/>
      <c r="DY16" s="49"/>
      <c r="DZ16" s="48"/>
      <c r="EA16" s="47"/>
      <c r="EB16" s="49"/>
      <c r="EC16" s="48"/>
      <c r="ED16" s="47"/>
      <c r="EE16" s="49"/>
      <c r="EF16" s="48"/>
      <c r="EG16" s="47"/>
      <c r="EH16" s="49"/>
      <c r="EI16" s="48"/>
      <c r="EJ16" s="47"/>
      <c r="EK16" s="49"/>
      <c r="EL16" s="48"/>
      <c r="EM16" s="47"/>
      <c r="EN16" s="49"/>
      <c r="EO16" s="48"/>
      <c r="EP16" s="47"/>
      <c r="EQ16" s="49"/>
      <c r="ER16" s="48"/>
      <c r="ES16" s="47"/>
      <c r="ET16" s="49"/>
      <c r="EU16" s="48"/>
      <c r="EV16" s="47"/>
      <c r="EW16" s="49"/>
      <c r="EX16" s="48"/>
      <c r="EY16" s="47"/>
      <c r="EZ16" s="49"/>
      <c r="FA16" s="48"/>
      <c r="FB16" s="47"/>
      <c r="FC16" s="49"/>
      <c r="FD16" s="48"/>
      <c r="FE16" s="47"/>
      <c r="FF16" s="49"/>
      <c r="FG16" s="48"/>
      <c r="FH16" s="47"/>
      <c r="FI16" s="49"/>
      <c r="FJ16" s="48"/>
      <c r="FK16" s="47"/>
      <c r="FL16" s="49"/>
      <c r="FM16" s="48"/>
      <c r="FN16" s="47"/>
      <c r="FO16" s="49"/>
      <c r="FP16" s="48"/>
      <c r="FQ16" s="47"/>
      <c r="FR16" s="49"/>
      <c r="FS16" s="48"/>
      <c r="FT16" s="47"/>
      <c r="FU16" s="49"/>
      <c r="FV16" s="48"/>
      <c r="FW16" s="47"/>
      <c r="FX16" s="49"/>
      <c r="FY16" s="48"/>
      <c r="FZ16" s="47"/>
      <c r="GA16" s="49"/>
      <c r="GB16" s="48"/>
      <c r="GC16" s="47"/>
      <c r="GD16" s="49"/>
      <c r="GE16" s="48"/>
      <c r="GF16" s="47"/>
      <c r="GG16" s="49"/>
      <c r="GH16" s="48"/>
      <c r="GI16" s="47"/>
      <c r="GJ16" s="49"/>
      <c r="GK16" s="48"/>
      <c r="GL16" s="47"/>
      <c r="GM16" s="49"/>
      <c r="GN16" s="48"/>
      <c r="GO16" s="47"/>
      <c r="GP16" s="49"/>
      <c r="GQ16" s="48"/>
      <c r="GR16" s="47"/>
      <c r="GS16" s="49"/>
      <c r="GT16" s="48"/>
      <c r="GU16" s="47"/>
      <c r="GV16" s="49"/>
      <c r="GW16" s="48"/>
      <c r="GX16" s="47"/>
      <c r="GY16" s="49"/>
      <c r="GZ16" s="48"/>
      <c r="HA16" s="47"/>
      <c r="HB16" s="49"/>
      <c r="HC16" s="48"/>
      <c r="HD16" s="47"/>
      <c r="HE16" s="49"/>
      <c r="HF16" s="48"/>
      <c r="HG16" s="47"/>
      <c r="HH16" s="49"/>
      <c r="HI16" s="48"/>
      <c r="HJ16" s="47"/>
      <c r="HK16" s="49"/>
      <c r="HL16" s="48"/>
      <c r="HM16" s="47"/>
      <c r="HN16" s="49"/>
      <c r="HO16" s="48"/>
      <c r="HP16" s="47"/>
      <c r="HQ16" s="49"/>
      <c r="HR16" s="48"/>
      <c r="HS16" s="47"/>
      <c r="HT16" s="49"/>
      <c r="HU16" s="48"/>
      <c r="HV16" s="47"/>
      <c r="HW16" s="49"/>
      <c r="HX16" s="48"/>
      <c r="HY16" s="47"/>
      <c r="HZ16" s="49"/>
      <c r="IA16" s="48"/>
      <c r="IB16" s="47"/>
      <c r="IC16" s="49"/>
      <c r="ID16" s="48"/>
      <c r="IE16" s="47"/>
      <c r="IF16" s="49"/>
      <c r="IG16" s="48"/>
      <c r="IH16" s="47"/>
      <c r="II16" s="49"/>
      <c r="IJ16" s="48"/>
      <c r="IK16" s="47"/>
      <c r="IL16" s="49"/>
      <c r="IM16" s="48"/>
      <c r="IN16" s="47"/>
      <c r="IO16" s="49"/>
      <c r="IP16" s="48"/>
      <c r="IQ16" s="47"/>
      <c r="IR16" s="49"/>
      <c r="IS16" s="48"/>
      <c r="IT16" s="47"/>
      <c r="IU16" s="49"/>
      <c r="IV16" s="48"/>
      <c r="IW16" s="47"/>
      <c r="IX16" s="49"/>
      <c r="IY16" s="48"/>
      <c r="IZ16" s="47"/>
      <c r="JA16" s="49"/>
      <c r="JB16" s="48"/>
      <c r="JC16" s="47"/>
      <c r="JD16" s="49"/>
      <c r="JE16" s="48"/>
      <c r="JF16" s="47"/>
      <c r="JG16" s="49"/>
      <c r="JH16" s="48"/>
      <c r="JI16" s="47"/>
      <c r="JJ16" s="49"/>
      <c r="JK16" s="48"/>
      <c r="JL16" s="47"/>
      <c r="JM16" s="49"/>
      <c r="JN16" s="48"/>
      <c r="JO16" s="47"/>
      <c r="JP16" s="49"/>
      <c r="JQ16" s="48"/>
      <c r="JR16" s="47"/>
      <c r="JS16" s="49"/>
      <c r="JT16" s="48"/>
      <c r="JU16" s="47"/>
      <c r="JV16" s="49"/>
      <c r="JW16" s="48"/>
      <c r="JX16" s="47"/>
      <c r="JY16" s="49"/>
      <c r="JZ16" s="48"/>
      <c r="KA16" s="47"/>
      <c r="KB16" s="49"/>
      <c r="KC16" s="48"/>
      <c r="KD16" s="47"/>
      <c r="KE16" s="49"/>
      <c r="KF16" s="48"/>
      <c r="KG16" s="47"/>
      <c r="KH16" s="49"/>
      <c r="KI16" s="48"/>
      <c r="KJ16" s="47"/>
      <c r="KK16" s="49"/>
      <c r="KL16" s="48"/>
      <c r="KM16" s="47"/>
      <c r="KN16" s="49"/>
      <c r="KO16" s="48"/>
      <c r="KP16" s="47"/>
      <c r="KQ16" s="49"/>
      <c r="KR16" s="48"/>
      <c r="KS16" s="47"/>
      <c r="KT16" s="49"/>
      <c r="KU16" s="48"/>
      <c r="KV16" s="47"/>
      <c r="KW16" s="49"/>
      <c r="KX16" s="48"/>
      <c r="KY16" s="47"/>
      <c r="KZ16" s="49"/>
      <c r="LA16" s="48"/>
      <c r="LB16" s="47"/>
      <c r="LC16" s="49"/>
      <c r="LD16" s="48"/>
      <c r="LE16" s="47"/>
      <c r="LF16" s="49"/>
      <c r="LG16" s="48"/>
      <c r="LH16" s="47"/>
      <c r="LI16" s="49"/>
      <c r="LJ16" s="48"/>
      <c r="LK16" s="47"/>
      <c r="LL16" s="49"/>
      <c r="LM16" s="48"/>
      <c r="LN16" s="47"/>
      <c r="LO16" s="49"/>
      <c r="LP16" s="48"/>
      <c r="LQ16" s="47"/>
      <c r="LR16" s="49"/>
      <c r="LS16" s="48"/>
      <c r="LT16" s="47"/>
      <c r="LU16" s="49"/>
      <c r="LV16" s="48"/>
      <c r="LW16" s="47"/>
      <c r="LX16" s="49"/>
      <c r="LY16" s="48"/>
      <c r="LZ16" s="47"/>
      <c r="MA16" s="49"/>
      <c r="MB16" s="48"/>
      <c r="MC16" s="47"/>
      <c r="MD16" s="49"/>
      <c r="ME16" s="48"/>
      <c r="MF16" s="47"/>
      <c r="MG16" s="49"/>
      <c r="MH16" s="48"/>
      <c r="MI16" s="47"/>
      <c r="MJ16" s="49"/>
      <c r="MK16" s="48"/>
      <c r="ML16" s="47"/>
      <c r="MM16" s="49"/>
      <c r="MN16" s="48"/>
      <c r="MO16" s="47"/>
      <c r="MP16" s="49"/>
      <c r="MQ16" s="48"/>
      <c r="MR16" s="47"/>
      <c r="MS16" s="49"/>
      <c r="MT16" s="48"/>
      <c r="MU16" s="47"/>
      <c r="MV16" s="49"/>
      <c r="MW16" s="48"/>
      <c r="MX16" s="47"/>
      <c r="MY16" s="49"/>
      <c r="MZ16" s="48"/>
      <c r="NA16" s="47"/>
      <c r="NB16" s="49"/>
      <c r="NC16" s="48"/>
      <c r="ND16" s="47"/>
      <c r="NE16" s="49"/>
      <c r="NF16" s="48"/>
      <c r="NG16" s="47"/>
      <c r="NH16" s="49"/>
      <c r="NI16" s="48"/>
      <c r="NJ16" s="47"/>
      <c r="NK16" s="49"/>
      <c r="NL16" s="48"/>
      <c r="NM16" s="47"/>
      <c r="NN16" s="49"/>
      <c r="NO16" s="48"/>
      <c r="NP16" s="47"/>
      <c r="NQ16" s="49"/>
      <c r="NR16" s="48"/>
      <c r="NS16" s="47"/>
      <c r="NT16" s="49"/>
      <c r="NU16" s="48"/>
      <c r="NV16" s="47"/>
      <c r="NW16" s="49"/>
      <c r="NX16" s="48"/>
      <c r="NY16" s="47"/>
      <c r="NZ16" s="49"/>
      <c r="OA16" s="48"/>
      <c r="OB16" s="47"/>
      <c r="OC16" s="49"/>
      <c r="OD16" s="48"/>
      <c r="OE16" s="47"/>
      <c r="OF16" s="49"/>
      <c r="OG16" s="48"/>
      <c r="OH16" s="47"/>
      <c r="OI16" s="49"/>
      <c r="OJ16" s="48"/>
      <c r="OK16" s="47"/>
      <c r="OL16" s="49"/>
      <c r="OM16" s="48"/>
      <c r="ON16" s="47"/>
      <c r="OO16" s="49"/>
      <c r="OP16" s="48"/>
      <c r="OQ16" s="47"/>
      <c r="OR16" s="49"/>
      <c r="OS16" s="48"/>
      <c r="OT16" s="47"/>
      <c r="OU16" s="49"/>
      <c r="OV16" s="48"/>
      <c r="OW16" s="47"/>
      <c r="OX16" s="49"/>
      <c r="OY16" s="48"/>
      <c r="OZ16" s="47"/>
      <c r="PA16" s="49"/>
      <c r="PB16" s="48"/>
      <c r="PC16" s="47"/>
      <c r="PD16" s="49"/>
      <c r="PE16" s="48"/>
      <c r="PF16" s="47"/>
      <c r="PG16" s="49"/>
      <c r="PH16" s="48"/>
      <c r="PI16" s="47"/>
      <c r="PJ16" s="49"/>
      <c r="PK16" s="48"/>
      <c r="PL16" s="47"/>
      <c r="PM16" s="49"/>
      <c r="PN16" s="48"/>
      <c r="PO16" s="47"/>
      <c r="PP16" s="49"/>
      <c r="PQ16" s="48"/>
      <c r="PR16" s="47"/>
      <c r="PS16" s="49"/>
      <c r="PT16" s="48"/>
      <c r="PU16" s="47"/>
      <c r="PV16" s="49"/>
      <c r="PW16" s="48"/>
      <c r="PX16" s="47"/>
      <c r="PY16" s="49"/>
      <c r="PZ16" s="48"/>
      <c r="QA16" s="47"/>
      <c r="QB16" s="49"/>
      <c r="QC16" s="48"/>
      <c r="QD16" s="47"/>
      <c r="QE16" s="49"/>
      <c r="QF16" s="48"/>
      <c r="QG16" s="47"/>
      <c r="QH16" s="49"/>
      <c r="QI16" s="48"/>
      <c r="QJ16" s="47"/>
      <c r="QK16" s="49"/>
      <c r="QL16" s="48"/>
      <c r="QM16" s="47"/>
      <c r="QN16" s="49"/>
      <c r="QO16" s="48"/>
      <c r="QP16" s="47"/>
      <c r="QQ16" s="49"/>
      <c r="QR16" s="48"/>
      <c r="QS16" s="47"/>
      <c r="QT16" s="49"/>
      <c r="QU16" s="48"/>
      <c r="QV16" s="47"/>
      <c r="QW16" s="49"/>
      <c r="QX16" s="48"/>
      <c r="QY16" s="47"/>
      <c r="QZ16" s="49"/>
      <c r="RA16" s="48"/>
      <c r="RB16" s="47"/>
      <c r="RC16" s="49"/>
      <c r="RD16" s="48"/>
      <c r="RE16" s="47"/>
      <c r="RF16" s="49"/>
      <c r="RG16" s="48"/>
      <c r="RH16" s="47"/>
      <c r="RI16" s="49"/>
      <c r="RJ16" s="48"/>
      <c r="RK16" s="47"/>
      <c r="RL16" s="49"/>
      <c r="RM16" s="48"/>
      <c r="RN16" s="47"/>
      <c r="RO16" s="49"/>
      <c r="RP16" s="48"/>
      <c r="RQ16" s="47"/>
      <c r="RR16" s="49"/>
      <c r="RS16" s="48"/>
      <c r="RT16" s="47"/>
      <c r="RU16" s="49"/>
      <c r="RV16" s="48"/>
      <c r="RW16" s="47"/>
      <c r="RX16" s="49"/>
      <c r="RY16" s="48"/>
      <c r="RZ16" s="47"/>
      <c r="SA16" s="49"/>
      <c r="SB16" s="48"/>
      <c r="SC16" s="47"/>
      <c r="SD16" s="49"/>
      <c r="SE16" s="48"/>
      <c r="SF16" s="47"/>
      <c r="SG16" s="49"/>
      <c r="SH16" s="48"/>
      <c r="SI16" s="47"/>
      <c r="SJ16" s="49"/>
      <c r="SK16" s="48"/>
      <c r="SL16" s="47"/>
      <c r="SM16" s="49"/>
      <c r="SN16" s="48"/>
      <c r="SO16" s="47"/>
      <c r="SP16" s="49"/>
      <c r="SQ16" s="48"/>
      <c r="SR16" s="47"/>
      <c r="SS16" s="49"/>
      <c r="ST16" s="48"/>
      <c r="SU16" s="47"/>
      <c r="SV16" s="49"/>
      <c r="SW16" s="48"/>
      <c r="SX16" s="47"/>
      <c r="SY16" s="49"/>
      <c r="SZ16" s="48"/>
      <c r="TA16" s="47"/>
      <c r="TB16" s="49"/>
      <c r="TC16" s="48"/>
      <c r="TD16" s="47"/>
      <c r="TE16" s="49"/>
      <c r="TF16" s="48"/>
      <c r="TG16" s="47"/>
      <c r="TH16" s="49"/>
      <c r="TI16" s="48"/>
      <c r="TJ16" s="47"/>
      <c r="TK16" s="49"/>
      <c r="TL16" s="48"/>
      <c r="TM16" s="47"/>
      <c r="TN16" s="49"/>
      <c r="TO16" s="48"/>
      <c r="TP16" s="47"/>
      <c r="TQ16" s="49"/>
      <c r="TR16" s="48"/>
      <c r="TS16" s="47"/>
      <c r="TT16" s="49"/>
      <c r="TU16" s="48"/>
      <c r="TV16" s="47"/>
      <c r="TW16" s="49"/>
      <c r="TX16" s="48"/>
      <c r="TY16" s="47"/>
      <c r="TZ16" s="49"/>
      <c r="UA16" s="48"/>
      <c r="UB16" s="47"/>
      <c r="UC16" s="49"/>
      <c r="UD16" s="48"/>
      <c r="UE16" s="47"/>
      <c r="UF16" s="49"/>
      <c r="UG16" s="48"/>
      <c r="UH16" s="47"/>
      <c r="UI16" s="49"/>
      <c r="UJ16" s="48"/>
      <c r="UK16" s="47"/>
      <c r="UL16" s="49"/>
      <c r="UM16" s="48"/>
      <c r="UN16" s="47"/>
      <c r="UO16" s="49"/>
      <c r="UP16" s="48"/>
      <c r="UQ16" s="47"/>
      <c r="UR16" s="49"/>
      <c r="US16" s="48"/>
      <c r="UT16" s="47"/>
      <c r="UU16" s="49"/>
      <c r="UV16" s="48"/>
      <c r="UW16" s="47"/>
      <c r="UX16" s="49"/>
      <c r="UY16" s="48"/>
      <c r="UZ16" s="47"/>
      <c r="VA16" s="49"/>
      <c r="VB16" s="48"/>
      <c r="VC16" s="47"/>
      <c r="VD16" s="49"/>
      <c r="VE16" s="48"/>
      <c r="VF16" s="47"/>
      <c r="VG16" s="49"/>
      <c r="VH16" s="48"/>
      <c r="VI16" s="47"/>
      <c r="VJ16" s="49"/>
      <c r="VK16" s="48"/>
      <c r="VL16" s="47"/>
      <c r="VM16" s="49"/>
      <c r="VN16" s="48"/>
      <c r="VO16" s="47"/>
      <c r="VP16" s="49"/>
      <c r="VQ16" s="48"/>
      <c r="VR16" s="47"/>
      <c r="VS16" s="49"/>
      <c r="VT16" s="48"/>
      <c r="VU16" s="47"/>
      <c r="VV16" s="49"/>
      <c r="VW16" s="48"/>
      <c r="VX16" s="47"/>
      <c r="VY16" s="49"/>
      <c r="VZ16" s="48"/>
      <c r="WA16" s="47"/>
      <c r="WB16" s="49"/>
      <c r="WC16" s="48"/>
      <c r="WD16" s="47"/>
      <c r="WE16" s="49"/>
      <c r="WF16" s="48"/>
      <c r="WG16" s="47"/>
      <c r="WH16" s="49"/>
      <c r="WI16" s="48"/>
      <c r="WJ16" s="47"/>
      <c r="WK16" s="49"/>
      <c r="WL16" s="48"/>
      <c r="WM16" s="47"/>
      <c r="WN16" s="49"/>
      <c r="WO16" s="48"/>
      <c r="WP16" s="47"/>
      <c r="WQ16" s="49"/>
      <c r="WR16" s="48"/>
      <c r="WS16" s="47"/>
      <c r="WT16" s="49"/>
      <c r="WU16" s="48"/>
      <c r="WV16" s="256"/>
      <c r="WW16" s="257"/>
      <c r="WX16" s="257"/>
      <c r="WY16" s="50"/>
      <c r="WZ16" s="51"/>
      <c r="XA16" s="51"/>
      <c r="XB16" s="256"/>
      <c r="XC16" s="257"/>
      <c r="XD16" s="257"/>
      <c r="XE16" s="50"/>
      <c r="XF16" s="51"/>
      <c r="XG16" s="51"/>
      <c r="XH16" s="256"/>
      <c r="XI16" s="257"/>
      <c r="XJ16" s="257"/>
      <c r="XK16" s="50"/>
      <c r="XL16" s="51"/>
      <c r="XM16" s="51"/>
      <c r="XN16" s="99">
        <f t="shared" si="1"/>
        <v>0</v>
      </c>
    </row>
    <row r="17" spans="1:638" ht="12.75" customHeight="1" thickBot="1" x14ac:dyDescent="0.25">
      <c r="B17" s="47"/>
      <c r="C17" s="49"/>
      <c r="D17" s="48"/>
      <c r="E17" s="47"/>
      <c r="F17" s="49"/>
      <c r="G17" s="48"/>
      <c r="H17" s="47"/>
      <c r="I17" s="49"/>
      <c r="J17" s="48"/>
      <c r="K17" s="47"/>
      <c r="L17" s="49"/>
      <c r="M17" s="48"/>
      <c r="N17" s="47"/>
      <c r="O17" s="49"/>
      <c r="P17" s="48"/>
      <c r="Q17" s="47"/>
      <c r="R17" s="49"/>
      <c r="S17" s="48"/>
      <c r="T17" s="47"/>
      <c r="U17" s="49"/>
      <c r="V17" s="48"/>
      <c r="W17" s="47"/>
      <c r="X17" s="49"/>
      <c r="Y17" s="48"/>
      <c r="Z17" s="47"/>
      <c r="AA17" s="49"/>
      <c r="AB17" s="48"/>
      <c r="AC17" s="47"/>
      <c r="AD17" s="49"/>
      <c r="AE17" s="48"/>
      <c r="AF17" s="47"/>
      <c r="AG17" s="49"/>
      <c r="AH17" s="48"/>
      <c r="AI17" s="47"/>
      <c r="AJ17" s="49"/>
      <c r="AK17" s="48"/>
      <c r="AL17" s="47"/>
      <c r="AM17" s="49"/>
      <c r="AN17" s="48"/>
      <c r="AO17" s="47"/>
      <c r="AP17" s="49"/>
      <c r="AQ17" s="48"/>
      <c r="AR17" s="47"/>
      <c r="AS17" s="49"/>
      <c r="AT17" s="48"/>
      <c r="AU17" s="47"/>
      <c r="AV17" s="49"/>
      <c r="AW17" s="48"/>
      <c r="AX17" s="47"/>
      <c r="AY17" s="49"/>
      <c r="AZ17" s="48"/>
      <c r="BA17" s="47"/>
      <c r="BB17" s="49"/>
      <c r="BC17" s="48"/>
      <c r="BD17" s="47"/>
      <c r="BE17" s="49"/>
      <c r="BF17" s="48"/>
      <c r="BG17" s="47"/>
      <c r="BH17" s="49"/>
      <c r="BI17" s="48"/>
      <c r="BJ17" s="47"/>
      <c r="BK17" s="49"/>
      <c r="BL17" s="48"/>
      <c r="BM17" s="47"/>
      <c r="BN17" s="49"/>
      <c r="BO17" s="48"/>
      <c r="BP17" s="47"/>
      <c r="BQ17" s="49"/>
      <c r="BR17" s="48"/>
      <c r="BS17" s="47"/>
      <c r="BT17" s="49"/>
      <c r="BU17" s="48"/>
      <c r="BV17" s="47"/>
      <c r="BW17" s="49"/>
      <c r="BX17" s="48"/>
      <c r="BY17" s="47"/>
      <c r="BZ17" s="49"/>
      <c r="CA17" s="48"/>
      <c r="CB17" s="47"/>
      <c r="CC17" s="49"/>
      <c r="CD17" s="48"/>
      <c r="CE17" s="47"/>
      <c r="CF17" s="49"/>
      <c r="CG17" s="48"/>
      <c r="CH17" s="47"/>
      <c r="CI17" s="49"/>
      <c r="CJ17" s="48"/>
      <c r="CK17" s="47"/>
      <c r="CL17" s="49"/>
      <c r="CM17" s="48"/>
      <c r="CN17" s="47"/>
      <c r="CO17" s="49"/>
      <c r="CP17" s="48"/>
      <c r="CQ17" s="47"/>
      <c r="CR17" s="49"/>
      <c r="CS17" s="48"/>
      <c r="CT17" s="47"/>
      <c r="CU17" s="49"/>
      <c r="CV17" s="48"/>
      <c r="CW17" s="47"/>
      <c r="CX17" s="49"/>
      <c r="CY17" s="48"/>
      <c r="CZ17" s="47"/>
      <c r="DA17" s="49"/>
      <c r="DB17" s="48"/>
      <c r="DC17" s="47"/>
      <c r="DD17" s="49"/>
      <c r="DE17" s="48"/>
      <c r="DF17" s="47"/>
      <c r="DG17" s="49"/>
      <c r="DH17" s="48"/>
      <c r="DI17" s="47"/>
      <c r="DJ17" s="49"/>
      <c r="DK17" s="48"/>
      <c r="DL17" s="47"/>
      <c r="DM17" s="49"/>
      <c r="DN17" s="48"/>
      <c r="DO17" s="47"/>
      <c r="DP17" s="49"/>
      <c r="DQ17" s="48"/>
      <c r="DR17" s="47"/>
      <c r="DS17" s="49"/>
      <c r="DT17" s="48"/>
      <c r="DU17" s="47"/>
      <c r="DV17" s="49"/>
      <c r="DW17" s="48"/>
      <c r="DX17" s="47"/>
      <c r="DY17" s="49"/>
      <c r="DZ17" s="48"/>
      <c r="EA17" s="47"/>
      <c r="EB17" s="49"/>
      <c r="EC17" s="48"/>
      <c r="ED17" s="47"/>
      <c r="EE17" s="49"/>
      <c r="EF17" s="48"/>
      <c r="EG17" s="47"/>
      <c r="EH17" s="49"/>
      <c r="EI17" s="48"/>
      <c r="EJ17" s="47"/>
      <c r="EK17" s="49"/>
      <c r="EL17" s="48"/>
      <c r="EM17" s="47"/>
      <c r="EN17" s="49"/>
      <c r="EO17" s="48"/>
      <c r="EP17" s="47"/>
      <c r="EQ17" s="49"/>
      <c r="ER17" s="48"/>
      <c r="ES17" s="47"/>
      <c r="ET17" s="49"/>
      <c r="EU17" s="48"/>
      <c r="EV17" s="47"/>
      <c r="EW17" s="49"/>
      <c r="EX17" s="48"/>
      <c r="EY17" s="47"/>
      <c r="EZ17" s="49"/>
      <c r="FA17" s="48"/>
      <c r="FB17" s="47"/>
      <c r="FC17" s="49"/>
      <c r="FD17" s="48"/>
      <c r="FE17" s="47"/>
      <c r="FF17" s="49"/>
      <c r="FG17" s="48"/>
      <c r="FH17" s="47"/>
      <c r="FI17" s="49"/>
      <c r="FJ17" s="48"/>
      <c r="FK17" s="47"/>
      <c r="FL17" s="49"/>
      <c r="FM17" s="48"/>
      <c r="FN17" s="47"/>
      <c r="FO17" s="49"/>
      <c r="FP17" s="48"/>
      <c r="FQ17" s="47"/>
      <c r="FR17" s="49"/>
      <c r="FS17" s="48"/>
      <c r="FT17" s="47"/>
      <c r="FU17" s="49"/>
      <c r="FV17" s="48"/>
      <c r="FW17" s="47"/>
      <c r="FX17" s="49"/>
      <c r="FY17" s="48"/>
      <c r="FZ17" s="47"/>
      <c r="GA17" s="49"/>
      <c r="GB17" s="48"/>
      <c r="GC17" s="47"/>
      <c r="GD17" s="49"/>
      <c r="GE17" s="48"/>
      <c r="GF17" s="47"/>
      <c r="GG17" s="49"/>
      <c r="GH17" s="48"/>
      <c r="GI17" s="47"/>
      <c r="GJ17" s="49"/>
      <c r="GK17" s="48"/>
      <c r="GL17" s="47"/>
      <c r="GM17" s="49"/>
      <c r="GN17" s="48"/>
      <c r="GO17" s="47"/>
      <c r="GP17" s="49"/>
      <c r="GQ17" s="48"/>
      <c r="GR17" s="47"/>
      <c r="GS17" s="49"/>
      <c r="GT17" s="48"/>
      <c r="GU17" s="47"/>
      <c r="GV17" s="49"/>
      <c r="GW17" s="48"/>
      <c r="GX17" s="47"/>
      <c r="GY17" s="49"/>
      <c r="GZ17" s="48"/>
      <c r="HA17" s="47"/>
      <c r="HB17" s="49"/>
      <c r="HC17" s="48"/>
      <c r="HD17" s="47"/>
      <c r="HE17" s="49"/>
      <c r="HF17" s="48"/>
      <c r="HG17" s="47"/>
      <c r="HH17" s="49"/>
      <c r="HI17" s="48"/>
      <c r="HJ17" s="47"/>
      <c r="HK17" s="49"/>
      <c r="HL17" s="48"/>
      <c r="HM17" s="47"/>
      <c r="HN17" s="49"/>
      <c r="HO17" s="48"/>
      <c r="HP17" s="47"/>
      <c r="HQ17" s="49"/>
      <c r="HR17" s="48"/>
      <c r="HS17" s="47"/>
      <c r="HT17" s="49"/>
      <c r="HU17" s="48"/>
      <c r="HV17" s="47"/>
      <c r="HW17" s="49"/>
      <c r="HX17" s="48"/>
      <c r="HY17" s="47"/>
      <c r="HZ17" s="49"/>
      <c r="IA17" s="48"/>
      <c r="IB17" s="47"/>
      <c r="IC17" s="49"/>
      <c r="ID17" s="48"/>
      <c r="IE17" s="47"/>
      <c r="IF17" s="49"/>
      <c r="IG17" s="48"/>
      <c r="IH17" s="47"/>
      <c r="II17" s="49"/>
      <c r="IJ17" s="48"/>
      <c r="IK17" s="47"/>
      <c r="IL17" s="49"/>
      <c r="IM17" s="48"/>
      <c r="IN17" s="47"/>
      <c r="IO17" s="49"/>
      <c r="IP17" s="48"/>
      <c r="IQ17" s="47"/>
      <c r="IR17" s="49"/>
      <c r="IS17" s="48"/>
      <c r="IT17" s="47"/>
      <c r="IU17" s="49"/>
      <c r="IV17" s="48"/>
      <c r="IW17" s="47"/>
      <c r="IX17" s="49"/>
      <c r="IY17" s="48"/>
      <c r="IZ17" s="47"/>
      <c r="JA17" s="49"/>
      <c r="JB17" s="48"/>
      <c r="JC17" s="47"/>
      <c r="JD17" s="49"/>
      <c r="JE17" s="48"/>
      <c r="JF17" s="47"/>
      <c r="JG17" s="49"/>
      <c r="JH17" s="48"/>
      <c r="JI17" s="47"/>
      <c r="JJ17" s="49"/>
      <c r="JK17" s="48"/>
      <c r="JL17" s="47"/>
      <c r="JM17" s="49"/>
      <c r="JN17" s="48"/>
      <c r="JO17" s="47"/>
      <c r="JP17" s="49"/>
      <c r="JQ17" s="48"/>
      <c r="JR17" s="47"/>
      <c r="JS17" s="49"/>
      <c r="JT17" s="48"/>
      <c r="JU17" s="47"/>
      <c r="JV17" s="49"/>
      <c r="JW17" s="48"/>
      <c r="JX17" s="47"/>
      <c r="JY17" s="49"/>
      <c r="JZ17" s="48"/>
      <c r="KA17" s="47"/>
      <c r="KB17" s="49"/>
      <c r="KC17" s="48"/>
      <c r="KD17" s="47"/>
      <c r="KE17" s="49"/>
      <c r="KF17" s="48"/>
      <c r="KG17" s="47"/>
      <c r="KH17" s="49"/>
      <c r="KI17" s="48"/>
      <c r="KJ17" s="47"/>
      <c r="KK17" s="49"/>
      <c r="KL17" s="48"/>
      <c r="KM17" s="47"/>
      <c r="KN17" s="49"/>
      <c r="KO17" s="48"/>
      <c r="KP17" s="47"/>
      <c r="KQ17" s="49"/>
      <c r="KR17" s="48"/>
      <c r="KS17" s="47"/>
      <c r="KT17" s="49"/>
      <c r="KU17" s="48"/>
      <c r="KV17" s="47"/>
      <c r="KW17" s="49"/>
      <c r="KX17" s="48"/>
      <c r="KY17" s="47"/>
      <c r="KZ17" s="49"/>
      <c r="LA17" s="48"/>
      <c r="LB17" s="47"/>
      <c r="LC17" s="49"/>
      <c r="LD17" s="48"/>
      <c r="LE17" s="47"/>
      <c r="LF17" s="49"/>
      <c r="LG17" s="48"/>
      <c r="LH17" s="47"/>
      <c r="LI17" s="49"/>
      <c r="LJ17" s="48"/>
      <c r="LK17" s="47"/>
      <c r="LL17" s="49"/>
      <c r="LM17" s="48"/>
      <c r="LN17" s="47"/>
      <c r="LO17" s="49"/>
      <c r="LP17" s="48"/>
      <c r="LQ17" s="47"/>
      <c r="LR17" s="49"/>
      <c r="LS17" s="48"/>
      <c r="LT17" s="47"/>
      <c r="LU17" s="49"/>
      <c r="LV17" s="48"/>
      <c r="LW17" s="47"/>
      <c r="LX17" s="49"/>
      <c r="LY17" s="48"/>
      <c r="LZ17" s="47"/>
      <c r="MA17" s="49"/>
      <c r="MB17" s="48"/>
      <c r="MC17" s="47"/>
      <c r="MD17" s="49"/>
      <c r="ME17" s="48"/>
      <c r="MF17" s="47"/>
      <c r="MG17" s="49"/>
      <c r="MH17" s="48"/>
      <c r="MI17" s="47"/>
      <c r="MJ17" s="49"/>
      <c r="MK17" s="48"/>
      <c r="ML17" s="47"/>
      <c r="MM17" s="49"/>
      <c r="MN17" s="48"/>
      <c r="MO17" s="47"/>
      <c r="MP17" s="49"/>
      <c r="MQ17" s="48"/>
      <c r="MR17" s="47"/>
      <c r="MS17" s="49"/>
      <c r="MT17" s="48"/>
      <c r="MU17" s="47"/>
      <c r="MV17" s="49"/>
      <c r="MW17" s="48"/>
      <c r="MX17" s="47"/>
      <c r="MY17" s="49"/>
      <c r="MZ17" s="48"/>
      <c r="NA17" s="47"/>
      <c r="NB17" s="49"/>
      <c r="NC17" s="48"/>
      <c r="ND17" s="47"/>
      <c r="NE17" s="49"/>
      <c r="NF17" s="48"/>
      <c r="NG17" s="47"/>
      <c r="NH17" s="49"/>
      <c r="NI17" s="48"/>
      <c r="NJ17" s="47"/>
      <c r="NK17" s="49"/>
      <c r="NL17" s="48"/>
      <c r="NM17" s="47"/>
      <c r="NN17" s="49"/>
      <c r="NO17" s="48"/>
      <c r="NP17" s="47"/>
      <c r="NQ17" s="49"/>
      <c r="NR17" s="48"/>
      <c r="NS17" s="47"/>
      <c r="NT17" s="49"/>
      <c r="NU17" s="48"/>
      <c r="NV17" s="47"/>
      <c r="NW17" s="49"/>
      <c r="NX17" s="48"/>
      <c r="NY17" s="47"/>
      <c r="NZ17" s="49"/>
      <c r="OA17" s="48"/>
      <c r="OB17" s="47"/>
      <c r="OC17" s="49"/>
      <c r="OD17" s="48"/>
      <c r="OE17" s="47"/>
      <c r="OF17" s="49"/>
      <c r="OG17" s="48"/>
      <c r="OH17" s="47"/>
      <c r="OI17" s="49"/>
      <c r="OJ17" s="48"/>
      <c r="OK17" s="47"/>
      <c r="OL17" s="49"/>
      <c r="OM17" s="48"/>
      <c r="ON17" s="47"/>
      <c r="OO17" s="49"/>
      <c r="OP17" s="48"/>
      <c r="OQ17" s="47"/>
      <c r="OR17" s="49"/>
      <c r="OS17" s="48"/>
      <c r="OT17" s="47"/>
      <c r="OU17" s="49"/>
      <c r="OV17" s="48"/>
      <c r="OW17" s="47"/>
      <c r="OX17" s="49"/>
      <c r="OY17" s="48"/>
      <c r="OZ17" s="47"/>
      <c r="PA17" s="49"/>
      <c r="PB17" s="48"/>
      <c r="PC17" s="47"/>
      <c r="PD17" s="49"/>
      <c r="PE17" s="48"/>
      <c r="PF17" s="47"/>
      <c r="PG17" s="49"/>
      <c r="PH17" s="48"/>
      <c r="PI17" s="47"/>
      <c r="PJ17" s="49"/>
      <c r="PK17" s="48"/>
      <c r="PL17" s="47"/>
      <c r="PM17" s="49"/>
      <c r="PN17" s="48"/>
      <c r="PO17" s="47"/>
      <c r="PP17" s="49"/>
      <c r="PQ17" s="48"/>
      <c r="PR17" s="47"/>
      <c r="PS17" s="49"/>
      <c r="PT17" s="48"/>
      <c r="PU17" s="47"/>
      <c r="PV17" s="49"/>
      <c r="PW17" s="48"/>
      <c r="PX17" s="47"/>
      <c r="PY17" s="49"/>
      <c r="PZ17" s="48"/>
      <c r="QA17" s="47"/>
      <c r="QB17" s="49"/>
      <c r="QC17" s="48"/>
      <c r="QD17" s="47"/>
      <c r="QE17" s="49"/>
      <c r="QF17" s="48"/>
      <c r="QG17" s="47"/>
      <c r="QH17" s="49"/>
      <c r="QI17" s="48"/>
      <c r="QJ17" s="47"/>
      <c r="QK17" s="49"/>
      <c r="QL17" s="48"/>
      <c r="QM17" s="47"/>
      <c r="QN17" s="49"/>
      <c r="QO17" s="48"/>
      <c r="QP17" s="47"/>
      <c r="QQ17" s="49"/>
      <c r="QR17" s="48"/>
      <c r="QS17" s="47"/>
      <c r="QT17" s="49"/>
      <c r="QU17" s="48"/>
      <c r="QV17" s="47"/>
      <c r="QW17" s="49"/>
      <c r="QX17" s="48"/>
      <c r="QY17" s="47"/>
      <c r="QZ17" s="49"/>
      <c r="RA17" s="48"/>
      <c r="RB17" s="47"/>
      <c r="RC17" s="49"/>
      <c r="RD17" s="48"/>
      <c r="RE17" s="47"/>
      <c r="RF17" s="49"/>
      <c r="RG17" s="48"/>
      <c r="RH17" s="47"/>
      <c r="RI17" s="49"/>
      <c r="RJ17" s="48"/>
      <c r="RK17" s="47"/>
      <c r="RL17" s="49"/>
      <c r="RM17" s="48"/>
      <c r="RN17" s="47"/>
      <c r="RO17" s="49"/>
      <c r="RP17" s="48"/>
      <c r="RQ17" s="47"/>
      <c r="RR17" s="49"/>
      <c r="RS17" s="48"/>
      <c r="RT17" s="47"/>
      <c r="RU17" s="49"/>
      <c r="RV17" s="48"/>
      <c r="RW17" s="47"/>
      <c r="RX17" s="49"/>
      <c r="RY17" s="48"/>
      <c r="RZ17" s="47"/>
      <c r="SA17" s="49"/>
      <c r="SB17" s="48"/>
      <c r="SC17" s="47"/>
      <c r="SD17" s="49"/>
      <c r="SE17" s="48"/>
      <c r="SF17" s="47"/>
      <c r="SG17" s="49"/>
      <c r="SH17" s="48"/>
      <c r="SI17" s="47"/>
      <c r="SJ17" s="49"/>
      <c r="SK17" s="48"/>
      <c r="SL17" s="47"/>
      <c r="SM17" s="49"/>
      <c r="SN17" s="48"/>
      <c r="SO17" s="47"/>
      <c r="SP17" s="49"/>
      <c r="SQ17" s="48"/>
      <c r="SR17" s="47"/>
      <c r="SS17" s="49"/>
      <c r="ST17" s="48"/>
      <c r="SU17" s="47"/>
      <c r="SV17" s="49"/>
      <c r="SW17" s="48"/>
      <c r="SX17" s="47"/>
      <c r="SY17" s="49"/>
      <c r="SZ17" s="48"/>
      <c r="TA17" s="47"/>
      <c r="TB17" s="49"/>
      <c r="TC17" s="48"/>
      <c r="TD17" s="47"/>
      <c r="TE17" s="49"/>
      <c r="TF17" s="48"/>
      <c r="TG17" s="47"/>
      <c r="TH17" s="49"/>
      <c r="TI17" s="48"/>
      <c r="TJ17" s="47"/>
      <c r="TK17" s="49"/>
      <c r="TL17" s="48"/>
      <c r="TM17" s="47"/>
      <c r="TN17" s="49"/>
      <c r="TO17" s="48"/>
      <c r="TP17" s="47"/>
      <c r="TQ17" s="49"/>
      <c r="TR17" s="48"/>
      <c r="TS17" s="47"/>
      <c r="TT17" s="49"/>
      <c r="TU17" s="48"/>
      <c r="TV17" s="47"/>
      <c r="TW17" s="49"/>
      <c r="TX17" s="48"/>
      <c r="TY17" s="47"/>
      <c r="TZ17" s="49"/>
      <c r="UA17" s="48"/>
      <c r="UB17" s="47"/>
      <c r="UC17" s="49"/>
      <c r="UD17" s="48"/>
      <c r="UE17" s="47"/>
      <c r="UF17" s="49"/>
      <c r="UG17" s="48"/>
      <c r="UH17" s="47"/>
      <c r="UI17" s="49"/>
      <c r="UJ17" s="48"/>
      <c r="UK17" s="47"/>
      <c r="UL17" s="49"/>
      <c r="UM17" s="48"/>
      <c r="UN17" s="47"/>
      <c r="UO17" s="49"/>
      <c r="UP17" s="48"/>
      <c r="UQ17" s="47"/>
      <c r="UR17" s="49"/>
      <c r="US17" s="48"/>
      <c r="UT17" s="47"/>
      <c r="UU17" s="49"/>
      <c r="UV17" s="48"/>
      <c r="UW17" s="47"/>
      <c r="UX17" s="49"/>
      <c r="UY17" s="48"/>
      <c r="UZ17" s="47"/>
      <c r="VA17" s="49"/>
      <c r="VB17" s="48"/>
      <c r="VC17" s="47"/>
      <c r="VD17" s="49"/>
      <c r="VE17" s="48"/>
      <c r="VF17" s="47"/>
      <c r="VG17" s="49"/>
      <c r="VH17" s="48"/>
      <c r="VI17" s="47"/>
      <c r="VJ17" s="49"/>
      <c r="VK17" s="48"/>
      <c r="VL17" s="47"/>
      <c r="VM17" s="49"/>
      <c r="VN17" s="48"/>
      <c r="VO17" s="47"/>
      <c r="VP17" s="49"/>
      <c r="VQ17" s="48"/>
      <c r="VR17" s="47"/>
      <c r="VS17" s="49"/>
      <c r="VT17" s="48"/>
      <c r="VU17" s="47"/>
      <c r="VV17" s="49"/>
      <c r="VW17" s="48"/>
      <c r="VX17" s="47"/>
      <c r="VY17" s="49"/>
      <c r="VZ17" s="48"/>
      <c r="WA17" s="47"/>
      <c r="WB17" s="49"/>
      <c r="WC17" s="48"/>
      <c r="WD17" s="47"/>
      <c r="WE17" s="49"/>
      <c r="WF17" s="48"/>
      <c r="WG17" s="47"/>
      <c r="WH17" s="49"/>
      <c r="WI17" s="48"/>
      <c r="WJ17" s="47"/>
      <c r="WK17" s="49"/>
      <c r="WL17" s="48"/>
      <c r="WM17" s="47"/>
      <c r="WN17" s="49"/>
      <c r="WO17" s="48"/>
      <c r="WP17" s="47"/>
      <c r="WQ17" s="49"/>
      <c r="WR17" s="48"/>
      <c r="WS17" s="47"/>
      <c r="WT17" s="49"/>
      <c r="WU17" s="48"/>
      <c r="WV17" s="256"/>
      <c r="WW17" s="257"/>
      <c r="WX17" s="257"/>
      <c r="WY17" s="50"/>
      <c r="WZ17" s="51"/>
      <c r="XA17" s="51"/>
      <c r="XB17" s="256"/>
      <c r="XC17" s="257"/>
      <c r="XD17" s="257"/>
      <c r="XE17" s="50"/>
      <c r="XF17" s="51"/>
      <c r="XG17" s="51"/>
      <c r="XH17" s="256"/>
      <c r="XI17" s="257"/>
      <c r="XJ17" s="257"/>
      <c r="XK17" s="50"/>
      <c r="XL17" s="51"/>
      <c r="XM17" s="51"/>
      <c r="XN17" s="99">
        <f t="shared" si="1"/>
        <v>0</v>
      </c>
    </row>
    <row r="18" spans="1:638" ht="12.75" customHeight="1" thickBot="1" x14ac:dyDescent="0.25">
      <c r="B18" s="47"/>
      <c r="C18" s="49"/>
      <c r="D18" s="48"/>
      <c r="E18" s="47"/>
      <c r="F18" s="49"/>
      <c r="G18" s="48"/>
      <c r="H18" s="47"/>
      <c r="I18" s="49"/>
      <c r="J18" s="48"/>
      <c r="K18" s="47"/>
      <c r="L18" s="49"/>
      <c r="M18" s="48"/>
      <c r="N18" s="47"/>
      <c r="O18" s="49"/>
      <c r="P18" s="48"/>
      <c r="Q18" s="47"/>
      <c r="R18" s="49"/>
      <c r="S18" s="48"/>
      <c r="T18" s="47"/>
      <c r="U18" s="49"/>
      <c r="V18" s="48"/>
      <c r="W18" s="47"/>
      <c r="X18" s="49"/>
      <c r="Y18" s="48"/>
      <c r="Z18" s="47"/>
      <c r="AA18" s="49"/>
      <c r="AB18" s="48"/>
      <c r="AC18" s="47"/>
      <c r="AD18" s="49"/>
      <c r="AE18" s="48"/>
      <c r="AF18" s="47"/>
      <c r="AG18" s="49"/>
      <c r="AH18" s="48"/>
      <c r="AI18" s="47"/>
      <c r="AJ18" s="49"/>
      <c r="AK18" s="48"/>
      <c r="AL18" s="47"/>
      <c r="AM18" s="49"/>
      <c r="AN18" s="48"/>
      <c r="AO18" s="47"/>
      <c r="AP18" s="49"/>
      <c r="AQ18" s="48"/>
      <c r="AR18" s="47"/>
      <c r="AS18" s="49"/>
      <c r="AT18" s="48"/>
      <c r="AU18" s="47"/>
      <c r="AV18" s="49"/>
      <c r="AW18" s="48"/>
      <c r="AX18" s="47"/>
      <c r="AY18" s="49"/>
      <c r="AZ18" s="48"/>
      <c r="BA18" s="47"/>
      <c r="BB18" s="49"/>
      <c r="BC18" s="48"/>
      <c r="BD18" s="47"/>
      <c r="BE18" s="49"/>
      <c r="BF18" s="48"/>
      <c r="BG18" s="47"/>
      <c r="BH18" s="49"/>
      <c r="BI18" s="48"/>
      <c r="BJ18" s="47"/>
      <c r="BK18" s="49"/>
      <c r="BL18" s="48"/>
      <c r="BM18" s="47"/>
      <c r="BN18" s="49"/>
      <c r="BO18" s="48"/>
      <c r="BP18" s="47"/>
      <c r="BQ18" s="49"/>
      <c r="BR18" s="48"/>
      <c r="BS18" s="47"/>
      <c r="BT18" s="49"/>
      <c r="BU18" s="48"/>
      <c r="BV18" s="47"/>
      <c r="BW18" s="49"/>
      <c r="BX18" s="48"/>
      <c r="BY18" s="47"/>
      <c r="BZ18" s="49"/>
      <c r="CA18" s="48"/>
      <c r="CB18" s="47"/>
      <c r="CC18" s="49"/>
      <c r="CD18" s="48"/>
      <c r="CE18" s="47"/>
      <c r="CF18" s="49"/>
      <c r="CG18" s="48"/>
      <c r="CH18" s="47"/>
      <c r="CI18" s="49"/>
      <c r="CJ18" s="48"/>
      <c r="CK18" s="47"/>
      <c r="CL18" s="49"/>
      <c r="CM18" s="48"/>
      <c r="CN18" s="47"/>
      <c r="CO18" s="49"/>
      <c r="CP18" s="48"/>
      <c r="CQ18" s="47"/>
      <c r="CR18" s="49"/>
      <c r="CS18" s="48"/>
      <c r="CT18" s="47"/>
      <c r="CU18" s="49"/>
      <c r="CV18" s="48"/>
      <c r="CW18" s="47"/>
      <c r="CX18" s="49"/>
      <c r="CY18" s="48"/>
      <c r="CZ18" s="47"/>
      <c r="DA18" s="49"/>
      <c r="DB18" s="48"/>
      <c r="DC18" s="47"/>
      <c r="DD18" s="49"/>
      <c r="DE18" s="48"/>
      <c r="DF18" s="47"/>
      <c r="DG18" s="49"/>
      <c r="DH18" s="48"/>
      <c r="DI18" s="47"/>
      <c r="DJ18" s="49"/>
      <c r="DK18" s="48"/>
      <c r="DL18" s="47"/>
      <c r="DM18" s="49"/>
      <c r="DN18" s="48"/>
      <c r="DO18" s="47"/>
      <c r="DP18" s="49"/>
      <c r="DQ18" s="48"/>
      <c r="DR18" s="47"/>
      <c r="DS18" s="49"/>
      <c r="DT18" s="48"/>
      <c r="DU18" s="47"/>
      <c r="DV18" s="49"/>
      <c r="DW18" s="48"/>
      <c r="DX18" s="47"/>
      <c r="DY18" s="49"/>
      <c r="DZ18" s="48"/>
      <c r="EA18" s="47"/>
      <c r="EB18" s="49"/>
      <c r="EC18" s="48"/>
      <c r="ED18" s="47"/>
      <c r="EE18" s="49"/>
      <c r="EF18" s="48"/>
      <c r="EG18" s="47"/>
      <c r="EH18" s="49"/>
      <c r="EI18" s="48"/>
      <c r="EJ18" s="47"/>
      <c r="EK18" s="49"/>
      <c r="EL18" s="48"/>
      <c r="EM18" s="47"/>
      <c r="EN18" s="49"/>
      <c r="EO18" s="48"/>
      <c r="EP18" s="47"/>
      <c r="EQ18" s="49"/>
      <c r="ER18" s="48"/>
      <c r="ES18" s="47"/>
      <c r="ET18" s="49"/>
      <c r="EU18" s="48"/>
      <c r="EV18" s="47"/>
      <c r="EW18" s="49"/>
      <c r="EX18" s="48"/>
      <c r="EY18" s="47"/>
      <c r="EZ18" s="49"/>
      <c r="FA18" s="48"/>
      <c r="FB18" s="47"/>
      <c r="FC18" s="49"/>
      <c r="FD18" s="48"/>
      <c r="FE18" s="47"/>
      <c r="FF18" s="49"/>
      <c r="FG18" s="48"/>
      <c r="FH18" s="47"/>
      <c r="FI18" s="49"/>
      <c r="FJ18" s="48"/>
      <c r="FK18" s="47"/>
      <c r="FL18" s="49"/>
      <c r="FM18" s="48"/>
      <c r="FN18" s="47"/>
      <c r="FO18" s="49"/>
      <c r="FP18" s="48"/>
      <c r="FQ18" s="47"/>
      <c r="FR18" s="49"/>
      <c r="FS18" s="48"/>
      <c r="FT18" s="47"/>
      <c r="FU18" s="49"/>
      <c r="FV18" s="48"/>
      <c r="FW18" s="47"/>
      <c r="FX18" s="49"/>
      <c r="FY18" s="48"/>
      <c r="FZ18" s="47"/>
      <c r="GA18" s="49"/>
      <c r="GB18" s="48"/>
      <c r="GC18" s="47"/>
      <c r="GD18" s="49"/>
      <c r="GE18" s="48"/>
      <c r="GF18" s="47"/>
      <c r="GG18" s="49"/>
      <c r="GH18" s="48"/>
      <c r="GI18" s="47"/>
      <c r="GJ18" s="49"/>
      <c r="GK18" s="48"/>
      <c r="GL18" s="47"/>
      <c r="GM18" s="49"/>
      <c r="GN18" s="48"/>
      <c r="GO18" s="47"/>
      <c r="GP18" s="49"/>
      <c r="GQ18" s="48"/>
      <c r="GR18" s="47"/>
      <c r="GS18" s="49"/>
      <c r="GT18" s="48"/>
      <c r="GU18" s="47"/>
      <c r="GV18" s="49"/>
      <c r="GW18" s="48"/>
      <c r="GX18" s="47"/>
      <c r="GY18" s="49"/>
      <c r="GZ18" s="48"/>
      <c r="HA18" s="47"/>
      <c r="HB18" s="49"/>
      <c r="HC18" s="48"/>
      <c r="HD18" s="47"/>
      <c r="HE18" s="49"/>
      <c r="HF18" s="48"/>
      <c r="HG18" s="47"/>
      <c r="HH18" s="49"/>
      <c r="HI18" s="48"/>
      <c r="HJ18" s="47"/>
      <c r="HK18" s="49"/>
      <c r="HL18" s="48"/>
      <c r="HM18" s="47"/>
      <c r="HN18" s="49"/>
      <c r="HO18" s="48"/>
      <c r="HP18" s="47"/>
      <c r="HQ18" s="49"/>
      <c r="HR18" s="48"/>
      <c r="HS18" s="47"/>
      <c r="HT18" s="49"/>
      <c r="HU18" s="48"/>
      <c r="HV18" s="47"/>
      <c r="HW18" s="49"/>
      <c r="HX18" s="48"/>
      <c r="HY18" s="47"/>
      <c r="HZ18" s="49"/>
      <c r="IA18" s="48"/>
      <c r="IB18" s="47"/>
      <c r="IC18" s="49"/>
      <c r="ID18" s="48"/>
      <c r="IE18" s="47"/>
      <c r="IF18" s="49"/>
      <c r="IG18" s="48"/>
      <c r="IH18" s="47"/>
      <c r="II18" s="49"/>
      <c r="IJ18" s="48"/>
      <c r="IK18" s="47"/>
      <c r="IL18" s="49"/>
      <c r="IM18" s="48"/>
      <c r="IN18" s="47"/>
      <c r="IO18" s="49"/>
      <c r="IP18" s="48"/>
      <c r="IQ18" s="47"/>
      <c r="IR18" s="49"/>
      <c r="IS18" s="48"/>
      <c r="IT18" s="47"/>
      <c r="IU18" s="49"/>
      <c r="IV18" s="48"/>
      <c r="IW18" s="47"/>
      <c r="IX18" s="49"/>
      <c r="IY18" s="48"/>
      <c r="IZ18" s="47"/>
      <c r="JA18" s="49"/>
      <c r="JB18" s="48"/>
      <c r="JC18" s="47"/>
      <c r="JD18" s="49"/>
      <c r="JE18" s="48"/>
      <c r="JF18" s="47"/>
      <c r="JG18" s="49"/>
      <c r="JH18" s="48"/>
      <c r="JI18" s="47"/>
      <c r="JJ18" s="49"/>
      <c r="JK18" s="48"/>
      <c r="JL18" s="47"/>
      <c r="JM18" s="49"/>
      <c r="JN18" s="48"/>
      <c r="JO18" s="47"/>
      <c r="JP18" s="49"/>
      <c r="JQ18" s="48"/>
      <c r="JR18" s="47"/>
      <c r="JS18" s="49"/>
      <c r="JT18" s="48"/>
      <c r="JU18" s="47"/>
      <c r="JV18" s="49"/>
      <c r="JW18" s="48"/>
      <c r="JX18" s="47"/>
      <c r="JY18" s="49"/>
      <c r="JZ18" s="48"/>
      <c r="KA18" s="47"/>
      <c r="KB18" s="49"/>
      <c r="KC18" s="48"/>
      <c r="KD18" s="47"/>
      <c r="KE18" s="49"/>
      <c r="KF18" s="48"/>
      <c r="KG18" s="47"/>
      <c r="KH18" s="49"/>
      <c r="KI18" s="48"/>
      <c r="KJ18" s="47"/>
      <c r="KK18" s="49"/>
      <c r="KL18" s="48"/>
      <c r="KM18" s="47"/>
      <c r="KN18" s="49"/>
      <c r="KO18" s="48"/>
      <c r="KP18" s="47"/>
      <c r="KQ18" s="49"/>
      <c r="KR18" s="48"/>
      <c r="KS18" s="47"/>
      <c r="KT18" s="49"/>
      <c r="KU18" s="48"/>
      <c r="KV18" s="47"/>
      <c r="KW18" s="49"/>
      <c r="KX18" s="48"/>
      <c r="KY18" s="47"/>
      <c r="KZ18" s="49"/>
      <c r="LA18" s="48"/>
      <c r="LB18" s="47"/>
      <c r="LC18" s="49"/>
      <c r="LD18" s="48"/>
      <c r="LE18" s="47"/>
      <c r="LF18" s="49"/>
      <c r="LG18" s="48"/>
      <c r="LH18" s="47"/>
      <c r="LI18" s="49"/>
      <c r="LJ18" s="48"/>
      <c r="LK18" s="47"/>
      <c r="LL18" s="49"/>
      <c r="LM18" s="48"/>
      <c r="LN18" s="47"/>
      <c r="LO18" s="49"/>
      <c r="LP18" s="48"/>
      <c r="LQ18" s="47"/>
      <c r="LR18" s="49"/>
      <c r="LS18" s="48"/>
      <c r="LT18" s="47"/>
      <c r="LU18" s="49"/>
      <c r="LV18" s="48"/>
      <c r="LW18" s="47"/>
      <c r="LX18" s="49"/>
      <c r="LY18" s="48"/>
      <c r="LZ18" s="47"/>
      <c r="MA18" s="49"/>
      <c r="MB18" s="48"/>
      <c r="MC18" s="47"/>
      <c r="MD18" s="49"/>
      <c r="ME18" s="48"/>
      <c r="MF18" s="47"/>
      <c r="MG18" s="49"/>
      <c r="MH18" s="48"/>
      <c r="MI18" s="47"/>
      <c r="MJ18" s="49"/>
      <c r="MK18" s="48"/>
      <c r="ML18" s="47"/>
      <c r="MM18" s="49"/>
      <c r="MN18" s="48"/>
      <c r="MO18" s="47"/>
      <c r="MP18" s="49"/>
      <c r="MQ18" s="48"/>
      <c r="MR18" s="47"/>
      <c r="MS18" s="49"/>
      <c r="MT18" s="48"/>
      <c r="MU18" s="47"/>
      <c r="MV18" s="49"/>
      <c r="MW18" s="48"/>
      <c r="MX18" s="47"/>
      <c r="MY18" s="49"/>
      <c r="MZ18" s="48"/>
      <c r="NA18" s="47"/>
      <c r="NB18" s="49"/>
      <c r="NC18" s="48"/>
      <c r="ND18" s="47"/>
      <c r="NE18" s="49"/>
      <c r="NF18" s="48"/>
      <c r="NG18" s="47"/>
      <c r="NH18" s="49"/>
      <c r="NI18" s="48"/>
      <c r="NJ18" s="47"/>
      <c r="NK18" s="49"/>
      <c r="NL18" s="48"/>
      <c r="NM18" s="47"/>
      <c r="NN18" s="49"/>
      <c r="NO18" s="48"/>
      <c r="NP18" s="47"/>
      <c r="NQ18" s="49"/>
      <c r="NR18" s="48"/>
      <c r="NS18" s="47"/>
      <c r="NT18" s="49"/>
      <c r="NU18" s="48"/>
      <c r="NV18" s="47"/>
      <c r="NW18" s="49"/>
      <c r="NX18" s="48"/>
      <c r="NY18" s="47"/>
      <c r="NZ18" s="49"/>
      <c r="OA18" s="48"/>
      <c r="OB18" s="47"/>
      <c r="OC18" s="49"/>
      <c r="OD18" s="48"/>
      <c r="OE18" s="47"/>
      <c r="OF18" s="49"/>
      <c r="OG18" s="48"/>
      <c r="OH18" s="47"/>
      <c r="OI18" s="49"/>
      <c r="OJ18" s="48"/>
      <c r="OK18" s="47"/>
      <c r="OL18" s="49"/>
      <c r="OM18" s="48"/>
      <c r="ON18" s="47"/>
      <c r="OO18" s="49"/>
      <c r="OP18" s="48"/>
      <c r="OQ18" s="47"/>
      <c r="OR18" s="49"/>
      <c r="OS18" s="48"/>
      <c r="OT18" s="47"/>
      <c r="OU18" s="49"/>
      <c r="OV18" s="48"/>
      <c r="OW18" s="47"/>
      <c r="OX18" s="49"/>
      <c r="OY18" s="48"/>
      <c r="OZ18" s="47"/>
      <c r="PA18" s="49"/>
      <c r="PB18" s="48"/>
      <c r="PC18" s="47"/>
      <c r="PD18" s="49"/>
      <c r="PE18" s="48"/>
      <c r="PF18" s="47"/>
      <c r="PG18" s="49"/>
      <c r="PH18" s="48"/>
      <c r="PI18" s="47"/>
      <c r="PJ18" s="49"/>
      <c r="PK18" s="48"/>
      <c r="PL18" s="47"/>
      <c r="PM18" s="49"/>
      <c r="PN18" s="48"/>
      <c r="PO18" s="47"/>
      <c r="PP18" s="49"/>
      <c r="PQ18" s="48"/>
      <c r="PR18" s="47"/>
      <c r="PS18" s="49"/>
      <c r="PT18" s="48"/>
      <c r="PU18" s="47"/>
      <c r="PV18" s="49"/>
      <c r="PW18" s="48"/>
      <c r="PX18" s="47"/>
      <c r="PY18" s="49"/>
      <c r="PZ18" s="48"/>
      <c r="QA18" s="47"/>
      <c r="QB18" s="49"/>
      <c r="QC18" s="48"/>
      <c r="QD18" s="47"/>
      <c r="QE18" s="49"/>
      <c r="QF18" s="48"/>
      <c r="QG18" s="47"/>
      <c r="QH18" s="49"/>
      <c r="QI18" s="48"/>
      <c r="QJ18" s="47"/>
      <c r="QK18" s="49"/>
      <c r="QL18" s="48"/>
      <c r="QM18" s="47"/>
      <c r="QN18" s="49"/>
      <c r="QO18" s="48"/>
      <c r="QP18" s="47"/>
      <c r="QQ18" s="49"/>
      <c r="QR18" s="48"/>
      <c r="QS18" s="47"/>
      <c r="QT18" s="49"/>
      <c r="QU18" s="48"/>
      <c r="QV18" s="47"/>
      <c r="QW18" s="49"/>
      <c r="QX18" s="48"/>
      <c r="QY18" s="47"/>
      <c r="QZ18" s="49"/>
      <c r="RA18" s="48"/>
      <c r="RB18" s="47"/>
      <c r="RC18" s="49"/>
      <c r="RD18" s="48"/>
      <c r="RE18" s="47"/>
      <c r="RF18" s="49"/>
      <c r="RG18" s="48"/>
      <c r="RH18" s="47"/>
      <c r="RI18" s="49"/>
      <c r="RJ18" s="48"/>
      <c r="RK18" s="47"/>
      <c r="RL18" s="49"/>
      <c r="RM18" s="48"/>
      <c r="RN18" s="47"/>
      <c r="RO18" s="49"/>
      <c r="RP18" s="48"/>
      <c r="RQ18" s="47"/>
      <c r="RR18" s="49"/>
      <c r="RS18" s="48"/>
      <c r="RT18" s="47"/>
      <c r="RU18" s="49"/>
      <c r="RV18" s="48"/>
      <c r="RW18" s="47"/>
      <c r="RX18" s="49"/>
      <c r="RY18" s="48"/>
      <c r="RZ18" s="47"/>
      <c r="SA18" s="49"/>
      <c r="SB18" s="48"/>
      <c r="SC18" s="47"/>
      <c r="SD18" s="49"/>
      <c r="SE18" s="48"/>
      <c r="SF18" s="47"/>
      <c r="SG18" s="49"/>
      <c r="SH18" s="48"/>
      <c r="SI18" s="47"/>
      <c r="SJ18" s="49"/>
      <c r="SK18" s="48"/>
      <c r="SL18" s="47"/>
      <c r="SM18" s="49"/>
      <c r="SN18" s="48"/>
      <c r="SO18" s="47"/>
      <c r="SP18" s="49"/>
      <c r="SQ18" s="48"/>
      <c r="SR18" s="47"/>
      <c r="SS18" s="49"/>
      <c r="ST18" s="48"/>
      <c r="SU18" s="47"/>
      <c r="SV18" s="49"/>
      <c r="SW18" s="48"/>
      <c r="SX18" s="47"/>
      <c r="SY18" s="49"/>
      <c r="SZ18" s="48"/>
      <c r="TA18" s="47"/>
      <c r="TB18" s="49"/>
      <c r="TC18" s="48"/>
      <c r="TD18" s="47"/>
      <c r="TE18" s="49"/>
      <c r="TF18" s="48"/>
      <c r="TG18" s="47"/>
      <c r="TH18" s="49"/>
      <c r="TI18" s="48"/>
      <c r="TJ18" s="47"/>
      <c r="TK18" s="49"/>
      <c r="TL18" s="48"/>
      <c r="TM18" s="47"/>
      <c r="TN18" s="49"/>
      <c r="TO18" s="48"/>
      <c r="TP18" s="47"/>
      <c r="TQ18" s="49"/>
      <c r="TR18" s="48"/>
      <c r="TS18" s="47"/>
      <c r="TT18" s="49"/>
      <c r="TU18" s="48"/>
      <c r="TV18" s="47"/>
      <c r="TW18" s="49"/>
      <c r="TX18" s="48"/>
      <c r="TY18" s="47"/>
      <c r="TZ18" s="49"/>
      <c r="UA18" s="48"/>
      <c r="UB18" s="47"/>
      <c r="UC18" s="49"/>
      <c r="UD18" s="48"/>
      <c r="UE18" s="47"/>
      <c r="UF18" s="49"/>
      <c r="UG18" s="48"/>
      <c r="UH18" s="47"/>
      <c r="UI18" s="49"/>
      <c r="UJ18" s="48"/>
      <c r="UK18" s="47"/>
      <c r="UL18" s="49"/>
      <c r="UM18" s="48"/>
      <c r="UN18" s="47"/>
      <c r="UO18" s="49"/>
      <c r="UP18" s="48"/>
      <c r="UQ18" s="47"/>
      <c r="UR18" s="49"/>
      <c r="US18" s="48"/>
      <c r="UT18" s="47"/>
      <c r="UU18" s="49"/>
      <c r="UV18" s="48"/>
      <c r="UW18" s="47"/>
      <c r="UX18" s="49"/>
      <c r="UY18" s="48"/>
      <c r="UZ18" s="47"/>
      <c r="VA18" s="49"/>
      <c r="VB18" s="48"/>
      <c r="VC18" s="47"/>
      <c r="VD18" s="49"/>
      <c r="VE18" s="48"/>
      <c r="VF18" s="47"/>
      <c r="VG18" s="49"/>
      <c r="VH18" s="48"/>
      <c r="VI18" s="47"/>
      <c r="VJ18" s="49"/>
      <c r="VK18" s="48"/>
      <c r="VL18" s="47"/>
      <c r="VM18" s="49"/>
      <c r="VN18" s="48"/>
      <c r="VO18" s="47"/>
      <c r="VP18" s="49"/>
      <c r="VQ18" s="48"/>
      <c r="VR18" s="47"/>
      <c r="VS18" s="49"/>
      <c r="VT18" s="48"/>
      <c r="VU18" s="47"/>
      <c r="VV18" s="49"/>
      <c r="VW18" s="48"/>
      <c r="VX18" s="47"/>
      <c r="VY18" s="49"/>
      <c r="VZ18" s="48"/>
      <c r="WA18" s="47"/>
      <c r="WB18" s="49"/>
      <c r="WC18" s="48"/>
      <c r="WD18" s="47"/>
      <c r="WE18" s="49"/>
      <c r="WF18" s="48"/>
      <c r="WG18" s="47"/>
      <c r="WH18" s="49"/>
      <c r="WI18" s="48"/>
      <c r="WJ18" s="47"/>
      <c r="WK18" s="49"/>
      <c r="WL18" s="48"/>
      <c r="WM18" s="47"/>
      <c r="WN18" s="49"/>
      <c r="WO18" s="48"/>
      <c r="WP18" s="47"/>
      <c r="WQ18" s="49"/>
      <c r="WR18" s="48"/>
      <c r="WS18" s="47"/>
      <c r="WT18" s="49"/>
      <c r="WU18" s="48"/>
      <c r="WV18" s="256"/>
      <c r="WW18" s="257"/>
      <c r="WX18" s="257"/>
      <c r="WY18" s="50"/>
      <c r="WZ18" s="51"/>
      <c r="XA18" s="51"/>
      <c r="XB18" s="256"/>
      <c r="XC18" s="257"/>
      <c r="XD18" s="257"/>
      <c r="XE18" s="50"/>
      <c r="XF18" s="51"/>
      <c r="XG18" s="51"/>
      <c r="XH18" s="256"/>
      <c r="XI18" s="257"/>
      <c r="XJ18" s="257"/>
      <c r="XK18" s="50"/>
      <c r="XL18" s="51"/>
      <c r="XM18" s="51"/>
      <c r="XN18" s="99">
        <f t="shared" si="1"/>
        <v>0</v>
      </c>
    </row>
    <row r="19" spans="1:638" ht="12.75" customHeight="1" thickBot="1" x14ac:dyDescent="0.25">
      <c r="B19" s="47"/>
      <c r="C19" s="49"/>
      <c r="D19" s="48"/>
      <c r="E19" s="47"/>
      <c r="F19" s="49"/>
      <c r="G19" s="48"/>
      <c r="H19" s="47"/>
      <c r="I19" s="49"/>
      <c r="J19" s="48"/>
      <c r="K19" s="47"/>
      <c r="L19" s="49"/>
      <c r="M19" s="48"/>
      <c r="N19" s="47"/>
      <c r="O19" s="49"/>
      <c r="P19" s="48"/>
      <c r="Q19" s="47"/>
      <c r="R19" s="49"/>
      <c r="S19" s="48"/>
      <c r="T19" s="47"/>
      <c r="U19" s="49"/>
      <c r="V19" s="48"/>
      <c r="W19" s="47"/>
      <c r="X19" s="49"/>
      <c r="Y19" s="48"/>
      <c r="Z19" s="47"/>
      <c r="AA19" s="49"/>
      <c r="AB19" s="48"/>
      <c r="AC19" s="47"/>
      <c r="AD19" s="49"/>
      <c r="AE19" s="48"/>
      <c r="AF19" s="47"/>
      <c r="AG19" s="49"/>
      <c r="AH19" s="48"/>
      <c r="AI19" s="47"/>
      <c r="AJ19" s="49"/>
      <c r="AK19" s="48"/>
      <c r="AL19" s="47"/>
      <c r="AM19" s="49"/>
      <c r="AN19" s="48"/>
      <c r="AO19" s="47"/>
      <c r="AP19" s="49"/>
      <c r="AQ19" s="48"/>
      <c r="AR19" s="47"/>
      <c r="AS19" s="49"/>
      <c r="AT19" s="48"/>
      <c r="AU19" s="47"/>
      <c r="AV19" s="49"/>
      <c r="AW19" s="48"/>
      <c r="AX19" s="47"/>
      <c r="AY19" s="49"/>
      <c r="AZ19" s="48"/>
      <c r="BA19" s="47"/>
      <c r="BB19" s="49"/>
      <c r="BC19" s="48"/>
      <c r="BD19" s="47"/>
      <c r="BE19" s="49"/>
      <c r="BF19" s="48"/>
      <c r="BG19" s="47"/>
      <c r="BH19" s="49"/>
      <c r="BI19" s="48"/>
      <c r="BJ19" s="47"/>
      <c r="BK19" s="49"/>
      <c r="BL19" s="48"/>
      <c r="BM19" s="47"/>
      <c r="BN19" s="49"/>
      <c r="BO19" s="48"/>
      <c r="BP19" s="47"/>
      <c r="BQ19" s="49"/>
      <c r="BR19" s="48"/>
      <c r="BS19" s="47"/>
      <c r="BT19" s="49"/>
      <c r="BU19" s="48"/>
      <c r="BV19" s="47"/>
      <c r="BW19" s="49"/>
      <c r="BX19" s="48"/>
      <c r="BY19" s="47"/>
      <c r="BZ19" s="49"/>
      <c r="CA19" s="48"/>
      <c r="CB19" s="47"/>
      <c r="CC19" s="49"/>
      <c r="CD19" s="48"/>
      <c r="CE19" s="47"/>
      <c r="CF19" s="49"/>
      <c r="CG19" s="48"/>
      <c r="CH19" s="47"/>
      <c r="CI19" s="49"/>
      <c r="CJ19" s="48"/>
      <c r="CK19" s="47"/>
      <c r="CL19" s="49"/>
      <c r="CM19" s="48"/>
      <c r="CN19" s="47"/>
      <c r="CO19" s="49"/>
      <c r="CP19" s="48"/>
      <c r="CQ19" s="47"/>
      <c r="CR19" s="49"/>
      <c r="CS19" s="48"/>
      <c r="CT19" s="47"/>
      <c r="CU19" s="49"/>
      <c r="CV19" s="48"/>
      <c r="CW19" s="47"/>
      <c r="CX19" s="49"/>
      <c r="CY19" s="48"/>
      <c r="CZ19" s="47"/>
      <c r="DA19" s="49"/>
      <c r="DB19" s="48"/>
      <c r="DC19" s="47"/>
      <c r="DD19" s="49"/>
      <c r="DE19" s="48"/>
      <c r="DF19" s="47"/>
      <c r="DG19" s="49"/>
      <c r="DH19" s="48"/>
      <c r="DI19" s="47"/>
      <c r="DJ19" s="49"/>
      <c r="DK19" s="48"/>
      <c r="DL19" s="47"/>
      <c r="DM19" s="49"/>
      <c r="DN19" s="48"/>
      <c r="DO19" s="47"/>
      <c r="DP19" s="49"/>
      <c r="DQ19" s="48"/>
      <c r="DR19" s="47"/>
      <c r="DS19" s="49"/>
      <c r="DT19" s="48"/>
      <c r="DU19" s="47"/>
      <c r="DV19" s="49"/>
      <c r="DW19" s="48"/>
      <c r="DX19" s="47"/>
      <c r="DY19" s="49"/>
      <c r="DZ19" s="48"/>
      <c r="EA19" s="47"/>
      <c r="EB19" s="49"/>
      <c r="EC19" s="48"/>
      <c r="ED19" s="47"/>
      <c r="EE19" s="49"/>
      <c r="EF19" s="48"/>
      <c r="EG19" s="47"/>
      <c r="EH19" s="49"/>
      <c r="EI19" s="48"/>
      <c r="EJ19" s="47"/>
      <c r="EK19" s="49"/>
      <c r="EL19" s="48"/>
      <c r="EM19" s="47"/>
      <c r="EN19" s="49"/>
      <c r="EO19" s="48"/>
      <c r="EP19" s="47"/>
      <c r="EQ19" s="49"/>
      <c r="ER19" s="48"/>
      <c r="ES19" s="47"/>
      <c r="ET19" s="49"/>
      <c r="EU19" s="48"/>
      <c r="EV19" s="47"/>
      <c r="EW19" s="49"/>
      <c r="EX19" s="48"/>
      <c r="EY19" s="47"/>
      <c r="EZ19" s="49"/>
      <c r="FA19" s="48"/>
      <c r="FB19" s="47"/>
      <c r="FC19" s="49"/>
      <c r="FD19" s="48"/>
      <c r="FE19" s="47"/>
      <c r="FF19" s="49"/>
      <c r="FG19" s="48"/>
      <c r="FH19" s="47"/>
      <c r="FI19" s="49"/>
      <c r="FJ19" s="48"/>
      <c r="FK19" s="47"/>
      <c r="FL19" s="49"/>
      <c r="FM19" s="48"/>
      <c r="FN19" s="47"/>
      <c r="FO19" s="49"/>
      <c r="FP19" s="48"/>
      <c r="FQ19" s="47"/>
      <c r="FR19" s="49"/>
      <c r="FS19" s="48"/>
      <c r="FT19" s="47"/>
      <c r="FU19" s="49"/>
      <c r="FV19" s="48"/>
      <c r="FW19" s="47"/>
      <c r="FX19" s="49"/>
      <c r="FY19" s="48"/>
      <c r="FZ19" s="47"/>
      <c r="GA19" s="49"/>
      <c r="GB19" s="48"/>
      <c r="GC19" s="47"/>
      <c r="GD19" s="49"/>
      <c r="GE19" s="48"/>
      <c r="GF19" s="47"/>
      <c r="GG19" s="49"/>
      <c r="GH19" s="48"/>
      <c r="GI19" s="47"/>
      <c r="GJ19" s="49"/>
      <c r="GK19" s="48"/>
      <c r="GL19" s="47"/>
      <c r="GM19" s="49"/>
      <c r="GN19" s="48"/>
      <c r="GO19" s="47"/>
      <c r="GP19" s="49"/>
      <c r="GQ19" s="48"/>
      <c r="GR19" s="47"/>
      <c r="GS19" s="49"/>
      <c r="GT19" s="48"/>
      <c r="GU19" s="47"/>
      <c r="GV19" s="49"/>
      <c r="GW19" s="48"/>
      <c r="GX19" s="47"/>
      <c r="GY19" s="49"/>
      <c r="GZ19" s="48"/>
      <c r="HA19" s="47"/>
      <c r="HB19" s="49"/>
      <c r="HC19" s="48"/>
      <c r="HD19" s="47"/>
      <c r="HE19" s="49"/>
      <c r="HF19" s="48"/>
      <c r="HG19" s="47"/>
      <c r="HH19" s="49"/>
      <c r="HI19" s="48"/>
      <c r="HJ19" s="47"/>
      <c r="HK19" s="49"/>
      <c r="HL19" s="48"/>
      <c r="HM19" s="47"/>
      <c r="HN19" s="49"/>
      <c r="HO19" s="48"/>
      <c r="HP19" s="47"/>
      <c r="HQ19" s="49"/>
      <c r="HR19" s="48"/>
      <c r="HS19" s="47"/>
      <c r="HT19" s="49"/>
      <c r="HU19" s="48"/>
      <c r="HV19" s="47"/>
      <c r="HW19" s="49"/>
      <c r="HX19" s="48"/>
      <c r="HY19" s="47"/>
      <c r="HZ19" s="49"/>
      <c r="IA19" s="48"/>
      <c r="IB19" s="47"/>
      <c r="IC19" s="49"/>
      <c r="ID19" s="48"/>
      <c r="IE19" s="47"/>
      <c r="IF19" s="49"/>
      <c r="IG19" s="48"/>
      <c r="IH19" s="47"/>
      <c r="II19" s="49"/>
      <c r="IJ19" s="48"/>
      <c r="IK19" s="47"/>
      <c r="IL19" s="49"/>
      <c r="IM19" s="48"/>
      <c r="IN19" s="47"/>
      <c r="IO19" s="49"/>
      <c r="IP19" s="48"/>
      <c r="IQ19" s="47"/>
      <c r="IR19" s="49"/>
      <c r="IS19" s="48"/>
      <c r="IT19" s="47"/>
      <c r="IU19" s="49"/>
      <c r="IV19" s="48"/>
      <c r="IW19" s="47"/>
      <c r="IX19" s="49"/>
      <c r="IY19" s="48"/>
      <c r="IZ19" s="47"/>
      <c r="JA19" s="49"/>
      <c r="JB19" s="48"/>
      <c r="JC19" s="47"/>
      <c r="JD19" s="49"/>
      <c r="JE19" s="48"/>
      <c r="JF19" s="47"/>
      <c r="JG19" s="49"/>
      <c r="JH19" s="48"/>
      <c r="JI19" s="47"/>
      <c r="JJ19" s="49"/>
      <c r="JK19" s="48"/>
      <c r="JL19" s="47"/>
      <c r="JM19" s="49"/>
      <c r="JN19" s="48"/>
      <c r="JO19" s="47"/>
      <c r="JP19" s="49"/>
      <c r="JQ19" s="48"/>
      <c r="JR19" s="47"/>
      <c r="JS19" s="49"/>
      <c r="JT19" s="48"/>
      <c r="JU19" s="47"/>
      <c r="JV19" s="49"/>
      <c r="JW19" s="48"/>
      <c r="JX19" s="47"/>
      <c r="JY19" s="49"/>
      <c r="JZ19" s="48"/>
      <c r="KA19" s="47"/>
      <c r="KB19" s="49"/>
      <c r="KC19" s="48"/>
      <c r="KD19" s="47"/>
      <c r="KE19" s="49"/>
      <c r="KF19" s="48"/>
      <c r="KG19" s="47"/>
      <c r="KH19" s="49"/>
      <c r="KI19" s="48"/>
      <c r="KJ19" s="47"/>
      <c r="KK19" s="49"/>
      <c r="KL19" s="48"/>
      <c r="KM19" s="47"/>
      <c r="KN19" s="49"/>
      <c r="KO19" s="48"/>
      <c r="KP19" s="47"/>
      <c r="KQ19" s="49"/>
      <c r="KR19" s="48"/>
      <c r="KS19" s="47"/>
      <c r="KT19" s="49"/>
      <c r="KU19" s="48"/>
      <c r="KV19" s="47"/>
      <c r="KW19" s="49"/>
      <c r="KX19" s="48"/>
      <c r="KY19" s="47"/>
      <c r="KZ19" s="49"/>
      <c r="LA19" s="48"/>
      <c r="LB19" s="47"/>
      <c r="LC19" s="49"/>
      <c r="LD19" s="48"/>
      <c r="LE19" s="47"/>
      <c r="LF19" s="49"/>
      <c r="LG19" s="48"/>
      <c r="LH19" s="47"/>
      <c r="LI19" s="49"/>
      <c r="LJ19" s="48"/>
      <c r="LK19" s="47"/>
      <c r="LL19" s="49"/>
      <c r="LM19" s="48"/>
      <c r="LN19" s="47"/>
      <c r="LO19" s="49"/>
      <c r="LP19" s="48"/>
      <c r="LQ19" s="47"/>
      <c r="LR19" s="49"/>
      <c r="LS19" s="48"/>
      <c r="LT19" s="47"/>
      <c r="LU19" s="49"/>
      <c r="LV19" s="48"/>
      <c r="LW19" s="47"/>
      <c r="LX19" s="49"/>
      <c r="LY19" s="48"/>
      <c r="LZ19" s="47"/>
      <c r="MA19" s="49"/>
      <c r="MB19" s="48"/>
      <c r="MC19" s="47"/>
      <c r="MD19" s="49"/>
      <c r="ME19" s="48"/>
      <c r="MF19" s="47"/>
      <c r="MG19" s="49"/>
      <c r="MH19" s="48"/>
      <c r="MI19" s="47"/>
      <c r="MJ19" s="49"/>
      <c r="MK19" s="48"/>
      <c r="ML19" s="47"/>
      <c r="MM19" s="49"/>
      <c r="MN19" s="48"/>
      <c r="MO19" s="47"/>
      <c r="MP19" s="49"/>
      <c r="MQ19" s="48"/>
      <c r="MR19" s="47"/>
      <c r="MS19" s="49"/>
      <c r="MT19" s="48"/>
      <c r="MU19" s="47"/>
      <c r="MV19" s="49"/>
      <c r="MW19" s="48"/>
      <c r="MX19" s="47"/>
      <c r="MY19" s="49"/>
      <c r="MZ19" s="48"/>
      <c r="NA19" s="47"/>
      <c r="NB19" s="49"/>
      <c r="NC19" s="48"/>
      <c r="ND19" s="47"/>
      <c r="NE19" s="49"/>
      <c r="NF19" s="48"/>
      <c r="NG19" s="47"/>
      <c r="NH19" s="49"/>
      <c r="NI19" s="48"/>
      <c r="NJ19" s="47"/>
      <c r="NK19" s="49"/>
      <c r="NL19" s="48"/>
      <c r="NM19" s="47"/>
      <c r="NN19" s="49"/>
      <c r="NO19" s="48"/>
      <c r="NP19" s="47"/>
      <c r="NQ19" s="49"/>
      <c r="NR19" s="48"/>
      <c r="NS19" s="47"/>
      <c r="NT19" s="49"/>
      <c r="NU19" s="48"/>
      <c r="NV19" s="47"/>
      <c r="NW19" s="49"/>
      <c r="NX19" s="48"/>
      <c r="NY19" s="47"/>
      <c r="NZ19" s="49"/>
      <c r="OA19" s="48"/>
      <c r="OB19" s="47"/>
      <c r="OC19" s="49"/>
      <c r="OD19" s="48"/>
      <c r="OE19" s="47"/>
      <c r="OF19" s="49"/>
      <c r="OG19" s="48"/>
      <c r="OH19" s="47"/>
      <c r="OI19" s="49"/>
      <c r="OJ19" s="48"/>
      <c r="OK19" s="47"/>
      <c r="OL19" s="49"/>
      <c r="OM19" s="48"/>
      <c r="ON19" s="47"/>
      <c r="OO19" s="49"/>
      <c r="OP19" s="48"/>
      <c r="OQ19" s="47"/>
      <c r="OR19" s="49"/>
      <c r="OS19" s="48"/>
      <c r="OT19" s="47"/>
      <c r="OU19" s="49"/>
      <c r="OV19" s="48"/>
      <c r="OW19" s="47"/>
      <c r="OX19" s="49"/>
      <c r="OY19" s="48"/>
      <c r="OZ19" s="47"/>
      <c r="PA19" s="49"/>
      <c r="PB19" s="48"/>
      <c r="PC19" s="47"/>
      <c r="PD19" s="49"/>
      <c r="PE19" s="48"/>
      <c r="PF19" s="47"/>
      <c r="PG19" s="49"/>
      <c r="PH19" s="48"/>
      <c r="PI19" s="47"/>
      <c r="PJ19" s="49"/>
      <c r="PK19" s="48"/>
      <c r="PL19" s="47"/>
      <c r="PM19" s="49"/>
      <c r="PN19" s="48"/>
      <c r="PO19" s="47"/>
      <c r="PP19" s="49"/>
      <c r="PQ19" s="48"/>
      <c r="PR19" s="47"/>
      <c r="PS19" s="49"/>
      <c r="PT19" s="48"/>
      <c r="PU19" s="47"/>
      <c r="PV19" s="49"/>
      <c r="PW19" s="48"/>
      <c r="PX19" s="47"/>
      <c r="PY19" s="49"/>
      <c r="PZ19" s="48"/>
      <c r="QA19" s="47"/>
      <c r="QB19" s="49"/>
      <c r="QC19" s="48"/>
      <c r="QD19" s="47"/>
      <c r="QE19" s="49"/>
      <c r="QF19" s="48"/>
      <c r="QG19" s="47"/>
      <c r="QH19" s="49"/>
      <c r="QI19" s="48"/>
      <c r="QJ19" s="47"/>
      <c r="QK19" s="49"/>
      <c r="QL19" s="48"/>
      <c r="QM19" s="47"/>
      <c r="QN19" s="49"/>
      <c r="QO19" s="48"/>
      <c r="QP19" s="47"/>
      <c r="QQ19" s="49"/>
      <c r="QR19" s="48"/>
      <c r="QS19" s="47"/>
      <c r="QT19" s="49"/>
      <c r="QU19" s="48"/>
      <c r="QV19" s="47"/>
      <c r="QW19" s="49"/>
      <c r="QX19" s="48"/>
      <c r="QY19" s="47"/>
      <c r="QZ19" s="49"/>
      <c r="RA19" s="48"/>
      <c r="RB19" s="47"/>
      <c r="RC19" s="49"/>
      <c r="RD19" s="48"/>
      <c r="RE19" s="47"/>
      <c r="RF19" s="49"/>
      <c r="RG19" s="48"/>
      <c r="RH19" s="47"/>
      <c r="RI19" s="49"/>
      <c r="RJ19" s="48"/>
      <c r="RK19" s="47"/>
      <c r="RL19" s="49"/>
      <c r="RM19" s="48"/>
      <c r="RN19" s="47"/>
      <c r="RO19" s="49"/>
      <c r="RP19" s="48"/>
      <c r="RQ19" s="47"/>
      <c r="RR19" s="49"/>
      <c r="RS19" s="48"/>
      <c r="RT19" s="47"/>
      <c r="RU19" s="49"/>
      <c r="RV19" s="48"/>
      <c r="RW19" s="47"/>
      <c r="RX19" s="49"/>
      <c r="RY19" s="48"/>
      <c r="RZ19" s="47"/>
      <c r="SA19" s="49"/>
      <c r="SB19" s="48"/>
      <c r="SC19" s="47"/>
      <c r="SD19" s="49"/>
      <c r="SE19" s="48"/>
      <c r="SF19" s="47"/>
      <c r="SG19" s="49"/>
      <c r="SH19" s="48"/>
      <c r="SI19" s="47"/>
      <c r="SJ19" s="49"/>
      <c r="SK19" s="48"/>
      <c r="SL19" s="47"/>
      <c r="SM19" s="49"/>
      <c r="SN19" s="48"/>
      <c r="SO19" s="47"/>
      <c r="SP19" s="49"/>
      <c r="SQ19" s="48"/>
      <c r="SR19" s="47"/>
      <c r="SS19" s="49"/>
      <c r="ST19" s="48"/>
      <c r="SU19" s="47"/>
      <c r="SV19" s="49"/>
      <c r="SW19" s="48"/>
      <c r="SX19" s="47"/>
      <c r="SY19" s="49"/>
      <c r="SZ19" s="48"/>
      <c r="TA19" s="47"/>
      <c r="TB19" s="49"/>
      <c r="TC19" s="48"/>
      <c r="TD19" s="47"/>
      <c r="TE19" s="49"/>
      <c r="TF19" s="48"/>
      <c r="TG19" s="47"/>
      <c r="TH19" s="49"/>
      <c r="TI19" s="48"/>
      <c r="TJ19" s="47"/>
      <c r="TK19" s="49"/>
      <c r="TL19" s="48"/>
      <c r="TM19" s="47"/>
      <c r="TN19" s="49"/>
      <c r="TO19" s="48"/>
      <c r="TP19" s="47"/>
      <c r="TQ19" s="49"/>
      <c r="TR19" s="48"/>
      <c r="TS19" s="47"/>
      <c r="TT19" s="49"/>
      <c r="TU19" s="48"/>
      <c r="TV19" s="47"/>
      <c r="TW19" s="49"/>
      <c r="TX19" s="48"/>
      <c r="TY19" s="47"/>
      <c r="TZ19" s="49"/>
      <c r="UA19" s="48"/>
      <c r="UB19" s="47"/>
      <c r="UC19" s="49"/>
      <c r="UD19" s="48"/>
      <c r="UE19" s="47"/>
      <c r="UF19" s="49"/>
      <c r="UG19" s="48"/>
      <c r="UH19" s="47"/>
      <c r="UI19" s="49"/>
      <c r="UJ19" s="48"/>
      <c r="UK19" s="47"/>
      <c r="UL19" s="49"/>
      <c r="UM19" s="48"/>
      <c r="UN19" s="47"/>
      <c r="UO19" s="49"/>
      <c r="UP19" s="48"/>
      <c r="UQ19" s="47"/>
      <c r="UR19" s="49"/>
      <c r="US19" s="48"/>
      <c r="UT19" s="47"/>
      <c r="UU19" s="49"/>
      <c r="UV19" s="48"/>
      <c r="UW19" s="47"/>
      <c r="UX19" s="49"/>
      <c r="UY19" s="48"/>
      <c r="UZ19" s="47"/>
      <c r="VA19" s="49"/>
      <c r="VB19" s="48"/>
      <c r="VC19" s="47"/>
      <c r="VD19" s="49"/>
      <c r="VE19" s="48"/>
      <c r="VF19" s="47"/>
      <c r="VG19" s="49"/>
      <c r="VH19" s="48"/>
      <c r="VI19" s="47"/>
      <c r="VJ19" s="49"/>
      <c r="VK19" s="48"/>
      <c r="VL19" s="47"/>
      <c r="VM19" s="49"/>
      <c r="VN19" s="48"/>
      <c r="VO19" s="47"/>
      <c r="VP19" s="49"/>
      <c r="VQ19" s="48"/>
      <c r="VR19" s="47"/>
      <c r="VS19" s="49"/>
      <c r="VT19" s="48"/>
      <c r="VU19" s="47"/>
      <c r="VV19" s="49"/>
      <c r="VW19" s="48"/>
      <c r="VX19" s="47"/>
      <c r="VY19" s="49"/>
      <c r="VZ19" s="48"/>
      <c r="WA19" s="47"/>
      <c r="WB19" s="49"/>
      <c r="WC19" s="48"/>
      <c r="WD19" s="47"/>
      <c r="WE19" s="49"/>
      <c r="WF19" s="48"/>
      <c r="WG19" s="47"/>
      <c r="WH19" s="49"/>
      <c r="WI19" s="48"/>
      <c r="WJ19" s="47"/>
      <c r="WK19" s="49"/>
      <c r="WL19" s="48"/>
      <c r="WM19" s="47"/>
      <c r="WN19" s="49"/>
      <c r="WO19" s="48"/>
      <c r="WP19" s="47"/>
      <c r="WQ19" s="49"/>
      <c r="WR19" s="48"/>
      <c r="WS19" s="47"/>
      <c r="WT19" s="49"/>
      <c r="WU19" s="48"/>
      <c r="WV19" s="256"/>
      <c r="WW19" s="257"/>
      <c r="WX19" s="257"/>
      <c r="WY19" s="50"/>
      <c r="WZ19" s="51"/>
      <c r="XA19" s="51"/>
      <c r="XB19" s="256"/>
      <c r="XC19" s="257"/>
      <c r="XD19" s="257"/>
      <c r="XE19" s="50"/>
      <c r="XF19" s="51"/>
      <c r="XG19" s="51"/>
      <c r="XH19" s="256"/>
      <c r="XI19" s="257"/>
      <c r="XJ19" s="257"/>
      <c r="XK19" s="50"/>
      <c r="XL19" s="51"/>
      <c r="XM19" s="51"/>
      <c r="XN19" s="99">
        <f t="shared" si="1"/>
        <v>0</v>
      </c>
    </row>
    <row r="20" spans="1:638" ht="12.75" customHeight="1" thickBot="1" x14ac:dyDescent="0.25">
      <c r="B20" s="47"/>
      <c r="C20" s="49"/>
      <c r="D20" s="48"/>
      <c r="E20" s="47"/>
      <c r="F20" s="49"/>
      <c r="G20" s="48"/>
      <c r="H20" s="47"/>
      <c r="I20" s="49"/>
      <c r="J20" s="48"/>
      <c r="K20" s="47"/>
      <c r="L20" s="49"/>
      <c r="M20" s="48"/>
      <c r="N20" s="47"/>
      <c r="O20" s="49"/>
      <c r="P20" s="48"/>
      <c r="Q20" s="47"/>
      <c r="R20" s="49"/>
      <c r="S20" s="48"/>
      <c r="T20" s="47"/>
      <c r="U20" s="49"/>
      <c r="V20" s="48"/>
      <c r="W20" s="47"/>
      <c r="X20" s="49"/>
      <c r="Y20" s="48"/>
      <c r="Z20" s="47"/>
      <c r="AA20" s="49"/>
      <c r="AB20" s="48"/>
      <c r="AC20" s="47"/>
      <c r="AD20" s="49"/>
      <c r="AE20" s="48"/>
      <c r="AF20" s="47"/>
      <c r="AG20" s="49"/>
      <c r="AH20" s="48"/>
      <c r="AI20" s="47"/>
      <c r="AJ20" s="49"/>
      <c r="AK20" s="48"/>
      <c r="AL20" s="47"/>
      <c r="AM20" s="49"/>
      <c r="AN20" s="48"/>
      <c r="AO20" s="47"/>
      <c r="AP20" s="49"/>
      <c r="AQ20" s="48"/>
      <c r="AR20" s="47"/>
      <c r="AS20" s="49"/>
      <c r="AT20" s="48"/>
      <c r="AU20" s="47"/>
      <c r="AV20" s="49"/>
      <c r="AW20" s="48"/>
      <c r="AX20" s="47"/>
      <c r="AY20" s="49"/>
      <c r="AZ20" s="48"/>
      <c r="BA20" s="47"/>
      <c r="BB20" s="49"/>
      <c r="BC20" s="48"/>
      <c r="BD20" s="47"/>
      <c r="BE20" s="49"/>
      <c r="BF20" s="48"/>
      <c r="BG20" s="47"/>
      <c r="BH20" s="49"/>
      <c r="BI20" s="48"/>
      <c r="BJ20" s="47"/>
      <c r="BK20" s="49"/>
      <c r="BL20" s="48"/>
      <c r="BM20" s="47"/>
      <c r="BN20" s="49"/>
      <c r="BO20" s="48"/>
      <c r="BP20" s="47"/>
      <c r="BQ20" s="49"/>
      <c r="BR20" s="48"/>
      <c r="BS20" s="47"/>
      <c r="BT20" s="49"/>
      <c r="BU20" s="48"/>
      <c r="BV20" s="47"/>
      <c r="BW20" s="49"/>
      <c r="BX20" s="48"/>
      <c r="BY20" s="47"/>
      <c r="BZ20" s="49"/>
      <c r="CA20" s="48"/>
      <c r="CB20" s="47"/>
      <c r="CC20" s="49"/>
      <c r="CD20" s="48"/>
      <c r="CE20" s="47"/>
      <c r="CF20" s="49"/>
      <c r="CG20" s="48"/>
      <c r="CH20" s="47"/>
      <c r="CI20" s="49"/>
      <c r="CJ20" s="48"/>
      <c r="CK20" s="47"/>
      <c r="CL20" s="49"/>
      <c r="CM20" s="48"/>
      <c r="CN20" s="47"/>
      <c r="CO20" s="49"/>
      <c r="CP20" s="48"/>
      <c r="CQ20" s="47"/>
      <c r="CR20" s="49"/>
      <c r="CS20" s="48"/>
      <c r="CT20" s="47"/>
      <c r="CU20" s="49"/>
      <c r="CV20" s="48"/>
      <c r="CW20" s="47"/>
      <c r="CX20" s="49"/>
      <c r="CY20" s="48"/>
      <c r="CZ20" s="47"/>
      <c r="DA20" s="49"/>
      <c r="DB20" s="48"/>
      <c r="DC20" s="47"/>
      <c r="DD20" s="49"/>
      <c r="DE20" s="48"/>
      <c r="DF20" s="47"/>
      <c r="DG20" s="49"/>
      <c r="DH20" s="48"/>
      <c r="DI20" s="47"/>
      <c r="DJ20" s="49"/>
      <c r="DK20" s="48"/>
      <c r="DL20" s="47"/>
      <c r="DM20" s="49"/>
      <c r="DN20" s="48"/>
      <c r="DO20" s="47"/>
      <c r="DP20" s="49"/>
      <c r="DQ20" s="48"/>
      <c r="DR20" s="47"/>
      <c r="DS20" s="49"/>
      <c r="DT20" s="48"/>
      <c r="DU20" s="47"/>
      <c r="DV20" s="49"/>
      <c r="DW20" s="48"/>
      <c r="DX20" s="47"/>
      <c r="DY20" s="49"/>
      <c r="DZ20" s="48"/>
      <c r="EA20" s="47"/>
      <c r="EB20" s="49"/>
      <c r="EC20" s="48"/>
      <c r="ED20" s="47"/>
      <c r="EE20" s="49"/>
      <c r="EF20" s="48"/>
      <c r="EG20" s="47"/>
      <c r="EH20" s="49"/>
      <c r="EI20" s="48"/>
      <c r="EJ20" s="47"/>
      <c r="EK20" s="49"/>
      <c r="EL20" s="48"/>
      <c r="EM20" s="47"/>
      <c r="EN20" s="49"/>
      <c r="EO20" s="48"/>
      <c r="EP20" s="47"/>
      <c r="EQ20" s="49"/>
      <c r="ER20" s="48"/>
      <c r="ES20" s="47"/>
      <c r="ET20" s="49"/>
      <c r="EU20" s="48"/>
      <c r="EV20" s="47"/>
      <c r="EW20" s="49"/>
      <c r="EX20" s="48"/>
      <c r="EY20" s="47"/>
      <c r="EZ20" s="49"/>
      <c r="FA20" s="48"/>
      <c r="FB20" s="47"/>
      <c r="FC20" s="49"/>
      <c r="FD20" s="48"/>
      <c r="FE20" s="47"/>
      <c r="FF20" s="49"/>
      <c r="FG20" s="48"/>
      <c r="FH20" s="47"/>
      <c r="FI20" s="49"/>
      <c r="FJ20" s="48"/>
      <c r="FK20" s="47"/>
      <c r="FL20" s="49"/>
      <c r="FM20" s="48"/>
      <c r="FN20" s="47"/>
      <c r="FO20" s="49"/>
      <c r="FP20" s="48"/>
      <c r="FQ20" s="47"/>
      <c r="FR20" s="49"/>
      <c r="FS20" s="48"/>
      <c r="FT20" s="47"/>
      <c r="FU20" s="49"/>
      <c r="FV20" s="48"/>
      <c r="FW20" s="47"/>
      <c r="FX20" s="49"/>
      <c r="FY20" s="48"/>
      <c r="FZ20" s="47"/>
      <c r="GA20" s="49"/>
      <c r="GB20" s="48"/>
      <c r="GC20" s="47"/>
      <c r="GD20" s="49"/>
      <c r="GE20" s="48"/>
      <c r="GF20" s="47"/>
      <c r="GG20" s="49"/>
      <c r="GH20" s="48"/>
      <c r="GI20" s="47"/>
      <c r="GJ20" s="49"/>
      <c r="GK20" s="48"/>
      <c r="GL20" s="47"/>
      <c r="GM20" s="49"/>
      <c r="GN20" s="48"/>
      <c r="GO20" s="47"/>
      <c r="GP20" s="49"/>
      <c r="GQ20" s="48"/>
      <c r="GR20" s="47"/>
      <c r="GS20" s="49"/>
      <c r="GT20" s="48"/>
      <c r="GU20" s="47"/>
      <c r="GV20" s="49"/>
      <c r="GW20" s="48"/>
      <c r="GX20" s="47"/>
      <c r="GY20" s="49"/>
      <c r="GZ20" s="48"/>
      <c r="HA20" s="47"/>
      <c r="HB20" s="49"/>
      <c r="HC20" s="48"/>
      <c r="HD20" s="47"/>
      <c r="HE20" s="49"/>
      <c r="HF20" s="48"/>
      <c r="HG20" s="47"/>
      <c r="HH20" s="49"/>
      <c r="HI20" s="48"/>
      <c r="HJ20" s="47"/>
      <c r="HK20" s="49"/>
      <c r="HL20" s="48"/>
      <c r="HM20" s="47"/>
      <c r="HN20" s="49"/>
      <c r="HO20" s="48"/>
      <c r="HP20" s="47"/>
      <c r="HQ20" s="49"/>
      <c r="HR20" s="48"/>
      <c r="HS20" s="47"/>
      <c r="HT20" s="49"/>
      <c r="HU20" s="48"/>
      <c r="HV20" s="47"/>
      <c r="HW20" s="49"/>
      <c r="HX20" s="48"/>
      <c r="HY20" s="47"/>
      <c r="HZ20" s="49"/>
      <c r="IA20" s="48"/>
      <c r="IB20" s="47"/>
      <c r="IC20" s="49"/>
      <c r="ID20" s="48"/>
      <c r="IE20" s="47"/>
      <c r="IF20" s="49"/>
      <c r="IG20" s="48"/>
      <c r="IH20" s="47"/>
      <c r="II20" s="49"/>
      <c r="IJ20" s="48"/>
      <c r="IK20" s="47"/>
      <c r="IL20" s="49"/>
      <c r="IM20" s="48"/>
      <c r="IN20" s="47"/>
      <c r="IO20" s="49"/>
      <c r="IP20" s="48"/>
      <c r="IQ20" s="47"/>
      <c r="IR20" s="49"/>
      <c r="IS20" s="48"/>
      <c r="IT20" s="47"/>
      <c r="IU20" s="49"/>
      <c r="IV20" s="48"/>
      <c r="IW20" s="47"/>
      <c r="IX20" s="49"/>
      <c r="IY20" s="48"/>
      <c r="IZ20" s="47"/>
      <c r="JA20" s="49"/>
      <c r="JB20" s="48"/>
      <c r="JC20" s="47"/>
      <c r="JD20" s="49"/>
      <c r="JE20" s="48"/>
      <c r="JF20" s="47"/>
      <c r="JG20" s="49"/>
      <c r="JH20" s="48"/>
      <c r="JI20" s="47"/>
      <c r="JJ20" s="49"/>
      <c r="JK20" s="48"/>
      <c r="JL20" s="47"/>
      <c r="JM20" s="49"/>
      <c r="JN20" s="48"/>
      <c r="JO20" s="47"/>
      <c r="JP20" s="49"/>
      <c r="JQ20" s="48"/>
      <c r="JR20" s="47"/>
      <c r="JS20" s="49"/>
      <c r="JT20" s="48"/>
      <c r="JU20" s="47"/>
      <c r="JV20" s="49"/>
      <c r="JW20" s="48"/>
      <c r="JX20" s="47"/>
      <c r="JY20" s="49"/>
      <c r="JZ20" s="48"/>
      <c r="KA20" s="47"/>
      <c r="KB20" s="49"/>
      <c r="KC20" s="48"/>
      <c r="KD20" s="47"/>
      <c r="KE20" s="49"/>
      <c r="KF20" s="48"/>
      <c r="KG20" s="47"/>
      <c r="KH20" s="49"/>
      <c r="KI20" s="48"/>
      <c r="KJ20" s="47"/>
      <c r="KK20" s="49"/>
      <c r="KL20" s="48"/>
      <c r="KM20" s="47"/>
      <c r="KN20" s="49"/>
      <c r="KO20" s="48"/>
      <c r="KP20" s="47"/>
      <c r="KQ20" s="49"/>
      <c r="KR20" s="48"/>
      <c r="KS20" s="47"/>
      <c r="KT20" s="49"/>
      <c r="KU20" s="48"/>
      <c r="KV20" s="47"/>
      <c r="KW20" s="49"/>
      <c r="KX20" s="48"/>
      <c r="KY20" s="47"/>
      <c r="KZ20" s="49"/>
      <c r="LA20" s="48"/>
      <c r="LB20" s="47"/>
      <c r="LC20" s="49"/>
      <c r="LD20" s="48"/>
      <c r="LE20" s="47"/>
      <c r="LF20" s="49"/>
      <c r="LG20" s="48"/>
      <c r="LH20" s="47"/>
      <c r="LI20" s="49"/>
      <c r="LJ20" s="48"/>
      <c r="LK20" s="47"/>
      <c r="LL20" s="49"/>
      <c r="LM20" s="48"/>
      <c r="LN20" s="47"/>
      <c r="LO20" s="49"/>
      <c r="LP20" s="48"/>
      <c r="LQ20" s="47"/>
      <c r="LR20" s="49"/>
      <c r="LS20" s="48"/>
      <c r="LT20" s="47"/>
      <c r="LU20" s="49"/>
      <c r="LV20" s="48"/>
      <c r="LW20" s="47"/>
      <c r="LX20" s="49"/>
      <c r="LY20" s="48"/>
      <c r="LZ20" s="47"/>
      <c r="MA20" s="49"/>
      <c r="MB20" s="48"/>
      <c r="MC20" s="47"/>
      <c r="MD20" s="49"/>
      <c r="ME20" s="48"/>
      <c r="MF20" s="47"/>
      <c r="MG20" s="49"/>
      <c r="MH20" s="48"/>
      <c r="MI20" s="47"/>
      <c r="MJ20" s="49"/>
      <c r="MK20" s="48"/>
      <c r="ML20" s="47"/>
      <c r="MM20" s="49"/>
      <c r="MN20" s="48"/>
      <c r="MO20" s="47"/>
      <c r="MP20" s="49"/>
      <c r="MQ20" s="48"/>
      <c r="MR20" s="47"/>
      <c r="MS20" s="49"/>
      <c r="MT20" s="48"/>
      <c r="MU20" s="47"/>
      <c r="MV20" s="49"/>
      <c r="MW20" s="48"/>
      <c r="MX20" s="47"/>
      <c r="MY20" s="49"/>
      <c r="MZ20" s="48"/>
      <c r="NA20" s="47"/>
      <c r="NB20" s="49"/>
      <c r="NC20" s="48"/>
      <c r="ND20" s="47"/>
      <c r="NE20" s="49"/>
      <c r="NF20" s="48"/>
      <c r="NG20" s="47"/>
      <c r="NH20" s="49"/>
      <c r="NI20" s="48"/>
      <c r="NJ20" s="47"/>
      <c r="NK20" s="49"/>
      <c r="NL20" s="48"/>
      <c r="NM20" s="47"/>
      <c r="NN20" s="49"/>
      <c r="NO20" s="48"/>
      <c r="NP20" s="47"/>
      <c r="NQ20" s="49"/>
      <c r="NR20" s="48"/>
      <c r="NS20" s="47"/>
      <c r="NT20" s="49"/>
      <c r="NU20" s="48"/>
      <c r="NV20" s="47"/>
      <c r="NW20" s="49"/>
      <c r="NX20" s="48"/>
      <c r="NY20" s="47"/>
      <c r="NZ20" s="49"/>
      <c r="OA20" s="48"/>
      <c r="OB20" s="47"/>
      <c r="OC20" s="49"/>
      <c r="OD20" s="48"/>
      <c r="OE20" s="47"/>
      <c r="OF20" s="49"/>
      <c r="OG20" s="48"/>
      <c r="OH20" s="47"/>
      <c r="OI20" s="49"/>
      <c r="OJ20" s="48"/>
      <c r="OK20" s="47"/>
      <c r="OL20" s="49"/>
      <c r="OM20" s="48"/>
      <c r="ON20" s="47"/>
      <c r="OO20" s="49"/>
      <c r="OP20" s="48"/>
      <c r="OQ20" s="47"/>
      <c r="OR20" s="49"/>
      <c r="OS20" s="48"/>
      <c r="OT20" s="47"/>
      <c r="OU20" s="49"/>
      <c r="OV20" s="48"/>
      <c r="OW20" s="47"/>
      <c r="OX20" s="49"/>
      <c r="OY20" s="48"/>
      <c r="OZ20" s="47"/>
      <c r="PA20" s="49"/>
      <c r="PB20" s="48"/>
      <c r="PC20" s="47"/>
      <c r="PD20" s="49"/>
      <c r="PE20" s="48"/>
      <c r="PF20" s="47"/>
      <c r="PG20" s="49"/>
      <c r="PH20" s="48"/>
      <c r="PI20" s="47"/>
      <c r="PJ20" s="49"/>
      <c r="PK20" s="48"/>
      <c r="PL20" s="47"/>
      <c r="PM20" s="49"/>
      <c r="PN20" s="48"/>
      <c r="PO20" s="47"/>
      <c r="PP20" s="49"/>
      <c r="PQ20" s="48"/>
      <c r="PR20" s="47"/>
      <c r="PS20" s="49"/>
      <c r="PT20" s="48"/>
      <c r="PU20" s="47"/>
      <c r="PV20" s="49"/>
      <c r="PW20" s="48"/>
      <c r="PX20" s="47"/>
      <c r="PY20" s="49"/>
      <c r="PZ20" s="48"/>
      <c r="QA20" s="47"/>
      <c r="QB20" s="49"/>
      <c r="QC20" s="48"/>
      <c r="QD20" s="47"/>
      <c r="QE20" s="49"/>
      <c r="QF20" s="48"/>
      <c r="QG20" s="47"/>
      <c r="QH20" s="49"/>
      <c r="QI20" s="48"/>
      <c r="QJ20" s="47"/>
      <c r="QK20" s="49"/>
      <c r="QL20" s="48"/>
      <c r="QM20" s="47"/>
      <c r="QN20" s="49"/>
      <c r="QO20" s="48"/>
      <c r="QP20" s="47"/>
      <c r="QQ20" s="49"/>
      <c r="QR20" s="48"/>
      <c r="QS20" s="47"/>
      <c r="QT20" s="49"/>
      <c r="QU20" s="48"/>
      <c r="QV20" s="47"/>
      <c r="QW20" s="49"/>
      <c r="QX20" s="48"/>
      <c r="QY20" s="47"/>
      <c r="QZ20" s="49"/>
      <c r="RA20" s="48"/>
      <c r="RB20" s="47"/>
      <c r="RC20" s="49"/>
      <c r="RD20" s="48"/>
      <c r="RE20" s="47"/>
      <c r="RF20" s="49"/>
      <c r="RG20" s="48"/>
      <c r="RH20" s="47"/>
      <c r="RI20" s="49"/>
      <c r="RJ20" s="48"/>
      <c r="RK20" s="47"/>
      <c r="RL20" s="49"/>
      <c r="RM20" s="48"/>
      <c r="RN20" s="47"/>
      <c r="RO20" s="49"/>
      <c r="RP20" s="48"/>
      <c r="RQ20" s="47"/>
      <c r="RR20" s="49"/>
      <c r="RS20" s="48"/>
      <c r="RT20" s="47"/>
      <c r="RU20" s="49"/>
      <c r="RV20" s="48"/>
      <c r="RW20" s="47"/>
      <c r="RX20" s="49"/>
      <c r="RY20" s="48"/>
      <c r="RZ20" s="47"/>
      <c r="SA20" s="49"/>
      <c r="SB20" s="48"/>
      <c r="SC20" s="47"/>
      <c r="SD20" s="49"/>
      <c r="SE20" s="48"/>
      <c r="SF20" s="47"/>
      <c r="SG20" s="49"/>
      <c r="SH20" s="48"/>
      <c r="SI20" s="47"/>
      <c r="SJ20" s="49"/>
      <c r="SK20" s="48"/>
      <c r="SL20" s="47"/>
      <c r="SM20" s="49"/>
      <c r="SN20" s="48"/>
      <c r="SO20" s="47"/>
      <c r="SP20" s="49"/>
      <c r="SQ20" s="48"/>
      <c r="SR20" s="47"/>
      <c r="SS20" s="49"/>
      <c r="ST20" s="48"/>
      <c r="SU20" s="47"/>
      <c r="SV20" s="49"/>
      <c r="SW20" s="48"/>
      <c r="SX20" s="47"/>
      <c r="SY20" s="49"/>
      <c r="SZ20" s="48"/>
      <c r="TA20" s="47"/>
      <c r="TB20" s="49"/>
      <c r="TC20" s="48"/>
      <c r="TD20" s="47"/>
      <c r="TE20" s="49"/>
      <c r="TF20" s="48"/>
      <c r="TG20" s="47"/>
      <c r="TH20" s="49"/>
      <c r="TI20" s="48"/>
      <c r="TJ20" s="47"/>
      <c r="TK20" s="49"/>
      <c r="TL20" s="48"/>
      <c r="TM20" s="47"/>
      <c r="TN20" s="49"/>
      <c r="TO20" s="48"/>
      <c r="TP20" s="47"/>
      <c r="TQ20" s="49"/>
      <c r="TR20" s="48"/>
      <c r="TS20" s="47"/>
      <c r="TT20" s="49"/>
      <c r="TU20" s="48"/>
      <c r="TV20" s="47"/>
      <c r="TW20" s="49"/>
      <c r="TX20" s="48"/>
      <c r="TY20" s="47"/>
      <c r="TZ20" s="49"/>
      <c r="UA20" s="48"/>
      <c r="UB20" s="47"/>
      <c r="UC20" s="49"/>
      <c r="UD20" s="48"/>
      <c r="UE20" s="47"/>
      <c r="UF20" s="49"/>
      <c r="UG20" s="48"/>
      <c r="UH20" s="47"/>
      <c r="UI20" s="49"/>
      <c r="UJ20" s="48"/>
      <c r="UK20" s="47"/>
      <c r="UL20" s="49"/>
      <c r="UM20" s="48"/>
      <c r="UN20" s="47"/>
      <c r="UO20" s="49"/>
      <c r="UP20" s="48"/>
      <c r="UQ20" s="47"/>
      <c r="UR20" s="49"/>
      <c r="US20" s="48"/>
      <c r="UT20" s="47"/>
      <c r="UU20" s="49"/>
      <c r="UV20" s="48"/>
      <c r="UW20" s="47"/>
      <c r="UX20" s="49"/>
      <c r="UY20" s="48"/>
      <c r="UZ20" s="47"/>
      <c r="VA20" s="49"/>
      <c r="VB20" s="48"/>
      <c r="VC20" s="47"/>
      <c r="VD20" s="49"/>
      <c r="VE20" s="48"/>
      <c r="VF20" s="47"/>
      <c r="VG20" s="49"/>
      <c r="VH20" s="48"/>
      <c r="VI20" s="47"/>
      <c r="VJ20" s="49"/>
      <c r="VK20" s="48"/>
      <c r="VL20" s="47"/>
      <c r="VM20" s="49"/>
      <c r="VN20" s="48"/>
      <c r="VO20" s="47"/>
      <c r="VP20" s="49"/>
      <c r="VQ20" s="48"/>
      <c r="VR20" s="47"/>
      <c r="VS20" s="49"/>
      <c r="VT20" s="48"/>
      <c r="VU20" s="47"/>
      <c r="VV20" s="49"/>
      <c r="VW20" s="48"/>
      <c r="VX20" s="47"/>
      <c r="VY20" s="49"/>
      <c r="VZ20" s="48"/>
      <c r="WA20" s="47"/>
      <c r="WB20" s="49"/>
      <c r="WC20" s="48"/>
      <c r="WD20" s="47"/>
      <c r="WE20" s="49"/>
      <c r="WF20" s="48"/>
      <c r="WG20" s="47"/>
      <c r="WH20" s="49"/>
      <c r="WI20" s="48"/>
      <c r="WJ20" s="47"/>
      <c r="WK20" s="49"/>
      <c r="WL20" s="48"/>
      <c r="WM20" s="47"/>
      <c r="WN20" s="49"/>
      <c r="WO20" s="48"/>
      <c r="WP20" s="47"/>
      <c r="WQ20" s="49"/>
      <c r="WR20" s="48"/>
      <c r="WS20" s="47"/>
      <c r="WT20" s="49"/>
      <c r="WU20" s="48"/>
      <c r="WV20" s="256"/>
      <c r="WW20" s="257"/>
      <c r="WX20" s="257"/>
      <c r="WY20" s="50"/>
      <c r="WZ20" s="51"/>
      <c r="XA20" s="51"/>
      <c r="XB20" s="256"/>
      <c r="XC20" s="257"/>
      <c r="XD20" s="257"/>
      <c r="XE20" s="50"/>
      <c r="XF20" s="51"/>
      <c r="XG20" s="51"/>
      <c r="XH20" s="256"/>
      <c r="XI20" s="257"/>
      <c r="XJ20" s="257"/>
      <c r="XK20" s="50"/>
      <c r="XL20" s="51"/>
      <c r="XM20" s="51"/>
      <c r="XN20" s="99">
        <f t="shared" si="1"/>
        <v>0</v>
      </c>
    </row>
    <row r="21" spans="1:638" ht="12.75" customHeight="1" thickBot="1" x14ac:dyDescent="0.25">
      <c r="B21" s="47"/>
      <c r="C21" s="49"/>
      <c r="D21" s="48"/>
      <c r="E21" s="47"/>
      <c r="F21" s="49"/>
      <c r="G21" s="48"/>
      <c r="H21" s="47"/>
      <c r="I21" s="49"/>
      <c r="J21" s="48"/>
      <c r="K21" s="47"/>
      <c r="L21" s="49"/>
      <c r="M21" s="48"/>
      <c r="N21" s="47"/>
      <c r="O21" s="49"/>
      <c r="P21" s="48"/>
      <c r="Q21" s="47"/>
      <c r="R21" s="49"/>
      <c r="S21" s="48"/>
      <c r="T21" s="47"/>
      <c r="U21" s="49"/>
      <c r="V21" s="48"/>
      <c r="W21" s="47"/>
      <c r="X21" s="49"/>
      <c r="Y21" s="48"/>
      <c r="Z21" s="47"/>
      <c r="AA21" s="49"/>
      <c r="AB21" s="48"/>
      <c r="AC21" s="47"/>
      <c r="AD21" s="49"/>
      <c r="AE21" s="48"/>
      <c r="AF21" s="47"/>
      <c r="AG21" s="49"/>
      <c r="AH21" s="48"/>
      <c r="AI21" s="47"/>
      <c r="AJ21" s="49"/>
      <c r="AK21" s="48"/>
      <c r="AL21" s="47"/>
      <c r="AM21" s="49"/>
      <c r="AN21" s="48"/>
      <c r="AO21" s="47"/>
      <c r="AP21" s="49"/>
      <c r="AQ21" s="48"/>
      <c r="AR21" s="47"/>
      <c r="AS21" s="49"/>
      <c r="AT21" s="48"/>
      <c r="AU21" s="47"/>
      <c r="AV21" s="49"/>
      <c r="AW21" s="48"/>
      <c r="AX21" s="47"/>
      <c r="AY21" s="49"/>
      <c r="AZ21" s="48"/>
      <c r="BA21" s="47"/>
      <c r="BB21" s="49"/>
      <c r="BC21" s="48"/>
      <c r="BD21" s="47"/>
      <c r="BE21" s="49"/>
      <c r="BF21" s="48"/>
      <c r="BG21" s="47"/>
      <c r="BH21" s="49"/>
      <c r="BI21" s="48"/>
      <c r="BJ21" s="47"/>
      <c r="BK21" s="49"/>
      <c r="BL21" s="48"/>
      <c r="BM21" s="47"/>
      <c r="BN21" s="49"/>
      <c r="BO21" s="48"/>
      <c r="BP21" s="47"/>
      <c r="BQ21" s="49"/>
      <c r="BR21" s="48"/>
      <c r="BS21" s="47"/>
      <c r="BT21" s="49"/>
      <c r="BU21" s="48"/>
      <c r="BV21" s="47"/>
      <c r="BW21" s="49"/>
      <c r="BX21" s="48"/>
      <c r="BY21" s="47"/>
      <c r="BZ21" s="49"/>
      <c r="CA21" s="48"/>
      <c r="CB21" s="47"/>
      <c r="CC21" s="49"/>
      <c r="CD21" s="48"/>
      <c r="CE21" s="47"/>
      <c r="CF21" s="49"/>
      <c r="CG21" s="48"/>
      <c r="CH21" s="47"/>
      <c r="CI21" s="49"/>
      <c r="CJ21" s="48"/>
      <c r="CK21" s="47"/>
      <c r="CL21" s="49"/>
      <c r="CM21" s="48"/>
      <c r="CN21" s="47"/>
      <c r="CO21" s="49"/>
      <c r="CP21" s="48"/>
      <c r="CQ21" s="47"/>
      <c r="CR21" s="49"/>
      <c r="CS21" s="48"/>
      <c r="CT21" s="47"/>
      <c r="CU21" s="49"/>
      <c r="CV21" s="48"/>
      <c r="CW21" s="47"/>
      <c r="CX21" s="49"/>
      <c r="CY21" s="48"/>
      <c r="CZ21" s="47"/>
      <c r="DA21" s="49"/>
      <c r="DB21" s="48"/>
      <c r="DC21" s="47"/>
      <c r="DD21" s="49"/>
      <c r="DE21" s="48"/>
      <c r="DF21" s="47"/>
      <c r="DG21" s="49"/>
      <c r="DH21" s="48"/>
      <c r="DI21" s="47"/>
      <c r="DJ21" s="49"/>
      <c r="DK21" s="48"/>
      <c r="DL21" s="47"/>
      <c r="DM21" s="49"/>
      <c r="DN21" s="48"/>
      <c r="DO21" s="47"/>
      <c r="DP21" s="49"/>
      <c r="DQ21" s="48"/>
      <c r="DR21" s="47"/>
      <c r="DS21" s="49"/>
      <c r="DT21" s="48"/>
      <c r="DU21" s="47"/>
      <c r="DV21" s="49"/>
      <c r="DW21" s="48"/>
      <c r="DX21" s="47"/>
      <c r="DY21" s="49"/>
      <c r="DZ21" s="48"/>
      <c r="EA21" s="47"/>
      <c r="EB21" s="49"/>
      <c r="EC21" s="48"/>
      <c r="ED21" s="47"/>
      <c r="EE21" s="49"/>
      <c r="EF21" s="48"/>
      <c r="EG21" s="47"/>
      <c r="EH21" s="49"/>
      <c r="EI21" s="48"/>
      <c r="EJ21" s="47"/>
      <c r="EK21" s="49"/>
      <c r="EL21" s="48"/>
      <c r="EM21" s="47"/>
      <c r="EN21" s="49"/>
      <c r="EO21" s="48"/>
      <c r="EP21" s="47"/>
      <c r="EQ21" s="49"/>
      <c r="ER21" s="48"/>
      <c r="ES21" s="47"/>
      <c r="ET21" s="49"/>
      <c r="EU21" s="48"/>
      <c r="EV21" s="47"/>
      <c r="EW21" s="49"/>
      <c r="EX21" s="48"/>
      <c r="EY21" s="47"/>
      <c r="EZ21" s="49"/>
      <c r="FA21" s="48"/>
      <c r="FB21" s="47"/>
      <c r="FC21" s="49"/>
      <c r="FD21" s="48"/>
      <c r="FE21" s="47"/>
      <c r="FF21" s="49"/>
      <c r="FG21" s="48"/>
      <c r="FH21" s="47"/>
      <c r="FI21" s="49"/>
      <c r="FJ21" s="48"/>
      <c r="FK21" s="47"/>
      <c r="FL21" s="49"/>
      <c r="FM21" s="48"/>
      <c r="FN21" s="47"/>
      <c r="FO21" s="49"/>
      <c r="FP21" s="48"/>
      <c r="FQ21" s="47"/>
      <c r="FR21" s="49"/>
      <c r="FS21" s="48"/>
      <c r="FT21" s="47"/>
      <c r="FU21" s="49"/>
      <c r="FV21" s="48"/>
      <c r="FW21" s="47"/>
      <c r="FX21" s="49"/>
      <c r="FY21" s="48"/>
      <c r="FZ21" s="47"/>
      <c r="GA21" s="49"/>
      <c r="GB21" s="48"/>
      <c r="GC21" s="47"/>
      <c r="GD21" s="49"/>
      <c r="GE21" s="48"/>
      <c r="GF21" s="47"/>
      <c r="GG21" s="49"/>
      <c r="GH21" s="48"/>
      <c r="GI21" s="47"/>
      <c r="GJ21" s="49"/>
      <c r="GK21" s="48"/>
      <c r="GL21" s="47"/>
      <c r="GM21" s="49"/>
      <c r="GN21" s="48"/>
      <c r="GO21" s="47"/>
      <c r="GP21" s="49"/>
      <c r="GQ21" s="48"/>
      <c r="GR21" s="47"/>
      <c r="GS21" s="49"/>
      <c r="GT21" s="48"/>
      <c r="GU21" s="47"/>
      <c r="GV21" s="49"/>
      <c r="GW21" s="48"/>
      <c r="GX21" s="47"/>
      <c r="GY21" s="49"/>
      <c r="GZ21" s="48"/>
      <c r="HA21" s="47"/>
      <c r="HB21" s="49"/>
      <c r="HC21" s="48"/>
      <c r="HD21" s="47"/>
      <c r="HE21" s="49"/>
      <c r="HF21" s="48"/>
      <c r="HG21" s="47"/>
      <c r="HH21" s="49"/>
      <c r="HI21" s="48"/>
      <c r="HJ21" s="47"/>
      <c r="HK21" s="49"/>
      <c r="HL21" s="48"/>
      <c r="HM21" s="47"/>
      <c r="HN21" s="49"/>
      <c r="HO21" s="48"/>
      <c r="HP21" s="47"/>
      <c r="HQ21" s="49"/>
      <c r="HR21" s="48"/>
      <c r="HS21" s="47"/>
      <c r="HT21" s="49"/>
      <c r="HU21" s="48"/>
      <c r="HV21" s="47"/>
      <c r="HW21" s="49"/>
      <c r="HX21" s="48"/>
      <c r="HY21" s="47"/>
      <c r="HZ21" s="49"/>
      <c r="IA21" s="48"/>
      <c r="IB21" s="47"/>
      <c r="IC21" s="49"/>
      <c r="ID21" s="48"/>
      <c r="IE21" s="47"/>
      <c r="IF21" s="49"/>
      <c r="IG21" s="48"/>
      <c r="IH21" s="47"/>
      <c r="II21" s="49"/>
      <c r="IJ21" s="48"/>
      <c r="IK21" s="47"/>
      <c r="IL21" s="49"/>
      <c r="IM21" s="48"/>
      <c r="IN21" s="47"/>
      <c r="IO21" s="49"/>
      <c r="IP21" s="48"/>
      <c r="IQ21" s="47"/>
      <c r="IR21" s="49"/>
      <c r="IS21" s="48"/>
      <c r="IT21" s="47"/>
      <c r="IU21" s="49"/>
      <c r="IV21" s="48"/>
      <c r="IW21" s="47"/>
      <c r="IX21" s="49"/>
      <c r="IY21" s="48"/>
      <c r="IZ21" s="47"/>
      <c r="JA21" s="49"/>
      <c r="JB21" s="48"/>
      <c r="JC21" s="47"/>
      <c r="JD21" s="49"/>
      <c r="JE21" s="48"/>
      <c r="JF21" s="47"/>
      <c r="JG21" s="49"/>
      <c r="JH21" s="48"/>
      <c r="JI21" s="47"/>
      <c r="JJ21" s="49"/>
      <c r="JK21" s="48"/>
      <c r="JL21" s="47"/>
      <c r="JM21" s="49"/>
      <c r="JN21" s="48"/>
      <c r="JO21" s="47"/>
      <c r="JP21" s="49"/>
      <c r="JQ21" s="48"/>
      <c r="JR21" s="47"/>
      <c r="JS21" s="49"/>
      <c r="JT21" s="48"/>
      <c r="JU21" s="47"/>
      <c r="JV21" s="49"/>
      <c r="JW21" s="48"/>
      <c r="JX21" s="47"/>
      <c r="JY21" s="49"/>
      <c r="JZ21" s="48"/>
      <c r="KA21" s="47"/>
      <c r="KB21" s="49"/>
      <c r="KC21" s="48"/>
      <c r="KD21" s="47"/>
      <c r="KE21" s="49"/>
      <c r="KF21" s="48"/>
      <c r="KG21" s="47"/>
      <c r="KH21" s="49"/>
      <c r="KI21" s="48"/>
      <c r="KJ21" s="47"/>
      <c r="KK21" s="49"/>
      <c r="KL21" s="48"/>
      <c r="KM21" s="47"/>
      <c r="KN21" s="49"/>
      <c r="KO21" s="48"/>
      <c r="KP21" s="47"/>
      <c r="KQ21" s="49"/>
      <c r="KR21" s="48"/>
      <c r="KS21" s="47"/>
      <c r="KT21" s="49"/>
      <c r="KU21" s="48"/>
      <c r="KV21" s="47"/>
      <c r="KW21" s="49"/>
      <c r="KX21" s="48"/>
      <c r="KY21" s="47"/>
      <c r="KZ21" s="49"/>
      <c r="LA21" s="48"/>
      <c r="LB21" s="47"/>
      <c r="LC21" s="49"/>
      <c r="LD21" s="48"/>
      <c r="LE21" s="47"/>
      <c r="LF21" s="49"/>
      <c r="LG21" s="48"/>
      <c r="LH21" s="47"/>
      <c r="LI21" s="49"/>
      <c r="LJ21" s="48"/>
      <c r="LK21" s="47"/>
      <c r="LL21" s="49"/>
      <c r="LM21" s="48"/>
      <c r="LN21" s="47"/>
      <c r="LO21" s="49"/>
      <c r="LP21" s="48"/>
      <c r="LQ21" s="47"/>
      <c r="LR21" s="49"/>
      <c r="LS21" s="48"/>
      <c r="LT21" s="47"/>
      <c r="LU21" s="49"/>
      <c r="LV21" s="48"/>
      <c r="LW21" s="47"/>
      <c r="LX21" s="49"/>
      <c r="LY21" s="48"/>
      <c r="LZ21" s="47"/>
      <c r="MA21" s="49"/>
      <c r="MB21" s="48"/>
      <c r="MC21" s="47"/>
      <c r="MD21" s="49"/>
      <c r="ME21" s="48"/>
      <c r="MF21" s="47"/>
      <c r="MG21" s="49"/>
      <c r="MH21" s="48"/>
      <c r="MI21" s="47"/>
      <c r="MJ21" s="49"/>
      <c r="MK21" s="48"/>
      <c r="ML21" s="47"/>
      <c r="MM21" s="49"/>
      <c r="MN21" s="48"/>
      <c r="MO21" s="47"/>
      <c r="MP21" s="49"/>
      <c r="MQ21" s="48"/>
      <c r="MR21" s="47"/>
      <c r="MS21" s="49"/>
      <c r="MT21" s="48"/>
      <c r="MU21" s="47"/>
      <c r="MV21" s="49"/>
      <c r="MW21" s="48"/>
      <c r="MX21" s="47"/>
      <c r="MY21" s="49"/>
      <c r="MZ21" s="48"/>
      <c r="NA21" s="47"/>
      <c r="NB21" s="49"/>
      <c r="NC21" s="48"/>
      <c r="ND21" s="47"/>
      <c r="NE21" s="49"/>
      <c r="NF21" s="48"/>
      <c r="NG21" s="47"/>
      <c r="NH21" s="49"/>
      <c r="NI21" s="48"/>
      <c r="NJ21" s="47"/>
      <c r="NK21" s="49"/>
      <c r="NL21" s="48"/>
      <c r="NM21" s="47"/>
      <c r="NN21" s="49"/>
      <c r="NO21" s="48"/>
      <c r="NP21" s="47"/>
      <c r="NQ21" s="49"/>
      <c r="NR21" s="48"/>
      <c r="NS21" s="47"/>
      <c r="NT21" s="49"/>
      <c r="NU21" s="48"/>
      <c r="NV21" s="47"/>
      <c r="NW21" s="49"/>
      <c r="NX21" s="48"/>
      <c r="NY21" s="47"/>
      <c r="NZ21" s="49"/>
      <c r="OA21" s="48"/>
      <c r="OB21" s="47"/>
      <c r="OC21" s="49"/>
      <c r="OD21" s="48"/>
      <c r="OE21" s="47"/>
      <c r="OF21" s="49"/>
      <c r="OG21" s="48"/>
      <c r="OH21" s="47"/>
      <c r="OI21" s="49"/>
      <c r="OJ21" s="48"/>
      <c r="OK21" s="47"/>
      <c r="OL21" s="49"/>
      <c r="OM21" s="48"/>
      <c r="ON21" s="47"/>
      <c r="OO21" s="49"/>
      <c r="OP21" s="48"/>
      <c r="OQ21" s="47"/>
      <c r="OR21" s="49"/>
      <c r="OS21" s="48"/>
      <c r="OT21" s="47"/>
      <c r="OU21" s="49"/>
      <c r="OV21" s="48"/>
      <c r="OW21" s="47"/>
      <c r="OX21" s="49"/>
      <c r="OY21" s="48"/>
      <c r="OZ21" s="47"/>
      <c r="PA21" s="49"/>
      <c r="PB21" s="48"/>
      <c r="PC21" s="47"/>
      <c r="PD21" s="49"/>
      <c r="PE21" s="48"/>
      <c r="PF21" s="47"/>
      <c r="PG21" s="49"/>
      <c r="PH21" s="48"/>
      <c r="PI21" s="47"/>
      <c r="PJ21" s="49"/>
      <c r="PK21" s="48"/>
      <c r="PL21" s="47"/>
      <c r="PM21" s="49"/>
      <c r="PN21" s="48"/>
      <c r="PO21" s="47"/>
      <c r="PP21" s="49"/>
      <c r="PQ21" s="48"/>
      <c r="PR21" s="47"/>
      <c r="PS21" s="49"/>
      <c r="PT21" s="48"/>
      <c r="PU21" s="47"/>
      <c r="PV21" s="49"/>
      <c r="PW21" s="48"/>
      <c r="PX21" s="47"/>
      <c r="PY21" s="49"/>
      <c r="PZ21" s="48"/>
      <c r="QA21" s="47"/>
      <c r="QB21" s="49"/>
      <c r="QC21" s="48"/>
      <c r="QD21" s="47"/>
      <c r="QE21" s="49"/>
      <c r="QF21" s="48"/>
      <c r="QG21" s="47"/>
      <c r="QH21" s="49"/>
      <c r="QI21" s="48"/>
      <c r="QJ21" s="47"/>
      <c r="QK21" s="49"/>
      <c r="QL21" s="48"/>
      <c r="QM21" s="47"/>
      <c r="QN21" s="49"/>
      <c r="QO21" s="48"/>
      <c r="QP21" s="47"/>
      <c r="QQ21" s="49"/>
      <c r="QR21" s="48"/>
      <c r="QS21" s="47"/>
      <c r="QT21" s="49"/>
      <c r="QU21" s="48"/>
      <c r="QV21" s="47"/>
      <c r="QW21" s="49"/>
      <c r="QX21" s="48"/>
      <c r="QY21" s="47"/>
      <c r="QZ21" s="49"/>
      <c r="RA21" s="48"/>
      <c r="RB21" s="47"/>
      <c r="RC21" s="49"/>
      <c r="RD21" s="48"/>
      <c r="RE21" s="47"/>
      <c r="RF21" s="49"/>
      <c r="RG21" s="48"/>
      <c r="RH21" s="47"/>
      <c r="RI21" s="49"/>
      <c r="RJ21" s="48"/>
      <c r="RK21" s="47"/>
      <c r="RL21" s="49"/>
      <c r="RM21" s="48"/>
      <c r="RN21" s="47"/>
      <c r="RO21" s="49"/>
      <c r="RP21" s="48"/>
      <c r="RQ21" s="47"/>
      <c r="RR21" s="49"/>
      <c r="RS21" s="48"/>
      <c r="RT21" s="47"/>
      <c r="RU21" s="49"/>
      <c r="RV21" s="48"/>
      <c r="RW21" s="47"/>
      <c r="RX21" s="49"/>
      <c r="RY21" s="48"/>
      <c r="RZ21" s="47"/>
      <c r="SA21" s="49"/>
      <c r="SB21" s="48"/>
      <c r="SC21" s="47"/>
      <c r="SD21" s="49"/>
      <c r="SE21" s="48"/>
      <c r="SF21" s="47"/>
      <c r="SG21" s="49"/>
      <c r="SH21" s="48"/>
      <c r="SI21" s="47"/>
      <c r="SJ21" s="49"/>
      <c r="SK21" s="48"/>
      <c r="SL21" s="47"/>
      <c r="SM21" s="49"/>
      <c r="SN21" s="48"/>
      <c r="SO21" s="47"/>
      <c r="SP21" s="49"/>
      <c r="SQ21" s="48"/>
      <c r="SR21" s="47"/>
      <c r="SS21" s="49"/>
      <c r="ST21" s="48"/>
      <c r="SU21" s="47"/>
      <c r="SV21" s="49"/>
      <c r="SW21" s="48"/>
      <c r="SX21" s="47"/>
      <c r="SY21" s="49"/>
      <c r="SZ21" s="48"/>
      <c r="TA21" s="47"/>
      <c r="TB21" s="49"/>
      <c r="TC21" s="48"/>
      <c r="TD21" s="47"/>
      <c r="TE21" s="49"/>
      <c r="TF21" s="48"/>
      <c r="TG21" s="47"/>
      <c r="TH21" s="49"/>
      <c r="TI21" s="48"/>
      <c r="TJ21" s="47"/>
      <c r="TK21" s="49"/>
      <c r="TL21" s="48"/>
      <c r="TM21" s="47"/>
      <c r="TN21" s="49"/>
      <c r="TO21" s="48"/>
      <c r="TP21" s="47"/>
      <c r="TQ21" s="49"/>
      <c r="TR21" s="48"/>
      <c r="TS21" s="47"/>
      <c r="TT21" s="49"/>
      <c r="TU21" s="48"/>
      <c r="TV21" s="47"/>
      <c r="TW21" s="49"/>
      <c r="TX21" s="48"/>
      <c r="TY21" s="47"/>
      <c r="TZ21" s="49"/>
      <c r="UA21" s="48"/>
      <c r="UB21" s="47"/>
      <c r="UC21" s="49"/>
      <c r="UD21" s="48"/>
      <c r="UE21" s="47"/>
      <c r="UF21" s="49"/>
      <c r="UG21" s="48"/>
      <c r="UH21" s="47"/>
      <c r="UI21" s="49"/>
      <c r="UJ21" s="48"/>
      <c r="UK21" s="47"/>
      <c r="UL21" s="49"/>
      <c r="UM21" s="48"/>
      <c r="UN21" s="47"/>
      <c r="UO21" s="49"/>
      <c r="UP21" s="48"/>
      <c r="UQ21" s="47"/>
      <c r="UR21" s="49"/>
      <c r="US21" s="48"/>
      <c r="UT21" s="47"/>
      <c r="UU21" s="49"/>
      <c r="UV21" s="48"/>
      <c r="UW21" s="47"/>
      <c r="UX21" s="49"/>
      <c r="UY21" s="48"/>
      <c r="UZ21" s="47"/>
      <c r="VA21" s="49"/>
      <c r="VB21" s="48"/>
      <c r="VC21" s="47"/>
      <c r="VD21" s="49"/>
      <c r="VE21" s="48"/>
      <c r="VF21" s="47"/>
      <c r="VG21" s="49"/>
      <c r="VH21" s="48"/>
      <c r="VI21" s="47"/>
      <c r="VJ21" s="49"/>
      <c r="VK21" s="48"/>
      <c r="VL21" s="47"/>
      <c r="VM21" s="49"/>
      <c r="VN21" s="48"/>
      <c r="VO21" s="47"/>
      <c r="VP21" s="49"/>
      <c r="VQ21" s="48"/>
      <c r="VR21" s="47"/>
      <c r="VS21" s="49"/>
      <c r="VT21" s="48"/>
      <c r="VU21" s="47"/>
      <c r="VV21" s="49"/>
      <c r="VW21" s="48"/>
      <c r="VX21" s="47"/>
      <c r="VY21" s="49"/>
      <c r="VZ21" s="48"/>
      <c r="WA21" s="47"/>
      <c r="WB21" s="49"/>
      <c r="WC21" s="48"/>
      <c r="WD21" s="47"/>
      <c r="WE21" s="49"/>
      <c r="WF21" s="48"/>
      <c r="WG21" s="47"/>
      <c r="WH21" s="49"/>
      <c r="WI21" s="48"/>
      <c r="WJ21" s="47"/>
      <c r="WK21" s="49"/>
      <c r="WL21" s="48"/>
      <c r="WM21" s="47"/>
      <c r="WN21" s="49"/>
      <c r="WO21" s="48"/>
      <c r="WP21" s="47"/>
      <c r="WQ21" s="49"/>
      <c r="WR21" s="48"/>
      <c r="WS21" s="47"/>
      <c r="WT21" s="49"/>
      <c r="WU21" s="48"/>
      <c r="WV21" s="256"/>
      <c r="WW21" s="257"/>
      <c r="WX21" s="257"/>
      <c r="WY21" s="50"/>
      <c r="WZ21" s="51"/>
      <c r="XA21" s="51"/>
      <c r="XB21" s="256"/>
      <c r="XC21" s="257"/>
      <c r="XD21" s="257"/>
      <c r="XE21" s="50"/>
      <c r="XF21" s="51"/>
      <c r="XG21" s="51"/>
      <c r="XH21" s="256"/>
      <c r="XI21" s="257"/>
      <c r="XJ21" s="257"/>
      <c r="XK21" s="50"/>
      <c r="XL21" s="51"/>
      <c r="XM21" s="51"/>
      <c r="XN21" s="99">
        <f t="shared" si="1"/>
        <v>0</v>
      </c>
    </row>
    <row r="22" spans="1:638" ht="12.75" customHeight="1" thickBot="1" x14ac:dyDescent="0.25">
      <c r="B22" s="47"/>
      <c r="C22" s="49"/>
      <c r="D22" s="48"/>
      <c r="E22" s="47"/>
      <c r="F22" s="49"/>
      <c r="G22" s="48"/>
      <c r="H22" s="47"/>
      <c r="I22" s="49"/>
      <c r="J22" s="48"/>
      <c r="K22" s="47"/>
      <c r="L22" s="49"/>
      <c r="M22" s="48"/>
      <c r="N22" s="47"/>
      <c r="O22" s="49"/>
      <c r="P22" s="48"/>
      <c r="Q22" s="47"/>
      <c r="R22" s="49"/>
      <c r="S22" s="48"/>
      <c r="T22" s="47"/>
      <c r="U22" s="49"/>
      <c r="V22" s="48"/>
      <c r="W22" s="47"/>
      <c r="X22" s="49"/>
      <c r="Y22" s="48"/>
      <c r="Z22" s="47"/>
      <c r="AA22" s="49"/>
      <c r="AB22" s="48"/>
      <c r="AC22" s="47"/>
      <c r="AD22" s="49"/>
      <c r="AE22" s="48"/>
      <c r="AF22" s="47"/>
      <c r="AG22" s="49"/>
      <c r="AH22" s="48"/>
      <c r="AI22" s="47"/>
      <c r="AJ22" s="49"/>
      <c r="AK22" s="48"/>
      <c r="AL22" s="47"/>
      <c r="AM22" s="49"/>
      <c r="AN22" s="48"/>
      <c r="AO22" s="47"/>
      <c r="AP22" s="49"/>
      <c r="AQ22" s="48"/>
      <c r="AR22" s="47"/>
      <c r="AS22" s="49"/>
      <c r="AT22" s="48"/>
      <c r="AU22" s="47"/>
      <c r="AV22" s="49"/>
      <c r="AW22" s="48"/>
      <c r="AX22" s="47"/>
      <c r="AY22" s="49"/>
      <c r="AZ22" s="48"/>
      <c r="BA22" s="47"/>
      <c r="BB22" s="49"/>
      <c r="BC22" s="48"/>
      <c r="BD22" s="47"/>
      <c r="BE22" s="49"/>
      <c r="BF22" s="48"/>
      <c r="BG22" s="47"/>
      <c r="BH22" s="49"/>
      <c r="BI22" s="48"/>
      <c r="BJ22" s="47"/>
      <c r="BK22" s="49"/>
      <c r="BL22" s="48"/>
      <c r="BM22" s="47"/>
      <c r="BN22" s="49"/>
      <c r="BO22" s="48"/>
      <c r="BP22" s="47"/>
      <c r="BQ22" s="49"/>
      <c r="BR22" s="48"/>
      <c r="BS22" s="47"/>
      <c r="BT22" s="49"/>
      <c r="BU22" s="48"/>
      <c r="BV22" s="47"/>
      <c r="BW22" s="49"/>
      <c r="BX22" s="48"/>
      <c r="BY22" s="47"/>
      <c r="BZ22" s="49"/>
      <c r="CA22" s="48"/>
      <c r="CB22" s="47"/>
      <c r="CC22" s="49"/>
      <c r="CD22" s="48"/>
      <c r="CE22" s="47"/>
      <c r="CF22" s="49"/>
      <c r="CG22" s="48"/>
      <c r="CH22" s="47"/>
      <c r="CI22" s="49"/>
      <c r="CJ22" s="48"/>
      <c r="CK22" s="47"/>
      <c r="CL22" s="49"/>
      <c r="CM22" s="48"/>
      <c r="CN22" s="47"/>
      <c r="CO22" s="49"/>
      <c r="CP22" s="48"/>
      <c r="CQ22" s="47"/>
      <c r="CR22" s="49"/>
      <c r="CS22" s="48"/>
      <c r="CT22" s="47"/>
      <c r="CU22" s="49"/>
      <c r="CV22" s="48"/>
      <c r="CW22" s="47"/>
      <c r="CX22" s="49"/>
      <c r="CY22" s="48"/>
      <c r="CZ22" s="47"/>
      <c r="DA22" s="49"/>
      <c r="DB22" s="48"/>
      <c r="DC22" s="47"/>
      <c r="DD22" s="49"/>
      <c r="DE22" s="48"/>
      <c r="DF22" s="47"/>
      <c r="DG22" s="49"/>
      <c r="DH22" s="48"/>
      <c r="DI22" s="47"/>
      <c r="DJ22" s="49"/>
      <c r="DK22" s="48"/>
      <c r="DL22" s="47"/>
      <c r="DM22" s="49"/>
      <c r="DN22" s="48"/>
      <c r="DO22" s="47"/>
      <c r="DP22" s="49"/>
      <c r="DQ22" s="48"/>
      <c r="DR22" s="47"/>
      <c r="DS22" s="49"/>
      <c r="DT22" s="48"/>
      <c r="DU22" s="47"/>
      <c r="DV22" s="49"/>
      <c r="DW22" s="48"/>
      <c r="DX22" s="47"/>
      <c r="DY22" s="49"/>
      <c r="DZ22" s="48"/>
      <c r="EA22" s="47"/>
      <c r="EB22" s="49"/>
      <c r="EC22" s="48"/>
      <c r="ED22" s="47"/>
      <c r="EE22" s="49"/>
      <c r="EF22" s="48"/>
      <c r="EG22" s="47"/>
      <c r="EH22" s="49"/>
      <c r="EI22" s="48"/>
      <c r="EJ22" s="47"/>
      <c r="EK22" s="49"/>
      <c r="EL22" s="48"/>
      <c r="EM22" s="47"/>
      <c r="EN22" s="49"/>
      <c r="EO22" s="48"/>
      <c r="EP22" s="47"/>
      <c r="EQ22" s="49"/>
      <c r="ER22" s="48"/>
      <c r="ES22" s="47"/>
      <c r="ET22" s="49"/>
      <c r="EU22" s="48"/>
      <c r="EV22" s="47"/>
      <c r="EW22" s="49"/>
      <c r="EX22" s="48"/>
      <c r="EY22" s="47"/>
      <c r="EZ22" s="49"/>
      <c r="FA22" s="48"/>
      <c r="FB22" s="47"/>
      <c r="FC22" s="49"/>
      <c r="FD22" s="48"/>
      <c r="FE22" s="47"/>
      <c r="FF22" s="49"/>
      <c r="FG22" s="48"/>
      <c r="FH22" s="47"/>
      <c r="FI22" s="49"/>
      <c r="FJ22" s="48"/>
      <c r="FK22" s="47"/>
      <c r="FL22" s="49"/>
      <c r="FM22" s="48"/>
      <c r="FN22" s="47"/>
      <c r="FO22" s="49"/>
      <c r="FP22" s="48"/>
      <c r="FQ22" s="47"/>
      <c r="FR22" s="49"/>
      <c r="FS22" s="48"/>
      <c r="FT22" s="47"/>
      <c r="FU22" s="49"/>
      <c r="FV22" s="48"/>
      <c r="FW22" s="47"/>
      <c r="FX22" s="49"/>
      <c r="FY22" s="48"/>
      <c r="FZ22" s="47"/>
      <c r="GA22" s="49"/>
      <c r="GB22" s="48"/>
      <c r="GC22" s="47"/>
      <c r="GD22" s="49"/>
      <c r="GE22" s="48"/>
      <c r="GF22" s="47"/>
      <c r="GG22" s="49"/>
      <c r="GH22" s="48"/>
      <c r="GI22" s="47"/>
      <c r="GJ22" s="49"/>
      <c r="GK22" s="48"/>
      <c r="GL22" s="47"/>
      <c r="GM22" s="49"/>
      <c r="GN22" s="48"/>
      <c r="GO22" s="47"/>
      <c r="GP22" s="49"/>
      <c r="GQ22" s="48"/>
      <c r="GR22" s="47"/>
      <c r="GS22" s="49"/>
      <c r="GT22" s="48"/>
      <c r="GU22" s="47"/>
      <c r="GV22" s="49"/>
      <c r="GW22" s="48"/>
      <c r="GX22" s="47"/>
      <c r="GY22" s="49"/>
      <c r="GZ22" s="48"/>
      <c r="HA22" s="47"/>
      <c r="HB22" s="49"/>
      <c r="HC22" s="48"/>
      <c r="HD22" s="47"/>
      <c r="HE22" s="49"/>
      <c r="HF22" s="48"/>
      <c r="HG22" s="47"/>
      <c r="HH22" s="49"/>
      <c r="HI22" s="48"/>
      <c r="HJ22" s="47"/>
      <c r="HK22" s="49"/>
      <c r="HL22" s="48"/>
      <c r="HM22" s="47"/>
      <c r="HN22" s="49"/>
      <c r="HO22" s="48"/>
      <c r="HP22" s="47"/>
      <c r="HQ22" s="49"/>
      <c r="HR22" s="48"/>
      <c r="HS22" s="47"/>
      <c r="HT22" s="49"/>
      <c r="HU22" s="48"/>
      <c r="HV22" s="47"/>
      <c r="HW22" s="49"/>
      <c r="HX22" s="48"/>
      <c r="HY22" s="47"/>
      <c r="HZ22" s="49"/>
      <c r="IA22" s="48"/>
      <c r="IB22" s="47"/>
      <c r="IC22" s="49"/>
      <c r="ID22" s="48"/>
      <c r="IE22" s="47"/>
      <c r="IF22" s="49"/>
      <c r="IG22" s="48"/>
      <c r="IH22" s="47"/>
      <c r="II22" s="49"/>
      <c r="IJ22" s="48"/>
      <c r="IK22" s="47"/>
      <c r="IL22" s="49"/>
      <c r="IM22" s="48"/>
      <c r="IN22" s="47"/>
      <c r="IO22" s="49"/>
      <c r="IP22" s="48"/>
      <c r="IQ22" s="47"/>
      <c r="IR22" s="49"/>
      <c r="IS22" s="48"/>
      <c r="IT22" s="47"/>
      <c r="IU22" s="49"/>
      <c r="IV22" s="48"/>
      <c r="IW22" s="47"/>
      <c r="IX22" s="49"/>
      <c r="IY22" s="48"/>
      <c r="IZ22" s="47"/>
      <c r="JA22" s="49"/>
      <c r="JB22" s="48"/>
      <c r="JC22" s="47"/>
      <c r="JD22" s="49"/>
      <c r="JE22" s="48"/>
      <c r="JF22" s="47"/>
      <c r="JG22" s="49"/>
      <c r="JH22" s="48"/>
      <c r="JI22" s="47"/>
      <c r="JJ22" s="49"/>
      <c r="JK22" s="48"/>
      <c r="JL22" s="47"/>
      <c r="JM22" s="49"/>
      <c r="JN22" s="48"/>
      <c r="JO22" s="47"/>
      <c r="JP22" s="49"/>
      <c r="JQ22" s="48"/>
      <c r="JR22" s="47"/>
      <c r="JS22" s="49"/>
      <c r="JT22" s="48"/>
      <c r="JU22" s="47"/>
      <c r="JV22" s="49"/>
      <c r="JW22" s="48"/>
      <c r="JX22" s="47"/>
      <c r="JY22" s="49"/>
      <c r="JZ22" s="48"/>
      <c r="KA22" s="47"/>
      <c r="KB22" s="49"/>
      <c r="KC22" s="48"/>
      <c r="KD22" s="47"/>
      <c r="KE22" s="49"/>
      <c r="KF22" s="48"/>
      <c r="KG22" s="47"/>
      <c r="KH22" s="49"/>
      <c r="KI22" s="48"/>
      <c r="KJ22" s="47"/>
      <c r="KK22" s="49"/>
      <c r="KL22" s="48"/>
      <c r="KM22" s="47"/>
      <c r="KN22" s="49"/>
      <c r="KO22" s="48"/>
      <c r="KP22" s="47"/>
      <c r="KQ22" s="49"/>
      <c r="KR22" s="48"/>
      <c r="KS22" s="47"/>
      <c r="KT22" s="49"/>
      <c r="KU22" s="48"/>
      <c r="KV22" s="47"/>
      <c r="KW22" s="49"/>
      <c r="KX22" s="48"/>
      <c r="KY22" s="47"/>
      <c r="KZ22" s="49"/>
      <c r="LA22" s="48"/>
      <c r="LB22" s="47"/>
      <c r="LC22" s="49"/>
      <c r="LD22" s="48"/>
      <c r="LE22" s="47"/>
      <c r="LF22" s="49"/>
      <c r="LG22" s="48"/>
      <c r="LH22" s="47"/>
      <c r="LI22" s="49"/>
      <c r="LJ22" s="48"/>
      <c r="LK22" s="47"/>
      <c r="LL22" s="49"/>
      <c r="LM22" s="48"/>
      <c r="LN22" s="47"/>
      <c r="LO22" s="49"/>
      <c r="LP22" s="48"/>
      <c r="LQ22" s="47"/>
      <c r="LR22" s="49"/>
      <c r="LS22" s="48"/>
      <c r="LT22" s="47"/>
      <c r="LU22" s="49"/>
      <c r="LV22" s="48"/>
      <c r="LW22" s="47"/>
      <c r="LX22" s="49"/>
      <c r="LY22" s="48"/>
      <c r="LZ22" s="47"/>
      <c r="MA22" s="49"/>
      <c r="MB22" s="48"/>
      <c r="MC22" s="47"/>
      <c r="MD22" s="49"/>
      <c r="ME22" s="48"/>
      <c r="MF22" s="47"/>
      <c r="MG22" s="49"/>
      <c r="MH22" s="48"/>
      <c r="MI22" s="47"/>
      <c r="MJ22" s="49"/>
      <c r="MK22" s="48"/>
      <c r="ML22" s="47"/>
      <c r="MM22" s="49"/>
      <c r="MN22" s="48"/>
      <c r="MO22" s="47"/>
      <c r="MP22" s="49"/>
      <c r="MQ22" s="48"/>
      <c r="MR22" s="47"/>
      <c r="MS22" s="49"/>
      <c r="MT22" s="48"/>
      <c r="MU22" s="47"/>
      <c r="MV22" s="49"/>
      <c r="MW22" s="48"/>
      <c r="MX22" s="47"/>
      <c r="MY22" s="49"/>
      <c r="MZ22" s="48"/>
      <c r="NA22" s="47"/>
      <c r="NB22" s="49"/>
      <c r="NC22" s="48"/>
      <c r="ND22" s="47"/>
      <c r="NE22" s="49"/>
      <c r="NF22" s="48"/>
      <c r="NG22" s="47"/>
      <c r="NH22" s="49"/>
      <c r="NI22" s="48"/>
      <c r="NJ22" s="47"/>
      <c r="NK22" s="49"/>
      <c r="NL22" s="48"/>
      <c r="NM22" s="47"/>
      <c r="NN22" s="49"/>
      <c r="NO22" s="48"/>
      <c r="NP22" s="47"/>
      <c r="NQ22" s="49"/>
      <c r="NR22" s="48"/>
      <c r="NS22" s="47"/>
      <c r="NT22" s="49"/>
      <c r="NU22" s="48"/>
      <c r="NV22" s="47"/>
      <c r="NW22" s="49"/>
      <c r="NX22" s="48"/>
      <c r="NY22" s="47"/>
      <c r="NZ22" s="49"/>
      <c r="OA22" s="48"/>
      <c r="OB22" s="47"/>
      <c r="OC22" s="49"/>
      <c r="OD22" s="48"/>
      <c r="OE22" s="47"/>
      <c r="OF22" s="49"/>
      <c r="OG22" s="48"/>
      <c r="OH22" s="47"/>
      <c r="OI22" s="49"/>
      <c r="OJ22" s="48"/>
      <c r="OK22" s="47"/>
      <c r="OL22" s="49"/>
      <c r="OM22" s="48"/>
      <c r="ON22" s="47"/>
      <c r="OO22" s="49"/>
      <c r="OP22" s="48"/>
      <c r="OQ22" s="47"/>
      <c r="OR22" s="49"/>
      <c r="OS22" s="48"/>
      <c r="OT22" s="47"/>
      <c r="OU22" s="49"/>
      <c r="OV22" s="48"/>
      <c r="OW22" s="47"/>
      <c r="OX22" s="49"/>
      <c r="OY22" s="48"/>
      <c r="OZ22" s="47"/>
      <c r="PA22" s="49"/>
      <c r="PB22" s="48"/>
      <c r="PC22" s="47"/>
      <c r="PD22" s="49"/>
      <c r="PE22" s="48"/>
      <c r="PF22" s="47"/>
      <c r="PG22" s="49"/>
      <c r="PH22" s="48"/>
      <c r="PI22" s="47"/>
      <c r="PJ22" s="49"/>
      <c r="PK22" s="48"/>
      <c r="PL22" s="47"/>
      <c r="PM22" s="49"/>
      <c r="PN22" s="48"/>
      <c r="PO22" s="47"/>
      <c r="PP22" s="49"/>
      <c r="PQ22" s="48"/>
      <c r="PR22" s="47"/>
      <c r="PS22" s="49"/>
      <c r="PT22" s="48"/>
      <c r="PU22" s="47"/>
      <c r="PV22" s="49"/>
      <c r="PW22" s="48"/>
      <c r="PX22" s="47"/>
      <c r="PY22" s="49"/>
      <c r="PZ22" s="48"/>
      <c r="QA22" s="47"/>
      <c r="QB22" s="49"/>
      <c r="QC22" s="48"/>
      <c r="QD22" s="47"/>
      <c r="QE22" s="49"/>
      <c r="QF22" s="48"/>
      <c r="QG22" s="47"/>
      <c r="QH22" s="49"/>
      <c r="QI22" s="48"/>
      <c r="QJ22" s="47"/>
      <c r="QK22" s="49"/>
      <c r="QL22" s="48"/>
      <c r="QM22" s="47"/>
      <c r="QN22" s="49"/>
      <c r="QO22" s="48"/>
      <c r="QP22" s="47"/>
      <c r="QQ22" s="49"/>
      <c r="QR22" s="48"/>
      <c r="QS22" s="47"/>
      <c r="QT22" s="49"/>
      <c r="QU22" s="48"/>
      <c r="QV22" s="47"/>
      <c r="QW22" s="49"/>
      <c r="QX22" s="48"/>
      <c r="QY22" s="47"/>
      <c r="QZ22" s="49"/>
      <c r="RA22" s="48"/>
      <c r="RB22" s="47"/>
      <c r="RC22" s="49"/>
      <c r="RD22" s="48"/>
      <c r="RE22" s="47"/>
      <c r="RF22" s="49"/>
      <c r="RG22" s="48"/>
      <c r="RH22" s="47"/>
      <c r="RI22" s="49"/>
      <c r="RJ22" s="48"/>
      <c r="RK22" s="47"/>
      <c r="RL22" s="49"/>
      <c r="RM22" s="48"/>
      <c r="RN22" s="47"/>
      <c r="RO22" s="49"/>
      <c r="RP22" s="48"/>
      <c r="RQ22" s="47"/>
      <c r="RR22" s="49"/>
      <c r="RS22" s="48"/>
      <c r="RT22" s="47"/>
      <c r="RU22" s="49"/>
      <c r="RV22" s="48"/>
      <c r="RW22" s="47"/>
      <c r="RX22" s="49"/>
      <c r="RY22" s="48"/>
      <c r="RZ22" s="47"/>
      <c r="SA22" s="49"/>
      <c r="SB22" s="48"/>
      <c r="SC22" s="47"/>
      <c r="SD22" s="49"/>
      <c r="SE22" s="48"/>
      <c r="SF22" s="47"/>
      <c r="SG22" s="49"/>
      <c r="SH22" s="48"/>
      <c r="SI22" s="47"/>
      <c r="SJ22" s="49"/>
      <c r="SK22" s="48"/>
      <c r="SL22" s="47"/>
      <c r="SM22" s="49"/>
      <c r="SN22" s="48"/>
      <c r="SO22" s="47"/>
      <c r="SP22" s="49"/>
      <c r="SQ22" s="48"/>
      <c r="SR22" s="47"/>
      <c r="SS22" s="49"/>
      <c r="ST22" s="48"/>
      <c r="SU22" s="47"/>
      <c r="SV22" s="49"/>
      <c r="SW22" s="48"/>
      <c r="SX22" s="47"/>
      <c r="SY22" s="49"/>
      <c r="SZ22" s="48"/>
      <c r="TA22" s="47"/>
      <c r="TB22" s="49"/>
      <c r="TC22" s="48"/>
      <c r="TD22" s="47"/>
      <c r="TE22" s="49"/>
      <c r="TF22" s="48"/>
      <c r="TG22" s="47"/>
      <c r="TH22" s="49"/>
      <c r="TI22" s="48"/>
      <c r="TJ22" s="47"/>
      <c r="TK22" s="49"/>
      <c r="TL22" s="48"/>
      <c r="TM22" s="47"/>
      <c r="TN22" s="49"/>
      <c r="TO22" s="48"/>
      <c r="TP22" s="47"/>
      <c r="TQ22" s="49"/>
      <c r="TR22" s="48"/>
      <c r="TS22" s="47"/>
      <c r="TT22" s="49"/>
      <c r="TU22" s="48"/>
      <c r="TV22" s="47"/>
      <c r="TW22" s="49"/>
      <c r="TX22" s="48"/>
      <c r="TY22" s="47"/>
      <c r="TZ22" s="49"/>
      <c r="UA22" s="48"/>
      <c r="UB22" s="47"/>
      <c r="UC22" s="49"/>
      <c r="UD22" s="48"/>
      <c r="UE22" s="47"/>
      <c r="UF22" s="49"/>
      <c r="UG22" s="48"/>
      <c r="UH22" s="47"/>
      <c r="UI22" s="49"/>
      <c r="UJ22" s="48"/>
      <c r="UK22" s="47"/>
      <c r="UL22" s="49"/>
      <c r="UM22" s="48"/>
      <c r="UN22" s="47"/>
      <c r="UO22" s="49"/>
      <c r="UP22" s="48"/>
      <c r="UQ22" s="47"/>
      <c r="UR22" s="49"/>
      <c r="US22" s="48"/>
      <c r="UT22" s="47"/>
      <c r="UU22" s="49"/>
      <c r="UV22" s="48"/>
      <c r="UW22" s="47"/>
      <c r="UX22" s="49"/>
      <c r="UY22" s="48"/>
      <c r="UZ22" s="47"/>
      <c r="VA22" s="49"/>
      <c r="VB22" s="48"/>
      <c r="VC22" s="47"/>
      <c r="VD22" s="49"/>
      <c r="VE22" s="48"/>
      <c r="VF22" s="47"/>
      <c r="VG22" s="49"/>
      <c r="VH22" s="48"/>
      <c r="VI22" s="47"/>
      <c r="VJ22" s="49"/>
      <c r="VK22" s="48"/>
      <c r="VL22" s="47"/>
      <c r="VM22" s="49"/>
      <c r="VN22" s="48"/>
      <c r="VO22" s="47"/>
      <c r="VP22" s="49"/>
      <c r="VQ22" s="48"/>
      <c r="VR22" s="47"/>
      <c r="VS22" s="49"/>
      <c r="VT22" s="48"/>
      <c r="VU22" s="47"/>
      <c r="VV22" s="49"/>
      <c r="VW22" s="48"/>
      <c r="VX22" s="47"/>
      <c r="VY22" s="49"/>
      <c r="VZ22" s="48"/>
      <c r="WA22" s="47"/>
      <c r="WB22" s="49"/>
      <c r="WC22" s="48"/>
      <c r="WD22" s="47"/>
      <c r="WE22" s="49"/>
      <c r="WF22" s="48"/>
      <c r="WG22" s="47"/>
      <c r="WH22" s="49"/>
      <c r="WI22" s="48"/>
      <c r="WJ22" s="47"/>
      <c r="WK22" s="49"/>
      <c r="WL22" s="48"/>
      <c r="WM22" s="47"/>
      <c r="WN22" s="49"/>
      <c r="WO22" s="48"/>
      <c r="WP22" s="47"/>
      <c r="WQ22" s="49"/>
      <c r="WR22" s="48"/>
      <c r="WS22" s="47"/>
      <c r="WT22" s="49"/>
      <c r="WU22" s="48"/>
      <c r="WV22" s="256"/>
      <c r="WW22" s="257"/>
      <c r="WX22" s="257"/>
      <c r="WY22" s="50"/>
      <c r="WZ22" s="51"/>
      <c r="XA22" s="51"/>
      <c r="XB22" s="256"/>
      <c r="XC22" s="257"/>
      <c r="XD22" s="257"/>
      <c r="XE22" s="50"/>
      <c r="XF22" s="51"/>
      <c r="XG22" s="51"/>
      <c r="XH22" s="256"/>
      <c r="XI22" s="257"/>
      <c r="XJ22" s="257"/>
      <c r="XK22" s="50"/>
      <c r="XL22" s="51"/>
      <c r="XM22" s="51"/>
      <c r="XN22" s="99">
        <f t="shared" si="1"/>
        <v>0</v>
      </c>
    </row>
    <row r="23" spans="1:638" ht="12.75" customHeight="1" thickBot="1" x14ac:dyDescent="0.25">
      <c r="B23" s="47"/>
      <c r="C23" s="49"/>
      <c r="D23" s="48"/>
      <c r="E23" s="47"/>
      <c r="F23" s="49"/>
      <c r="G23" s="48"/>
      <c r="H23" s="47"/>
      <c r="I23" s="49"/>
      <c r="J23" s="48"/>
      <c r="K23" s="47"/>
      <c r="L23" s="49"/>
      <c r="M23" s="48"/>
      <c r="N23" s="47"/>
      <c r="O23" s="49"/>
      <c r="P23" s="48"/>
      <c r="Q23" s="47"/>
      <c r="R23" s="49"/>
      <c r="S23" s="48"/>
      <c r="T23" s="47"/>
      <c r="U23" s="49"/>
      <c r="V23" s="48"/>
      <c r="W23" s="47"/>
      <c r="X23" s="49"/>
      <c r="Y23" s="48"/>
      <c r="Z23" s="47"/>
      <c r="AA23" s="49"/>
      <c r="AB23" s="48"/>
      <c r="AC23" s="47"/>
      <c r="AD23" s="49"/>
      <c r="AE23" s="48"/>
      <c r="AF23" s="47"/>
      <c r="AG23" s="49"/>
      <c r="AH23" s="48"/>
      <c r="AI23" s="47"/>
      <c r="AJ23" s="49"/>
      <c r="AK23" s="48"/>
      <c r="AL23" s="47"/>
      <c r="AM23" s="49"/>
      <c r="AN23" s="48"/>
      <c r="AO23" s="47"/>
      <c r="AP23" s="49"/>
      <c r="AQ23" s="48"/>
      <c r="AR23" s="47"/>
      <c r="AS23" s="49"/>
      <c r="AT23" s="48"/>
      <c r="AU23" s="47"/>
      <c r="AV23" s="49"/>
      <c r="AW23" s="48"/>
      <c r="AX23" s="47"/>
      <c r="AY23" s="49"/>
      <c r="AZ23" s="48"/>
      <c r="BA23" s="47"/>
      <c r="BB23" s="49"/>
      <c r="BC23" s="48"/>
      <c r="BD23" s="47"/>
      <c r="BE23" s="49"/>
      <c r="BF23" s="48"/>
      <c r="BG23" s="47"/>
      <c r="BH23" s="49"/>
      <c r="BI23" s="48"/>
      <c r="BJ23" s="47"/>
      <c r="BK23" s="49"/>
      <c r="BL23" s="48"/>
      <c r="BM23" s="47"/>
      <c r="BN23" s="49"/>
      <c r="BO23" s="48"/>
      <c r="BP23" s="47"/>
      <c r="BQ23" s="49"/>
      <c r="BR23" s="48"/>
      <c r="BS23" s="47"/>
      <c r="BT23" s="49"/>
      <c r="BU23" s="48"/>
      <c r="BV23" s="47"/>
      <c r="BW23" s="49"/>
      <c r="BX23" s="48"/>
      <c r="BY23" s="47"/>
      <c r="BZ23" s="49"/>
      <c r="CA23" s="48"/>
      <c r="CB23" s="47"/>
      <c r="CC23" s="49"/>
      <c r="CD23" s="48"/>
      <c r="CE23" s="47"/>
      <c r="CF23" s="49"/>
      <c r="CG23" s="48"/>
      <c r="CH23" s="47"/>
      <c r="CI23" s="49"/>
      <c r="CJ23" s="48"/>
      <c r="CK23" s="47"/>
      <c r="CL23" s="49"/>
      <c r="CM23" s="48"/>
      <c r="CN23" s="47"/>
      <c r="CO23" s="49"/>
      <c r="CP23" s="48"/>
      <c r="CQ23" s="47"/>
      <c r="CR23" s="49"/>
      <c r="CS23" s="48"/>
      <c r="CT23" s="47"/>
      <c r="CU23" s="49"/>
      <c r="CV23" s="48"/>
      <c r="CW23" s="47"/>
      <c r="CX23" s="49"/>
      <c r="CY23" s="48"/>
      <c r="CZ23" s="47"/>
      <c r="DA23" s="49"/>
      <c r="DB23" s="48"/>
      <c r="DC23" s="47"/>
      <c r="DD23" s="49"/>
      <c r="DE23" s="48"/>
      <c r="DF23" s="47"/>
      <c r="DG23" s="49"/>
      <c r="DH23" s="48"/>
      <c r="DI23" s="47"/>
      <c r="DJ23" s="49"/>
      <c r="DK23" s="48"/>
      <c r="DL23" s="47"/>
      <c r="DM23" s="49"/>
      <c r="DN23" s="48"/>
      <c r="DO23" s="47"/>
      <c r="DP23" s="49"/>
      <c r="DQ23" s="48"/>
      <c r="DR23" s="47"/>
      <c r="DS23" s="49"/>
      <c r="DT23" s="48"/>
      <c r="DU23" s="47"/>
      <c r="DV23" s="49"/>
      <c r="DW23" s="48"/>
      <c r="DX23" s="47"/>
      <c r="DY23" s="49"/>
      <c r="DZ23" s="48"/>
      <c r="EA23" s="47"/>
      <c r="EB23" s="49"/>
      <c r="EC23" s="48"/>
      <c r="ED23" s="47"/>
      <c r="EE23" s="49"/>
      <c r="EF23" s="48"/>
      <c r="EG23" s="47"/>
      <c r="EH23" s="49"/>
      <c r="EI23" s="48"/>
      <c r="EJ23" s="47"/>
      <c r="EK23" s="49"/>
      <c r="EL23" s="48"/>
      <c r="EM23" s="47"/>
      <c r="EN23" s="49"/>
      <c r="EO23" s="48"/>
      <c r="EP23" s="47"/>
      <c r="EQ23" s="49"/>
      <c r="ER23" s="48"/>
      <c r="ES23" s="47"/>
      <c r="ET23" s="49"/>
      <c r="EU23" s="48"/>
      <c r="EV23" s="47"/>
      <c r="EW23" s="49"/>
      <c r="EX23" s="48"/>
      <c r="EY23" s="47"/>
      <c r="EZ23" s="49"/>
      <c r="FA23" s="48"/>
      <c r="FB23" s="47"/>
      <c r="FC23" s="49"/>
      <c r="FD23" s="48"/>
      <c r="FE23" s="47"/>
      <c r="FF23" s="49"/>
      <c r="FG23" s="48"/>
      <c r="FH23" s="47"/>
      <c r="FI23" s="49"/>
      <c r="FJ23" s="48"/>
      <c r="FK23" s="47"/>
      <c r="FL23" s="49"/>
      <c r="FM23" s="48"/>
      <c r="FN23" s="47"/>
      <c r="FO23" s="49"/>
      <c r="FP23" s="48"/>
      <c r="FQ23" s="47"/>
      <c r="FR23" s="49"/>
      <c r="FS23" s="48"/>
      <c r="FT23" s="47"/>
      <c r="FU23" s="49"/>
      <c r="FV23" s="48"/>
      <c r="FW23" s="47"/>
      <c r="FX23" s="49"/>
      <c r="FY23" s="48"/>
      <c r="FZ23" s="47"/>
      <c r="GA23" s="49"/>
      <c r="GB23" s="48"/>
      <c r="GC23" s="47"/>
      <c r="GD23" s="49"/>
      <c r="GE23" s="48"/>
      <c r="GF23" s="47"/>
      <c r="GG23" s="49"/>
      <c r="GH23" s="48"/>
      <c r="GI23" s="47"/>
      <c r="GJ23" s="49"/>
      <c r="GK23" s="48"/>
      <c r="GL23" s="47"/>
      <c r="GM23" s="49"/>
      <c r="GN23" s="48"/>
      <c r="GO23" s="47"/>
      <c r="GP23" s="49"/>
      <c r="GQ23" s="48"/>
      <c r="GR23" s="47"/>
      <c r="GS23" s="49"/>
      <c r="GT23" s="48"/>
      <c r="GU23" s="47"/>
      <c r="GV23" s="49"/>
      <c r="GW23" s="48"/>
      <c r="GX23" s="47"/>
      <c r="GY23" s="49"/>
      <c r="GZ23" s="48"/>
      <c r="HA23" s="47"/>
      <c r="HB23" s="49"/>
      <c r="HC23" s="48"/>
      <c r="HD23" s="47"/>
      <c r="HE23" s="49"/>
      <c r="HF23" s="48"/>
      <c r="HG23" s="47"/>
      <c r="HH23" s="49"/>
      <c r="HI23" s="48"/>
      <c r="HJ23" s="47"/>
      <c r="HK23" s="49"/>
      <c r="HL23" s="48"/>
      <c r="HM23" s="47"/>
      <c r="HN23" s="49"/>
      <c r="HO23" s="48"/>
      <c r="HP23" s="47"/>
      <c r="HQ23" s="49"/>
      <c r="HR23" s="48"/>
      <c r="HS23" s="47"/>
      <c r="HT23" s="49"/>
      <c r="HU23" s="48"/>
      <c r="HV23" s="47"/>
      <c r="HW23" s="49"/>
      <c r="HX23" s="48"/>
      <c r="HY23" s="47"/>
      <c r="HZ23" s="49"/>
      <c r="IA23" s="48"/>
      <c r="IB23" s="47"/>
      <c r="IC23" s="49"/>
      <c r="ID23" s="48"/>
      <c r="IE23" s="47"/>
      <c r="IF23" s="49"/>
      <c r="IG23" s="48"/>
      <c r="IH23" s="47"/>
      <c r="II23" s="49"/>
      <c r="IJ23" s="48"/>
      <c r="IK23" s="47"/>
      <c r="IL23" s="49"/>
      <c r="IM23" s="48"/>
      <c r="IN23" s="47"/>
      <c r="IO23" s="49"/>
      <c r="IP23" s="48"/>
      <c r="IQ23" s="47"/>
      <c r="IR23" s="49"/>
      <c r="IS23" s="48"/>
      <c r="IT23" s="47"/>
      <c r="IU23" s="49"/>
      <c r="IV23" s="48"/>
      <c r="IW23" s="47"/>
      <c r="IX23" s="49"/>
      <c r="IY23" s="48"/>
      <c r="IZ23" s="47"/>
      <c r="JA23" s="49"/>
      <c r="JB23" s="48"/>
      <c r="JC23" s="47"/>
      <c r="JD23" s="49"/>
      <c r="JE23" s="48"/>
      <c r="JF23" s="47"/>
      <c r="JG23" s="49"/>
      <c r="JH23" s="48"/>
      <c r="JI23" s="47"/>
      <c r="JJ23" s="49"/>
      <c r="JK23" s="48"/>
      <c r="JL23" s="47"/>
      <c r="JM23" s="49"/>
      <c r="JN23" s="48"/>
      <c r="JO23" s="47"/>
      <c r="JP23" s="49"/>
      <c r="JQ23" s="48"/>
      <c r="JR23" s="47"/>
      <c r="JS23" s="49"/>
      <c r="JT23" s="48"/>
      <c r="JU23" s="47"/>
      <c r="JV23" s="49"/>
      <c r="JW23" s="48"/>
      <c r="JX23" s="47"/>
      <c r="JY23" s="49"/>
      <c r="JZ23" s="48"/>
      <c r="KA23" s="47"/>
      <c r="KB23" s="49"/>
      <c r="KC23" s="48"/>
      <c r="KD23" s="47"/>
      <c r="KE23" s="49"/>
      <c r="KF23" s="48"/>
      <c r="KG23" s="47"/>
      <c r="KH23" s="49"/>
      <c r="KI23" s="48"/>
      <c r="KJ23" s="47"/>
      <c r="KK23" s="49"/>
      <c r="KL23" s="48"/>
      <c r="KM23" s="47"/>
      <c r="KN23" s="49"/>
      <c r="KO23" s="48"/>
      <c r="KP23" s="47"/>
      <c r="KQ23" s="49"/>
      <c r="KR23" s="48"/>
      <c r="KS23" s="47"/>
      <c r="KT23" s="49"/>
      <c r="KU23" s="48"/>
      <c r="KV23" s="47"/>
      <c r="KW23" s="49"/>
      <c r="KX23" s="48"/>
      <c r="KY23" s="47"/>
      <c r="KZ23" s="49"/>
      <c r="LA23" s="48"/>
      <c r="LB23" s="47"/>
      <c r="LC23" s="49"/>
      <c r="LD23" s="48"/>
      <c r="LE23" s="47"/>
      <c r="LF23" s="49"/>
      <c r="LG23" s="48"/>
      <c r="LH23" s="47"/>
      <c r="LI23" s="49"/>
      <c r="LJ23" s="48"/>
      <c r="LK23" s="47"/>
      <c r="LL23" s="49"/>
      <c r="LM23" s="48"/>
      <c r="LN23" s="47"/>
      <c r="LO23" s="49"/>
      <c r="LP23" s="48"/>
      <c r="LQ23" s="47"/>
      <c r="LR23" s="49"/>
      <c r="LS23" s="48"/>
      <c r="LT23" s="47"/>
      <c r="LU23" s="49"/>
      <c r="LV23" s="48"/>
      <c r="LW23" s="47"/>
      <c r="LX23" s="49"/>
      <c r="LY23" s="48"/>
      <c r="LZ23" s="47"/>
      <c r="MA23" s="49"/>
      <c r="MB23" s="48"/>
      <c r="MC23" s="47"/>
      <c r="MD23" s="49"/>
      <c r="ME23" s="48"/>
      <c r="MF23" s="47"/>
      <c r="MG23" s="49"/>
      <c r="MH23" s="48"/>
      <c r="MI23" s="47"/>
      <c r="MJ23" s="49"/>
      <c r="MK23" s="48"/>
      <c r="ML23" s="47"/>
      <c r="MM23" s="49"/>
      <c r="MN23" s="48"/>
      <c r="MO23" s="47"/>
      <c r="MP23" s="49"/>
      <c r="MQ23" s="48"/>
      <c r="MR23" s="47"/>
      <c r="MS23" s="49"/>
      <c r="MT23" s="48"/>
      <c r="MU23" s="47"/>
      <c r="MV23" s="49"/>
      <c r="MW23" s="48"/>
      <c r="MX23" s="47"/>
      <c r="MY23" s="49"/>
      <c r="MZ23" s="48"/>
      <c r="NA23" s="47"/>
      <c r="NB23" s="49"/>
      <c r="NC23" s="48"/>
      <c r="ND23" s="47"/>
      <c r="NE23" s="49"/>
      <c r="NF23" s="48"/>
      <c r="NG23" s="47"/>
      <c r="NH23" s="49"/>
      <c r="NI23" s="48"/>
      <c r="NJ23" s="47"/>
      <c r="NK23" s="49"/>
      <c r="NL23" s="48"/>
      <c r="NM23" s="47"/>
      <c r="NN23" s="49"/>
      <c r="NO23" s="48"/>
      <c r="NP23" s="47"/>
      <c r="NQ23" s="49"/>
      <c r="NR23" s="48"/>
      <c r="NS23" s="47"/>
      <c r="NT23" s="49"/>
      <c r="NU23" s="48"/>
      <c r="NV23" s="47"/>
      <c r="NW23" s="49"/>
      <c r="NX23" s="48"/>
      <c r="NY23" s="47"/>
      <c r="NZ23" s="49"/>
      <c r="OA23" s="48"/>
      <c r="OB23" s="47"/>
      <c r="OC23" s="49"/>
      <c r="OD23" s="48"/>
      <c r="OE23" s="47"/>
      <c r="OF23" s="49"/>
      <c r="OG23" s="48"/>
      <c r="OH23" s="47"/>
      <c r="OI23" s="49"/>
      <c r="OJ23" s="48"/>
      <c r="OK23" s="47"/>
      <c r="OL23" s="49"/>
      <c r="OM23" s="48"/>
      <c r="ON23" s="47"/>
      <c r="OO23" s="49"/>
      <c r="OP23" s="48"/>
      <c r="OQ23" s="47"/>
      <c r="OR23" s="49"/>
      <c r="OS23" s="48"/>
      <c r="OT23" s="47"/>
      <c r="OU23" s="49"/>
      <c r="OV23" s="48"/>
      <c r="OW23" s="47"/>
      <c r="OX23" s="49"/>
      <c r="OY23" s="48"/>
      <c r="OZ23" s="47"/>
      <c r="PA23" s="49"/>
      <c r="PB23" s="48"/>
      <c r="PC23" s="47"/>
      <c r="PD23" s="49"/>
      <c r="PE23" s="48"/>
      <c r="PF23" s="47"/>
      <c r="PG23" s="49"/>
      <c r="PH23" s="48"/>
      <c r="PI23" s="47"/>
      <c r="PJ23" s="49"/>
      <c r="PK23" s="48"/>
      <c r="PL23" s="47"/>
      <c r="PM23" s="49"/>
      <c r="PN23" s="48"/>
      <c r="PO23" s="47"/>
      <c r="PP23" s="49"/>
      <c r="PQ23" s="48"/>
      <c r="PR23" s="47"/>
      <c r="PS23" s="49"/>
      <c r="PT23" s="48"/>
      <c r="PU23" s="47"/>
      <c r="PV23" s="49"/>
      <c r="PW23" s="48"/>
      <c r="PX23" s="47"/>
      <c r="PY23" s="49"/>
      <c r="PZ23" s="48"/>
      <c r="QA23" s="47"/>
      <c r="QB23" s="49"/>
      <c r="QC23" s="48"/>
      <c r="QD23" s="47"/>
      <c r="QE23" s="49"/>
      <c r="QF23" s="48"/>
      <c r="QG23" s="47"/>
      <c r="QH23" s="49"/>
      <c r="QI23" s="48"/>
      <c r="QJ23" s="47"/>
      <c r="QK23" s="49"/>
      <c r="QL23" s="48"/>
      <c r="QM23" s="47"/>
      <c r="QN23" s="49"/>
      <c r="QO23" s="48"/>
      <c r="QP23" s="47"/>
      <c r="QQ23" s="49"/>
      <c r="QR23" s="48"/>
      <c r="QS23" s="47"/>
      <c r="QT23" s="49"/>
      <c r="QU23" s="48"/>
      <c r="QV23" s="47"/>
      <c r="QW23" s="49"/>
      <c r="QX23" s="48"/>
      <c r="QY23" s="47"/>
      <c r="QZ23" s="49"/>
      <c r="RA23" s="48"/>
      <c r="RB23" s="47"/>
      <c r="RC23" s="49"/>
      <c r="RD23" s="48"/>
      <c r="RE23" s="47"/>
      <c r="RF23" s="49"/>
      <c r="RG23" s="48"/>
      <c r="RH23" s="47"/>
      <c r="RI23" s="49"/>
      <c r="RJ23" s="48"/>
      <c r="RK23" s="47"/>
      <c r="RL23" s="49"/>
      <c r="RM23" s="48"/>
      <c r="RN23" s="47"/>
      <c r="RO23" s="49"/>
      <c r="RP23" s="48"/>
      <c r="RQ23" s="47"/>
      <c r="RR23" s="49"/>
      <c r="RS23" s="48"/>
      <c r="RT23" s="47"/>
      <c r="RU23" s="49"/>
      <c r="RV23" s="48"/>
      <c r="RW23" s="47"/>
      <c r="RX23" s="49"/>
      <c r="RY23" s="48"/>
      <c r="RZ23" s="47"/>
      <c r="SA23" s="49"/>
      <c r="SB23" s="48"/>
      <c r="SC23" s="47"/>
      <c r="SD23" s="49"/>
      <c r="SE23" s="48"/>
      <c r="SF23" s="47"/>
      <c r="SG23" s="49"/>
      <c r="SH23" s="48"/>
      <c r="SI23" s="47"/>
      <c r="SJ23" s="49"/>
      <c r="SK23" s="48"/>
      <c r="SL23" s="47"/>
      <c r="SM23" s="49"/>
      <c r="SN23" s="48"/>
      <c r="SO23" s="47"/>
      <c r="SP23" s="49"/>
      <c r="SQ23" s="48"/>
      <c r="SR23" s="47"/>
      <c r="SS23" s="49"/>
      <c r="ST23" s="48"/>
      <c r="SU23" s="47"/>
      <c r="SV23" s="49"/>
      <c r="SW23" s="48"/>
      <c r="SX23" s="47"/>
      <c r="SY23" s="49"/>
      <c r="SZ23" s="48"/>
      <c r="TA23" s="47"/>
      <c r="TB23" s="49"/>
      <c r="TC23" s="48"/>
      <c r="TD23" s="47"/>
      <c r="TE23" s="49"/>
      <c r="TF23" s="48"/>
      <c r="TG23" s="47"/>
      <c r="TH23" s="49"/>
      <c r="TI23" s="48"/>
      <c r="TJ23" s="47"/>
      <c r="TK23" s="49"/>
      <c r="TL23" s="48"/>
      <c r="TM23" s="47"/>
      <c r="TN23" s="49"/>
      <c r="TO23" s="48"/>
      <c r="TP23" s="47"/>
      <c r="TQ23" s="49"/>
      <c r="TR23" s="48"/>
      <c r="TS23" s="47"/>
      <c r="TT23" s="49"/>
      <c r="TU23" s="48"/>
      <c r="TV23" s="47"/>
      <c r="TW23" s="49"/>
      <c r="TX23" s="48"/>
      <c r="TY23" s="47"/>
      <c r="TZ23" s="49"/>
      <c r="UA23" s="48"/>
      <c r="UB23" s="47"/>
      <c r="UC23" s="49"/>
      <c r="UD23" s="48"/>
      <c r="UE23" s="47"/>
      <c r="UF23" s="49"/>
      <c r="UG23" s="48"/>
      <c r="UH23" s="47"/>
      <c r="UI23" s="49"/>
      <c r="UJ23" s="48"/>
      <c r="UK23" s="47"/>
      <c r="UL23" s="49"/>
      <c r="UM23" s="48"/>
      <c r="UN23" s="47"/>
      <c r="UO23" s="49"/>
      <c r="UP23" s="48"/>
      <c r="UQ23" s="47"/>
      <c r="UR23" s="49"/>
      <c r="US23" s="48"/>
      <c r="UT23" s="47"/>
      <c r="UU23" s="49"/>
      <c r="UV23" s="48"/>
      <c r="UW23" s="47"/>
      <c r="UX23" s="49"/>
      <c r="UY23" s="48"/>
      <c r="UZ23" s="47"/>
      <c r="VA23" s="49"/>
      <c r="VB23" s="48"/>
      <c r="VC23" s="47"/>
      <c r="VD23" s="49"/>
      <c r="VE23" s="48"/>
      <c r="VF23" s="47"/>
      <c r="VG23" s="49"/>
      <c r="VH23" s="48"/>
      <c r="VI23" s="47"/>
      <c r="VJ23" s="49"/>
      <c r="VK23" s="48"/>
      <c r="VL23" s="47"/>
      <c r="VM23" s="49"/>
      <c r="VN23" s="48"/>
      <c r="VO23" s="47"/>
      <c r="VP23" s="49"/>
      <c r="VQ23" s="48"/>
      <c r="VR23" s="47"/>
      <c r="VS23" s="49"/>
      <c r="VT23" s="48"/>
      <c r="VU23" s="47"/>
      <c r="VV23" s="49"/>
      <c r="VW23" s="48"/>
      <c r="VX23" s="47"/>
      <c r="VY23" s="49"/>
      <c r="VZ23" s="48"/>
      <c r="WA23" s="47"/>
      <c r="WB23" s="49"/>
      <c r="WC23" s="48"/>
      <c r="WD23" s="47"/>
      <c r="WE23" s="49"/>
      <c r="WF23" s="48"/>
      <c r="WG23" s="47"/>
      <c r="WH23" s="49"/>
      <c r="WI23" s="48"/>
      <c r="WJ23" s="47"/>
      <c r="WK23" s="49"/>
      <c r="WL23" s="48"/>
      <c r="WM23" s="47"/>
      <c r="WN23" s="49"/>
      <c r="WO23" s="48"/>
      <c r="WP23" s="47"/>
      <c r="WQ23" s="49"/>
      <c r="WR23" s="48"/>
      <c r="WS23" s="47"/>
      <c r="WT23" s="49"/>
      <c r="WU23" s="48"/>
      <c r="WV23" s="256"/>
      <c r="WW23" s="257"/>
      <c r="WX23" s="257"/>
      <c r="WY23" s="50"/>
      <c r="WZ23" s="51"/>
      <c r="XA23" s="51"/>
      <c r="XB23" s="256"/>
      <c r="XC23" s="257"/>
      <c r="XD23" s="257"/>
      <c r="XE23" s="50"/>
      <c r="XF23" s="51"/>
      <c r="XG23" s="51"/>
      <c r="XH23" s="256"/>
      <c r="XI23" s="257"/>
      <c r="XJ23" s="257"/>
      <c r="XK23" s="50"/>
      <c r="XL23" s="51"/>
      <c r="XM23" s="51"/>
      <c r="XN23" s="99">
        <f t="shared" si="1"/>
        <v>0</v>
      </c>
    </row>
    <row r="24" spans="1:638" ht="12.75" customHeight="1" thickBot="1" x14ac:dyDescent="0.25">
      <c r="B24" s="47"/>
      <c r="C24" s="49"/>
      <c r="D24" s="48"/>
      <c r="E24" s="47"/>
      <c r="F24" s="49"/>
      <c r="G24" s="48"/>
      <c r="H24" s="47"/>
      <c r="I24" s="49"/>
      <c r="J24" s="48"/>
      <c r="K24" s="47"/>
      <c r="L24" s="49"/>
      <c r="M24" s="48"/>
      <c r="N24" s="47"/>
      <c r="O24" s="49"/>
      <c r="P24" s="48"/>
      <c r="Q24" s="47"/>
      <c r="R24" s="49"/>
      <c r="S24" s="48"/>
      <c r="T24" s="47"/>
      <c r="U24" s="49"/>
      <c r="V24" s="48"/>
      <c r="W24" s="47"/>
      <c r="X24" s="49"/>
      <c r="Y24" s="48"/>
      <c r="Z24" s="47"/>
      <c r="AA24" s="49"/>
      <c r="AB24" s="48"/>
      <c r="AC24" s="47"/>
      <c r="AD24" s="49"/>
      <c r="AE24" s="48"/>
      <c r="AF24" s="47"/>
      <c r="AG24" s="49"/>
      <c r="AH24" s="48"/>
      <c r="AI24" s="47"/>
      <c r="AJ24" s="49"/>
      <c r="AK24" s="48"/>
      <c r="AL24" s="47"/>
      <c r="AM24" s="49"/>
      <c r="AN24" s="48"/>
      <c r="AO24" s="47"/>
      <c r="AP24" s="49"/>
      <c r="AQ24" s="48"/>
      <c r="AR24" s="47"/>
      <c r="AS24" s="49"/>
      <c r="AT24" s="48"/>
      <c r="AU24" s="47"/>
      <c r="AV24" s="49"/>
      <c r="AW24" s="48"/>
      <c r="AX24" s="47"/>
      <c r="AY24" s="49"/>
      <c r="AZ24" s="48"/>
      <c r="BA24" s="47"/>
      <c r="BB24" s="49"/>
      <c r="BC24" s="48"/>
      <c r="BD24" s="47"/>
      <c r="BE24" s="49"/>
      <c r="BF24" s="48"/>
      <c r="BG24" s="47"/>
      <c r="BH24" s="49"/>
      <c r="BI24" s="48"/>
      <c r="BJ24" s="47"/>
      <c r="BK24" s="49"/>
      <c r="BL24" s="48"/>
      <c r="BM24" s="47"/>
      <c r="BN24" s="49"/>
      <c r="BO24" s="48"/>
      <c r="BP24" s="47"/>
      <c r="BQ24" s="49"/>
      <c r="BR24" s="48"/>
      <c r="BS24" s="47"/>
      <c r="BT24" s="49"/>
      <c r="BU24" s="48"/>
      <c r="BV24" s="47"/>
      <c r="BW24" s="49"/>
      <c r="BX24" s="48"/>
      <c r="BY24" s="47"/>
      <c r="BZ24" s="49"/>
      <c r="CA24" s="48"/>
      <c r="CB24" s="47"/>
      <c r="CC24" s="49"/>
      <c r="CD24" s="48"/>
      <c r="CE24" s="47"/>
      <c r="CF24" s="49"/>
      <c r="CG24" s="48"/>
      <c r="CH24" s="47"/>
      <c r="CI24" s="49"/>
      <c r="CJ24" s="48"/>
      <c r="CK24" s="47"/>
      <c r="CL24" s="49"/>
      <c r="CM24" s="48"/>
      <c r="CN24" s="47"/>
      <c r="CO24" s="49"/>
      <c r="CP24" s="48"/>
      <c r="CQ24" s="47"/>
      <c r="CR24" s="49"/>
      <c r="CS24" s="48"/>
      <c r="CT24" s="47"/>
      <c r="CU24" s="49"/>
      <c r="CV24" s="48"/>
      <c r="CW24" s="47"/>
      <c r="CX24" s="49"/>
      <c r="CY24" s="48"/>
      <c r="CZ24" s="47"/>
      <c r="DA24" s="49"/>
      <c r="DB24" s="48"/>
      <c r="DC24" s="47"/>
      <c r="DD24" s="49"/>
      <c r="DE24" s="48"/>
      <c r="DF24" s="47"/>
      <c r="DG24" s="49"/>
      <c r="DH24" s="48"/>
      <c r="DI24" s="47"/>
      <c r="DJ24" s="49"/>
      <c r="DK24" s="48"/>
      <c r="DL24" s="47"/>
      <c r="DM24" s="49"/>
      <c r="DN24" s="48"/>
      <c r="DO24" s="47"/>
      <c r="DP24" s="49"/>
      <c r="DQ24" s="48"/>
      <c r="DR24" s="47"/>
      <c r="DS24" s="49"/>
      <c r="DT24" s="48"/>
      <c r="DU24" s="47"/>
      <c r="DV24" s="49"/>
      <c r="DW24" s="48"/>
      <c r="DX24" s="47"/>
      <c r="DY24" s="49"/>
      <c r="DZ24" s="48"/>
      <c r="EA24" s="47"/>
      <c r="EB24" s="49"/>
      <c r="EC24" s="48"/>
      <c r="ED24" s="47"/>
      <c r="EE24" s="49"/>
      <c r="EF24" s="48"/>
      <c r="EG24" s="47"/>
      <c r="EH24" s="49"/>
      <c r="EI24" s="48"/>
      <c r="EJ24" s="47"/>
      <c r="EK24" s="49"/>
      <c r="EL24" s="48"/>
      <c r="EM24" s="47"/>
      <c r="EN24" s="49"/>
      <c r="EO24" s="48"/>
      <c r="EP24" s="47"/>
      <c r="EQ24" s="49"/>
      <c r="ER24" s="48"/>
      <c r="ES24" s="47"/>
      <c r="ET24" s="49"/>
      <c r="EU24" s="48"/>
      <c r="EV24" s="47"/>
      <c r="EW24" s="49"/>
      <c r="EX24" s="48"/>
      <c r="EY24" s="47"/>
      <c r="EZ24" s="49"/>
      <c r="FA24" s="48"/>
      <c r="FB24" s="47"/>
      <c r="FC24" s="49"/>
      <c r="FD24" s="48"/>
      <c r="FE24" s="47"/>
      <c r="FF24" s="49"/>
      <c r="FG24" s="48"/>
      <c r="FH24" s="47"/>
      <c r="FI24" s="49"/>
      <c r="FJ24" s="48"/>
      <c r="FK24" s="47"/>
      <c r="FL24" s="49"/>
      <c r="FM24" s="48"/>
      <c r="FN24" s="47"/>
      <c r="FO24" s="49"/>
      <c r="FP24" s="48"/>
      <c r="FQ24" s="47"/>
      <c r="FR24" s="49"/>
      <c r="FS24" s="48"/>
      <c r="FT24" s="47"/>
      <c r="FU24" s="49"/>
      <c r="FV24" s="48"/>
      <c r="FW24" s="47"/>
      <c r="FX24" s="49"/>
      <c r="FY24" s="48"/>
      <c r="FZ24" s="47"/>
      <c r="GA24" s="49"/>
      <c r="GB24" s="48"/>
      <c r="GC24" s="47"/>
      <c r="GD24" s="49"/>
      <c r="GE24" s="48"/>
      <c r="GF24" s="47"/>
      <c r="GG24" s="49"/>
      <c r="GH24" s="48"/>
      <c r="GI24" s="47"/>
      <c r="GJ24" s="49"/>
      <c r="GK24" s="48"/>
      <c r="GL24" s="47"/>
      <c r="GM24" s="49"/>
      <c r="GN24" s="48"/>
      <c r="GO24" s="47"/>
      <c r="GP24" s="49"/>
      <c r="GQ24" s="48"/>
      <c r="GR24" s="47"/>
      <c r="GS24" s="49"/>
      <c r="GT24" s="48"/>
      <c r="GU24" s="47"/>
      <c r="GV24" s="49"/>
      <c r="GW24" s="48"/>
      <c r="GX24" s="47"/>
      <c r="GY24" s="49"/>
      <c r="GZ24" s="48"/>
      <c r="HA24" s="47"/>
      <c r="HB24" s="49"/>
      <c r="HC24" s="48"/>
      <c r="HD24" s="47"/>
      <c r="HE24" s="49"/>
      <c r="HF24" s="48"/>
      <c r="HG24" s="47"/>
      <c r="HH24" s="49"/>
      <c r="HI24" s="48"/>
      <c r="HJ24" s="47"/>
      <c r="HK24" s="49"/>
      <c r="HL24" s="48"/>
      <c r="HM24" s="47"/>
      <c r="HN24" s="49"/>
      <c r="HO24" s="48"/>
      <c r="HP24" s="47"/>
      <c r="HQ24" s="49"/>
      <c r="HR24" s="48"/>
      <c r="HS24" s="47"/>
      <c r="HT24" s="49"/>
      <c r="HU24" s="48"/>
      <c r="HV24" s="47"/>
      <c r="HW24" s="49"/>
      <c r="HX24" s="48"/>
      <c r="HY24" s="47"/>
      <c r="HZ24" s="49"/>
      <c r="IA24" s="48"/>
      <c r="IB24" s="47"/>
      <c r="IC24" s="49"/>
      <c r="ID24" s="48"/>
      <c r="IE24" s="47"/>
      <c r="IF24" s="49"/>
      <c r="IG24" s="48"/>
      <c r="IH24" s="47"/>
      <c r="II24" s="49"/>
      <c r="IJ24" s="48"/>
      <c r="IK24" s="47"/>
      <c r="IL24" s="49"/>
      <c r="IM24" s="48"/>
      <c r="IN24" s="47"/>
      <c r="IO24" s="49"/>
      <c r="IP24" s="48"/>
      <c r="IQ24" s="47"/>
      <c r="IR24" s="49"/>
      <c r="IS24" s="48"/>
      <c r="IT24" s="47"/>
      <c r="IU24" s="49"/>
      <c r="IV24" s="48"/>
      <c r="IW24" s="47"/>
      <c r="IX24" s="49"/>
      <c r="IY24" s="48"/>
      <c r="IZ24" s="47"/>
      <c r="JA24" s="49"/>
      <c r="JB24" s="48"/>
      <c r="JC24" s="47"/>
      <c r="JD24" s="49"/>
      <c r="JE24" s="48"/>
      <c r="JF24" s="47"/>
      <c r="JG24" s="49"/>
      <c r="JH24" s="48"/>
      <c r="JI24" s="47"/>
      <c r="JJ24" s="49"/>
      <c r="JK24" s="48"/>
      <c r="JL24" s="47"/>
      <c r="JM24" s="49"/>
      <c r="JN24" s="48"/>
      <c r="JO24" s="47"/>
      <c r="JP24" s="49"/>
      <c r="JQ24" s="48"/>
      <c r="JR24" s="47"/>
      <c r="JS24" s="49"/>
      <c r="JT24" s="48"/>
      <c r="JU24" s="47"/>
      <c r="JV24" s="49"/>
      <c r="JW24" s="48"/>
      <c r="JX24" s="47"/>
      <c r="JY24" s="49"/>
      <c r="JZ24" s="48"/>
      <c r="KA24" s="47"/>
      <c r="KB24" s="49"/>
      <c r="KC24" s="48"/>
      <c r="KD24" s="47"/>
      <c r="KE24" s="49"/>
      <c r="KF24" s="48"/>
      <c r="KG24" s="47"/>
      <c r="KH24" s="49"/>
      <c r="KI24" s="48"/>
      <c r="KJ24" s="47"/>
      <c r="KK24" s="49"/>
      <c r="KL24" s="48"/>
      <c r="KM24" s="47"/>
      <c r="KN24" s="49"/>
      <c r="KO24" s="48"/>
      <c r="KP24" s="47"/>
      <c r="KQ24" s="49"/>
      <c r="KR24" s="48"/>
      <c r="KS24" s="47"/>
      <c r="KT24" s="49"/>
      <c r="KU24" s="48"/>
      <c r="KV24" s="47"/>
      <c r="KW24" s="49"/>
      <c r="KX24" s="48"/>
      <c r="KY24" s="47"/>
      <c r="KZ24" s="49"/>
      <c r="LA24" s="48"/>
      <c r="LB24" s="47"/>
      <c r="LC24" s="49"/>
      <c r="LD24" s="48"/>
      <c r="LE24" s="47"/>
      <c r="LF24" s="49"/>
      <c r="LG24" s="48"/>
      <c r="LH24" s="47"/>
      <c r="LI24" s="49"/>
      <c r="LJ24" s="48"/>
      <c r="LK24" s="47"/>
      <c r="LL24" s="49"/>
      <c r="LM24" s="48"/>
      <c r="LN24" s="47"/>
      <c r="LO24" s="49"/>
      <c r="LP24" s="48"/>
      <c r="LQ24" s="47"/>
      <c r="LR24" s="49"/>
      <c r="LS24" s="48"/>
      <c r="LT24" s="47"/>
      <c r="LU24" s="49"/>
      <c r="LV24" s="48"/>
      <c r="LW24" s="47"/>
      <c r="LX24" s="49"/>
      <c r="LY24" s="48"/>
      <c r="LZ24" s="47"/>
      <c r="MA24" s="49"/>
      <c r="MB24" s="48"/>
      <c r="MC24" s="47"/>
      <c r="MD24" s="49"/>
      <c r="ME24" s="48"/>
      <c r="MF24" s="47"/>
      <c r="MG24" s="49"/>
      <c r="MH24" s="48"/>
      <c r="MI24" s="47"/>
      <c r="MJ24" s="49"/>
      <c r="MK24" s="48"/>
      <c r="ML24" s="47"/>
      <c r="MM24" s="49"/>
      <c r="MN24" s="48"/>
      <c r="MO24" s="47"/>
      <c r="MP24" s="49"/>
      <c r="MQ24" s="48"/>
      <c r="MR24" s="47"/>
      <c r="MS24" s="49"/>
      <c r="MT24" s="48"/>
      <c r="MU24" s="47"/>
      <c r="MV24" s="49"/>
      <c r="MW24" s="48"/>
      <c r="MX24" s="47"/>
      <c r="MY24" s="49"/>
      <c r="MZ24" s="48"/>
      <c r="NA24" s="47"/>
      <c r="NB24" s="49"/>
      <c r="NC24" s="48"/>
      <c r="ND24" s="47"/>
      <c r="NE24" s="49"/>
      <c r="NF24" s="48"/>
      <c r="NG24" s="47"/>
      <c r="NH24" s="49"/>
      <c r="NI24" s="48"/>
      <c r="NJ24" s="47"/>
      <c r="NK24" s="49"/>
      <c r="NL24" s="48"/>
      <c r="NM24" s="47"/>
      <c r="NN24" s="49"/>
      <c r="NO24" s="48"/>
      <c r="NP24" s="47"/>
      <c r="NQ24" s="49"/>
      <c r="NR24" s="48"/>
      <c r="NS24" s="47"/>
      <c r="NT24" s="49"/>
      <c r="NU24" s="48"/>
      <c r="NV24" s="47"/>
      <c r="NW24" s="49"/>
      <c r="NX24" s="48"/>
      <c r="NY24" s="47"/>
      <c r="NZ24" s="49"/>
      <c r="OA24" s="48"/>
      <c r="OB24" s="47"/>
      <c r="OC24" s="49"/>
      <c r="OD24" s="48"/>
      <c r="OE24" s="47"/>
      <c r="OF24" s="49"/>
      <c r="OG24" s="48"/>
      <c r="OH24" s="47"/>
      <c r="OI24" s="49"/>
      <c r="OJ24" s="48"/>
      <c r="OK24" s="47"/>
      <c r="OL24" s="49"/>
      <c r="OM24" s="48"/>
      <c r="ON24" s="47"/>
      <c r="OO24" s="49"/>
      <c r="OP24" s="48"/>
      <c r="OQ24" s="47"/>
      <c r="OR24" s="49"/>
      <c r="OS24" s="48"/>
      <c r="OT24" s="47"/>
      <c r="OU24" s="49"/>
      <c r="OV24" s="48"/>
      <c r="OW24" s="47"/>
      <c r="OX24" s="49"/>
      <c r="OY24" s="48"/>
      <c r="OZ24" s="47"/>
      <c r="PA24" s="49"/>
      <c r="PB24" s="48"/>
      <c r="PC24" s="47"/>
      <c r="PD24" s="49"/>
      <c r="PE24" s="48"/>
      <c r="PF24" s="47"/>
      <c r="PG24" s="49"/>
      <c r="PH24" s="48"/>
      <c r="PI24" s="47"/>
      <c r="PJ24" s="49"/>
      <c r="PK24" s="48"/>
      <c r="PL24" s="47"/>
      <c r="PM24" s="49"/>
      <c r="PN24" s="48"/>
      <c r="PO24" s="47"/>
      <c r="PP24" s="49"/>
      <c r="PQ24" s="48"/>
      <c r="PR24" s="47"/>
      <c r="PS24" s="49"/>
      <c r="PT24" s="48"/>
      <c r="PU24" s="47"/>
      <c r="PV24" s="49"/>
      <c r="PW24" s="48"/>
      <c r="PX24" s="47"/>
      <c r="PY24" s="49"/>
      <c r="PZ24" s="48"/>
      <c r="QA24" s="47"/>
      <c r="QB24" s="49"/>
      <c r="QC24" s="48"/>
      <c r="QD24" s="47"/>
      <c r="QE24" s="49"/>
      <c r="QF24" s="48"/>
      <c r="QG24" s="47"/>
      <c r="QH24" s="49"/>
      <c r="QI24" s="48"/>
      <c r="QJ24" s="47"/>
      <c r="QK24" s="49"/>
      <c r="QL24" s="48"/>
      <c r="QM24" s="47"/>
      <c r="QN24" s="49"/>
      <c r="QO24" s="48"/>
      <c r="QP24" s="47"/>
      <c r="QQ24" s="49"/>
      <c r="QR24" s="48"/>
      <c r="QS24" s="47"/>
      <c r="QT24" s="49"/>
      <c r="QU24" s="48"/>
      <c r="QV24" s="47"/>
      <c r="QW24" s="49"/>
      <c r="QX24" s="48"/>
      <c r="QY24" s="47"/>
      <c r="QZ24" s="49"/>
      <c r="RA24" s="48"/>
      <c r="RB24" s="47"/>
      <c r="RC24" s="49"/>
      <c r="RD24" s="48"/>
      <c r="RE24" s="47"/>
      <c r="RF24" s="49"/>
      <c r="RG24" s="48"/>
      <c r="RH24" s="47"/>
      <c r="RI24" s="49"/>
      <c r="RJ24" s="48"/>
      <c r="RK24" s="47"/>
      <c r="RL24" s="49"/>
      <c r="RM24" s="48"/>
      <c r="RN24" s="47"/>
      <c r="RO24" s="49"/>
      <c r="RP24" s="48"/>
      <c r="RQ24" s="47"/>
      <c r="RR24" s="49"/>
      <c r="RS24" s="48"/>
      <c r="RT24" s="47"/>
      <c r="RU24" s="49"/>
      <c r="RV24" s="48"/>
      <c r="RW24" s="47"/>
      <c r="RX24" s="49"/>
      <c r="RY24" s="48"/>
      <c r="RZ24" s="47"/>
      <c r="SA24" s="49"/>
      <c r="SB24" s="48"/>
      <c r="SC24" s="47"/>
      <c r="SD24" s="49"/>
      <c r="SE24" s="48"/>
      <c r="SF24" s="47"/>
      <c r="SG24" s="49"/>
      <c r="SH24" s="48"/>
      <c r="SI24" s="47"/>
      <c r="SJ24" s="49"/>
      <c r="SK24" s="48"/>
      <c r="SL24" s="47"/>
      <c r="SM24" s="49"/>
      <c r="SN24" s="48"/>
      <c r="SO24" s="47"/>
      <c r="SP24" s="49"/>
      <c r="SQ24" s="48"/>
      <c r="SR24" s="47"/>
      <c r="SS24" s="49"/>
      <c r="ST24" s="48"/>
      <c r="SU24" s="47"/>
      <c r="SV24" s="49"/>
      <c r="SW24" s="48"/>
      <c r="SX24" s="47"/>
      <c r="SY24" s="49"/>
      <c r="SZ24" s="48"/>
      <c r="TA24" s="47"/>
      <c r="TB24" s="49"/>
      <c r="TC24" s="48"/>
      <c r="TD24" s="47"/>
      <c r="TE24" s="49"/>
      <c r="TF24" s="48"/>
      <c r="TG24" s="47"/>
      <c r="TH24" s="49"/>
      <c r="TI24" s="48"/>
      <c r="TJ24" s="47"/>
      <c r="TK24" s="49"/>
      <c r="TL24" s="48"/>
      <c r="TM24" s="47"/>
      <c r="TN24" s="49"/>
      <c r="TO24" s="48"/>
      <c r="TP24" s="47"/>
      <c r="TQ24" s="49"/>
      <c r="TR24" s="48"/>
      <c r="TS24" s="47"/>
      <c r="TT24" s="49"/>
      <c r="TU24" s="48"/>
      <c r="TV24" s="47"/>
      <c r="TW24" s="49"/>
      <c r="TX24" s="48"/>
      <c r="TY24" s="47"/>
      <c r="TZ24" s="49"/>
      <c r="UA24" s="48"/>
      <c r="UB24" s="47"/>
      <c r="UC24" s="49"/>
      <c r="UD24" s="48"/>
      <c r="UE24" s="47"/>
      <c r="UF24" s="49"/>
      <c r="UG24" s="48"/>
      <c r="UH24" s="47"/>
      <c r="UI24" s="49"/>
      <c r="UJ24" s="48"/>
      <c r="UK24" s="47"/>
      <c r="UL24" s="49"/>
      <c r="UM24" s="48"/>
      <c r="UN24" s="47"/>
      <c r="UO24" s="49"/>
      <c r="UP24" s="48"/>
      <c r="UQ24" s="47"/>
      <c r="UR24" s="49"/>
      <c r="US24" s="48"/>
      <c r="UT24" s="47"/>
      <c r="UU24" s="49"/>
      <c r="UV24" s="48"/>
      <c r="UW24" s="47"/>
      <c r="UX24" s="49"/>
      <c r="UY24" s="48"/>
      <c r="UZ24" s="47"/>
      <c r="VA24" s="49"/>
      <c r="VB24" s="48"/>
      <c r="VC24" s="47"/>
      <c r="VD24" s="49"/>
      <c r="VE24" s="48"/>
      <c r="VF24" s="47"/>
      <c r="VG24" s="49"/>
      <c r="VH24" s="48"/>
      <c r="VI24" s="47"/>
      <c r="VJ24" s="49"/>
      <c r="VK24" s="48"/>
      <c r="VL24" s="47"/>
      <c r="VM24" s="49"/>
      <c r="VN24" s="48"/>
      <c r="VO24" s="47"/>
      <c r="VP24" s="49"/>
      <c r="VQ24" s="48"/>
      <c r="VR24" s="47"/>
      <c r="VS24" s="49"/>
      <c r="VT24" s="48"/>
      <c r="VU24" s="47"/>
      <c r="VV24" s="49"/>
      <c r="VW24" s="48"/>
      <c r="VX24" s="47"/>
      <c r="VY24" s="49"/>
      <c r="VZ24" s="48"/>
      <c r="WA24" s="47"/>
      <c r="WB24" s="49"/>
      <c r="WC24" s="48"/>
      <c r="WD24" s="47"/>
      <c r="WE24" s="49"/>
      <c r="WF24" s="48"/>
      <c r="WG24" s="47"/>
      <c r="WH24" s="49"/>
      <c r="WI24" s="48"/>
      <c r="WJ24" s="47"/>
      <c r="WK24" s="49"/>
      <c r="WL24" s="48"/>
      <c r="WM24" s="47"/>
      <c r="WN24" s="49"/>
      <c r="WO24" s="48"/>
      <c r="WP24" s="47"/>
      <c r="WQ24" s="49"/>
      <c r="WR24" s="48"/>
      <c r="WS24" s="47"/>
      <c r="WT24" s="49"/>
      <c r="WU24" s="48"/>
      <c r="WV24" s="256"/>
      <c r="WW24" s="257"/>
      <c r="WX24" s="257"/>
      <c r="WY24" s="50"/>
      <c r="WZ24" s="51"/>
      <c r="XA24" s="51"/>
      <c r="XB24" s="256"/>
      <c r="XC24" s="257"/>
      <c r="XD24" s="257"/>
      <c r="XE24" s="50"/>
      <c r="XF24" s="51"/>
      <c r="XG24" s="51"/>
      <c r="XH24" s="256"/>
      <c r="XI24" s="257"/>
      <c r="XJ24" s="257"/>
      <c r="XK24" s="50"/>
      <c r="XL24" s="51"/>
      <c r="XM24" s="51"/>
      <c r="XN24" s="99">
        <f t="shared" si="1"/>
        <v>0</v>
      </c>
    </row>
    <row r="25" spans="1:638" ht="12.75" customHeight="1" thickBot="1" x14ac:dyDescent="0.25">
      <c r="B25" s="47"/>
      <c r="C25" s="49"/>
      <c r="D25" s="48"/>
      <c r="E25" s="47"/>
      <c r="F25" s="49"/>
      <c r="G25" s="48"/>
      <c r="H25" s="47"/>
      <c r="I25" s="49"/>
      <c r="J25" s="48"/>
      <c r="K25" s="47"/>
      <c r="L25" s="49"/>
      <c r="M25" s="48"/>
      <c r="N25" s="47"/>
      <c r="O25" s="49"/>
      <c r="P25" s="48"/>
      <c r="Q25" s="47"/>
      <c r="R25" s="49"/>
      <c r="S25" s="48"/>
      <c r="T25" s="47"/>
      <c r="U25" s="49"/>
      <c r="V25" s="48"/>
      <c r="W25" s="47"/>
      <c r="X25" s="49"/>
      <c r="Y25" s="48"/>
      <c r="Z25" s="47"/>
      <c r="AA25" s="49"/>
      <c r="AB25" s="48"/>
      <c r="AC25" s="47"/>
      <c r="AD25" s="49"/>
      <c r="AE25" s="48"/>
      <c r="AF25" s="47"/>
      <c r="AG25" s="49"/>
      <c r="AH25" s="48"/>
      <c r="AI25" s="47"/>
      <c r="AJ25" s="49"/>
      <c r="AK25" s="48"/>
      <c r="AL25" s="47"/>
      <c r="AM25" s="49"/>
      <c r="AN25" s="48"/>
      <c r="AO25" s="47"/>
      <c r="AP25" s="49"/>
      <c r="AQ25" s="48"/>
      <c r="AR25" s="47"/>
      <c r="AS25" s="49"/>
      <c r="AT25" s="48"/>
      <c r="AU25" s="47"/>
      <c r="AV25" s="49"/>
      <c r="AW25" s="48"/>
      <c r="AX25" s="47"/>
      <c r="AY25" s="49"/>
      <c r="AZ25" s="48"/>
      <c r="BA25" s="47"/>
      <c r="BB25" s="49"/>
      <c r="BC25" s="48"/>
      <c r="BD25" s="47"/>
      <c r="BE25" s="49"/>
      <c r="BF25" s="48"/>
      <c r="BG25" s="47"/>
      <c r="BH25" s="49"/>
      <c r="BI25" s="48"/>
      <c r="BJ25" s="47"/>
      <c r="BK25" s="49"/>
      <c r="BL25" s="48"/>
      <c r="BM25" s="47"/>
      <c r="BN25" s="49"/>
      <c r="BO25" s="48"/>
      <c r="BP25" s="47"/>
      <c r="BQ25" s="49"/>
      <c r="BR25" s="48"/>
      <c r="BS25" s="47"/>
      <c r="BT25" s="49"/>
      <c r="BU25" s="48"/>
      <c r="BV25" s="47"/>
      <c r="BW25" s="49"/>
      <c r="BX25" s="48"/>
      <c r="BY25" s="47"/>
      <c r="BZ25" s="49"/>
      <c r="CA25" s="48"/>
      <c r="CB25" s="47"/>
      <c r="CC25" s="49"/>
      <c r="CD25" s="48"/>
      <c r="CE25" s="47"/>
      <c r="CF25" s="49"/>
      <c r="CG25" s="48"/>
      <c r="CH25" s="47"/>
      <c r="CI25" s="49"/>
      <c r="CJ25" s="48"/>
      <c r="CK25" s="47"/>
      <c r="CL25" s="49"/>
      <c r="CM25" s="48"/>
      <c r="CN25" s="47"/>
      <c r="CO25" s="49"/>
      <c r="CP25" s="48"/>
      <c r="CQ25" s="47"/>
      <c r="CR25" s="49"/>
      <c r="CS25" s="48"/>
      <c r="CT25" s="47"/>
      <c r="CU25" s="49"/>
      <c r="CV25" s="48"/>
      <c r="CW25" s="47"/>
      <c r="CX25" s="49"/>
      <c r="CY25" s="48"/>
      <c r="CZ25" s="47"/>
      <c r="DA25" s="49"/>
      <c r="DB25" s="48"/>
      <c r="DC25" s="47"/>
      <c r="DD25" s="49"/>
      <c r="DE25" s="48"/>
      <c r="DF25" s="47"/>
      <c r="DG25" s="49"/>
      <c r="DH25" s="48"/>
      <c r="DI25" s="47"/>
      <c r="DJ25" s="49"/>
      <c r="DK25" s="48"/>
      <c r="DL25" s="47"/>
      <c r="DM25" s="49"/>
      <c r="DN25" s="48"/>
      <c r="DO25" s="47"/>
      <c r="DP25" s="49"/>
      <c r="DQ25" s="48"/>
      <c r="DR25" s="47"/>
      <c r="DS25" s="49"/>
      <c r="DT25" s="48"/>
      <c r="DU25" s="47"/>
      <c r="DV25" s="49"/>
      <c r="DW25" s="48"/>
      <c r="DX25" s="47"/>
      <c r="DY25" s="49"/>
      <c r="DZ25" s="48"/>
      <c r="EA25" s="47"/>
      <c r="EB25" s="49"/>
      <c r="EC25" s="48"/>
      <c r="ED25" s="47"/>
      <c r="EE25" s="49"/>
      <c r="EF25" s="48"/>
      <c r="EG25" s="47"/>
      <c r="EH25" s="49"/>
      <c r="EI25" s="48"/>
      <c r="EJ25" s="47"/>
      <c r="EK25" s="49"/>
      <c r="EL25" s="48"/>
      <c r="EM25" s="47"/>
      <c r="EN25" s="49"/>
      <c r="EO25" s="48"/>
      <c r="EP25" s="47"/>
      <c r="EQ25" s="49"/>
      <c r="ER25" s="48"/>
      <c r="ES25" s="47"/>
      <c r="ET25" s="49"/>
      <c r="EU25" s="48"/>
      <c r="EV25" s="47"/>
      <c r="EW25" s="49"/>
      <c r="EX25" s="48"/>
      <c r="EY25" s="47"/>
      <c r="EZ25" s="49"/>
      <c r="FA25" s="48"/>
      <c r="FB25" s="47"/>
      <c r="FC25" s="49"/>
      <c r="FD25" s="48"/>
      <c r="FE25" s="47"/>
      <c r="FF25" s="49"/>
      <c r="FG25" s="48"/>
      <c r="FH25" s="47"/>
      <c r="FI25" s="49"/>
      <c r="FJ25" s="48"/>
      <c r="FK25" s="47"/>
      <c r="FL25" s="49"/>
      <c r="FM25" s="48"/>
      <c r="FN25" s="47"/>
      <c r="FO25" s="49"/>
      <c r="FP25" s="48"/>
      <c r="FQ25" s="47"/>
      <c r="FR25" s="49"/>
      <c r="FS25" s="48"/>
      <c r="FT25" s="47"/>
      <c r="FU25" s="49"/>
      <c r="FV25" s="48"/>
      <c r="FW25" s="47"/>
      <c r="FX25" s="49"/>
      <c r="FY25" s="48"/>
      <c r="FZ25" s="47"/>
      <c r="GA25" s="49"/>
      <c r="GB25" s="48"/>
      <c r="GC25" s="47"/>
      <c r="GD25" s="49"/>
      <c r="GE25" s="48"/>
      <c r="GF25" s="47"/>
      <c r="GG25" s="49"/>
      <c r="GH25" s="48"/>
      <c r="GI25" s="47"/>
      <c r="GJ25" s="49"/>
      <c r="GK25" s="48"/>
      <c r="GL25" s="47"/>
      <c r="GM25" s="49"/>
      <c r="GN25" s="48"/>
      <c r="GO25" s="47"/>
      <c r="GP25" s="49"/>
      <c r="GQ25" s="48"/>
      <c r="GR25" s="47"/>
      <c r="GS25" s="49"/>
      <c r="GT25" s="48"/>
      <c r="GU25" s="47"/>
      <c r="GV25" s="49"/>
      <c r="GW25" s="48"/>
      <c r="GX25" s="47"/>
      <c r="GY25" s="49"/>
      <c r="GZ25" s="48"/>
      <c r="HA25" s="47"/>
      <c r="HB25" s="49"/>
      <c r="HC25" s="48"/>
      <c r="HD25" s="47"/>
      <c r="HE25" s="49"/>
      <c r="HF25" s="48"/>
      <c r="HG25" s="47"/>
      <c r="HH25" s="49"/>
      <c r="HI25" s="48"/>
      <c r="HJ25" s="47"/>
      <c r="HK25" s="49"/>
      <c r="HL25" s="48"/>
      <c r="HM25" s="47"/>
      <c r="HN25" s="49"/>
      <c r="HO25" s="48"/>
      <c r="HP25" s="47"/>
      <c r="HQ25" s="49"/>
      <c r="HR25" s="48"/>
      <c r="HS25" s="47"/>
      <c r="HT25" s="49"/>
      <c r="HU25" s="48"/>
      <c r="HV25" s="47"/>
      <c r="HW25" s="49"/>
      <c r="HX25" s="48"/>
      <c r="HY25" s="47"/>
      <c r="HZ25" s="49"/>
      <c r="IA25" s="48"/>
      <c r="IB25" s="47"/>
      <c r="IC25" s="49"/>
      <c r="ID25" s="48"/>
      <c r="IE25" s="47"/>
      <c r="IF25" s="49"/>
      <c r="IG25" s="48"/>
      <c r="IH25" s="47"/>
      <c r="II25" s="49"/>
      <c r="IJ25" s="48"/>
      <c r="IK25" s="47"/>
      <c r="IL25" s="49"/>
      <c r="IM25" s="48"/>
      <c r="IN25" s="47"/>
      <c r="IO25" s="49"/>
      <c r="IP25" s="48"/>
      <c r="IQ25" s="47"/>
      <c r="IR25" s="49"/>
      <c r="IS25" s="48"/>
      <c r="IT25" s="47"/>
      <c r="IU25" s="49"/>
      <c r="IV25" s="48"/>
      <c r="IW25" s="47"/>
      <c r="IX25" s="49"/>
      <c r="IY25" s="48"/>
      <c r="IZ25" s="47"/>
      <c r="JA25" s="49"/>
      <c r="JB25" s="48"/>
      <c r="JC25" s="47"/>
      <c r="JD25" s="49"/>
      <c r="JE25" s="48"/>
      <c r="JF25" s="47"/>
      <c r="JG25" s="49"/>
      <c r="JH25" s="48"/>
      <c r="JI25" s="47"/>
      <c r="JJ25" s="49"/>
      <c r="JK25" s="48"/>
      <c r="JL25" s="47"/>
      <c r="JM25" s="49"/>
      <c r="JN25" s="48"/>
      <c r="JO25" s="47"/>
      <c r="JP25" s="49"/>
      <c r="JQ25" s="48"/>
      <c r="JR25" s="47"/>
      <c r="JS25" s="49"/>
      <c r="JT25" s="48"/>
      <c r="JU25" s="47"/>
      <c r="JV25" s="49"/>
      <c r="JW25" s="48"/>
      <c r="JX25" s="47"/>
      <c r="JY25" s="49"/>
      <c r="JZ25" s="48"/>
      <c r="KA25" s="47"/>
      <c r="KB25" s="49"/>
      <c r="KC25" s="48"/>
      <c r="KD25" s="47"/>
      <c r="KE25" s="49"/>
      <c r="KF25" s="48"/>
      <c r="KG25" s="47"/>
      <c r="KH25" s="49"/>
      <c r="KI25" s="48"/>
      <c r="KJ25" s="47"/>
      <c r="KK25" s="49"/>
      <c r="KL25" s="48"/>
      <c r="KM25" s="47"/>
      <c r="KN25" s="49"/>
      <c r="KO25" s="48"/>
      <c r="KP25" s="47"/>
      <c r="KQ25" s="49"/>
      <c r="KR25" s="48"/>
      <c r="KS25" s="47"/>
      <c r="KT25" s="49"/>
      <c r="KU25" s="48"/>
      <c r="KV25" s="47"/>
      <c r="KW25" s="49"/>
      <c r="KX25" s="48"/>
      <c r="KY25" s="47"/>
      <c r="KZ25" s="49"/>
      <c r="LA25" s="48"/>
      <c r="LB25" s="47"/>
      <c r="LC25" s="49"/>
      <c r="LD25" s="48"/>
      <c r="LE25" s="47"/>
      <c r="LF25" s="49"/>
      <c r="LG25" s="48"/>
      <c r="LH25" s="47"/>
      <c r="LI25" s="49"/>
      <c r="LJ25" s="48"/>
      <c r="LK25" s="47"/>
      <c r="LL25" s="49"/>
      <c r="LM25" s="48"/>
      <c r="LN25" s="47"/>
      <c r="LO25" s="49"/>
      <c r="LP25" s="48"/>
      <c r="LQ25" s="47"/>
      <c r="LR25" s="49"/>
      <c r="LS25" s="48"/>
      <c r="LT25" s="47"/>
      <c r="LU25" s="49"/>
      <c r="LV25" s="48"/>
      <c r="LW25" s="47"/>
      <c r="LX25" s="49"/>
      <c r="LY25" s="48"/>
      <c r="LZ25" s="47"/>
      <c r="MA25" s="49"/>
      <c r="MB25" s="48"/>
      <c r="MC25" s="47"/>
      <c r="MD25" s="49"/>
      <c r="ME25" s="48"/>
      <c r="MF25" s="47"/>
      <c r="MG25" s="49"/>
      <c r="MH25" s="48"/>
      <c r="MI25" s="47"/>
      <c r="MJ25" s="49"/>
      <c r="MK25" s="48"/>
      <c r="ML25" s="47"/>
      <c r="MM25" s="49"/>
      <c r="MN25" s="48"/>
      <c r="MO25" s="47"/>
      <c r="MP25" s="49"/>
      <c r="MQ25" s="48"/>
      <c r="MR25" s="47"/>
      <c r="MS25" s="49"/>
      <c r="MT25" s="48"/>
      <c r="MU25" s="47"/>
      <c r="MV25" s="49"/>
      <c r="MW25" s="48"/>
      <c r="MX25" s="47"/>
      <c r="MY25" s="49"/>
      <c r="MZ25" s="48"/>
      <c r="NA25" s="47"/>
      <c r="NB25" s="49"/>
      <c r="NC25" s="48"/>
      <c r="ND25" s="47"/>
      <c r="NE25" s="49"/>
      <c r="NF25" s="48"/>
      <c r="NG25" s="47"/>
      <c r="NH25" s="49"/>
      <c r="NI25" s="48"/>
      <c r="NJ25" s="47"/>
      <c r="NK25" s="49"/>
      <c r="NL25" s="48"/>
      <c r="NM25" s="47"/>
      <c r="NN25" s="49"/>
      <c r="NO25" s="48"/>
      <c r="NP25" s="47"/>
      <c r="NQ25" s="49"/>
      <c r="NR25" s="48"/>
      <c r="NS25" s="47"/>
      <c r="NT25" s="49"/>
      <c r="NU25" s="48"/>
      <c r="NV25" s="47"/>
      <c r="NW25" s="49"/>
      <c r="NX25" s="48"/>
      <c r="NY25" s="47"/>
      <c r="NZ25" s="49"/>
      <c r="OA25" s="48"/>
      <c r="OB25" s="47"/>
      <c r="OC25" s="49"/>
      <c r="OD25" s="48"/>
      <c r="OE25" s="47"/>
      <c r="OF25" s="49"/>
      <c r="OG25" s="48"/>
      <c r="OH25" s="47"/>
      <c r="OI25" s="49"/>
      <c r="OJ25" s="48"/>
      <c r="OK25" s="47"/>
      <c r="OL25" s="49"/>
      <c r="OM25" s="48"/>
      <c r="ON25" s="47"/>
      <c r="OO25" s="49"/>
      <c r="OP25" s="48"/>
      <c r="OQ25" s="47"/>
      <c r="OR25" s="49"/>
      <c r="OS25" s="48"/>
      <c r="OT25" s="47"/>
      <c r="OU25" s="49"/>
      <c r="OV25" s="48"/>
      <c r="OW25" s="47"/>
      <c r="OX25" s="49"/>
      <c r="OY25" s="48"/>
      <c r="OZ25" s="47"/>
      <c r="PA25" s="49"/>
      <c r="PB25" s="48"/>
      <c r="PC25" s="47"/>
      <c r="PD25" s="49"/>
      <c r="PE25" s="48"/>
      <c r="PF25" s="47"/>
      <c r="PG25" s="49"/>
      <c r="PH25" s="48"/>
      <c r="PI25" s="47"/>
      <c r="PJ25" s="49"/>
      <c r="PK25" s="48"/>
      <c r="PL25" s="47"/>
      <c r="PM25" s="49"/>
      <c r="PN25" s="48"/>
      <c r="PO25" s="47"/>
      <c r="PP25" s="49"/>
      <c r="PQ25" s="48"/>
      <c r="PR25" s="47"/>
      <c r="PS25" s="49"/>
      <c r="PT25" s="48"/>
      <c r="PU25" s="47"/>
      <c r="PV25" s="49"/>
      <c r="PW25" s="48"/>
      <c r="PX25" s="47"/>
      <c r="PY25" s="49"/>
      <c r="PZ25" s="48"/>
      <c r="QA25" s="47"/>
      <c r="QB25" s="49"/>
      <c r="QC25" s="48"/>
      <c r="QD25" s="47"/>
      <c r="QE25" s="49"/>
      <c r="QF25" s="48"/>
      <c r="QG25" s="47"/>
      <c r="QH25" s="49"/>
      <c r="QI25" s="48"/>
      <c r="QJ25" s="47"/>
      <c r="QK25" s="49"/>
      <c r="QL25" s="48"/>
      <c r="QM25" s="47"/>
      <c r="QN25" s="49"/>
      <c r="QO25" s="48"/>
      <c r="QP25" s="47"/>
      <c r="QQ25" s="49"/>
      <c r="QR25" s="48"/>
      <c r="QS25" s="47"/>
      <c r="QT25" s="49"/>
      <c r="QU25" s="48"/>
      <c r="QV25" s="47"/>
      <c r="QW25" s="49"/>
      <c r="QX25" s="48"/>
      <c r="QY25" s="47"/>
      <c r="QZ25" s="49"/>
      <c r="RA25" s="48"/>
      <c r="RB25" s="47"/>
      <c r="RC25" s="49"/>
      <c r="RD25" s="48"/>
      <c r="RE25" s="47"/>
      <c r="RF25" s="49"/>
      <c r="RG25" s="48"/>
      <c r="RH25" s="47"/>
      <c r="RI25" s="49"/>
      <c r="RJ25" s="48"/>
      <c r="RK25" s="47"/>
      <c r="RL25" s="49"/>
      <c r="RM25" s="48"/>
      <c r="RN25" s="47"/>
      <c r="RO25" s="49"/>
      <c r="RP25" s="48"/>
      <c r="RQ25" s="47"/>
      <c r="RR25" s="49"/>
      <c r="RS25" s="48"/>
      <c r="RT25" s="47"/>
      <c r="RU25" s="49"/>
      <c r="RV25" s="48"/>
      <c r="RW25" s="47"/>
      <c r="RX25" s="49"/>
      <c r="RY25" s="48"/>
      <c r="RZ25" s="47"/>
      <c r="SA25" s="49"/>
      <c r="SB25" s="48"/>
      <c r="SC25" s="47"/>
      <c r="SD25" s="49"/>
      <c r="SE25" s="48"/>
      <c r="SF25" s="47"/>
      <c r="SG25" s="49"/>
      <c r="SH25" s="48"/>
      <c r="SI25" s="47"/>
      <c r="SJ25" s="49"/>
      <c r="SK25" s="48"/>
      <c r="SL25" s="47"/>
      <c r="SM25" s="49"/>
      <c r="SN25" s="48"/>
      <c r="SO25" s="47"/>
      <c r="SP25" s="49"/>
      <c r="SQ25" s="48"/>
      <c r="SR25" s="47"/>
      <c r="SS25" s="49"/>
      <c r="ST25" s="48"/>
      <c r="SU25" s="47"/>
      <c r="SV25" s="49"/>
      <c r="SW25" s="48"/>
      <c r="SX25" s="47"/>
      <c r="SY25" s="49"/>
      <c r="SZ25" s="48"/>
      <c r="TA25" s="47"/>
      <c r="TB25" s="49"/>
      <c r="TC25" s="48"/>
      <c r="TD25" s="47"/>
      <c r="TE25" s="49"/>
      <c r="TF25" s="48"/>
      <c r="TG25" s="47"/>
      <c r="TH25" s="49"/>
      <c r="TI25" s="48"/>
      <c r="TJ25" s="47"/>
      <c r="TK25" s="49"/>
      <c r="TL25" s="48"/>
      <c r="TM25" s="47"/>
      <c r="TN25" s="49"/>
      <c r="TO25" s="48"/>
      <c r="TP25" s="47"/>
      <c r="TQ25" s="49"/>
      <c r="TR25" s="48"/>
      <c r="TS25" s="47"/>
      <c r="TT25" s="49"/>
      <c r="TU25" s="48"/>
      <c r="TV25" s="47"/>
      <c r="TW25" s="49"/>
      <c r="TX25" s="48"/>
      <c r="TY25" s="47"/>
      <c r="TZ25" s="49"/>
      <c r="UA25" s="48"/>
      <c r="UB25" s="47"/>
      <c r="UC25" s="49"/>
      <c r="UD25" s="48"/>
      <c r="UE25" s="47"/>
      <c r="UF25" s="49"/>
      <c r="UG25" s="48"/>
      <c r="UH25" s="47"/>
      <c r="UI25" s="49"/>
      <c r="UJ25" s="48"/>
      <c r="UK25" s="47"/>
      <c r="UL25" s="49"/>
      <c r="UM25" s="48"/>
      <c r="UN25" s="47"/>
      <c r="UO25" s="49"/>
      <c r="UP25" s="48"/>
      <c r="UQ25" s="47"/>
      <c r="UR25" s="49"/>
      <c r="US25" s="48"/>
      <c r="UT25" s="47"/>
      <c r="UU25" s="49"/>
      <c r="UV25" s="48"/>
      <c r="UW25" s="47"/>
      <c r="UX25" s="49"/>
      <c r="UY25" s="48"/>
      <c r="UZ25" s="47"/>
      <c r="VA25" s="49"/>
      <c r="VB25" s="48"/>
      <c r="VC25" s="47"/>
      <c r="VD25" s="49"/>
      <c r="VE25" s="48"/>
      <c r="VF25" s="47"/>
      <c r="VG25" s="49"/>
      <c r="VH25" s="48"/>
      <c r="VI25" s="47"/>
      <c r="VJ25" s="49"/>
      <c r="VK25" s="48"/>
      <c r="VL25" s="47"/>
      <c r="VM25" s="49"/>
      <c r="VN25" s="48"/>
      <c r="VO25" s="47"/>
      <c r="VP25" s="49"/>
      <c r="VQ25" s="48"/>
      <c r="VR25" s="47"/>
      <c r="VS25" s="49"/>
      <c r="VT25" s="48"/>
      <c r="VU25" s="47"/>
      <c r="VV25" s="49"/>
      <c r="VW25" s="48"/>
      <c r="VX25" s="47"/>
      <c r="VY25" s="49"/>
      <c r="VZ25" s="48"/>
      <c r="WA25" s="47"/>
      <c r="WB25" s="49"/>
      <c r="WC25" s="48"/>
      <c r="WD25" s="47"/>
      <c r="WE25" s="49"/>
      <c r="WF25" s="48"/>
      <c r="WG25" s="47"/>
      <c r="WH25" s="49"/>
      <c r="WI25" s="48"/>
      <c r="WJ25" s="47"/>
      <c r="WK25" s="49"/>
      <c r="WL25" s="48"/>
      <c r="WM25" s="47"/>
      <c r="WN25" s="49"/>
      <c r="WO25" s="48"/>
      <c r="WP25" s="47"/>
      <c r="WQ25" s="49"/>
      <c r="WR25" s="48"/>
      <c r="WS25" s="47"/>
      <c r="WT25" s="49"/>
      <c r="WU25" s="48"/>
      <c r="WV25" s="256"/>
      <c r="WW25" s="257"/>
      <c r="WX25" s="257"/>
      <c r="WY25" s="50"/>
      <c r="WZ25" s="51"/>
      <c r="XA25" s="51"/>
      <c r="XB25" s="256"/>
      <c r="XC25" s="257"/>
      <c r="XD25" s="257"/>
      <c r="XE25" s="50"/>
      <c r="XF25" s="51"/>
      <c r="XG25" s="51"/>
      <c r="XH25" s="256"/>
      <c r="XI25" s="257"/>
      <c r="XJ25" s="257"/>
      <c r="XK25" s="50"/>
      <c r="XL25" s="51"/>
      <c r="XM25" s="51"/>
      <c r="XN25" s="99">
        <f t="shared" si="1"/>
        <v>0</v>
      </c>
    </row>
    <row r="26" spans="1:638" ht="12.75" customHeight="1" thickBot="1" x14ac:dyDescent="0.25">
      <c r="B26" s="53"/>
      <c r="C26" s="54"/>
      <c r="D26" s="55"/>
      <c r="E26" s="53"/>
      <c r="F26" s="54"/>
      <c r="G26" s="55"/>
      <c r="H26" s="53"/>
      <c r="I26" s="54"/>
      <c r="J26" s="55"/>
      <c r="K26" s="53"/>
      <c r="L26" s="54"/>
      <c r="M26" s="55"/>
      <c r="N26" s="53"/>
      <c r="O26" s="54"/>
      <c r="P26" s="55"/>
      <c r="Q26" s="53"/>
      <c r="R26" s="54"/>
      <c r="S26" s="55"/>
      <c r="T26" s="53"/>
      <c r="U26" s="54"/>
      <c r="V26" s="55"/>
      <c r="W26" s="53"/>
      <c r="X26" s="54"/>
      <c r="Y26" s="55"/>
      <c r="Z26" s="53"/>
      <c r="AA26" s="54"/>
      <c r="AB26" s="55"/>
      <c r="AC26" s="53"/>
      <c r="AD26" s="54"/>
      <c r="AE26" s="55"/>
      <c r="AF26" s="53"/>
      <c r="AG26" s="54"/>
      <c r="AH26" s="55"/>
      <c r="AI26" s="53"/>
      <c r="AJ26" s="54"/>
      <c r="AK26" s="55"/>
      <c r="AL26" s="53"/>
      <c r="AM26" s="54"/>
      <c r="AN26" s="55"/>
      <c r="AO26" s="53"/>
      <c r="AP26" s="54"/>
      <c r="AQ26" s="55"/>
      <c r="AR26" s="53"/>
      <c r="AS26" s="54"/>
      <c r="AT26" s="55"/>
      <c r="AU26" s="53"/>
      <c r="AV26" s="54"/>
      <c r="AW26" s="55"/>
      <c r="AX26" s="53"/>
      <c r="AY26" s="54"/>
      <c r="AZ26" s="55"/>
      <c r="BA26" s="53"/>
      <c r="BB26" s="54"/>
      <c r="BC26" s="55"/>
      <c r="BD26" s="53"/>
      <c r="BE26" s="54"/>
      <c r="BF26" s="55"/>
      <c r="BG26" s="53"/>
      <c r="BH26" s="54"/>
      <c r="BI26" s="55"/>
      <c r="BJ26" s="53"/>
      <c r="BK26" s="54"/>
      <c r="BL26" s="55"/>
      <c r="BM26" s="53"/>
      <c r="BN26" s="54"/>
      <c r="BO26" s="55"/>
      <c r="BP26" s="53"/>
      <c r="BQ26" s="54"/>
      <c r="BR26" s="55"/>
      <c r="BS26" s="53"/>
      <c r="BT26" s="54"/>
      <c r="BU26" s="55"/>
      <c r="BV26" s="53"/>
      <c r="BW26" s="54"/>
      <c r="BX26" s="55"/>
      <c r="BY26" s="53"/>
      <c r="BZ26" s="54"/>
      <c r="CA26" s="55"/>
      <c r="CB26" s="53"/>
      <c r="CC26" s="54"/>
      <c r="CD26" s="55"/>
      <c r="CE26" s="53"/>
      <c r="CF26" s="54"/>
      <c r="CG26" s="55"/>
      <c r="CH26" s="53"/>
      <c r="CI26" s="54"/>
      <c r="CJ26" s="55"/>
      <c r="CK26" s="53"/>
      <c r="CL26" s="54"/>
      <c r="CM26" s="55"/>
      <c r="CN26" s="53"/>
      <c r="CO26" s="54"/>
      <c r="CP26" s="55"/>
      <c r="CQ26" s="53"/>
      <c r="CR26" s="54"/>
      <c r="CS26" s="55"/>
      <c r="CT26" s="53"/>
      <c r="CU26" s="54"/>
      <c r="CV26" s="55"/>
      <c r="CW26" s="53"/>
      <c r="CX26" s="54"/>
      <c r="CY26" s="55"/>
      <c r="CZ26" s="53"/>
      <c r="DA26" s="54"/>
      <c r="DB26" s="55"/>
      <c r="DC26" s="53"/>
      <c r="DD26" s="54"/>
      <c r="DE26" s="55"/>
      <c r="DF26" s="53"/>
      <c r="DG26" s="54"/>
      <c r="DH26" s="55"/>
      <c r="DI26" s="53"/>
      <c r="DJ26" s="54"/>
      <c r="DK26" s="55"/>
      <c r="DL26" s="53"/>
      <c r="DM26" s="54"/>
      <c r="DN26" s="55"/>
      <c r="DO26" s="53"/>
      <c r="DP26" s="54"/>
      <c r="DQ26" s="55"/>
      <c r="DR26" s="53"/>
      <c r="DS26" s="54"/>
      <c r="DT26" s="55"/>
      <c r="DU26" s="53"/>
      <c r="DV26" s="54"/>
      <c r="DW26" s="55"/>
      <c r="DX26" s="53"/>
      <c r="DY26" s="54"/>
      <c r="DZ26" s="55"/>
      <c r="EA26" s="53"/>
      <c r="EB26" s="54"/>
      <c r="EC26" s="55"/>
      <c r="ED26" s="53"/>
      <c r="EE26" s="54"/>
      <c r="EF26" s="55"/>
      <c r="EG26" s="53"/>
      <c r="EH26" s="54"/>
      <c r="EI26" s="55"/>
      <c r="EJ26" s="53"/>
      <c r="EK26" s="54"/>
      <c r="EL26" s="55"/>
      <c r="EM26" s="53"/>
      <c r="EN26" s="54"/>
      <c r="EO26" s="55"/>
      <c r="EP26" s="53"/>
      <c r="EQ26" s="54"/>
      <c r="ER26" s="55"/>
      <c r="ES26" s="53"/>
      <c r="ET26" s="54"/>
      <c r="EU26" s="55"/>
      <c r="EV26" s="53"/>
      <c r="EW26" s="54"/>
      <c r="EX26" s="55"/>
      <c r="EY26" s="53"/>
      <c r="EZ26" s="54"/>
      <c r="FA26" s="55"/>
      <c r="FB26" s="53"/>
      <c r="FC26" s="54"/>
      <c r="FD26" s="55"/>
      <c r="FE26" s="53"/>
      <c r="FF26" s="54"/>
      <c r="FG26" s="55"/>
      <c r="FH26" s="53"/>
      <c r="FI26" s="54"/>
      <c r="FJ26" s="55"/>
      <c r="FK26" s="53"/>
      <c r="FL26" s="54"/>
      <c r="FM26" s="55"/>
      <c r="FN26" s="53"/>
      <c r="FO26" s="54"/>
      <c r="FP26" s="55"/>
      <c r="FQ26" s="53"/>
      <c r="FR26" s="54"/>
      <c r="FS26" s="55"/>
      <c r="FT26" s="53"/>
      <c r="FU26" s="54"/>
      <c r="FV26" s="55"/>
      <c r="FW26" s="53"/>
      <c r="FX26" s="54"/>
      <c r="FY26" s="55"/>
      <c r="FZ26" s="53"/>
      <c r="GA26" s="54"/>
      <c r="GB26" s="55"/>
      <c r="GC26" s="53"/>
      <c r="GD26" s="54"/>
      <c r="GE26" s="55"/>
      <c r="GF26" s="53"/>
      <c r="GG26" s="54"/>
      <c r="GH26" s="55"/>
      <c r="GI26" s="53"/>
      <c r="GJ26" s="54"/>
      <c r="GK26" s="55"/>
      <c r="GL26" s="53"/>
      <c r="GM26" s="54"/>
      <c r="GN26" s="55"/>
      <c r="GO26" s="53"/>
      <c r="GP26" s="54"/>
      <c r="GQ26" s="55"/>
      <c r="GR26" s="53"/>
      <c r="GS26" s="54"/>
      <c r="GT26" s="55"/>
      <c r="GU26" s="53"/>
      <c r="GV26" s="54"/>
      <c r="GW26" s="55"/>
      <c r="GX26" s="53"/>
      <c r="GY26" s="54"/>
      <c r="GZ26" s="55"/>
      <c r="HA26" s="53"/>
      <c r="HB26" s="54"/>
      <c r="HC26" s="55"/>
      <c r="HD26" s="53"/>
      <c r="HE26" s="54"/>
      <c r="HF26" s="55"/>
      <c r="HG26" s="53"/>
      <c r="HH26" s="54"/>
      <c r="HI26" s="55"/>
      <c r="HJ26" s="53"/>
      <c r="HK26" s="54"/>
      <c r="HL26" s="55"/>
      <c r="HM26" s="53"/>
      <c r="HN26" s="54"/>
      <c r="HO26" s="55"/>
      <c r="HP26" s="53"/>
      <c r="HQ26" s="54"/>
      <c r="HR26" s="55"/>
      <c r="HS26" s="53"/>
      <c r="HT26" s="54"/>
      <c r="HU26" s="55"/>
      <c r="HV26" s="53"/>
      <c r="HW26" s="54"/>
      <c r="HX26" s="55"/>
      <c r="HY26" s="53"/>
      <c r="HZ26" s="54"/>
      <c r="IA26" s="55"/>
      <c r="IB26" s="53"/>
      <c r="IC26" s="54"/>
      <c r="ID26" s="55"/>
      <c r="IE26" s="53"/>
      <c r="IF26" s="54"/>
      <c r="IG26" s="55"/>
      <c r="IH26" s="53"/>
      <c r="II26" s="54"/>
      <c r="IJ26" s="55"/>
      <c r="IK26" s="53"/>
      <c r="IL26" s="54"/>
      <c r="IM26" s="55"/>
      <c r="IN26" s="53"/>
      <c r="IO26" s="54"/>
      <c r="IP26" s="55"/>
      <c r="IQ26" s="53"/>
      <c r="IR26" s="54"/>
      <c r="IS26" s="55"/>
      <c r="IT26" s="53"/>
      <c r="IU26" s="54"/>
      <c r="IV26" s="55"/>
      <c r="IW26" s="53"/>
      <c r="IX26" s="54"/>
      <c r="IY26" s="55"/>
      <c r="IZ26" s="53"/>
      <c r="JA26" s="54"/>
      <c r="JB26" s="55"/>
      <c r="JC26" s="53"/>
      <c r="JD26" s="54"/>
      <c r="JE26" s="55"/>
      <c r="JF26" s="53"/>
      <c r="JG26" s="54"/>
      <c r="JH26" s="55"/>
      <c r="JI26" s="53"/>
      <c r="JJ26" s="54"/>
      <c r="JK26" s="55"/>
      <c r="JL26" s="53"/>
      <c r="JM26" s="54"/>
      <c r="JN26" s="55"/>
      <c r="JO26" s="53"/>
      <c r="JP26" s="54"/>
      <c r="JQ26" s="55"/>
      <c r="JR26" s="53"/>
      <c r="JS26" s="54"/>
      <c r="JT26" s="55"/>
      <c r="JU26" s="53"/>
      <c r="JV26" s="54"/>
      <c r="JW26" s="55"/>
      <c r="JX26" s="53"/>
      <c r="JY26" s="54"/>
      <c r="JZ26" s="55"/>
      <c r="KA26" s="53"/>
      <c r="KB26" s="54"/>
      <c r="KC26" s="55"/>
      <c r="KD26" s="53"/>
      <c r="KE26" s="54"/>
      <c r="KF26" s="55"/>
      <c r="KG26" s="53"/>
      <c r="KH26" s="54"/>
      <c r="KI26" s="55"/>
      <c r="KJ26" s="53"/>
      <c r="KK26" s="54"/>
      <c r="KL26" s="55"/>
      <c r="KM26" s="53"/>
      <c r="KN26" s="54"/>
      <c r="KO26" s="55"/>
      <c r="KP26" s="53"/>
      <c r="KQ26" s="54"/>
      <c r="KR26" s="55"/>
      <c r="KS26" s="53"/>
      <c r="KT26" s="54"/>
      <c r="KU26" s="55"/>
      <c r="KV26" s="53"/>
      <c r="KW26" s="54"/>
      <c r="KX26" s="55"/>
      <c r="KY26" s="53"/>
      <c r="KZ26" s="54"/>
      <c r="LA26" s="55"/>
      <c r="LB26" s="53"/>
      <c r="LC26" s="54"/>
      <c r="LD26" s="55"/>
      <c r="LE26" s="53"/>
      <c r="LF26" s="54"/>
      <c r="LG26" s="55"/>
      <c r="LH26" s="53"/>
      <c r="LI26" s="54"/>
      <c r="LJ26" s="55"/>
      <c r="LK26" s="53"/>
      <c r="LL26" s="54"/>
      <c r="LM26" s="55"/>
      <c r="LN26" s="53"/>
      <c r="LO26" s="54"/>
      <c r="LP26" s="55"/>
      <c r="LQ26" s="53"/>
      <c r="LR26" s="54"/>
      <c r="LS26" s="55"/>
      <c r="LT26" s="53"/>
      <c r="LU26" s="54"/>
      <c r="LV26" s="55"/>
      <c r="LW26" s="53"/>
      <c r="LX26" s="54"/>
      <c r="LY26" s="55"/>
      <c r="LZ26" s="53"/>
      <c r="MA26" s="54"/>
      <c r="MB26" s="55"/>
      <c r="MC26" s="53"/>
      <c r="MD26" s="54"/>
      <c r="ME26" s="55"/>
      <c r="MF26" s="53"/>
      <c r="MG26" s="54"/>
      <c r="MH26" s="55"/>
      <c r="MI26" s="53"/>
      <c r="MJ26" s="54"/>
      <c r="MK26" s="55"/>
      <c r="ML26" s="53"/>
      <c r="MM26" s="54"/>
      <c r="MN26" s="55"/>
      <c r="MO26" s="53"/>
      <c r="MP26" s="54"/>
      <c r="MQ26" s="55"/>
      <c r="MR26" s="53"/>
      <c r="MS26" s="54"/>
      <c r="MT26" s="55"/>
      <c r="MU26" s="53"/>
      <c r="MV26" s="54"/>
      <c r="MW26" s="55"/>
      <c r="MX26" s="53"/>
      <c r="MY26" s="54"/>
      <c r="MZ26" s="55"/>
      <c r="NA26" s="53"/>
      <c r="NB26" s="54"/>
      <c r="NC26" s="55"/>
      <c r="ND26" s="53"/>
      <c r="NE26" s="54"/>
      <c r="NF26" s="55"/>
      <c r="NG26" s="53"/>
      <c r="NH26" s="54"/>
      <c r="NI26" s="55"/>
      <c r="NJ26" s="53"/>
      <c r="NK26" s="54"/>
      <c r="NL26" s="55"/>
      <c r="NM26" s="53"/>
      <c r="NN26" s="54"/>
      <c r="NO26" s="55"/>
      <c r="NP26" s="53"/>
      <c r="NQ26" s="54"/>
      <c r="NR26" s="55"/>
      <c r="NS26" s="53"/>
      <c r="NT26" s="54"/>
      <c r="NU26" s="55"/>
      <c r="NV26" s="53"/>
      <c r="NW26" s="54"/>
      <c r="NX26" s="55"/>
      <c r="NY26" s="53"/>
      <c r="NZ26" s="54"/>
      <c r="OA26" s="55"/>
      <c r="OB26" s="53"/>
      <c r="OC26" s="54"/>
      <c r="OD26" s="55"/>
      <c r="OE26" s="53"/>
      <c r="OF26" s="54"/>
      <c r="OG26" s="55"/>
      <c r="OH26" s="53"/>
      <c r="OI26" s="54"/>
      <c r="OJ26" s="55"/>
      <c r="OK26" s="53"/>
      <c r="OL26" s="54"/>
      <c r="OM26" s="55"/>
      <c r="ON26" s="53"/>
      <c r="OO26" s="54"/>
      <c r="OP26" s="55"/>
      <c r="OQ26" s="53"/>
      <c r="OR26" s="54"/>
      <c r="OS26" s="55"/>
      <c r="OT26" s="53"/>
      <c r="OU26" s="54"/>
      <c r="OV26" s="55"/>
      <c r="OW26" s="53"/>
      <c r="OX26" s="54"/>
      <c r="OY26" s="55"/>
      <c r="OZ26" s="53"/>
      <c r="PA26" s="54"/>
      <c r="PB26" s="55"/>
      <c r="PC26" s="53"/>
      <c r="PD26" s="54"/>
      <c r="PE26" s="55"/>
      <c r="PF26" s="53"/>
      <c r="PG26" s="54"/>
      <c r="PH26" s="55"/>
      <c r="PI26" s="53"/>
      <c r="PJ26" s="54"/>
      <c r="PK26" s="55"/>
      <c r="PL26" s="53"/>
      <c r="PM26" s="54"/>
      <c r="PN26" s="55"/>
      <c r="PO26" s="53"/>
      <c r="PP26" s="54"/>
      <c r="PQ26" s="55"/>
      <c r="PR26" s="53"/>
      <c r="PS26" s="54"/>
      <c r="PT26" s="55"/>
      <c r="PU26" s="53"/>
      <c r="PV26" s="54"/>
      <c r="PW26" s="55"/>
      <c r="PX26" s="53"/>
      <c r="PY26" s="54"/>
      <c r="PZ26" s="55"/>
      <c r="QA26" s="53"/>
      <c r="QB26" s="54"/>
      <c r="QC26" s="55"/>
      <c r="QD26" s="53"/>
      <c r="QE26" s="54"/>
      <c r="QF26" s="55"/>
      <c r="QG26" s="53"/>
      <c r="QH26" s="54"/>
      <c r="QI26" s="55"/>
      <c r="QJ26" s="53"/>
      <c r="QK26" s="54"/>
      <c r="QL26" s="55"/>
      <c r="QM26" s="53"/>
      <c r="QN26" s="54"/>
      <c r="QO26" s="55"/>
      <c r="QP26" s="53"/>
      <c r="QQ26" s="54"/>
      <c r="QR26" s="55"/>
      <c r="QS26" s="53"/>
      <c r="QT26" s="54"/>
      <c r="QU26" s="55"/>
      <c r="QV26" s="53"/>
      <c r="QW26" s="54"/>
      <c r="QX26" s="55"/>
      <c r="QY26" s="53"/>
      <c r="QZ26" s="54"/>
      <c r="RA26" s="55"/>
      <c r="RB26" s="53"/>
      <c r="RC26" s="54"/>
      <c r="RD26" s="55"/>
      <c r="RE26" s="53"/>
      <c r="RF26" s="54"/>
      <c r="RG26" s="55"/>
      <c r="RH26" s="53"/>
      <c r="RI26" s="54"/>
      <c r="RJ26" s="55"/>
      <c r="RK26" s="53"/>
      <c r="RL26" s="54"/>
      <c r="RM26" s="55"/>
      <c r="RN26" s="53"/>
      <c r="RO26" s="54"/>
      <c r="RP26" s="55"/>
      <c r="RQ26" s="53"/>
      <c r="RR26" s="54"/>
      <c r="RS26" s="55"/>
      <c r="RT26" s="53"/>
      <c r="RU26" s="54"/>
      <c r="RV26" s="55"/>
      <c r="RW26" s="53"/>
      <c r="RX26" s="54"/>
      <c r="RY26" s="55"/>
      <c r="RZ26" s="53"/>
      <c r="SA26" s="54"/>
      <c r="SB26" s="55"/>
      <c r="SC26" s="53"/>
      <c r="SD26" s="54"/>
      <c r="SE26" s="55"/>
      <c r="SF26" s="53"/>
      <c r="SG26" s="54"/>
      <c r="SH26" s="55"/>
      <c r="SI26" s="53"/>
      <c r="SJ26" s="54"/>
      <c r="SK26" s="55"/>
      <c r="SL26" s="53"/>
      <c r="SM26" s="54"/>
      <c r="SN26" s="55"/>
      <c r="SO26" s="53"/>
      <c r="SP26" s="54"/>
      <c r="SQ26" s="55"/>
      <c r="SR26" s="53"/>
      <c r="SS26" s="54"/>
      <c r="ST26" s="55"/>
      <c r="SU26" s="53"/>
      <c r="SV26" s="54"/>
      <c r="SW26" s="55"/>
      <c r="SX26" s="53"/>
      <c r="SY26" s="54"/>
      <c r="SZ26" s="55"/>
      <c r="TA26" s="53"/>
      <c r="TB26" s="54"/>
      <c r="TC26" s="55"/>
      <c r="TD26" s="53"/>
      <c r="TE26" s="54"/>
      <c r="TF26" s="55"/>
      <c r="TG26" s="53"/>
      <c r="TH26" s="54"/>
      <c r="TI26" s="55"/>
      <c r="TJ26" s="53"/>
      <c r="TK26" s="54"/>
      <c r="TL26" s="55"/>
      <c r="TM26" s="53"/>
      <c r="TN26" s="54"/>
      <c r="TO26" s="55"/>
      <c r="TP26" s="53"/>
      <c r="TQ26" s="54"/>
      <c r="TR26" s="55"/>
      <c r="TS26" s="53"/>
      <c r="TT26" s="54"/>
      <c r="TU26" s="55"/>
      <c r="TV26" s="53"/>
      <c r="TW26" s="54"/>
      <c r="TX26" s="55"/>
      <c r="TY26" s="53"/>
      <c r="TZ26" s="54"/>
      <c r="UA26" s="55"/>
      <c r="UB26" s="53"/>
      <c r="UC26" s="54"/>
      <c r="UD26" s="55"/>
      <c r="UE26" s="53"/>
      <c r="UF26" s="54"/>
      <c r="UG26" s="55"/>
      <c r="UH26" s="53"/>
      <c r="UI26" s="54"/>
      <c r="UJ26" s="55"/>
      <c r="UK26" s="53"/>
      <c r="UL26" s="54"/>
      <c r="UM26" s="55"/>
      <c r="UN26" s="53"/>
      <c r="UO26" s="54"/>
      <c r="UP26" s="55"/>
      <c r="UQ26" s="53"/>
      <c r="UR26" s="54"/>
      <c r="US26" s="55"/>
      <c r="UT26" s="53"/>
      <c r="UU26" s="54"/>
      <c r="UV26" s="55"/>
      <c r="UW26" s="53"/>
      <c r="UX26" s="54"/>
      <c r="UY26" s="55"/>
      <c r="UZ26" s="53"/>
      <c r="VA26" s="54"/>
      <c r="VB26" s="55"/>
      <c r="VC26" s="53"/>
      <c r="VD26" s="54"/>
      <c r="VE26" s="55"/>
      <c r="VF26" s="53"/>
      <c r="VG26" s="54"/>
      <c r="VH26" s="55"/>
      <c r="VI26" s="53"/>
      <c r="VJ26" s="54"/>
      <c r="VK26" s="55"/>
      <c r="VL26" s="53"/>
      <c r="VM26" s="54"/>
      <c r="VN26" s="55"/>
      <c r="VO26" s="53"/>
      <c r="VP26" s="54"/>
      <c r="VQ26" s="55"/>
      <c r="VR26" s="53"/>
      <c r="VS26" s="54"/>
      <c r="VT26" s="55"/>
      <c r="VU26" s="53"/>
      <c r="VV26" s="54"/>
      <c r="VW26" s="55"/>
      <c r="VX26" s="53"/>
      <c r="VY26" s="54"/>
      <c r="VZ26" s="55"/>
      <c r="WA26" s="53"/>
      <c r="WB26" s="54"/>
      <c r="WC26" s="55"/>
      <c r="WD26" s="53"/>
      <c r="WE26" s="54"/>
      <c r="WF26" s="55"/>
      <c r="WG26" s="53"/>
      <c r="WH26" s="54"/>
      <c r="WI26" s="55"/>
      <c r="WJ26" s="53"/>
      <c r="WK26" s="54"/>
      <c r="WL26" s="55"/>
      <c r="WM26" s="53"/>
      <c r="WN26" s="54"/>
      <c r="WO26" s="55"/>
      <c r="WP26" s="53"/>
      <c r="WQ26" s="54"/>
      <c r="WR26" s="55"/>
      <c r="WS26" s="53"/>
      <c r="WT26" s="54"/>
      <c r="WU26" s="55"/>
      <c r="WV26" s="259"/>
      <c r="WW26" s="260"/>
      <c r="WX26" s="260"/>
      <c r="WY26" s="56"/>
      <c r="WZ26" s="57"/>
      <c r="XA26" s="57"/>
      <c r="XB26" s="259"/>
      <c r="XC26" s="260"/>
      <c r="XD26" s="260"/>
      <c r="XE26" s="56"/>
      <c r="XF26" s="57"/>
      <c r="XG26" s="57"/>
      <c r="XH26" s="259"/>
      <c r="XI26" s="260"/>
      <c r="XJ26" s="260"/>
      <c r="XK26" s="56"/>
      <c r="XL26" s="57"/>
      <c r="XM26" s="57"/>
      <c r="XN26" s="99">
        <f t="shared" si="1"/>
        <v>0</v>
      </c>
    </row>
    <row r="27" spans="1:638" x14ac:dyDescent="0.2">
      <c r="B27" s="289">
        <f>SUM(B5:B26)</f>
        <v>2</v>
      </c>
      <c r="C27" s="289">
        <f t="shared" ref="C27:P27" si="2">SUM(C5:C26)</f>
        <v>1</v>
      </c>
      <c r="D27" s="289">
        <f t="shared" si="2"/>
        <v>1</v>
      </c>
      <c r="E27" s="289">
        <f t="shared" si="2"/>
        <v>3</v>
      </c>
      <c r="F27" s="289">
        <f t="shared" si="2"/>
        <v>0</v>
      </c>
      <c r="G27" s="289">
        <f t="shared" si="2"/>
        <v>0</v>
      </c>
      <c r="H27" s="289">
        <f t="shared" si="2"/>
        <v>0</v>
      </c>
      <c r="I27" s="289">
        <f t="shared" si="2"/>
        <v>0</v>
      </c>
      <c r="J27" s="289">
        <f t="shared" si="2"/>
        <v>0</v>
      </c>
      <c r="K27" s="289">
        <f t="shared" si="2"/>
        <v>3</v>
      </c>
      <c r="L27" s="289">
        <f t="shared" si="2"/>
        <v>0</v>
      </c>
      <c r="M27" s="289">
        <f t="shared" si="2"/>
        <v>0</v>
      </c>
      <c r="N27" s="289">
        <f t="shared" si="2"/>
        <v>5</v>
      </c>
      <c r="O27" s="289">
        <f t="shared" si="2"/>
        <v>1</v>
      </c>
      <c r="P27" s="289">
        <f t="shared" si="2"/>
        <v>0</v>
      </c>
      <c r="Q27" s="289">
        <f t="shared" ref="Q27:AN27" si="3">SUM(Q5:Q26)</f>
        <v>0</v>
      </c>
      <c r="R27" s="289">
        <f t="shared" si="3"/>
        <v>0</v>
      </c>
      <c r="S27" s="289">
        <f t="shared" si="3"/>
        <v>0</v>
      </c>
      <c r="T27" s="289">
        <f t="shared" si="3"/>
        <v>0</v>
      </c>
      <c r="U27" s="289">
        <f t="shared" si="3"/>
        <v>0</v>
      </c>
      <c r="V27" s="289">
        <f t="shared" si="3"/>
        <v>0</v>
      </c>
      <c r="W27" s="289">
        <f t="shared" si="3"/>
        <v>0</v>
      </c>
      <c r="X27" s="289">
        <f t="shared" si="3"/>
        <v>0</v>
      </c>
      <c r="Y27" s="289">
        <f t="shared" si="3"/>
        <v>0</v>
      </c>
      <c r="Z27" s="289">
        <f t="shared" si="3"/>
        <v>1</v>
      </c>
      <c r="AA27" s="289">
        <f t="shared" si="3"/>
        <v>0</v>
      </c>
      <c r="AB27" s="289">
        <f t="shared" si="3"/>
        <v>1</v>
      </c>
      <c r="AC27" s="289">
        <f t="shared" si="3"/>
        <v>1</v>
      </c>
      <c r="AD27" s="289">
        <f t="shared" si="3"/>
        <v>0</v>
      </c>
      <c r="AE27" s="289">
        <f t="shared" si="3"/>
        <v>0</v>
      </c>
      <c r="AF27" s="289">
        <f t="shared" si="3"/>
        <v>0</v>
      </c>
      <c r="AG27" s="289">
        <f t="shared" si="3"/>
        <v>0</v>
      </c>
      <c r="AH27" s="289">
        <f t="shared" si="3"/>
        <v>0</v>
      </c>
      <c r="AI27" s="289">
        <f t="shared" si="3"/>
        <v>1</v>
      </c>
      <c r="AJ27" s="289">
        <f t="shared" si="3"/>
        <v>1</v>
      </c>
      <c r="AK27" s="289">
        <f t="shared" si="3"/>
        <v>0</v>
      </c>
      <c r="AL27" s="289">
        <f t="shared" si="3"/>
        <v>0</v>
      </c>
      <c r="AM27" s="289">
        <f t="shared" si="3"/>
        <v>0</v>
      </c>
      <c r="AN27" s="289">
        <f t="shared" si="3"/>
        <v>0</v>
      </c>
      <c r="AO27" s="289">
        <f t="shared" ref="AO27:AZ27" si="4">SUM(AO5:AO26)</f>
        <v>0</v>
      </c>
      <c r="AP27" s="289">
        <f t="shared" si="4"/>
        <v>0</v>
      </c>
      <c r="AQ27" s="289">
        <f t="shared" si="4"/>
        <v>0</v>
      </c>
      <c r="AR27" s="289">
        <f t="shared" si="4"/>
        <v>1</v>
      </c>
      <c r="AS27" s="289">
        <f t="shared" si="4"/>
        <v>2</v>
      </c>
      <c r="AT27" s="289">
        <f t="shared" si="4"/>
        <v>1</v>
      </c>
      <c r="AU27" s="289">
        <f t="shared" si="4"/>
        <v>2</v>
      </c>
      <c r="AV27" s="289">
        <f t="shared" si="4"/>
        <v>0</v>
      </c>
      <c r="AW27" s="289">
        <f t="shared" si="4"/>
        <v>1</v>
      </c>
      <c r="AX27" s="289">
        <f t="shared" si="4"/>
        <v>3</v>
      </c>
      <c r="AY27" s="289">
        <f t="shared" si="4"/>
        <v>1</v>
      </c>
      <c r="AZ27" s="289">
        <f t="shared" si="4"/>
        <v>0</v>
      </c>
      <c r="BA27" s="289">
        <f t="shared" ref="BA27:BO27" si="5">SUM(BA5:BA26)</f>
        <v>2</v>
      </c>
      <c r="BB27" s="289">
        <f t="shared" si="5"/>
        <v>0</v>
      </c>
      <c r="BC27" s="289">
        <f t="shared" si="5"/>
        <v>0</v>
      </c>
      <c r="BD27" s="289">
        <f t="shared" si="5"/>
        <v>0</v>
      </c>
      <c r="BE27" s="289">
        <f t="shared" si="5"/>
        <v>0</v>
      </c>
      <c r="BF27" s="289">
        <f t="shared" si="5"/>
        <v>0</v>
      </c>
      <c r="BG27" s="289">
        <f t="shared" si="5"/>
        <v>2</v>
      </c>
      <c r="BH27" s="289">
        <f t="shared" si="5"/>
        <v>0</v>
      </c>
      <c r="BI27" s="289">
        <f t="shared" si="5"/>
        <v>0</v>
      </c>
      <c r="BJ27" s="289">
        <f t="shared" si="5"/>
        <v>3</v>
      </c>
      <c r="BK27" s="289">
        <f t="shared" si="5"/>
        <v>0</v>
      </c>
      <c r="BL27" s="289">
        <f t="shared" si="5"/>
        <v>0</v>
      </c>
      <c r="BM27" s="289">
        <f t="shared" si="5"/>
        <v>3</v>
      </c>
      <c r="BN27" s="289">
        <f t="shared" si="5"/>
        <v>0</v>
      </c>
      <c r="BO27" s="289">
        <f t="shared" si="5"/>
        <v>0</v>
      </c>
      <c r="BP27" s="289">
        <f t="shared" ref="BP27:CD27" si="6">SUM(BP5:BP26)</f>
        <v>8</v>
      </c>
      <c r="BQ27" s="289">
        <f t="shared" si="6"/>
        <v>0</v>
      </c>
      <c r="BR27" s="289">
        <f t="shared" si="6"/>
        <v>1</v>
      </c>
      <c r="BS27" s="289">
        <f t="shared" si="6"/>
        <v>3</v>
      </c>
      <c r="BT27" s="289">
        <f t="shared" si="6"/>
        <v>0</v>
      </c>
      <c r="BU27" s="289">
        <f t="shared" si="6"/>
        <v>0</v>
      </c>
      <c r="BV27" s="289">
        <f t="shared" si="6"/>
        <v>2</v>
      </c>
      <c r="BW27" s="289">
        <f t="shared" si="6"/>
        <v>0</v>
      </c>
      <c r="BX27" s="289">
        <f t="shared" si="6"/>
        <v>0</v>
      </c>
      <c r="BY27" s="289">
        <f t="shared" si="6"/>
        <v>1</v>
      </c>
      <c r="BZ27" s="289">
        <f t="shared" si="6"/>
        <v>0</v>
      </c>
      <c r="CA27" s="289">
        <f t="shared" si="6"/>
        <v>0</v>
      </c>
      <c r="CB27" s="289">
        <f t="shared" si="6"/>
        <v>1</v>
      </c>
      <c r="CC27" s="289">
        <f t="shared" si="6"/>
        <v>0</v>
      </c>
      <c r="CD27" s="289">
        <f t="shared" si="6"/>
        <v>0</v>
      </c>
      <c r="CE27" s="289">
        <f t="shared" ref="CE27:CP27" si="7">SUM(CE5:CE26)</f>
        <v>6</v>
      </c>
      <c r="CF27" s="289">
        <f t="shared" si="7"/>
        <v>0</v>
      </c>
      <c r="CG27" s="289">
        <f t="shared" si="7"/>
        <v>0</v>
      </c>
      <c r="CH27" s="289">
        <f t="shared" si="7"/>
        <v>1</v>
      </c>
      <c r="CI27" s="289">
        <f t="shared" si="7"/>
        <v>0</v>
      </c>
      <c r="CJ27" s="289">
        <f t="shared" si="7"/>
        <v>0</v>
      </c>
      <c r="CK27" s="289">
        <f t="shared" si="7"/>
        <v>1</v>
      </c>
      <c r="CL27" s="289">
        <f t="shared" si="7"/>
        <v>0</v>
      </c>
      <c r="CM27" s="289">
        <f t="shared" si="7"/>
        <v>0</v>
      </c>
      <c r="CN27" s="289">
        <f t="shared" si="7"/>
        <v>0</v>
      </c>
      <c r="CO27" s="289">
        <f t="shared" si="7"/>
        <v>0</v>
      </c>
      <c r="CP27" s="289">
        <f t="shared" si="7"/>
        <v>0</v>
      </c>
      <c r="CQ27" s="289">
        <f t="shared" ref="CQ27:DB27" si="8">SUM(CQ5:CQ26)</f>
        <v>0</v>
      </c>
      <c r="CR27" s="289">
        <f t="shared" si="8"/>
        <v>0</v>
      </c>
      <c r="CS27" s="289">
        <f t="shared" si="8"/>
        <v>0</v>
      </c>
      <c r="CT27" s="289">
        <f t="shared" si="8"/>
        <v>0</v>
      </c>
      <c r="CU27" s="289">
        <f t="shared" si="8"/>
        <v>0</v>
      </c>
      <c r="CV27" s="289">
        <f t="shared" si="8"/>
        <v>0</v>
      </c>
      <c r="CW27" s="289">
        <f t="shared" si="8"/>
        <v>0</v>
      </c>
      <c r="CX27" s="289">
        <f t="shared" si="8"/>
        <v>0</v>
      </c>
      <c r="CY27" s="289">
        <f t="shared" si="8"/>
        <v>0</v>
      </c>
      <c r="CZ27" s="289">
        <f t="shared" si="8"/>
        <v>0</v>
      </c>
      <c r="DA27" s="289">
        <f t="shared" si="8"/>
        <v>0</v>
      </c>
      <c r="DB27" s="289">
        <f t="shared" si="8"/>
        <v>0</v>
      </c>
      <c r="DC27" s="289">
        <f t="shared" ref="DC27:DN27" si="9">SUM(DC5:DC26)</f>
        <v>0</v>
      </c>
      <c r="DD27" s="289">
        <f t="shared" si="9"/>
        <v>0</v>
      </c>
      <c r="DE27" s="289">
        <f t="shared" si="9"/>
        <v>0</v>
      </c>
      <c r="DF27" s="289">
        <f t="shared" si="9"/>
        <v>0</v>
      </c>
      <c r="DG27" s="289">
        <f t="shared" si="9"/>
        <v>0</v>
      </c>
      <c r="DH27" s="289">
        <f t="shared" si="9"/>
        <v>0</v>
      </c>
      <c r="DI27" s="289">
        <f t="shared" si="9"/>
        <v>0</v>
      </c>
      <c r="DJ27" s="289">
        <f t="shared" si="9"/>
        <v>0</v>
      </c>
      <c r="DK27" s="289">
        <f t="shared" si="9"/>
        <v>0</v>
      </c>
      <c r="DL27" s="289">
        <f t="shared" si="9"/>
        <v>0</v>
      </c>
      <c r="DM27" s="289">
        <f t="shared" si="9"/>
        <v>0</v>
      </c>
      <c r="DN27" s="289">
        <f t="shared" si="9"/>
        <v>0</v>
      </c>
      <c r="DO27" s="289">
        <f t="shared" ref="DO27:FZ27" si="10">SUM(DO5:DO26)</f>
        <v>0</v>
      </c>
      <c r="DP27" s="289">
        <f t="shared" si="10"/>
        <v>0</v>
      </c>
      <c r="DQ27" s="289">
        <f t="shared" si="10"/>
        <v>0</v>
      </c>
      <c r="DR27" s="289">
        <f t="shared" si="10"/>
        <v>0</v>
      </c>
      <c r="DS27" s="289">
        <f t="shared" si="10"/>
        <v>0</v>
      </c>
      <c r="DT27" s="289">
        <f t="shared" si="10"/>
        <v>0</v>
      </c>
      <c r="DU27" s="289">
        <f t="shared" si="10"/>
        <v>0</v>
      </c>
      <c r="DV27" s="289">
        <f t="shared" si="10"/>
        <v>0</v>
      </c>
      <c r="DW27" s="289">
        <f t="shared" si="10"/>
        <v>0</v>
      </c>
      <c r="DX27" s="289">
        <f t="shared" si="10"/>
        <v>0</v>
      </c>
      <c r="DY27" s="289">
        <f t="shared" si="10"/>
        <v>0</v>
      </c>
      <c r="DZ27" s="289">
        <f t="shared" si="10"/>
        <v>0</v>
      </c>
      <c r="EA27" s="289">
        <f t="shared" si="10"/>
        <v>0</v>
      </c>
      <c r="EB27" s="289">
        <f t="shared" si="10"/>
        <v>0</v>
      </c>
      <c r="EC27" s="289">
        <f t="shared" si="10"/>
        <v>0</v>
      </c>
      <c r="ED27" s="289">
        <f t="shared" si="10"/>
        <v>0</v>
      </c>
      <c r="EE27" s="289">
        <f t="shared" si="10"/>
        <v>0</v>
      </c>
      <c r="EF27" s="289">
        <f t="shared" si="10"/>
        <v>0</v>
      </c>
      <c r="EG27" s="289">
        <f t="shared" si="10"/>
        <v>0</v>
      </c>
      <c r="EH27" s="289">
        <f t="shared" si="10"/>
        <v>0</v>
      </c>
      <c r="EI27" s="289">
        <f t="shared" si="10"/>
        <v>0</v>
      </c>
      <c r="EJ27" s="289">
        <f t="shared" si="10"/>
        <v>0</v>
      </c>
      <c r="EK27" s="289">
        <f t="shared" si="10"/>
        <v>0</v>
      </c>
      <c r="EL27" s="289">
        <f t="shared" si="10"/>
        <v>0</v>
      </c>
      <c r="EM27" s="289">
        <f t="shared" si="10"/>
        <v>0</v>
      </c>
      <c r="EN27" s="289">
        <f t="shared" si="10"/>
        <v>0</v>
      </c>
      <c r="EO27" s="289">
        <f t="shared" si="10"/>
        <v>0</v>
      </c>
      <c r="EP27" s="289">
        <f t="shared" si="10"/>
        <v>0</v>
      </c>
      <c r="EQ27" s="289">
        <f t="shared" si="10"/>
        <v>0</v>
      </c>
      <c r="ER27" s="289">
        <f t="shared" si="10"/>
        <v>0</v>
      </c>
      <c r="ES27" s="289">
        <f t="shared" si="10"/>
        <v>0</v>
      </c>
      <c r="ET27" s="289">
        <f t="shared" si="10"/>
        <v>0</v>
      </c>
      <c r="EU27" s="289">
        <f t="shared" si="10"/>
        <v>0</v>
      </c>
      <c r="EV27" s="289">
        <f t="shared" si="10"/>
        <v>0</v>
      </c>
      <c r="EW27" s="289">
        <f t="shared" si="10"/>
        <v>0</v>
      </c>
      <c r="EX27" s="289">
        <f t="shared" si="10"/>
        <v>0</v>
      </c>
      <c r="EY27" s="289">
        <f t="shared" si="10"/>
        <v>0</v>
      </c>
      <c r="EZ27" s="289">
        <f t="shared" si="10"/>
        <v>0</v>
      </c>
      <c r="FA27" s="289">
        <f t="shared" si="10"/>
        <v>0</v>
      </c>
      <c r="FB27" s="289">
        <f t="shared" si="10"/>
        <v>0</v>
      </c>
      <c r="FC27" s="289">
        <f t="shared" si="10"/>
        <v>0</v>
      </c>
      <c r="FD27" s="289">
        <f t="shared" si="10"/>
        <v>0</v>
      </c>
      <c r="FE27" s="289">
        <f t="shared" si="10"/>
        <v>0</v>
      </c>
      <c r="FF27" s="289">
        <f t="shared" si="10"/>
        <v>0</v>
      </c>
      <c r="FG27" s="289">
        <f t="shared" si="10"/>
        <v>0</v>
      </c>
      <c r="FH27" s="289">
        <f t="shared" si="10"/>
        <v>0</v>
      </c>
      <c r="FI27" s="289">
        <f t="shared" si="10"/>
        <v>0</v>
      </c>
      <c r="FJ27" s="289">
        <f t="shared" si="10"/>
        <v>0</v>
      </c>
      <c r="FK27" s="289">
        <f t="shared" si="10"/>
        <v>0</v>
      </c>
      <c r="FL27" s="289">
        <f t="shared" si="10"/>
        <v>0</v>
      </c>
      <c r="FM27" s="289">
        <f t="shared" si="10"/>
        <v>0</v>
      </c>
      <c r="FN27" s="289">
        <f t="shared" si="10"/>
        <v>0</v>
      </c>
      <c r="FO27" s="289">
        <f t="shared" si="10"/>
        <v>0</v>
      </c>
      <c r="FP27" s="289">
        <f t="shared" si="10"/>
        <v>0</v>
      </c>
      <c r="FQ27" s="289">
        <f t="shared" si="10"/>
        <v>0</v>
      </c>
      <c r="FR27" s="289">
        <f t="shared" si="10"/>
        <v>0</v>
      </c>
      <c r="FS27" s="289">
        <f t="shared" si="10"/>
        <v>0</v>
      </c>
      <c r="FT27" s="289">
        <f t="shared" si="10"/>
        <v>0</v>
      </c>
      <c r="FU27" s="289">
        <f t="shared" si="10"/>
        <v>0</v>
      </c>
      <c r="FV27" s="289">
        <f t="shared" si="10"/>
        <v>0</v>
      </c>
      <c r="FW27" s="289">
        <f t="shared" si="10"/>
        <v>0</v>
      </c>
      <c r="FX27" s="289">
        <f t="shared" si="10"/>
        <v>0</v>
      </c>
      <c r="FY27" s="289">
        <f t="shared" si="10"/>
        <v>0</v>
      </c>
      <c r="FZ27" s="289">
        <f t="shared" si="10"/>
        <v>0</v>
      </c>
      <c r="GA27" s="289">
        <f t="shared" ref="GA27:IA27" si="11">SUM(GA5:GA26)</f>
        <v>0</v>
      </c>
      <c r="GB27" s="289">
        <f t="shared" si="11"/>
        <v>0</v>
      </c>
      <c r="GC27" s="289">
        <f t="shared" si="11"/>
        <v>0</v>
      </c>
      <c r="GD27" s="289">
        <f t="shared" si="11"/>
        <v>0</v>
      </c>
      <c r="GE27" s="289">
        <f t="shared" si="11"/>
        <v>0</v>
      </c>
      <c r="GF27" s="289">
        <f t="shared" si="11"/>
        <v>0</v>
      </c>
      <c r="GG27" s="289">
        <f t="shared" si="11"/>
        <v>0</v>
      </c>
      <c r="GH27" s="289">
        <f t="shared" si="11"/>
        <v>0</v>
      </c>
      <c r="GI27" s="289">
        <f t="shared" si="11"/>
        <v>0</v>
      </c>
      <c r="GJ27" s="289">
        <f t="shared" si="11"/>
        <v>0</v>
      </c>
      <c r="GK27" s="289">
        <f t="shared" si="11"/>
        <v>0</v>
      </c>
      <c r="GL27" s="289">
        <f t="shared" si="11"/>
        <v>0</v>
      </c>
      <c r="GM27" s="289">
        <f t="shared" si="11"/>
        <v>0</v>
      </c>
      <c r="GN27" s="289">
        <f t="shared" si="11"/>
        <v>0</v>
      </c>
      <c r="GO27" s="289">
        <f t="shared" si="11"/>
        <v>0</v>
      </c>
      <c r="GP27" s="289">
        <f t="shared" si="11"/>
        <v>0</v>
      </c>
      <c r="GQ27" s="289">
        <f t="shared" si="11"/>
        <v>0</v>
      </c>
      <c r="GR27" s="289">
        <f t="shared" si="11"/>
        <v>0</v>
      </c>
      <c r="GS27" s="289">
        <f t="shared" si="11"/>
        <v>0</v>
      </c>
      <c r="GT27" s="289">
        <f t="shared" si="11"/>
        <v>0</v>
      </c>
      <c r="GU27" s="289">
        <f t="shared" si="11"/>
        <v>0</v>
      </c>
      <c r="GV27" s="289">
        <f t="shared" si="11"/>
        <v>0</v>
      </c>
      <c r="GW27" s="289">
        <f t="shared" si="11"/>
        <v>0</v>
      </c>
      <c r="GX27" s="289">
        <f t="shared" si="11"/>
        <v>0</v>
      </c>
      <c r="GY27" s="289">
        <f t="shared" si="11"/>
        <v>0</v>
      </c>
      <c r="GZ27" s="289">
        <f t="shared" si="11"/>
        <v>0</v>
      </c>
      <c r="HA27" s="289">
        <f t="shared" si="11"/>
        <v>0</v>
      </c>
      <c r="HB27" s="289">
        <f t="shared" si="11"/>
        <v>0</v>
      </c>
      <c r="HC27" s="289">
        <f t="shared" si="11"/>
        <v>0</v>
      </c>
      <c r="HD27" s="289">
        <f t="shared" si="11"/>
        <v>0</v>
      </c>
      <c r="HE27" s="289">
        <f t="shared" si="11"/>
        <v>0</v>
      </c>
      <c r="HF27" s="289">
        <f t="shared" si="11"/>
        <v>0</v>
      </c>
      <c r="HG27" s="289">
        <f t="shared" si="11"/>
        <v>1</v>
      </c>
      <c r="HH27" s="289">
        <f t="shared" si="11"/>
        <v>0</v>
      </c>
      <c r="HI27" s="289">
        <f t="shared" si="11"/>
        <v>0</v>
      </c>
      <c r="HJ27" s="289">
        <f t="shared" si="11"/>
        <v>1</v>
      </c>
      <c r="HK27" s="289">
        <f t="shared" si="11"/>
        <v>0</v>
      </c>
      <c r="HL27" s="289">
        <f t="shared" si="11"/>
        <v>0</v>
      </c>
      <c r="HM27" s="289">
        <f t="shared" si="11"/>
        <v>0</v>
      </c>
      <c r="HN27" s="289">
        <f t="shared" si="11"/>
        <v>0</v>
      </c>
      <c r="HO27" s="289">
        <f t="shared" si="11"/>
        <v>0</v>
      </c>
      <c r="HP27" s="289">
        <f t="shared" si="11"/>
        <v>0</v>
      </c>
      <c r="HQ27" s="289">
        <f t="shared" si="11"/>
        <v>0</v>
      </c>
      <c r="HR27" s="289">
        <f t="shared" si="11"/>
        <v>0</v>
      </c>
      <c r="HS27" s="289">
        <f t="shared" si="11"/>
        <v>0</v>
      </c>
      <c r="HT27" s="289">
        <f t="shared" si="11"/>
        <v>0</v>
      </c>
      <c r="HU27" s="289">
        <f t="shared" si="11"/>
        <v>0</v>
      </c>
      <c r="HV27" s="289">
        <f t="shared" si="11"/>
        <v>1</v>
      </c>
      <c r="HW27" s="289">
        <f t="shared" si="11"/>
        <v>0</v>
      </c>
      <c r="HX27" s="289">
        <f t="shared" si="11"/>
        <v>0</v>
      </c>
      <c r="HY27" s="289">
        <f t="shared" si="11"/>
        <v>3</v>
      </c>
      <c r="HZ27" s="289">
        <f t="shared" si="11"/>
        <v>0</v>
      </c>
      <c r="IA27" s="289">
        <f t="shared" si="11"/>
        <v>0</v>
      </c>
      <c r="IB27" s="289">
        <f t="shared" ref="IB27:JB27" si="12">SUM(IB5:IB26)</f>
        <v>0</v>
      </c>
      <c r="IC27" s="289">
        <f t="shared" si="12"/>
        <v>0</v>
      </c>
      <c r="ID27" s="289">
        <f t="shared" si="12"/>
        <v>0</v>
      </c>
      <c r="IE27" s="289">
        <f t="shared" si="12"/>
        <v>2</v>
      </c>
      <c r="IF27" s="289">
        <f t="shared" si="12"/>
        <v>0</v>
      </c>
      <c r="IG27" s="289">
        <f t="shared" si="12"/>
        <v>0</v>
      </c>
      <c r="IH27" s="289">
        <f t="shared" si="12"/>
        <v>1</v>
      </c>
      <c r="II27" s="289">
        <f t="shared" si="12"/>
        <v>0</v>
      </c>
      <c r="IJ27" s="289">
        <f t="shared" si="12"/>
        <v>0</v>
      </c>
      <c r="IK27" s="289">
        <f t="shared" si="12"/>
        <v>1</v>
      </c>
      <c r="IL27" s="289">
        <f t="shared" si="12"/>
        <v>0</v>
      </c>
      <c r="IM27" s="289">
        <f t="shared" si="12"/>
        <v>0</v>
      </c>
      <c r="IN27" s="289">
        <f t="shared" si="12"/>
        <v>1</v>
      </c>
      <c r="IO27" s="289">
        <f t="shared" si="12"/>
        <v>0</v>
      </c>
      <c r="IP27" s="289">
        <f t="shared" si="12"/>
        <v>0</v>
      </c>
      <c r="IQ27" s="289">
        <f t="shared" si="12"/>
        <v>4</v>
      </c>
      <c r="IR27" s="289">
        <f t="shared" si="12"/>
        <v>0</v>
      </c>
      <c r="IS27" s="289">
        <f t="shared" si="12"/>
        <v>0</v>
      </c>
      <c r="IT27" s="289">
        <f t="shared" si="12"/>
        <v>0</v>
      </c>
      <c r="IU27" s="289">
        <f t="shared" si="12"/>
        <v>0</v>
      </c>
      <c r="IV27" s="289">
        <f t="shared" si="12"/>
        <v>0</v>
      </c>
      <c r="IW27" s="289">
        <f t="shared" si="12"/>
        <v>0</v>
      </c>
      <c r="IX27" s="289">
        <f t="shared" si="12"/>
        <v>0</v>
      </c>
      <c r="IY27" s="289">
        <f t="shared" si="12"/>
        <v>0</v>
      </c>
      <c r="IZ27" s="289">
        <f t="shared" si="12"/>
        <v>3</v>
      </c>
      <c r="JA27" s="289">
        <f t="shared" si="12"/>
        <v>0</v>
      </c>
      <c r="JB27" s="289">
        <f t="shared" si="12"/>
        <v>0</v>
      </c>
      <c r="JC27" s="289">
        <f t="shared" ref="JC27:JZ27" si="13">SUM(JC5:JC26)</f>
        <v>2</v>
      </c>
      <c r="JD27" s="289">
        <f t="shared" si="13"/>
        <v>0</v>
      </c>
      <c r="JE27" s="289">
        <f t="shared" si="13"/>
        <v>0</v>
      </c>
      <c r="JF27" s="289">
        <f t="shared" si="13"/>
        <v>3</v>
      </c>
      <c r="JG27" s="289">
        <f t="shared" si="13"/>
        <v>0</v>
      </c>
      <c r="JH27" s="289">
        <f t="shared" si="13"/>
        <v>0</v>
      </c>
      <c r="JI27" s="289">
        <f t="shared" si="13"/>
        <v>1</v>
      </c>
      <c r="JJ27" s="289">
        <f t="shared" si="13"/>
        <v>0</v>
      </c>
      <c r="JK27" s="289">
        <f t="shared" si="13"/>
        <v>0</v>
      </c>
      <c r="JL27" s="289">
        <f t="shared" si="13"/>
        <v>0</v>
      </c>
      <c r="JM27" s="289">
        <f t="shared" si="13"/>
        <v>0</v>
      </c>
      <c r="JN27" s="289">
        <f t="shared" si="13"/>
        <v>0</v>
      </c>
      <c r="JO27" s="289">
        <f t="shared" si="13"/>
        <v>1</v>
      </c>
      <c r="JP27" s="289">
        <f t="shared" si="13"/>
        <v>0</v>
      </c>
      <c r="JQ27" s="289">
        <f t="shared" si="13"/>
        <v>0</v>
      </c>
      <c r="JR27" s="289">
        <f t="shared" si="13"/>
        <v>1</v>
      </c>
      <c r="JS27" s="289">
        <f t="shared" si="13"/>
        <v>0</v>
      </c>
      <c r="JT27" s="289">
        <f t="shared" si="13"/>
        <v>0</v>
      </c>
      <c r="JU27" s="289">
        <f t="shared" si="13"/>
        <v>4</v>
      </c>
      <c r="JV27" s="289">
        <f t="shared" si="13"/>
        <v>0</v>
      </c>
      <c r="JW27" s="289">
        <f t="shared" si="13"/>
        <v>0</v>
      </c>
      <c r="JX27" s="289">
        <f t="shared" si="13"/>
        <v>3</v>
      </c>
      <c r="JY27" s="289">
        <f t="shared" si="13"/>
        <v>0</v>
      </c>
      <c r="JZ27" s="289">
        <f t="shared" si="13"/>
        <v>0</v>
      </c>
      <c r="KA27" s="289">
        <f t="shared" ref="KA27:LA27" si="14">SUM(KA5:KA26)</f>
        <v>1</v>
      </c>
      <c r="KB27" s="289">
        <f t="shared" si="14"/>
        <v>0</v>
      </c>
      <c r="KC27" s="289">
        <f t="shared" si="14"/>
        <v>0</v>
      </c>
      <c r="KD27" s="289">
        <f t="shared" si="14"/>
        <v>4</v>
      </c>
      <c r="KE27" s="289">
        <f t="shared" si="14"/>
        <v>0</v>
      </c>
      <c r="KF27" s="289">
        <f t="shared" si="14"/>
        <v>0</v>
      </c>
      <c r="KG27" s="289">
        <f t="shared" si="14"/>
        <v>1</v>
      </c>
      <c r="KH27" s="289">
        <f t="shared" si="14"/>
        <v>0</v>
      </c>
      <c r="KI27" s="289">
        <f t="shared" si="14"/>
        <v>0</v>
      </c>
      <c r="KJ27" s="289">
        <f t="shared" si="14"/>
        <v>0</v>
      </c>
      <c r="KK27" s="289">
        <f t="shared" si="14"/>
        <v>0</v>
      </c>
      <c r="KL27" s="289">
        <f t="shared" si="14"/>
        <v>0</v>
      </c>
      <c r="KM27" s="289">
        <f t="shared" si="14"/>
        <v>0</v>
      </c>
      <c r="KN27" s="289">
        <f t="shared" si="14"/>
        <v>0</v>
      </c>
      <c r="KO27" s="289">
        <f t="shared" si="14"/>
        <v>0</v>
      </c>
      <c r="KP27" s="289">
        <f t="shared" si="14"/>
        <v>5</v>
      </c>
      <c r="KQ27" s="289">
        <f t="shared" si="14"/>
        <v>0</v>
      </c>
      <c r="KR27" s="289">
        <f t="shared" si="14"/>
        <v>0</v>
      </c>
      <c r="KS27" s="289">
        <f t="shared" si="14"/>
        <v>0</v>
      </c>
      <c r="KT27" s="289">
        <f t="shared" si="14"/>
        <v>0</v>
      </c>
      <c r="KU27" s="289">
        <f t="shared" si="14"/>
        <v>0</v>
      </c>
      <c r="KV27" s="289">
        <f t="shared" si="14"/>
        <v>0</v>
      </c>
      <c r="KW27" s="289">
        <f t="shared" si="14"/>
        <v>0</v>
      </c>
      <c r="KX27" s="289">
        <f t="shared" si="14"/>
        <v>0</v>
      </c>
      <c r="KY27" s="289">
        <f t="shared" si="14"/>
        <v>0</v>
      </c>
      <c r="KZ27" s="289">
        <f t="shared" si="14"/>
        <v>0</v>
      </c>
      <c r="LA27" s="289">
        <f t="shared" si="14"/>
        <v>0</v>
      </c>
      <c r="LB27" s="289">
        <f t="shared" ref="LB27:MN27" si="15">SUM(LB5:LB26)</f>
        <v>1</v>
      </c>
      <c r="LC27" s="289">
        <f t="shared" si="15"/>
        <v>0</v>
      </c>
      <c r="LD27" s="289">
        <f t="shared" si="15"/>
        <v>0</v>
      </c>
      <c r="LE27" s="289">
        <f t="shared" si="15"/>
        <v>0</v>
      </c>
      <c r="LF27" s="289">
        <f t="shared" si="15"/>
        <v>0</v>
      </c>
      <c r="LG27" s="289">
        <f t="shared" si="15"/>
        <v>0</v>
      </c>
      <c r="LH27" s="289">
        <f t="shared" si="15"/>
        <v>0</v>
      </c>
      <c r="LI27" s="289">
        <f t="shared" si="15"/>
        <v>0</v>
      </c>
      <c r="LJ27" s="289">
        <f t="shared" si="15"/>
        <v>0</v>
      </c>
      <c r="LK27" s="289">
        <f t="shared" si="15"/>
        <v>1</v>
      </c>
      <c r="LL27" s="289">
        <f t="shared" si="15"/>
        <v>0</v>
      </c>
      <c r="LM27" s="289">
        <f t="shared" si="15"/>
        <v>0</v>
      </c>
      <c r="LN27" s="289">
        <f t="shared" si="15"/>
        <v>0</v>
      </c>
      <c r="LO27" s="289">
        <f t="shared" si="15"/>
        <v>0</v>
      </c>
      <c r="LP27" s="289">
        <f t="shared" si="15"/>
        <v>0</v>
      </c>
      <c r="LQ27" s="289">
        <f t="shared" si="15"/>
        <v>1</v>
      </c>
      <c r="LR27" s="289">
        <f t="shared" si="15"/>
        <v>0</v>
      </c>
      <c r="LS27" s="289">
        <f t="shared" si="15"/>
        <v>0</v>
      </c>
      <c r="LT27" s="289">
        <f t="shared" si="15"/>
        <v>0</v>
      </c>
      <c r="LU27" s="289">
        <f t="shared" si="15"/>
        <v>0</v>
      </c>
      <c r="LV27" s="289">
        <f t="shared" si="15"/>
        <v>0</v>
      </c>
      <c r="LW27" s="289">
        <f t="shared" si="15"/>
        <v>0</v>
      </c>
      <c r="LX27" s="289">
        <f t="shared" si="15"/>
        <v>0</v>
      </c>
      <c r="LY27" s="289">
        <f t="shared" si="15"/>
        <v>0</v>
      </c>
      <c r="LZ27" s="289">
        <f t="shared" si="15"/>
        <v>0</v>
      </c>
      <c r="MA27" s="289">
        <f t="shared" si="15"/>
        <v>0</v>
      </c>
      <c r="MB27" s="289">
        <f t="shared" si="15"/>
        <v>0</v>
      </c>
      <c r="MC27" s="289">
        <f t="shared" si="15"/>
        <v>5</v>
      </c>
      <c r="MD27" s="289">
        <f t="shared" si="15"/>
        <v>1</v>
      </c>
      <c r="ME27" s="289">
        <f t="shared" si="15"/>
        <v>0</v>
      </c>
      <c r="MF27" s="289">
        <f t="shared" si="15"/>
        <v>0</v>
      </c>
      <c r="MG27" s="289">
        <f t="shared" si="15"/>
        <v>1</v>
      </c>
      <c r="MH27" s="289">
        <f t="shared" si="15"/>
        <v>0</v>
      </c>
      <c r="MI27" s="289">
        <f t="shared" si="15"/>
        <v>0</v>
      </c>
      <c r="MJ27" s="289">
        <f t="shared" si="15"/>
        <v>0</v>
      </c>
      <c r="MK27" s="289">
        <f t="shared" si="15"/>
        <v>0</v>
      </c>
      <c r="ML27" s="289">
        <f t="shared" si="15"/>
        <v>4</v>
      </c>
      <c r="MM27" s="289">
        <f t="shared" si="15"/>
        <v>0</v>
      </c>
      <c r="MN27" s="289">
        <f t="shared" si="15"/>
        <v>0</v>
      </c>
      <c r="MO27" s="289">
        <f t="shared" ref="MO27:NX27" si="16">SUM(MO5:MO26)</f>
        <v>2</v>
      </c>
      <c r="MP27" s="289">
        <f t="shared" si="16"/>
        <v>1</v>
      </c>
      <c r="MQ27" s="289">
        <f t="shared" si="16"/>
        <v>0</v>
      </c>
      <c r="MR27" s="289">
        <f t="shared" si="16"/>
        <v>0</v>
      </c>
      <c r="MS27" s="289">
        <f t="shared" si="16"/>
        <v>1</v>
      </c>
      <c r="MT27" s="289">
        <f t="shared" si="16"/>
        <v>0</v>
      </c>
      <c r="MU27" s="289">
        <f t="shared" si="16"/>
        <v>0</v>
      </c>
      <c r="MV27" s="289">
        <f t="shared" si="16"/>
        <v>0</v>
      </c>
      <c r="MW27" s="289">
        <f t="shared" si="16"/>
        <v>0</v>
      </c>
      <c r="MX27" s="289">
        <f t="shared" si="16"/>
        <v>5</v>
      </c>
      <c r="MY27" s="289">
        <f t="shared" si="16"/>
        <v>0</v>
      </c>
      <c r="MZ27" s="289">
        <f t="shared" si="16"/>
        <v>0</v>
      </c>
      <c r="NA27" s="289">
        <f t="shared" si="16"/>
        <v>1</v>
      </c>
      <c r="NB27" s="289">
        <f t="shared" si="16"/>
        <v>0</v>
      </c>
      <c r="NC27" s="289">
        <f t="shared" si="16"/>
        <v>0</v>
      </c>
      <c r="ND27" s="289">
        <f t="shared" si="16"/>
        <v>4</v>
      </c>
      <c r="NE27" s="289">
        <f t="shared" si="16"/>
        <v>0</v>
      </c>
      <c r="NF27" s="289">
        <f t="shared" si="16"/>
        <v>0</v>
      </c>
      <c r="NG27" s="289">
        <f t="shared" si="16"/>
        <v>0</v>
      </c>
      <c r="NH27" s="289">
        <f t="shared" si="16"/>
        <v>0</v>
      </c>
      <c r="NI27" s="289">
        <f t="shared" si="16"/>
        <v>0</v>
      </c>
      <c r="NJ27" s="289">
        <f t="shared" si="16"/>
        <v>2</v>
      </c>
      <c r="NK27" s="289">
        <f t="shared" si="16"/>
        <v>0</v>
      </c>
      <c r="NL27" s="289">
        <f t="shared" si="16"/>
        <v>0</v>
      </c>
      <c r="NM27" s="289">
        <f t="shared" si="16"/>
        <v>2</v>
      </c>
      <c r="NN27" s="289">
        <f t="shared" si="16"/>
        <v>0</v>
      </c>
      <c r="NO27" s="289">
        <f t="shared" si="16"/>
        <v>0</v>
      </c>
      <c r="NP27" s="289">
        <f t="shared" si="16"/>
        <v>2</v>
      </c>
      <c r="NQ27" s="289">
        <f t="shared" si="16"/>
        <v>1</v>
      </c>
      <c r="NR27" s="289">
        <f t="shared" si="16"/>
        <v>0</v>
      </c>
      <c r="NS27" s="289">
        <f t="shared" si="16"/>
        <v>1</v>
      </c>
      <c r="NT27" s="289">
        <f t="shared" si="16"/>
        <v>0</v>
      </c>
      <c r="NU27" s="289">
        <f t="shared" si="16"/>
        <v>0</v>
      </c>
      <c r="NV27" s="289">
        <f t="shared" si="16"/>
        <v>5</v>
      </c>
      <c r="NW27" s="289">
        <f t="shared" si="16"/>
        <v>0</v>
      </c>
      <c r="NX27" s="289">
        <f t="shared" si="16"/>
        <v>0</v>
      </c>
      <c r="NY27" s="289">
        <f t="shared" ref="NY27:OD27" si="17">SUM(NY5:NY26)</f>
        <v>4</v>
      </c>
      <c r="NZ27" s="289">
        <f t="shared" si="17"/>
        <v>0</v>
      </c>
      <c r="OA27" s="289">
        <f t="shared" si="17"/>
        <v>0</v>
      </c>
      <c r="OB27" s="289">
        <f t="shared" si="17"/>
        <v>4</v>
      </c>
      <c r="OC27" s="289">
        <f t="shared" si="17"/>
        <v>0</v>
      </c>
      <c r="OD27" s="289">
        <f t="shared" si="17"/>
        <v>0</v>
      </c>
      <c r="OE27" s="289">
        <f t="shared" ref="OE27:OG27" si="18">SUM(OE5:OE26)</f>
        <v>5</v>
      </c>
      <c r="OF27" s="289">
        <f t="shared" si="18"/>
        <v>0</v>
      </c>
      <c r="OG27" s="289">
        <f t="shared" si="18"/>
        <v>0</v>
      </c>
      <c r="OH27" s="289">
        <f>SUM(OH4:OH26)</f>
        <v>1</v>
      </c>
      <c r="OI27" s="289">
        <f t="shared" ref="OI27:OK27" si="19">SUM(OI4:OI26)</f>
        <v>1</v>
      </c>
      <c r="OJ27" s="289">
        <f t="shared" si="19"/>
        <v>0</v>
      </c>
      <c r="OK27" s="289">
        <f t="shared" si="19"/>
        <v>12</v>
      </c>
      <c r="OL27" s="289">
        <f t="shared" ref="OL27" si="20">SUM(OL4:OL26)</f>
        <v>0</v>
      </c>
      <c r="OM27" s="289">
        <f>SUM(OM4:OM26)</f>
        <v>0</v>
      </c>
      <c r="ON27" s="289">
        <f t="shared" ref="ON27" si="21">SUM(ON4:ON26)</f>
        <v>14</v>
      </c>
      <c r="OO27" s="289">
        <f t="shared" ref="OO27" si="22">SUM(OO4:OO26)</f>
        <v>0</v>
      </c>
      <c r="OP27" s="289">
        <f t="shared" ref="OP27:OQ27" si="23">SUM(OP4:OP26)</f>
        <v>0</v>
      </c>
      <c r="OQ27" s="289">
        <f t="shared" si="23"/>
        <v>5</v>
      </c>
      <c r="OR27" s="289">
        <f t="shared" ref="OR27" si="24">SUM(OR4:OR26)</f>
        <v>0</v>
      </c>
      <c r="OS27" s="289">
        <f t="shared" ref="OS27:OT27" si="25">SUM(OS4:OS26)</f>
        <v>0</v>
      </c>
      <c r="OT27" s="289">
        <f t="shared" si="25"/>
        <v>4</v>
      </c>
      <c r="OU27" s="289">
        <f t="shared" ref="OU27" si="26">SUM(OU4:OU26)</f>
        <v>1</v>
      </c>
      <c r="OV27" s="289">
        <f t="shared" ref="OV27:OW27" si="27">SUM(OV4:OV26)</f>
        <v>0</v>
      </c>
      <c r="OW27" s="289">
        <f t="shared" si="27"/>
        <v>1</v>
      </c>
      <c r="OX27" s="289">
        <f t="shared" ref="OX27" si="28">SUM(OX4:OX26)</f>
        <v>1</v>
      </c>
      <c r="OY27" s="289">
        <f t="shared" ref="OY27:OZ27" si="29">SUM(OY4:OY26)</f>
        <v>0</v>
      </c>
      <c r="OZ27" s="289">
        <f t="shared" si="29"/>
        <v>0</v>
      </c>
      <c r="PA27" s="289">
        <f t="shared" ref="PA27" si="30">SUM(PA4:PA26)</f>
        <v>0</v>
      </c>
      <c r="PB27" s="289">
        <f t="shared" ref="PB27:PC27" si="31">SUM(PB4:PB26)</f>
        <v>0</v>
      </c>
      <c r="PC27" s="289">
        <f t="shared" si="31"/>
        <v>6</v>
      </c>
      <c r="PD27" s="289">
        <f t="shared" ref="PD27" si="32">SUM(PD4:PD26)</f>
        <v>0</v>
      </c>
      <c r="PE27" s="289">
        <f t="shared" ref="PE27:PF27" si="33">SUM(PE4:PE26)</f>
        <v>0</v>
      </c>
      <c r="PF27" s="289">
        <f t="shared" si="33"/>
        <v>4</v>
      </c>
      <c r="PG27" s="289">
        <f t="shared" ref="PG27" si="34">SUM(PG4:PG26)</f>
        <v>0</v>
      </c>
      <c r="PH27" s="289">
        <f t="shared" ref="PH27:PI27" si="35">SUM(PH4:PH26)</f>
        <v>0</v>
      </c>
      <c r="PI27" s="289">
        <f t="shared" si="35"/>
        <v>1</v>
      </c>
      <c r="PJ27" s="289">
        <f t="shared" ref="PJ27" si="36">SUM(PJ4:PJ26)</f>
        <v>0</v>
      </c>
      <c r="PK27" s="289">
        <f t="shared" ref="PK27:QN27" si="37">SUM(PK4:PK26)</f>
        <v>0</v>
      </c>
      <c r="PL27" s="289">
        <f t="shared" si="37"/>
        <v>2</v>
      </c>
      <c r="PM27" s="289">
        <f t="shared" si="37"/>
        <v>0</v>
      </c>
      <c r="PN27" s="289">
        <f t="shared" si="37"/>
        <v>0</v>
      </c>
      <c r="PO27" s="289">
        <f t="shared" si="37"/>
        <v>1</v>
      </c>
      <c r="PP27" s="289">
        <f t="shared" si="37"/>
        <v>1</v>
      </c>
      <c r="PQ27" s="289">
        <f t="shared" ref="PQ27:PR27" si="38">SUM(PQ4:PQ26)</f>
        <v>0</v>
      </c>
      <c r="PR27" s="289">
        <f t="shared" si="38"/>
        <v>9</v>
      </c>
      <c r="PS27" s="289">
        <f t="shared" si="37"/>
        <v>1</v>
      </c>
      <c r="PT27" s="289">
        <f t="shared" si="37"/>
        <v>0</v>
      </c>
      <c r="PU27" s="289">
        <f t="shared" si="37"/>
        <v>1</v>
      </c>
      <c r="PV27" s="289">
        <f t="shared" si="37"/>
        <v>0</v>
      </c>
      <c r="PW27" s="289">
        <f t="shared" ref="PW27:PX27" si="39">SUM(PW4:PW26)</f>
        <v>0</v>
      </c>
      <c r="PX27" s="289">
        <f t="shared" si="39"/>
        <v>0</v>
      </c>
      <c r="PY27" s="289">
        <f t="shared" si="37"/>
        <v>0</v>
      </c>
      <c r="PZ27" s="289">
        <f t="shared" si="37"/>
        <v>0</v>
      </c>
      <c r="QA27" s="289">
        <f t="shared" si="37"/>
        <v>1</v>
      </c>
      <c r="QB27" s="289">
        <f t="shared" si="37"/>
        <v>0</v>
      </c>
      <c r="QC27" s="289">
        <f t="shared" ref="QC27:QD27" si="40">SUM(QC4:QC26)</f>
        <v>0</v>
      </c>
      <c r="QD27" s="289">
        <f t="shared" si="40"/>
        <v>7</v>
      </c>
      <c r="QE27" s="289">
        <f t="shared" si="37"/>
        <v>0</v>
      </c>
      <c r="QF27" s="289">
        <f t="shared" si="37"/>
        <v>0</v>
      </c>
      <c r="QG27" s="289">
        <f t="shared" si="37"/>
        <v>4</v>
      </c>
      <c r="QH27" s="289">
        <f t="shared" si="37"/>
        <v>0</v>
      </c>
      <c r="QI27" s="289">
        <f t="shared" ref="QI27:QJ27" si="41">SUM(QI4:QI26)</f>
        <v>0</v>
      </c>
      <c r="QJ27" s="289">
        <f t="shared" si="41"/>
        <v>0</v>
      </c>
      <c r="QK27" s="289">
        <f t="shared" si="37"/>
        <v>0</v>
      </c>
      <c r="QL27" s="289">
        <f t="shared" si="37"/>
        <v>0</v>
      </c>
      <c r="QM27" s="289">
        <f t="shared" si="37"/>
        <v>0</v>
      </c>
      <c r="QN27" s="289">
        <f t="shared" si="37"/>
        <v>0</v>
      </c>
      <c r="QO27" s="289">
        <f t="shared" ref="QO27:QT27" si="42">SUM(QO4:QO26)</f>
        <v>0</v>
      </c>
      <c r="QP27" s="289">
        <f t="shared" si="42"/>
        <v>1</v>
      </c>
      <c r="QQ27" s="289">
        <f t="shared" si="42"/>
        <v>1</v>
      </c>
      <c r="QR27" s="289">
        <f t="shared" si="42"/>
        <v>0</v>
      </c>
      <c r="QS27" s="289">
        <f t="shared" si="42"/>
        <v>0</v>
      </c>
      <c r="QT27" s="289">
        <f t="shared" si="42"/>
        <v>0</v>
      </c>
      <c r="QU27" s="289">
        <f t="shared" ref="QU27:SE27" si="43">SUM(QU4:QU26)</f>
        <v>0</v>
      </c>
      <c r="QV27" s="289">
        <f t="shared" si="43"/>
        <v>2</v>
      </c>
      <c r="QW27" s="289">
        <f t="shared" si="43"/>
        <v>0</v>
      </c>
      <c r="QX27" s="289">
        <f t="shared" si="43"/>
        <v>0</v>
      </c>
      <c r="QY27" s="289">
        <f t="shared" si="43"/>
        <v>0</v>
      </c>
      <c r="QZ27" s="289">
        <f t="shared" si="43"/>
        <v>0</v>
      </c>
      <c r="RA27" s="289">
        <f t="shared" si="43"/>
        <v>0</v>
      </c>
      <c r="RB27" s="289">
        <f t="shared" si="43"/>
        <v>3</v>
      </c>
      <c r="RC27" s="289">
        <f t="shared" si="43"/>
        <v>0</v>
      </c>
      <c r="RD27" s="289">
        <f t="shared" si="43"/>
        <v>0</v>
      </c>
      <c r="RE27" s="289">
        <f t="shared" si="43"/>
        <v>3</v>
      </c>
      <c r="RF27" s="289">
        <f t="shared" si="43"/>
        <v>0</v>
      </c>
      <c r="RG27" s="289">
        <f t="shared" si="43"/>
        <v>0</v>
      </c>
      <c r="RH27" s="289">
        <f t="shared" si="43"/>
        <v>3</v>
      </c>
      <c r="RI27" s="289">
        <f t="shared" si="43"/>
        <v>0</v>
      </c>
      <c r="RJ27" s="289">
        <f t="shared" si="43"/>
        <v>0</v>
      </c>
      <c r="RK27" s="289">
        <f t="shared" si="43"/>
        <v>2</v>
      </c>
      <c r="RL27" s="289">
        <f t="shared" si="43"/>
        <v>0</v>
      </c>
      <c r="RM27" s="289">
        <f t="shared" si="43"/>
        <v>0</v>
      </c>
      <c r="RN27" s="289">
        <f t="shared" si="43"/>
        <v>2</v>
      </c>
      <c r="RO27" s="289">
        <f t="shared" si="43"/>
        <v>0</v>
      </c>
      <c r="RP27" s="289">
        <f t="shared" si="43"/>
        <v>0</v>
      </c>
      <c r="RQ27" s="289">
        <f t="shared" si="43"/>
        <v>7</v>
      </c>
      <c r="RR27" s="289">
        <f t="shared" si="43"/>
        <v>0</v>
      </c>
      <c r="RS27" s="289">
        <f t="shared" si="43"/>
        <v>0</v>
      </c>
      <c r="RT27" s="289">
        <f t="shared" si="43"/>
        <v>6</v>
      </c>
      <c r="RU27" s="289">
        <f t="shared" si="43"/>
        <v>0</v>
      </c>
      <c r="RV27" s="289">
        <f t="shared" si="43"/>
        <v>0</v>
      </c>
      <c r="RW27" s="289">
        <f t="shared" si="43"/>
        <v>4</v>
      </c>
      <c r="RX27" s="289">
        <f t="shared" si="43"/>
        <v>0</v>
      </c>
      <c r="RY27" s="289">
        <f t="shared" si="43"/>
        <v>0</v>
      </c>
      <c r="RZ27" s="289">
        <f t="shared" si="43"/>
        <v>8</v>
      </c>
      <c r="SA27" s="289">
        <f t="shared" si="43"/>
        <v>1</v>
      </c>
      <c r="SB27" s="289">
        <f t="shared" si="43"/>
        <v>0</v>
      </c>
      <c r="SC27" s="289">
        <f t="shared" si="43"/>
        <v>7</v>
      </c>
      <c r="SD27" s="289">
        <f t="shared" si="43"/>
        <v>1</v>
      </c>
      <c r="SE27" s="289">
        <f t="shared" si="43"/>
        <v>0</v>
      </c>
      <c r="SF27" s="289">
        <f t="shared" ref="SF27:TO27" si="44">SUM(SF4:SF26)</f>
        <v>2</v>
      </c>
      <c r="SG27" s="289">
        <f t="shared" si="44"/>
        <v>0</v>
      </c>
      <c r="SH27" s="289">
        <f t="shared" si="44"/>
        <v>0</v>
      </c>
      <c r="SI27" s="289">
        <f t="shared" si="44"/>
        <v>3</v>
      </c>
      <c r="SJ27" s="289">
        <f t="shared" si="44"/>
        <v>0</v>
      </c>
      <c r="SK27" s="289">
        <f t="shared" si="44"/>
        <v>0</v>
      </c>
      <c r="SL27" s="289">
        <f t="shared" si="44"/>
        <v>5</v>
      </c>
      <c r="SM27" s="289">
        <f t="shared" si="44"/>
        <v>0</v>
      </c>
      <c r="SN27" s="289">
        <f t="shared" si="44"/>
        <v>0</v>
      </c>
      <c r="SO27" s="289">
        <f t="shared" si="44"/>
        <v>3</v>
      </c>
      <c r="SP27" s="289">
        <f t="shared" si="44"/>
        <v>0</v>
      </c>
      <c r="SQ27" s="289">
        <f t="shared" si="44"/>
        <v>0</v>
      </c>
      <c r="SR27" s="289">
        <f t="shared" si="44"/>
        <v>6</v>
      </c>
      <c r="SS27" s="289">
        <f t="shared" si="44"/>
        <v>0</v>
      </c>
      <c r="ST27" s="289">
        <f t="shared" si="44"/>
        <v>0</v>
      </c>
      <c r="SU27" s="289">
        <f t="shared" si="44"/>
        <v>2</v>
      </c>
      <c r="SV27" s="289">
        <f t="shared" si="44"/>
        <v>0</v>
      </c>
      <c r="SW27" s="289">
        <f t="shared" si="44"/>
        <v>0</v>
      </c>
      <c r="SX27" s="289">
        <f t="shared" si="44"/>
        <v>7</v>
      </c>
      <c r="SY27" s="289">
        <f t="shared" si="44"/>
        <v>0</v>
      </c>
      <c r="SZ27" s="289">
        <f t="shared" si="44"/>
        <v>0</v>
      </c>
      <c r="TA27" s="289">
        <f t="shared" si="44"/>
        <v>5</v>
      </c>
      <c r="TB27" s="289">
        <f t="shared" si="44"/>
        <v>2</v>
      </c>
      <c r="TC27" s="289">
        <f t="shared" si="44"/>
        <v>0</v>
      </c>
      <c r="TD27" s="289">
        <f t="shared" si="44"/>
        <v>3</v>
      </c>
      <c r="TE27" s="289">
        <f t="shared" si="44"/>
        <v>0</v>
      </c>
      <c r="TF27" s="289">
        <f t="shared" si="44"/>
        <v>0</v>
      </c>
      <c r="TG27" s="289">
        <f t="shared" si="44"/>
        <v>6</v>
      </c>
      <c r="TH27" s="289">
        <f t="shared" si="44"/>
        <v>0</v>
      </c>
      <c r="TI27" s="289">
        <f t="shared" si="44"/>
        <v>0</v>
      </c>
      <c r="TJ27" s="289">
        <f t="shared" si="44"/>
        <v>4</v>
      </c>
      <c r="TK27" s="289">
        <f t="shared" si="44"/>
        <v>0</v>
      </c>
      <c r="TL27" s="289">
        <f t="shared" si="44"/>
        <v>0</v>
      </c>
      <c r="TM27" s="289">
        <f t="shared" si="44"/>
        <v>1</v>
      </c>
      <c r="TN27" s="289">
        <f t="shared" si="44"/>
        <v>0</v>
      </c>
      <c r="TO27" s="289">
        <f t="shared" si="44"/>
        <v>0</v>
      </c>
      <c r="TP27" s="289">
        <f t="shared" ref="TP27:UY27" si="45">SUM(TP4:TP26)</f>
        <v>4</v>
      </c>
      <c r="TQ27" s="289">
        <f t="shared" si="45"/>
        <v>0</v>
      </c>
      <c r="TR27" s="289">
        <f t="shared" si="45"/>
        <v>0</v>
      </c>
      <c r="TS27" s="289">
        <f t="shared" si="45"/>
        <v>5</v>
      </c>
      <c r="TT27" s="289">
        <f t="shared" si="45"/>
        <v>1</v>
      </c>
      <c r="TU27" s="289">
        <f t="shared" si="45"/>
        <v>0</v>
      </c>
      <c r="TV27" s="289">
        <f t="shared" si="45"/>
        <v>5</v>
      </c>
      <c r="TW27" s="289">
        <f t="shared" si="45"/>
        <v>1</v>
      </c>
      <c r="TX27" s="289">
        <f t="shared" si="45"/>
        <v>0</v>
      </c>
      <c r="TY27" s="289">
        <f t="shared" si="45"/>
        <v>9</v>
      </c>
      <c r="TZ27" s="289">
        <f t="shared" si="45"/>
        <v>0</v>
      </c>
      <c r="UA27" s="289">
        <f t="shared" si="45"/>
        <v>0</v>
      </c>
      <c r="UB27" s="289">
        <f t="shared" si="45"/>
        <v>10</v>
      </c>
      <c r="UC27" s="289">
        <f t="shared" si="45"/>
        <v>0</v>
      </c>
      <c r="UD27" s="289">
        <f t="shared" si="45"/>
        <v>0</v>
      </c>
      <c r="UE27" s="289">
        <f t="shared" si="45"/>
        <v>8</v>
      </c>
      <c r="UF27" s="289">
        <f t="shared" si="45"/>
        <v>0</v>
      </c>
      <c r="UG27" s="289">
        <f t="shared" si="45"/>
        <v>0</v>
      </c>
      <c r="UH27" s="289">
        <f t="shared" si="45"/>
        <v>7</v>
      </c>
      <c r="UI27" s="289">
        <f t="shared" si="45"/>
        <v>0</v>
      </c>
      <c r="UJ27" s="289">
        <f t="shared" si="45"/>
        <v>0</v>
      </c>
      <c r="UK27" s="289">
        <f t="shared" si="45"/>
        <v>9</v>
      </c>
      <c r="UL27" s="289">
        <f t="shared" si="45"/>
        <v>0</v>
      </c>
      <c r="UM27" s="289">
        <f t="shared" si="45"/>
        <v>0</v>
      </c>
      <c r="UN27" s="289">
        <f t="shared" si="45"/>
        <v>8</v>
      </c>
      <c r="UO27" s="289">
        <f t="shared" si="45"/>
        <v>0</v>
      </c>
      <c r="UP27" s="289">
        <f t="shared" si="45"/>
        <v>0</v>
      </c>
      <c r="UQ27" s="289">
        <f t="shared" si="45"/>
        <v>3</v>
      </c>
      <c r="UR27" s="289">
        <f t="shared" si="45"/>
        <v>1</v>
      </c>
      <c r="US27" s="289">
        <f t="shared" si="45"/>
        <v>0</v>
      </c>
      <c r="UT27" s="289">
        <f t="shared" si="45"/>
        <v>3</v>
      </c>
      <c r="UU27" s="289">
        <f t="shared" si="45"/>
        <v>1</v>
      </c>
      <c r="UV27" s="289">
        <f t="shared" si="45"/>
        <v>0</v>
      </c>
      <c r="UW27" s="289">
        <f t="shared" si="45"/>
        <v>8</v>
      </c>
      <c r="UX27" s="289">
        <f t="shared" si="45"/>
        <v>0</v>
      </c>
      <c r="UY27" s="289">
        <f t="shared" si="45"/>
        <v>0</v>
      </c>
      <c r="UZ27" s="289">
        <f t="shared" ref="UZ27:WC27" si="46">SUM(UZ4:UZ26)</f>
        <v>3</v>
      </c>
      <c r="VA27" s="289">
        <f t="shared" si="46"/>
        <v>0</v>
      </c>
      <c r="VB27" s="289">
        <f t="shared" si="46"/>
        <v>0</v>
      </c>
      <c r="VC27" s="289">
        <f t="shared" si="46"/>
        <v>0</v>
      </c>
      <c r="VD27" s="289">
        <f t="shared" si="46"/>
        <v>0</v>
      </c>
      <c r="VE27" s="289">
        <f t="shared" si="46"/>
        <v>0</v>
      </c>
      <c r="VF27" s="289">
        <f t="shared" si="46"/>
        <v>6</v>
      </c>
      <c r="VG27" s="289">
        <f t="shared" si="46"/>
        <v>1</v>
      </c>
      <c r="VH27" s="289">
        <f t="shared" si="46"/>
        <v>0</v>
      </c>
      <c r="VI27" s="289">
        <f t="shared" si="46"/>
        <v>6</v>
      </c>
      <c r="VJ27" s="289">
        <f t="shared" si="46"/>
        <v>0</v>
      </c>
      <c r="VK27" s="289">
        <f t="shared" si="46"/>
        <v>0</v>
      </c>
      <c r="VL27" s="289">
        <f t="shared" si="46"/>
        <v>4</v>
      </c>
      <c r="VM27" s="289">
        <f t="shared" si="46"/>
        <v>0</v>
      </c>
      <c r="VN27" s="289">
        <f t="shared" si="46"/>
        <v>0</v>
      </c>
      <c r="VO27" s="289">
        <f t="shared" si="46"/>
        <v>7</v>
      </c>
      <c r="VP27" s="289">
        <f t="shared" si="46"/>
        <v>0</v>
      </c>
      <c r="VQ27" s="289">
        <f t="shared" si="46"/>
        <v>0</v>
      </c>
      <c r="VR27" s="289">
        <f t="shared" si="46"/>
        <v>3</v>
      </c>
      <c r="VS27" s="289">
        <f t="shared" si="46"/>
        <v>0</v>
      </c>
      <c r="VT27" s="289">
        <f t="shared" si="46"/>
        <v>0</v>
      </c>
      <c r="VU27" s="289">
        <f t="shared" si="46"/>
        <v>8</v>
      </c>
      <c r="VV27" s="289">
        <f t="shared" si="46"/>
        <v>0</v>
      </c>
      <c r="VW27" s="289">
        <f t="shared" si="46"/>
        <v>0</v>
      </c>
      <c r="VX27" s="289">
        <f t="shared" si="46"/>
        <v>10</v>
      </c>
      <c r="VY27" s="289">
        <f t="shared" si="46"/>
        <v>1</v>
      </c>
      <c r="VZ27" s="289">
        <f t="shared" si="46"/>
        <v>0</v>
      </c>
      <c r="WA27" s="289">
        <f t="shared" si="46"/>
        <v>4</v>
      </c>
      <c r="WB27" s="289">
        <f t="shared" si="46"/>
        <v>1</v>
      </c>
      <c r="WC27" s="289">
        <f t="shared" si="46"/>
        <v>0</v>
      </c>
      <c r="WD27" s="289">
        <f t="shared" ref="WD27:XM27" si="47">SUM(WD4:WD26)</f>
        <v>5</v>
      </c>
      <c r="WE27" s="289">
        <f t="shared" si="47"/>
        <v>2</v>
      </c>
      <c r="WF27" s="289">
        <f t="shared" si="47"/>
        <v>0</v>
      </c>
      <c r="WG27" s="289">
        <f t="shared" si="47"/>
        <v>7</v>
      </c>
      <c r="WH27" s="289">
        <f t="shared" si="47"/>
        <v>0</v>
      </c>
      <c r="WI27" s="289">
        <f t="shared" si="47"/>
        <v>0</v>
      </c>
      <c r="WJ27" s="289">
        <f t="shared" si="47"/>
        <v>2</v>
      </c>
      <c r="WK27" s="289">
        <f t="shared" si="47"/>
        <v>1</v>
      </c>
      <c r="WL27" s="289">
        <f t="shared" si="47"/>
        <v>0</v>
      </c>
      <c r="WM27" s="289">
        <f t="shared" si="47"/>
        <v>9</v>
      </c>
      <c r="WN27" s="289">
        <f t="shared" si="47"/>
        <v>0</v>
      </c>
      <c r="WO27" s="289">
        <f t="shared" si="47"/>
        <v>0</v>
      </c>
      <c r="WP27" s="289">
        <f t="shared" si="47"/>
        <v>9</v>
      </c>
      <c r="WQ27" s="289">
        <f t="shared" si="47"/>
        <v>0</v>
      </c>
      <c r="WR27" s="289">
        <f t="shared" si="47"/>
        <v>0</v>
      </c>
      <c r="WS27" s="289">
        <f t="shared" si="47"/>
        <v>7</v>
      </c>
      <c r="WT27" s="289">
        <f t="shared" si="47"/>
        <v>1</v>
      </c>
      <c r="WU27" s="289">
        <f t="shared" si="47"/>
        <v>0</v>
      </c>
      <c r="WV27" s="291">
        <f t="shared" si="47"/>
        <v>5</v>
      </c>
      <c r="WW27" s="291">
        <f t="shared" si="47"/>
        <v>0</v>
      </c>
      <c r="WX27" s="291">
        <f t="shared" si="47"/>
        <v>0</v>
      </c>
      <c r="WY27" s="291">
        <f t="shared" si="47"/>
        <v>4</v>
      </c>
      <c r="WZ27" s="291">
        <f t="shared" si="47"/>
        <v>0</v>
      </c>
      <c r="XA27" s="291">
        <f t="shared" si="47"/>
        <v>0</v>
      </c>
      <c r="XB27" s="291">
        <f t="shared" si="47"/>
        <v>0</v>
      </c>
      <c r="XC27" s="291">
        <f t="shared" si="47"/>
        <v>0</v>
      </c>
      <c r="XD27" s="291">
        <f t="shared" si="47"/>
        <v>0</v>
      </c>
      <c r="XE27" s="291">
        <f t="shared" si="47"/>
        <v>0</v>
      </c>
      <c r="XF27" s="291">
        <f t="shared" si="47"/>
        <v>0</v>
      </c>
      <c r="XG27" s="291">
        <f t="shared" si="47"/>
        <v>0</v>
      </c>
      <c r="XH27" s="291">
        <f t="shared" si="47"/>
        <v>0</v>
      </c>
      <c r="XI27" s="291">
        <f t="shared" si="47"/>
        <v>0</v>
      </c>
      <c r="XJ27" s="291">
        <f t="shared" si="47"/>
        <v>0</v>
      </c>
      <c r="XK27" s="291">
        <f t="shared" si="47"/>
        <v>0</v>
      </c>
      <c r="XL27" s="291">
        <f t="shared" si="47"/>
        <v>0</v>
      </c>
      <c r="XM27" s="291">
        <f t="shared" si="47"/>
        <v>0</v>
      </c>
      <c r="XN27" s="402">
        <f>SUM(XN4:XN13)</f>
        <v>475</v>
      </c>
    </row>
    <row r="28" spans="1:638" ht="13.5" thickBot="1" x14ac:dyDescent="0.25">
      <c r="B28" s="388">
        <f>SUM(B27:D27)</f>
        <v>4</v>
      </c>
      <c r="C28" s="388"/>
      <c r="D28" s="388"/>
      <c r="E28" s="388">
        <f>SUM(E27:G27)</f>
        <v>3</v>
      </c>
      <c r="F28" s="388"/>
      <c r="G28" s="388"/>
      <c r="H28" s="388">
        <f t="shared" ref="H28" si="48">SUM(H27:J27)</f>
        <v>0</v>
      </c>
      <c r="I28" s="388"/>
      <c r="J28" s="388"/>
      <c r="K28" s="388">
        <f t="shared" ref="K28" si="49">SUM(K27:M27)</f>
        <v>3</v>
      </c>
      <c r="L28" s="388"/>
      <c r="M28" s="388"/>
      <c r="N28" s="388">
        <f t="shared" ref="N28" si="50">SUM(N27:P27)</f>
        <v>6</v>
      </c>
      <c r="O28" s="388"/>
      <c r="P28" s="388"/>
      <c r="Q28" s="388">
        <f>SUM(Q27:S27)</f>
        <v>0</v>
      </c>
      <c r="R28" s="388"/>
      <c r="S28" s="388"/>
      <c r="T28" s="388">
        <f t="shared" ref="T28" si="51">SUM(T27:V27)</f>
        <v>0</v>
      </c>
      <c r="U28" s="388"/>
      <c r="V28" s="388"/>
      <c r="W28" s="388">
        <f t="shared" ref="W28" si="52">SUM(W27:Y27)</f>
        <v>0</v>
      </c>
      <c r="X28" s="388"/>
      <c r="Y28" s="388"/>
      <c r="Z28" s="388">
        <f t="shared" ref="Z28" si="53">SUM(Z27:AB27)</f>
        <v>2</v>
      </c>
      <c r="AA28" s="388"/>
      <c r="AB28" s="388"/>
      <c r="AC28" s="388">
        <f t="shared" ref="AC28" si="54">SUM(AC27:AE27)</f>
        <v>1</v>
      </c>
      <c r="AD28" s="388"/>
      <c r="AE28" s="388"/>
      <c r="AF28" s="388">
        <f t="shared" ref="AF28" si="55">SUM(AF27:AH27)</f>
        <v>0</v>
      </c>
      <c r="AG28" s="388"/>
      <c r="AH28" s="388"/>
      <c r="AI28" s="388">
        <f t="shared" ref="AI28" si="56">SUM(AI27:AK27)</f>
        <v>2</v>
      </c>
      <c r="AJ28" s="388"/>
      <c r="AK28" s="388"/>
      <c r="AL28" s="388">
        <f t="shared" ref="AL28" si="57">SUM(AL27:AN27)</f>
        <v>0</v>
      </c>
      <c r="AM28" s="388"/>
      <c r="AN28" s="388"/>
      <c r="AO28" s="388">
        <f t="shared" ref="AO28" si="58">SUM(AO27:AQ27)</f>
        <v>0</v>
      </c>
      <c r="AP28" s="388"/>
      <c r="AQ28" s="388"/>
      <c r="AR28" s="388">
        <f t="shared" ref="AR28" si="59">SUM(AR27:AT27)</f>
        <v>4</v>
      </c>
      <c r="AS28" s="388"/>
      <c r="AT28" s="388"/>
      <c r="AU28" s="388">
        <f t="shared" ref="AU28" si="60">SUM(AU27:AW27)</f>
        <v>3</v>
      </c>
      <c r="AV28" s="388"/>
      <c r="AW28" s="388"/>
      <c r="AX28" s="388">
        <f t="shared" ref="AX28" si="61">SUM(AX27:AZ27)</f>
        <v>4</v>
      </c>
      <c r="AY28" s="388"/>
      <c r="AZ28" s="388"/>
      <c r="BA28" s="388">
        <f t="shared" ref="BA28" si="62">SUM(BA27:BC27)</f>
        <v>2</v>
      </c>
      <c r="BB28" s="388"/>
      <c r="BC28" s="388"/>
      <c r="BD28" s="388">
        <f t="shared" ref="BD28" si="63">SUM(BD27:BF27)</f>
        <v>0</v>
      </c>
      <c r="BE28" s="388"/>
      <c r="BF28" s="388"/>
      <c r="BG28" s="388">
        <f t="shared" ref="BG28" si="64">SUM(BG27:BI27)</f>
        <v>2</v>
      </c>
      <c r="BH28" s="388"/>
      <c r="BI28" s="388"/>
      <c r="BJ28" s="388">
        <f t="shared" ref="BJ28" si="65">SUM(BJ27:BL27)</f>
        <v>3</v>
      </c>
      <c r="BK28" s="388"/>
      <c r="BL28" s="388"/>
      <c r="BM28" s="388">
        <f t="shared" ref="BM28" si="66">SUM(BM27:BO27)</f>
        <v>3</v>
      </c>
      <c r="BN28" s="388"/>
      <c r="BO28" s="388"/>
      <c r="BP28" s="388">
        <f t="shared" ref="BP28" si="67">SUM(BP27:BR27)</f>
        <v>9</v>
      </c>
      <c r="BQ28" s="388"/>
      <c r="BR28" s="388"/>
      <c r="BS28" s="388">
        <f t="shared" ref="BS28" si="68">SUM(BS27:BU27)</f>
        <v>3</v>
      </c>
      <c r="BT28" s="388"/>
      <c r="BU28" s="388"/>
      <c r="BV28" s="388">
        <f t="shared" ref="BV28" si="69">SUM(BV27:BX27)</f>
        <v>2</v>
      </c>
      <c r="BW28" s="388"/>
      <c r="BX28" s="388"/>
      <c r="BY28" s="388">
        <f t="shared" ref="BY28" si="70">SUM(BY27:CA27)</f>
        <v>1</v>
      </c>
      <c r="BZ28" s="388"/>
      <c r="CA28" s="388"/>
      <c r="CB28" s="388">
        <f t="shared" ref="CB28" si="71">SUM(CB27:CD27)</f>
        <v>1</v>
      </c>
      <c r="CC28" s="388"/>
      <c r="CD28" s="388"/>
      <c r="CE28" s="388">
        <f t="shared" ref="CE28" si="72">SUM(CE27:CG27)</f>
        <v>6</v>
      </c>
      <c r="CF28" s="388"/>
      <c r="CG28" s="388"/>
      <c r="CH28" s="388">
        <f t="shared" ref="CH28" si="73">SUM(CH27:CJ27)</f>
        <v>1</v>
      </c>
      <c r="CI28" s="388"/>
      <c r="CJ28" s="388"/>
      <c r="CK28" s="388">
        <f t="shared" ref="CK28" si="74">SUM(CK27:CM27)</f>
        <v>1</v>
      </c>
      <c r="CL28" s="388"/>
      <c r="CM28" s="388"/>
      <c r="CN28" s="388">
        <f t="shared" ref="CN28" si="75">SUM(CN27:CP27)</f>
        <v>0</v>
      </c>
      <c r="CO28" s="388"/>
      <c r="CP28" s="388"/>
      <c r="CQ28" s="388">
        <f t="shared" ref="CQ28" si="76">SUM(CQ27:CS27)</f>
        <v>0</v>
      </c>
      <c r="CR28" s="388"/>
      <c r="CS28" s="388"/>
      <c r="CT28" s="388">
        <f t="shared" ref="CT28" si="77">SUM(CT27:CV27)</f>
        <v>0</v>
      </c>
      <c r="CU28" s="388"/>
      <c r="CV28" s="388"/>
      <c r="CW28" s="388">
        <f t="shared" ref="CW28" si="78">SUM(CW27:CY27)</f>
        <v>0</v>
      </c>
      <c r="CX28" s="388"/>
      <c r="CY28" s="388"/>
      <c r="CZ28" s="388">
        <f t="shared" ref="CZ28" si="79">SUM(CZ27:DB27)</f>
        <v>0</v>
      </c>
      <c r="DA28" s="388"/>
      <c r="DB28" s="388"/>
      <c r="DC28" s="388">
        <f t="shared" ref="DC28" si="80">SUM(DC27:DE27)</f>
        <v>0</v>
      </c>
      <c r="DD28" s="388"/>
      <c r="DE28" s="388"/>
      <c r="DF28" s="388">
        <f t="shared" ref="DF28" si="81">SUM(DF27:DH27)</f>
        <v>0</v>
      </c>
      <c r="DG28" s="388"/>
      <c r="DH28" s="388"/>
      <c r="DI28" s="388">
        <f t="shared" ref="DI28" si="82">SUM(DI27:DK27)</f>
        <v>0</v>
      </c>
      <c r="DJ28" s="388"/>
      <c r="DK28" s="388"/>
      <c r="DL28" s="388">
        <f t="shared" ref="DL28" si="83">SUM(DL27:DN27)</f>
        <v>0</v>
      </c>
      <c r="DM28" s="388"/>
      <c r="DN28" s="388"/>
      <c r="DO28" s="388">
        <f t="shared" ref="DO28" si="84">SUM(DO27:DQ27)</f>
        <v>0</v>
      </c>
      <c r="DP28" s="388"/>
      <c r="DQ28" s="388"/>
      <c r="DR28" s="388">
        <f t="shared" ref="DR28" si="85">SUM(DR27:DT27)</f>
        <v>0</v>
      </c>
      <c r="DS28" s="388"/>
      <c r="DT28" s="388"/>
      <c r="DU28" s="388">
        <f t="shared" ref="DU28" si="86">SUM(DU27:DW27)</f>
        <v>0</v>
      </c>
      <c r="DV28" s="388"/>
      <c r="DW28" s="388"/>
      <c r="DX28" s="388">
        <f t="shared" ref="DX28" si="87">SUM(DX27:DZ27)</f>
        <v>0</v>
      </c>
      <c r="DY28" s="388"/>
      <c r="DZ28" s="388"/>
      <c r="EA28" s="388">
        <f t="shared" ref="EA28" si="88">SUM(EA27:EC27)</f>
        <v>0</v>
      </c>
      <c r="EB28" s="388"/>
      <c r="EC28" s="388"/>
      <c r="ED28" s="388">
        <f t="shared" ref="ED28" si="89">SUM(ED27:EF27)</f>
        <v>0</v>
      </c>
      <c r="EE28" s="388"/>
      <c r="EF28" s="388"/>
      <c r="EG28" s="388">
        <f t="shared" ref="EG28" si="90">SUM(EG27:EI27)</f>
        <v>0</v>
      </c>
      <c r="EH28" s="388"/>
      <c r="EI28" s="388"/>
      <c r="EJ28" s="388">
        <f t="shared" ref="EJ28" si="91">SUM(EJ27:EL27)</f>
        <v>0</v>
      </c>
      <c r="EK28" s="388"/>
      <c r="EL28" s="388"/>
      <c r="EM28" s="388">
        <f t="shared" ref="EM28" si="92">SUM(EM27:EO27)</f>
        <v>0</v>
      </c>
      <c r="EN28" s="388"/>
      <c r="EO28" s="388"/>
      <c r="EP28" s="388">
        <f t="shared" ref="EP28" si="93">SUM(EP27:ER27)</f>
        <v>0</v>
      </c>
      <c r="EQ28" s="388"/>
      <c r="ER28" s="388"/>
      <c r="ES28" s="388">
        <f t="shared" ref="ES28" si="94">SUM(ES27:EU27)</f>
        <v>0</v>
      </c>
      <c r="ET28" s="388"/>
      <c r="EU28" s="388"/>
      <c r="EV28" s="388">
        <f t="shared" ref="EV28" si="95">SUM(EV27:EX27)</f>
        <v>0</v>
      </c>
      <c r="EW28" s="388"/>
      <c r="EX28" s="388"/>
      <c r="EY28" s="388">
        <f t="shared" ref="EY28" si="96">SUM(EY27:FA27)</f>
        <v>0</v>
      </c>
      <c r="EZ28" s="388"/>
      <c r="FA28" s="388"/>
      <c r="FB28" s="388">
        <f t="shared" ref="FB28" si="97">SUM(FB27:FD27)</f>
        <v>0</v>
      </c>
      <c r="FC28" s="388"/>
      <c r="FD28" s="388"/>
      <c r="FE28" s="388">
        <f t="shared" ref="FE28" si="98">SUM(FE27:FG27)</f>
        <v>0</v>
      </c>
      <c r="FF28" s="388"/>
      <c r="FG28" s="388"/>
      <c r="FH28" s="388">
        <f t="shared" ref="FH28" si="99">SUM(FH27:FJ27)</f>
        <v>0</v>
      </c>
      <c r="FI28" s="388"/>
      <c r="FJ28" s="388"/>
      <c r="FK28" s="388">
        <f t="shared" ref="FK28" si="100">SUM(FK27:FM27)</f>
        <v>0</v>
      </c>
      <c r="FL28" s="388"/>
      <c r="FM28" s="388"/>
      <c r="FN28" s="388">
        <f t="shared" ref="FN28" si="101">SUM(FN27:FP27)</f>
        <v>0</v>
      </c>
      <c r="FO28" s="388"/>
      <c r="FP28" s="388"/>
      <c r="FQ28" s="388">
        <f t="shared" ref="FQ28" si="102">SUM(FQ27:FS27)</f>
        <v>0</v>
      </c>
      <c r="FR28" s="388"/>
      <c r="FS28" s="388"/>
      <c r="FT28" s="388">
        <f t="shared" ref="FT28" si="103">SUM(FT27:FV27)</f>
        <v>0</v>
      </c>
      <c r="FU28" s="388"/>
      <c r="FV28" s="388"/>
      <c r="FW28" s="388">
        <f t="shared" ref="FW28" si="104">SUM(FW27:FY27)</f>
        <v>0</v>
      </c>
      <c r="FX28" s="388"/>
      <c r="FY28" s="388"/>
      <c r="FZ28" s="388">
        <f t="shared" ref="FZ28" si="105">SUM(FZ27:GB27)</f>
        <v>0</v>
      </c>
      <c r="GA28" s="388"/>
      <c r="GB28" s="388"/>
      <c r="GC28" s="388">
        <f t="shared" ref="GC28" si="106">SUM(GC27:GE27)</f>
        <v>0</v>
      </c>
      <c r="GD28" s="388"/>
      <c r="GE28" s="388"/>
      <c r="GF28" s="388">
        <f t="shared" ref="GF28" si="107">SUM(GF27:GH27)</f>
        <v>0</v>
      </c>
      <c r="GG28" s="388"/>
      <c r="GH28" s="388"/>
      <c r="GI28" s="388">
        <f t="shared" ref="GI28" si="108">SUM(GI27:GK27)</f>
        <v>0</v>
      </c>
      <c r="GJ28" s="388"/>
      <c r="GK28" s="388"/>
      <c r="GL28" s="388">
        <f t="shared" ref="GL28" si="109">SUM(GL27:GN27)</f>
        <v>0</v>
      </c>
      <c r="GM28" s="388"/>
      <c r="GN28" s="388"/>
      <c r="GO28" s="388">
        <f t="shared" ref="GO28" si="110">SUM(GO27:GQ27)</f>
        <v>0</v>
      </c>
      <c r="GP28" s="388"/>
      <c r="GQ28" s="388"/>
      <c r="GR28" s="388">
        <f t="shared" ref="GR28" si="111">SUM(GR27:GT27)</f>
        <v>0</v>
      </c>
      <c r="GS28" s="388"/>
      <c r="GT28" s="388"/>
      <c r="GU28" s="388">
        <f t="shared" ref="GU28" si="112">SUM(GU27:GW27)</f>
        <v>0</v>
      </c>
      <c r="GV28" s="388"/>
      <c r="GW28" s="388"/>
      <c r="GX28" s="388">
        <f t="shared" ref="GX28" si="113">SUM(GX27:GZ27)</f>
        <v>0</v>
      </c>
      <c r="GY28" s="388"/>
      <c r="GZ28" s="388"/>
      <c r="HA28" s="388">
        <f t="shared" ref="HA28" si="114">SUM(HA27:HC27)</f>
        <v>0</v>
      </c>
      <c r="HB28" s="388"/>
      <c r="HC28" s="388"/>
      <c r="HD28" s="388">
        <f t="shared" ref="HD28" si="115">SUM(HD27:HF27)</f>
        <v>0</v>
      </c>
      <c r="HE28" s="388"/>
      <c r="HF28" s="388"/>
      <c r="HG28" s="388">
        <f t="shared" ref="HG28" si="116">SUM(HG27:HI27)</f>
        <v>1</v>
      </c>
      <c r="HH28" s="388"/>
      <c r="HI28" s="388"/>
      <c r="HJ28" s="388">
        <f t="shared" ref="HJ28" si="117">SUM(HJ27:HL27)</f>
        <v>1</v>
      </c>
      <c r="HK28" s="388"/>
      <c r="HL28" s="388"/>
      <c r="HM28" s="388">
        <f t="shared" ref="HM28" si="118">SUM(HM27:HO27)</f>
        <v>0</v>
      </c>
      <c r="HN28" s="388"/>
      <c r="HO28" s="388"/>
      <c r="HP28" s="388">
        <f t="shared" ref="HP28" si="119">SUM(HP27:HR27)</f>
        <v>0</v>
      </c>
      <c r="HQ28" s="388"/>
      <c r="HR28" s="388"/>
      <c r="HS28" s="388">
        <f t="shared" ref="HS28" si="120">SUM(HS27:HU27)</f>
        <v>0</v>
      </c>
      <c r="HT28" s="388"/>
      <c r="HU28" s="388"/>
      <c r="HV28" s="388">
        <f t="shared" ref="HV28" si="121">SUM(HV27:HX27)</f>
        <v>1</v>
      </c>
      <c r="HW28" s="388"/>
      <c r="HX28" s="388"/>
      <c r="HY28" s="388">
        <f t="shared" ref="HY28" si="122">SUM(HY27:IA27)</f>
        <v>3</v>
      </c>
      <c r="HZ28" s="388"/>
      <c r="IA28" s="388"/>
      <c r="IB28" s="388">
        <f t="shared" ref="IB28" si="123">SUM(IB27:ID27)</f>
        <v>0</v>
      </c>
      <c r="IC28" s="388"/>
      <c r="ID28" s="388"/>
      <c r="IE28" s="388">
        <f t="shared" ref="IE28" si="124">SUM(IE27:IG27)</f>
        <v>2</v>
      </c>
      <c r="IF28" s="388"/>
      <c r="IG28" s="388"/>
      <c r="IH28" s="388">
        <f t="shared" ref="IH28" si="125">SUM(IH27:IJ27)</f>
        <v>1</v>
      </c>
      <c r="II28" s="388"/>
      <c r="IJ28" s="388"/>
      <c r="IK28" s="388">
        <f t="shared" ref="IK28" si="126">SUM(IK27:IM27)</f>
        <v>1</v>
      </c>
      <c r="IL28" s="388"/>
      <c r="IM28" s="388"/>
      <c r="IN28" s="388">
        <f t="shared" ref="IN28" si="127">SUM(IN27:IP27)</f>
        <v>1</v>
      </c>
      <c r="IO28" s="388"/>
      <c r="IP28" s="388"/>
      <c r="IQ28" s="388">
        <f t="shared" ref="IQ28" si="128">SUM(IQ27:IS27)</f>
        <v>4</v>
      </c>
      <c r="IR28" s="388"/>
      <c r="IS28" s="388"/>
      <c r="IT28" s="388">
        <f t="shared" ref="IT28" si="129">SUM(IT27:IV27)</f>
        <v>0</v>
      </c>
      <c r="IU28" s="388"/>
      <c r="IV28" s="388"/>
      <c r="IW28" s="388">
        <f t="shared" ref="IW28" si="130">SUM(IW27:IY27)</f>
        <v>0</v>
      </c>
      <c r="IX28" s="388"/>
      <c r="IY28" s="388"/>
      <c r="IZ28" s="388">
        <f t="shared" ref="IZ28" si="131">SUM(IZ27:JB27)</f>
        <v>3</v>
      </c>
      <c r="JA28" s="388"/>
      <c r="JB28" s="388"/>
      <c r="JC28" s="388">
        <f t="shared" ref="JC28" si="132">SUM(JC27:JE27)</f>
        <v>2</v>
      </c>
      <c r="JD28" s="388"/>
      <c r="JE28" s="388"/>
      <c r="JF28" s="388">
        <f t="shared" ref="JF28" si="133">SUM(JF27:JH27)</f>
        <v>3</v>
      </c>
      <c r="JG28" s="388"/>
      <c r="JH28" s="388"/>
      <c r="JI28" s="388">
        <f t="shared" ref="JI28" si="134">SUM(JI27:JK27)</f>
        <v>1</v>
      </c>
      <c r="JJ28" s="388"/>
      <c r="JK28" s="388"/>
      <c r="JL28" s="388">
        <f t="shared" ref="JL28" si="135">SUM(JL27:JN27)</f>
        <v>0</v>
      </c>
      <c r="JM28" s="388"/>
      <c r="JN28" s="388"/>
      <c r="JO28" s="388">
        <f t="shared" ref="JO28" si="136">SUM(JO27:JQ27)</f>
        <v>1</v>
      </c>
      <c r="JP28" s="388"/>
      <c r="JQ28" s="388"/>
      <c r="JR28" s="388">
        <f t="shared" ref="JR28" si="137">SUM(JR27:JT27)</f>
        <v>1</v>
      </c>
      <c r="JS28" s="388"/>
      <c r="JT28" s="388"/>
      <c r="JU28" s="388">
        <f t="shared" ref="JU28" si="138">SUM(JU27:JW27)</f>
        <v>4</v>
      </c>
      <c r="JV28" s="388"/>
      <c r="JW28" s="388"/>
      <c r="JX28" s="388">
        <f t="shared" ref="JX28" si="139">SUM(JX27:JZ27)</f>
        <v>3</v>
      </c>
      <c r="JY28" s="388"/>
      <c r="JZ28" s="388"/>
      <c r="KA28" s="388">
        <f t="shared" ref="KA28" si="140">SUM(KA27:KC27)</f>
        <v>1</v>
      </c>
      <c r="KB28" s="388"/>
      <c r="KC28" s="388"/>
      <c r="KD28" s="388">
        <f t="shared" ref="KD28" si="141">SUM(KD27:KF27)</f>
        <v>4</v>
      </c>
      <c r="KE28" s="388"/>
      <c r="KF28" s="388"/>
      <c r="KG28" s="388">
        <f t="shared" ref="KG28" si="142">SUM(KG27:KI27)</f>
        <v>1</v>
      </c>
      <c r="KH28" s="388"/>
      <c r="KI28" s="388"/>
      <c r="KJ28" s="388">
        <f t="shared" ref="KJ28" si="143">SUM(KJ27:KL27)</f>
        <v>0</v>
      </c>
      <c r="KK28" s="388"/>
      <c r="KL28" s="388"/>
      <c r="KM28" s="388">
        <f>SUM(KM27:KO27)</f>
        <v>0</v>
      </c>
      <c r="KN28" s="388"/>
      <c r="KO28" s="388"/>
      <c r="KP28" s="388">
        <f t="shared" ref="KP28" si="144">SUM(KP27:KR27)</f>
        <v>5</v>
      </c>
      <c r="KQ28" s="388"/>
      <c r="KR28" s="388"/>
      <c r="KS28" s="388">
        <f t="shared" ref="KS28" si="145">SUM(KS27:KU27)</f>
        <v>0</v>
      </c>
      <c r="KT28" s="388"/>
      <c r="KU28" s="388"/>
      <c r="KV28" s="388">
        <f t="shared" ref="KV28" si="146">SUM(KV27:KX27)</f>
        <v>0</v>
      </c>
      <c r="KW28" s="388"/>
      <c r="KX28" s="388"/>
      <c r="KY28" s="388">
        <f t="shared" ref="KY28" si="147">SUM(KY27:LA27)</f>
        <v>0</v>
      </c>
      <c r="KZ28" s="388"/>
      <c r="LA28" s="388"/>
      <c r="LB28" s="388">
        <f t="shared" ref="LB28" si="148">SUM(LB27:LD27)</f>
        <v>1</v>
      </c>
      <c r="LC28" s="388"/>
      <c r="LD28" s="388"/>
      <c r="LE28" s="388">
        <f t="shared" ref="LE28" si="149">SUM(LE27:LG27)</f>
        <v>0</v>
      </c>
      <c r="LF28" s="388"/>
      <c r="LG28" s="388"/>
      <c r="LH28" s="388">
        <f t="shared" ref="LH28" si="150">SUM(LH27:LJ27)</f>
        <v>0</v>
      </c>
      <c r="LI28" s="388"/>
      <c r="LJ28" s="388"/>
      <c r="LK28" s="388">
        <f t="shared" ref="LK28" si="151">SUM(LK27:LM27)</f>
        <v>1</v>
      </c>
      <c r="LL28" s="388"/>
      <c r="LM28" s="388"/>
      <c r="LN28" s="388">
        <f t="shared" ref="LN28" si="152">SUM(LN27:LP27)</f>
        <v>0</v>
      </c>
      <c r="LO28" s="388"/>
      <c r="LP28" s="388"/>
      <c r="LQ28" s="388">
        <f t="shared" ref="LQ28" si="153">SUM(LQ27:LS27)</f>
        <v>1</v>
      </c>
      <c r="LR28" s="388"/>
      <c r="LS28" s="388"/>
      <c r="LT28" s="388">
        <f t="shared" ref="LT28" si="154">SUM(LT27:LV27)</f>
        <v>0</v>
      </c>
      <c r="LU28" s="388"/>
      <c r="LV28" s="388"/>
      <c r="LW28" s="388">
        <f t="shared" ref="LW28" si="155">SUM(LW27:LY27)</f>
        <v>0</v>
      </c>
      <c r="LX28" s="388"/>
      <c r="LY28" s="388"/>
      <c r="LZ28" s="388">
        <f t="shared" ref="LZ28" si="156">SUM(LZ27:MB27)</f>
        <v>0</v>
      </c>
      <c r="MA28" s="388"/>
      <c r="MB28" s="388"/>
      <c r="MC28" s="388">
        <f t="shared" ref="MC28" si="157">SUM(MC27:ME27)</f>
        <v>6</v>
      </c>
      <c r="MD28" s="388"/>
      <c r="ME28" s="388"/>
      <c r="MF28" s="388">
        <f t="shared" ref="MF28" si="158">SUM(MF27:MH27)</f>
        <v>1</v>
      </c>
      <c r="MG28" s="388"/>
      <c r="MH28" s="388"/>
      <c r="MI28" s="388">
        <f t="shared" ref="MI28" si="159">SUM(MI27:MK27)</f>
        <v>0</v>
      </c>
      <c r="MJ28" s="388"/>
      <c r="MK28" s="388"/>
      <c r="ML28" s="388">
        <f t="shared" ref="ML28" si="160">SUM(ML27:MN27)</f>
        <v>4</v>
      </c>
      <c r="MM28" s="388"/>
      <c r="MN28" s="388"/>
      <c r="MO28" s="388">
        <f t="shared" ref="MO28" si="161">SUM(MO27:MQ27)</f>
        <v>3</v>
      </c>
      <c r="MP28" s="388"/>
      <c r="MQ28" s="388"/>
      <c r="MR28" s="388">
        <f t="shared" ref="MR28" si="162">SUM(MR27:MT27)</f>
        <v>1</v>
      </c>
      <c r="MS28" s="388"/>
      <c r="MT28" s="388"/>
      <c r="MU28" s="388">
        <f t="shared" ref="MU28" si="163">SUM(MU27:MW27)</f>
        <v>0</v>
      </c>
      <c r="MV28" s="388"/>
      <c r="MW28" s="388"/>
      <c r="MX28" s="388">
        <f t="shared" ref="MX28" si="164">SUM(MX27:MZ27)</f>
        <v>5</v>
      </c>
      <c r="MY28" s="388"/>
      <c r="MZ28" s="388"/>
      <c r="NA28" s="388">
        <f t="shared" ref="NA28" si="165">SUM(NA27:NC27)</f>
        <v>1</v>
      </c>
      <c r="NB28" s="388"/>
      <c r="NC28" s="388"/>
      <c r="ND28" s="388">
        <f t="shared" ref="ND28" si="166">SUM(ND27:NF27)</f>
        <v>4</v>
      </c>
      <c r="NE28" s="388"/>
      <c r="NF28" s="388"/>
      <c r="NG28" s="388">
        <f t="shared" ref="NG28" si="167">SUM(NG27:NI27)</f>
        <v>0</v>
      </c>
      <c r="NH28" s="388"/>
      <c r="NI28" s="388"/>
      <c r="NJ28" s="388">
        <f t="shared" ref="NJ28" si="168">SUM(NJ27:NL27)</f>
        <v>2</v>
      </c>
      <c r="NK28" s="388"/>
      <c r="NL28" s="388"/>
      <c r="NM28" s="388">
        <f t="shared" ref="NM28" si="169">SUM(NM27:NO27)</f>
        <v>2</v>
      </c>
      <c r="NN28" s="388"/>
      <c r="NO28" s="388"/>
      <c r="NP28" s="388">
        <f t="shared" ref="NP28" si="170">SUM(NP27:NR27)</f>
        <v>3</v>
      </c>
      <c r="NQ28" s="388"/>
      <c r="NR28" s="388"/>
      <c r="NS28" s="388">
        <f t="shared" ref="NS28" si="171">SUM(NS27:NU27)</f>
        <v>1</v>
      </c>
      <c r="NT28" s="388"/>
      <c r="NU28" s="388"/>
      <c r="NV28" s="388">
        <f t="shared" ref="NV28" si="172">SUM(NV27:NX27)</f>
        <v>5</v>
      </c>
      <c r="NW28" s="388"/>
      <c r="NX28" s="388"/>
      <c r="NY28" s="388">
        <f t="shared" ref="NY28" si="173">SUM(NY27:OA27)</f>
        <v>4</v>
      </c>
      <c r="NZ28" s="388"/>
      <c r="OA28" s="388"/>
      <c r="OB28" s="388">
        <f t="shared" ref="OB28" si="174">SUM(OB27:OD27)</f>
        <v>4</v>
      </c>
      <c r="OC28" s="388"/>
      <c r="OD28" s="388"/>
      <c r="OE28" s="388">
        <f t="shared" ref="OE28" si="175">SUM(OE27:OG27)</f>
        <v>5</v>
      </c>
      <c r="OF28" s="388"/>
      <c r="OG28" s="388"/>
      <c r="OH28" s="388">
        <f t="shared" ref="OH28" si="176">SUM(OH27:OJ27)</f>
        <v>2</v>
      </c>
      <c r="OI28" s="388"/>
      <c r="OJ28" s="388"/>
      <c r="OK28" s="388">
        <f t="shared" ref="OK28" si="177">SUM(OK27:OM27)</f>
        <v>12</v>
      </c>
      <c r="OL28" s="388"/>
      <c r="OM28" s="388"/>
      <c r="ON28" s="388">
        <f t="shared" ref="ON28" si="178">SUM(ON27:OP27)</f>
        <v>14</v>
      </c>
      <c r="OO28" s="388"/>
      <c r="OP28" s="388"/>
      <c r="OQ28" s="388">
        <f t="shared" ref="OQ28" si="179">SUM(OQ27:OS27)</f>
        <v>5</v>
      </c>
      <c r="OR28" s="388"/>
      <c r="OS28" s="388"/>
      <c r="OT28" s="388">
        <f t="shared" ref="OT28" si="180">SUM(OT27:OV27)</f>
        <v>5</v>
      </c>
      <c r="OU28" s="388"/>
      <c r="OV28" s="388"/>
      <c r="OW28" s="388">
        <f t="shared" ref="OW28" si="181">SUM(OW27:OY27)</f>
        <v>2</v>
      </c>
      <c r="OX28" s="388"/>
      <c r="OY28" s="388"/>
      <c r="OZ28" s="388">
        <f t="shared" ref="OZ28" si="182">SUM(OZ27:PB27)</f>
        <v>0</v>
      </c>
      <c r="PA28" s="388"/>
      <c r="PB28" s="388"/>
      <c r="PC28" s="388">
        <f t="shared" ref="PC28" si="183">SUM(PC27:PE27)</f>
        <v>6</v>
      </c>
      <c r="PD28" s="388"/>
      <c r="PE28" s="388"/>
      <c r="PF28" s="388">
        <f t="shared" ref="PF28" si="184">SUM(PF27:PH27)</f>
        <v>4</v>
      </c>
      <c r="PG28" s="388"/>
      <c r="PH28" s="388"/>
      <c r="PI28" s="388">
        <f t="shared" ref="PI28" si="185">SUM(PI27:PK27)</f>
        <v>1</v>
      </c>
      <c r="PJ28" s="388"/>
      <c r="PK28" s="388"/>
      <c r="PL28" s="388">
        <f t="shared" ref="PL28" si="186">SUM(PL27:PN27)</f>
        <v>2</v>
      </c>
      <c r="PM28" s="388"/>
      <c r="PN28" s="388"/>
      <c r="PO28" s="388">
        <f t="shared" ref="PO28" si="187">SUM(PO27:PQ27)</f>
        <v>2</v>
      </c>
      <c r="PP28" s="388"/>
      <c r="PQ28" s="388"/>
      <c r="PR28" s="388">
        <f t="shared" ref="PR28" si="188">SUM(PR27:PT27)</f>
        <v>10</v>
      </c>
      <c r="PS28" s="388"/>
      <c r="PT28" s="388"/>
      <c r="PU28" s="388">
        <f t="shared" ref="PU28" si="189">SUM(PU27:PW27)</f>
        <v>1</v>
      </c>
      <c r="PV28" s="388"/>
      <c r="PW28" s="388"/>
      <c r="PX28" s="388">
        <f t="shared" ref="PX28" si="190">SUM(PX27:PZ27)</f>
        <v>0</v>
      </c>
      <c r="PY28" s="388"/>
      <c r="PZ28" s="388"/>
      <c r="QA28" s="388">
        <f t="shared" ref="QA28" si="191">SUM(QA27:QC27)</f>
        <v>1</v>
      </c>
      <c r="QB28" s="388"/>
      <c r="QC28" s="388"/>
      <c r="QD28" s="388">
        <f t="shared" ref="QD28" si="192">SUM(QD27:QF27)</f>
        <v>7</v>
      </c>
      <c r="QE28" s="388"/>
      <c r="QF28" s="388"/>
      <c r="QG28" s="388">
        <f t="shared" ref="QG28" si="193">SUM(QG27:QI27)</f>
        <v>4</v>
      </c>
      <c r="QH28" s="388"/>
      <c r="QI28" s="388"/>
      <c r="QJ28" s="388">
        <f t="shared" ref="QJ28" si="194">SUM(QJ27:QL27)</f>
        <v>0</v>
      </c>
      <c r="QK28" s="388"/>
      <c r="QL28" s="388"/>
      <c r="QM28" s="388">
        <f t="shared" ref="QM28" si="195">SUM(QM27:QO27)</f>
        <v>0</v>
      </c>
      <c r="QN28" s="388"/>
      <c r="QO28" s="388"/>
      <c r="QP28" s="388">
        <f t="shared" ref="QP28" si="196">SUM(QP27:QR27)</f>
        <v>2</v>
      </c>
      <c r="QQ28" s="388"/>
      <c r="QR28" s="388"/>
      <c r="QS28" s="388">
        <f t="shared" ref="QS28" si="197">SUM(QS27:QU27)</f>
        <v>0</v>
      </c>
      <c r="QT28" s="388"/>
      <c r="QU28" s="388"/>
      <c r="QV28" s="388">
        <f t="shared" ref="QV28" si="198">SUM(QV27:QX27)</f>
        <v>2</v>
      </c>
      <c r="QW28" s="388"/>
      <c r="QX28" s="388"/>
      <c r="QY28" s="388">
        <f t="shared" ref="QY28" si="199">SUM(QY27:RA27)</f>
        <v>0</v>
      </c>
      <c r="QZ28" s="388"/>
      <c r="RA28" s="388"/>
      <c r="RB28" s="388">
        <f t="shared" ref="RB28" si="200">SUM(RB27:RD27)</f>
        <v>3</v>
      </c>
      <c r="RC28" s="388"/>
      <c r="RD28" s="388"/>
      <c r="RE28" s="388">
        <f t="shared" ref="RE28" si="201">SUM(RE27:RG27)</f>
        <v>3</v>
      </c>
      <c r="RF28" s="388"/>
      <c r="RG28" s="388"/>
      <c r="RH28" s="388">
        <f t="shared" ref="RH28" si="202">SUM(RH27:RJ27)</f>
        <v>3</v>
      </c>
      <c r="RI28" s="388"/>
      <c r="RJ28" s="388"/>
      <c r="RK28" s="388">
        <f t="shared" ref="RK28" si="203">SUM(RK27:RM27)</f>
        <v>2</v>
      </c>
      <c r="RL28" s="388"/>
      <c r="RM28" s="388"/>
      <c r="RN28" s="388">
        <f t="shared" ref="RN28" si="204">SUM(RN27:RP27)</f>
        <v>2</v>
      </c>
      <c r="RO28" s="388"/>
      <c r="RP28" s="388"/>
      <c r="RQ28" s="388">
        <f t="shared" ref="RQ28" si="205">SUM(RQ27:RS27)</f>
        <v>7</v>
      </c>
      <c r="RR28" s="388"/>
      <c r="RS28" s="388"/>
      <c r="RT28" s="388">
        <f t="shared" ref="RT28" si="206">SUM(RT27:RV27)</f>
        <v>6</v>
      </c>
      <c r="RU28" s="388"/>
      <c r="RV28" s="388"/>
      <c r="RW28" s="388">
        <f t="shared" ref="RW28" si="207">SUM(RW27:RY27)</f>
        <v>4</v>
      </c>
      <c r="RX28" s="388"/>
      <c r="RY28" s="388"/>
      <c r="RZ28" s="388">
        <f t="shared" ref="RZ28" si="208">SUM(RZ27:SB27)</f>
        <v>9</v>
      </c>
      <c r="SA28" s="388"/>
      <c r="SB28" s="388"/>
      <c r="SC28" s="388">
        <f t="shared" ref="SC28" si="209">SUM(SC27:SE27)</f>
        <v>8</v>
      </c>
      <c r="SD28" s="388"/>
      <c r="SE28" s="388"/>
      <c r="SF28" s="388">
        <f t="shared" ref="SF28" si="210">SUM(SF27:SH27)</f>
        <v>2</v>
      </c>
      <c r="SG28" s="388"/>
      <c r="SH28" s="388"/>
      <c r="SI28" s="388">
        <f t="shared" ref="SI28" si="211">SUM(SI27:SK27)</f>
        <v>3</v>
      </c>
      <c r="SJ28" s="388"/>
      <c r="SK28" s="388"/>
      <c r="SL28" s="388">
        <f t="shared" ref="SL28" si="212">SUM(SL27:SN27)</f>
        <v>5</v>
      </c>
      <c r="SM28" s="388"/>
      <c r="SN28" s="388"/>
      <c r="SO28" s="388">
        <f t="shared" ref="SO28" si="213">SUM(SO27:SQ27)</f>
        <v>3</v>
      </c>
      <c r="SP28" s="388"/>
      <c r="SQ28" s="388"/>
      <c r="SR28" s="388">
        <f t="shared" ref="SR28" si="214">SUM(SR27:ST27)</f>
        <v>6</v>
      </c>
      <c r="SS28" s="388"/>
      <c r="ST28" s="388"/>
      <c r="SU28" s="388">
        <f t="shared" ref="SU28" si="215">SUM(SU27:SW27)</f>
        <v>2</v>
      </c>
      <c r="SV28" s="388"/>
      <c r="SW28" s="388"/>
      <c r="SX28" s="388">
        <f t="shared" ref="SX28" si="216">SUM(SX27:SZ27)</f>
        <v>7</v>
      </c>
      <c r="SY28" s="388"/>
      <c r="SZ28" s="388"/>
      <c r="TA28" s="388">
        <f t="shared" ref="TA28" si="217">SUM(TA27:TC27)</f>
        <v>7</v>
      </c>
      <c r="TB28" s="388"/>
      <c r="TC28" s="388"/>
      <c r="TD28" s="388">
        <f t="shared" ref="TD28" si="218">SUM(TD27:TF27)</f>
        <v>3</v>
      </c>
      <c r="TE28" s="388"/>
      <c r="TF28" s="388"/>
      <c r="TG28" s="388">
        <f t="shared" ref="TG28" si="219">SUM(TG27:TI27)</f>
        <v>6</v>
      </c>
      <c r="TH28" s="388"/>
      <c r="TI28" s="388"/>
      <c r="TJ28" s="388">
        <f t="shared" ref="TJ28" si="220">SUM(TJ27:TL27)</f>
        <v>4</v>
      </c>
      <c r="TK28" s="388"/>
      <c r="TL28" s="388"/>
      <c r="TM28" s="388">
        <f t="shared" ref="TM28" si="221">SUM(TM27:TO27)</f>
        <v>1</v>
      </c>
      <c r="TN28" s="388"/>
      <c r="TO28" s="388"/>
      <c r="TP28" s="388">
        <f t="shared" ref="TP28" si="222">SUM(TP27:TR27)</f>
        <v>4</v>
      </c>
      <c r="TQ28" s="388"/>
      <c r="TR28" s="388"/>
      <c r="TS28" s="388">
        <f t="shared" ref="TS28" si="223">SUM(TS27:TU27)</f>
        <v>6</v>
      </c>
      <c r="TT28" s="388"/>
      <c r="TU28" s="388"/>
      <c r="TV28" s="388">
        <f t="shared" ref="TV28" si="224">SUM(TV27:TX27)</f>
        <v>6</v>
      </c>
      <c r="TW28" s="388"/>
      <c r="TX28" s="388"/>
      <c r="TY28" s="388">
        <f t="shared" ref="TY28" si="225">SUM(TY27:UA27)</f>
        <v>9</v>
      </c>
      <c r="TZ28" s="388"/>
      <c r="UA28" s="388"/>
      <c r="UB28" s="388">
        <f t="shared" ref="UB28" si="226">SUM(UB27:UD27)</f>
        <v>10</v>
      </c>
      <c r="UC28" s="388"/>
      <c r="UD28" s="388"/>
      <c r="UE28" s="388">
        <f t="shared" ref="UE28" si="227">SUM(UE27:UG27)</f>
        <v>8</v>
      </c>
      <c r="UF28" s="388"/>
      <c r="UG28" s="388"/>
      <c r="UH28" s="388">
        <f t="shared" ref="UH28" si="228">SUM(UH27:UJ27)</f>
        <v>7</v>
      </c>
      <c r="UI28" s="388"/>
      <c r="UJ28" s="388"/>
      <c r="UK28" s="388">
        <f t="shared" ref="UK28" si="229">SUM(UK27:UM27)</f>
        <v>9</v>
      </c>
      <c r="UL28" s="388"/>
      <c r="UM28" s="388"/>
      <c r="UN28" s="388">
        <f t="shared" ref="UN28" si="230">SUM(UN27:UP27)</f>
        <v>8</v>
      </c>
      <c r="UO28" s="388"/>
      <c r="UP28" s="388"/>
      <c r="UQ28" s="388">
        <f t="shared" ref="UQ28" si="231">SUM(UQ27:US27)</f>
        <v>4</v>
      </c>
      <c r="UR28" s="388"/>
      <c r="US28" s="388"/>
      <c r="UT28" s="388">
        <f t="shared" ref="UT28" si="232">SUM(UT27:UV27)</f>
        <v>4</v>
      </c>
      <c r="UU28" s="388"/>
      <c r="UV28" s="388"/>
      <c r="UW28" s="388">
        <f t="shared" ref="UW28" si="233">SUM(UW27:UY27)</f>
        <v>8</v>
      </c>
      <c r="UX28" s="388"/>
      <c r="UY28" s="388"/>
      <c r="UZ28" s="388">
        <f t="shared" ref="UZ28" si="234">SUM(UZ27:VB27)</f>
        <v>3</v>
      </c>
      <c r="VA28" s="388"/>
      <c r="VB28" s="388"/>
      <c r="VC28" s="388">
        <f t="shared" ref="VC28" si="235">SUM(VC27:VE27)</f>
        <v>0</v>
      </c>
      <c r="VD28" s="388"/>
      <c r="VE28" s="388"/>
      <c r="VF28" s="388">
        <f t="shared" ref="VF28" si="236">SUM(VF27:VH27)</f>
        <v>7</v>
      </c>
      <c r="VG28" s="388"/>
      <c r="VH28" s="388"/>
      <c r="VI28" s="388">
        <f t="shared" ref="VI28" si="237">SUM(VI27:VK27)</f>
        <v>6</v>
      </c>
      <c r="VJ28" s="388"/>
      <c r="VK28" s="388"/>
      <c r="VL28" s="388">
        <f t="shared" ref="VL28" si="238">SUM(VL27:VN27)</f>
        <v>4</v>
      </c>
      <c r="VM28" s="388"/>
      <c r="VN28" s="388"/>
      <c r="VO28" s="388">
        <f t="shared" ref="VO28" si="239">SUM(VO27:VQ27)</f>
        <v>7</v>
      </c>
      <c r="VP28" s="388"/>
      <c r="VQ28" s="388"/>
      <c r="VR28" s="388">
        <f t="shared" ref="VR28" si="240">SUM(VR27:VT27)</f>
        <v>3</v>
      </c>
      <c r="VS28" s="388"/>
      <c r="VT28" s="388"/>
      <c r="VU28" s="388">
        <f t="shared" ref="VU28" si="241">SUM(VU27:VW27)</f>
        <v>8</v>
      </c>
      <c r="VV28" s="388"/>
      <c r="VW28" s="388"/>
      <c r="VX28" s="388">
        <f t="shared" ref="VX28" si="242">SUM(VX27:VZ27)</f>
        <v>11</v>
      </c>
      <c r="VY28" s="388"/>
      <c r="VZ28" s="388"/>
      <c r="WA28" s="388">
        <f t="shared" ref="WA28" si="243">SUM(WA27:WC27)</f>
        <v>5</v>
      </c>
      <c r="WB28" s="388"/>
      <c r="WC28" s="388"/>
      <c r="WD28" s="388">
        <f t="shared" ref="WD28" si="244">SUM(WD27:WF27)</f>
        <v>7</v>
      </c>
      <c r="WE28" s="388"/>
      <c r="WF28" s="388"/>
      <c r="WG28" s="388">
        <f t="shared" ref="WG28" si="245">SUM(WG27:WI27)</f>
        <v>7</v>
      </c>
      <c r="WH28" s="388"/>
      <c r="WI28" s="388"/>
      <c r="WJ28" s="388">
        <f t="shared" ref="WJ28" si="246">SUM(WJ27:WL27)</f>
        <v>3</v>
      </c>
      <c r="WK28" s="388"/>
      <c r="WL28" s="388"/>
      <c r="WM28" s="388">
        <f t="shared" ref="WM28" si="247">SUM(WM27:WO27)</f>
        <v>9</v>
      </c>
      <c r="WN28" s="388"/>
      <c r="WO28" s="388"/>
      <c r="WP28" s="388">
        <f t="shared" ref="WP28" si="248">SUM(WP27:WR27)</f>
        <v>9</v>
      </c>
      <c r="WQ28" s="388"/>
      <c r="WR28" s="388"/>
      <c r="WS28" s="388">
        <f t="shared" ref="WS28" si="249">SUM(WS27:WU27)</f>
        <v>8</v>
      </c>
      <c r="WT28" s="388"/>
      <c r="WU28" s="388"/>
      <c r="WV28" s="380">
        <f t="shared" ref="WV28" si="250">SUM(WV27:WX27)</f>
        <v>5</v>
      </c>
      <c r="WW28" s="380"/>
      <c r="WX28" s="389"/>
      <c r="WY28" s="313">
        <f t="shared" ref="WY28" si="251">SUM(WY27:XA27)</f>
        <v>4</v>
      </c>
      <c r="WZ28" s="313"/>
      <c r="XA28" s="308"/>
      <c r="XB28" s="380">
        <f t="shared" ref="XB28" si="252">SUM(XB27:XD27)</f>
        <v>0</v>
      </c>
      <c r="XC28" s="380"/>
      <c r="XD28" s="389"/>
      <c r="XE28" s="313">
        <f t="shared" ref="XE28" si="253">SUM(XE27:XG27)</f>
        <v>0</v>
      </c>
      <c r="XF28" s="313"/>
      <c r="XG28" s="308"/>
      <c r="XH28" s="380">
        <f t="shared" ref="XH28" si="254">SUM(XH27:XJ27)</f>
        <v>0</v>
      </c>
      <c r="XI28" s="380"/>
      <c r="XJ28" s="389"/>
      <c r="XK28" s="313">
        <f t="shared" ref="XK28" si="255">SUM(XK27:XM27)</f>
        <v>0</v>
      </c>
      <c r="XL28" s="313"/>
      <c r="XM28" s="308"/>
      <c r="XN28" s="403"/>
    </row>
    <row r="29" spans="1:638" x14ac:dyDescent="0.2">
      <c r="A29" s="38" t="s">
        <v>65</v>
      </c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88"/>
      <c r="BO29" s="288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88"/>
      <c r="CB29" s="288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88"/>
      <c r="CO29" s="288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88"/>
      <c r="DB29" s="288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88"/>
      <c r="DO29" s="288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88"/>
      <c r="EB29" s="288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88"/>
      <c r="EO29" s="288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88"/>
      <c r="FB29" s="288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88"/>
      <c r="FO29" s="288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88"/>
      <c r="GB29" s="288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88"/>
      <c r="GO29" s="288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88"/>
      <c r="HB29" s="288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88"/>
      <c r="HO29" s="288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88"/>
      <c r="IB29" s="288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88"/>
      <c r="IO29" s="288"/>
      <c r="IP29" s="288"/>
      <c r="IQ29" s="288"/>
      <c r="IR29" s="288"/>
      <c r="IS29" s="288"/>
      <c r="IT29" s="288"/>
      <c r="IU29" s="288"/>
      <c r="IV29" s="288"/>
      <c r="IW29" s="288"/>
      <c r="IX29" s="288"/>
      <c r="IY29" s="288"/>
      <c r="IZ29" s="288"/>
      <c r="JA29" s="288"/>
      <c r="JB29" s="288"/>
      <c r="JC29" s="288"/>
      <c r="JD29" s="288"/>
      <c r="JE29" s="288"/>
      <c r="JF29" s="288"/>
      <c r="JG29" s="288"/>
      <c r="JH29" s="288"/>
      <c r="JI29" s="288"/>
      <c r="JJ29" s="288"/>
      <c r="JK29" s="288"/>
      <c r="JL29" s="288"/>
      <c r="JM29" s="288"/>
      <c r="JN29" s="288"/>
      <c r="JO29" s="288"/>
      <c r="JP29" s="288"/>
      <c r="JQ29" s="288"/>
      <c r="JR29" s="288"/>
      <c r="JS29" s="288"/>
      <c r="JT29" s="288"/>
      <c r="JU29" s="288"/>
      <c r="JV29" s="288"/>
      <c r="JW29" s="288"/>
      <c r="JX29" s="288"/>
      <c r="JY29" s="288"/>
      <c r="JZ29" s="288"/>
      <c r="KA29" s="288"/>
      <c r="KB29" s="288"/>
      <c r="KC29" s="288"/>
      <c r="KD29" s="288"/>
      <c r="KE29" s="288"/>
      <c r="KF29" s="288"/>
      <c r="KG29" s="288"/>
      <c r="KH29" s="288"/>
      <c r="KI29" s="288"/>
      <c r="KJ29" s="288"/>
      <c r="KK29" s="288"/>
      <c r="KL29" s="288"/>
      <c r="KM29" s="288"/>
      <c r="KN29" s="288"/>
      <c r="KO29" s="288"/>
      <c r="KP29" s="288"/>
      <c r="KQ29" s="288"/>
      <c r="KR29" s="288"/>
      <c r="KS29" s="288"/>
      <c r="KT29" s="288"/>
      <c r="KU29" s="288"/>
      <c r="KV29" s="288"/>
      <c r="KW29" s="288"/>
      <c r="KX29" s="288"/>
      <c r="KY29" s="288"/>
      <c r="KZ29" s="288"/>
      <c r="LA29" s="288"/>
      <c r="LB29" s="288"/>
      <c r="LC29" s="288"/>
      <c r="LD29" s="288"/>
      <c r="LE29" s="288"/>
      <c r="LF29" s="288"/>
      <c r="LG29" s="288"/>
      <c r="LH29" s="288"/>
      <c r="LI29" s="288"/>
      <c r="LJ29" s="288"/>
      <c r="LK29" s="288"/>
      <c r="LL29" s="288"/>
      <c r="LM29" s="288"/>
      <c r="LN29" s="288"/>
      <c r="LO29" s="288"/>
      <c r="LP29" s="288"/>
      <c r="LQ29" s="288"/>
      <c r="LR29" s="288"/>
      <c r="LS29" s="288"/>
      <c r="LT29" s="288"/>
      <c r="LU29" s="288"/>
      <c r="LV29" s="288"/>
      <c r="LW29" s="288"/>
      <c r="LX29" s="288"/>
      <c r="LY29" s="288"/>
      <c r="LZ29" s="288"/>
      <c r="MA29" s="288"/>
      <c r="MB29" s="288"/>
      <c r="MC29" s="288"/>
      <c r="MD29" s="288"/>
      <c r="ME29" s="288"/>
      <c r="MF29" s="288"/>
      <c r="MG29" s="288"/>
      <c r="MH29" s="288"/>
      <c r="MI29" s="288"/>
      <c r="MJ29" s="288"/>
      <c r="MK29" s="288"/>
      <c r="ML29" s="288"/>
      <c r="MM29" s="288"/>
      <c r="MN29" s="288"/>
      <c r="MO29" s="288"/>
      <c r="MP29" s="288"/>
      <c r="MQ29" s="288"/>
      <c r="MR29" s="288"/>
      <c r="MS29" s="288"/>
      <c r="MT29" s="288"/>
      <c r="MU29" s="288"/>
      <c r="MV29" s="288"/>
      <c r="MW29" s="288"/>
      <c r="MX29" s="288"/>
      <c r="MY29" s="288"/>
      <c r="MZ29" s="288"/>
      <c r="NA29" s="288"/>
      <c r="NB29" s="288"/>
      <c r="NC29" s="288"/>
      <c r="ND29" s="388">
        <f>SUM(ND28:NI28)</f>
        <v>4</v>
      </c>
      <c r="NE29" s="388"/>
      <c r="NF29" s="388"/>
      <c r="NG29" s="388"/>
      <c r="NH29" s="388"/>
      <c r="NI29" s="388"/>
      <c r="NJ29" s="388">
        <f>SUM(NJ28:NO28)</f>
        <v>4</v>
      </c>
      <c r="NK29" s="388"/>
      <c r="NL29" s="388"/>
      <c r="NM29" s="388"/>
      <c r="NN29" s="388"/>
      <c r="NO29" s="388"/>
      <c r="NP29" s="388">
        <f>SUM(NP28:NU28)</f>
        <v>4</v>
      </c>
      <c r="NQ29" s="388"/>
      <c r="NR29" s="388"/>
      <c r="NS29" s="388"/>
      <c r="NT29" s="388"/>
      <c r="NU29" s="388"/>
      <c r="NV29" s="388">
        <f>SUM(NV28:OA28)</f>
        <v>9</v>
      </c>
      <c r="NW29" s="388"/>
      <c r="NX29" s="388"/>
      <c r="NY29" s="388"/>
      <c r="NZ29" s="388"/>
      <c r="OA29" s="388"/>
      <c r="OB29" s="388">
        <f t="shared" ref="OB29" si="256">SUM(OB28:OG28)</f>
        <v>9</v>
      </c>
      <c r="OC29" s="388"/>
      <c r="OD29" s="388"/>
      <c r="OE29" s="388"/>
      <c r="OF29" s="388"/>
      <c r="OG29" s="388"/>
      <c r="OH29" s="388">
        <f t="shared" ref="OH29" si="257">SUM(OH28:OM28)</f>
        <v>14</v>
      </c>
      <c r="OI29" s="388"/>
      <c r="OJ29" s="388"/>
      <c r="OK29" s="388"/>
      <c r="OL29" s="388"/>
      <c r="OM29" s="388"/>
      <c r="ON29" s="388">
        <f t="shared" ref="ON29" si="258">SUM(ON28:OS28)</f>
        <v>19</v>
      </c>
      <c r="OO29" s="388"/>
      <c r="OP29" s="388"/>
      <c r="OQ29" s="388"/>
      <c r="OR29" s="388"/>
      <c r="OS29" s="388"/>
      <c r="OT29" s="388">
        <f t="shared" ref="OT29" si="259">SUM(OT28:OY28)</f>
        <v>7</v>
      </c>
      <c r="OU29" s="388"/>
      <c r="OV29" s="388"/>
      <c r="OW29" s="388"/>
      <c r="OX29" s="388"/>
      <c r="OY29" s="388"/>
      <c r="OZ29" s="388">
        <f t="shared" ref="OZ29" si="260">SUM(OZ28:PE28)</f>
        <v>6</v>
      </c>
      <c r="PA29" s="388"/>
      <c r="PB29" s="388"/>
      <c r="PC29" s="388"/>
      <c r="PD29" s="388"/>
      <c r="PE29" s="388"/>
      <c r="PF29" s="388">
        <f t="shared" ref="PF29" si="261">SUM(PF28:PK28)</f>
        <v>5</v>
      </c>
      <c r="PG29" s="388"/>
      <c r="PH29" s="388"/>
      <c r="PI29" s="388"/>
      <c r="PJ29" s="388"/>
      <c r="PK29" s="388"/>
      <c r="PL29" s="388">
        <f t="shared" ref="PL29" si="262">SUM(PL28:PQ28)</f>
        <v>4</v>
      </c>
      <c r="PM29" s="388"/>
      <c r="PN29" s="388"/>
      <c r="PO29" s="388"/>
      <c r="PP29" s="388"/>
      <c r="PQ29" s="388"/>
      <c r="PR29" s="388">
        <f t="shared" ref="PR29" si="263">SUM(PR28:PW28)</f>
        <v>11</v>
      </c>
      <c r="PS29" s="388"/>
      <c r="PT29" s="388"/>
      <c r="PU29" s="388"/>
      <c r="PV29" s="388"/>
      <c r="PW29" s="388"/>
      <c r="PX29" s="388">
        <f t="shared" ref="PX29" si="264">SUM(PX28:QC28)</f>
        <v>1</v>
      </c>
      <c r="PY29" s="388"/>
      <c r="PZ29" s="388"/>
      <c r="QA29" s="388"/>
      <c r="QB29" s="388"/>
      <c r="QC29" s="388"/>
      <c r="QD29" s="388">
        <f t="shared" ref="QD29" si="265">SUM(QD28:QI28)</f>
        <v>11</v>
      </c>
      <c r="QE29" s="388"/>
      <c r="QF29" s="388"/>
      <c r="QG29" s="388"/>
      <c r="QH29" s="388"/>
      <c r="QI29" s="388"/>
      <c r="QJ29" s="388">
        <f t="shared" ref="QJ29" si="266">SUM(QJ28:QO28)</f>
        <v>0</v>
      </c>
      <c r="QK29" s="388"/>
      <c r="QL29" s="388"/>
      <c r="QM29" s="388"/>
      <c r="QN29" s="388"/>
      <c r="QO29" s="388"/>
      <c r="QP29" s="388">
        <f t="shared" ref="QP29" si="267">SUM(QP28:QU28)</f>
        <v>2</v>
      </c>
      <c r="QQ29" s="388"/>
      <c r="QR29" s="388"/>
      <c r="QS29" s="388"/>
      <c r="QT29" s="388"/>
      <c r="QU29" s="388"/>
      <c r="QV29" s="388">
        <f t="shared" ref="QV29" si="268">SUM(QV28:RA28)</f>
        <v>2</v>
      </c>
      <c r="QW29" s="388"/>
      <c r="QX29" s="388"/>
      <c r="QY29" s="388"/>
      <c r="QZ29" s="388"/>
      <c r="RA29" s="388"/>
      <c r="RB29" s="388">
        <f t="shared" ref="RB29" si="269">SUM(RB28:RG28)</f>
        <v>6</v>
      </c>
      <c r="RC29" s="388"/>
      <c r="RD29" s="388"/>
      <c r="RE29" s="388"/>
      <c r="RF29" s="388"/>
      <c r="RG29" s="388"/>
      <c r="RH29" s="388">
        <f t="shared" ref="RH29" si="270">SUM(RH28:RM28)</f>
        <v>5</v>
      </c>
      <c r="RI29" s="388"/>
      <c r="RJ29" s="388"/>
      <c r="RK29" s="388"/>
      <c r="RL29" s="388"/>
      <c r="RM29" s="388"/>
      <c r="RN29" s="388">
        <f t="shared" ref="RN29" si="271">SUM(RN28:RS28)</f>
        <v>9</v>
      </c>
      <c r="RO29" s="388"/>
      <c r="RP29" s="388"/>
      <c r="RQ29" s="388"/>
      <c r="RR29" s="388"/>
      <c r="RS29" s="388"/>
      <c r="RT29" s="388">
        <f t="shared" ref="RT29" si="272">SUM(RT28:RY28)</f>
        <v>10</v>
      </c>
      <c r="RU29" s="388"/>
      <c r="RV29" s="388"/>
      <c r="RW29" s="388"/>
      <c r="RX29" s="388"/>
      <c r="RY29" s="388"/>
      <c r="RZ29" s="388">
        <f t="shared" ref="RZ29" si="273">SUM(RZ28:SE28)</f>
        <v>17</v>
      </c>
      <c r="SA29" s="388"/>
      <c r="SB29" s="388"/>
      <c r="SC29" s="388"/>
      <c r="SD29" s="388"/>
      <c r="SE29" s="388"/>
      <c r="SF29" s="388">
        <f t="shared" ref="SF29" si="274">SUM(SF28:SK28)</f>
        <v>5</v>
      </c>
      <c r="SG29" s="388"/>
      <c r="SH29" s="388"/>
      <c r="SI29" s="388"/>
      <c r="SJ29" s="388"/>
      <c r="SK29" s="388"/>
      <c r="SL29" s="388">
        <f t="shared" ref="SL29" si="275">SUM(SL28:SQ28)</f>
        <v>8</v>
      </c>
      <c r="SM29" s="388"/>
      <c r="SN29" s="388"/>
      <c r="SO29" s="388"/>
      <c r="SP29" s="388"/>
      <c r="SQ29" s="388"/>
      <c r="SR29" s="388">
        <f t="shared" ref="SR29" si="276">SUM(SR28:SW28)</f>
        <v>8</v>
      </c>
      <c r="SS29" s="388"/>
      <c r="ST29" s="388"/>
      <c r="SU29" s="388"/>
      <c r="SV29" s="388"/>
      <c r="SW29" s="388"/>
      <c r="SX29" s="388">
        <f t="shared" ref="SX29" si="277">SUM(SX28:TC28)</f>
        <v>14</v>
      </c>
      <c r="SY29" s="388"/>
      <c r="SZ29" s="388"/>
      <c r="TA29" s="388"/>
      <c r="TB29" s="388"/>
      <c r="TC29" s="388"/>
      <c r="TD29" s="388">
        <f t="shared" ref="TD29" si="278">SUM(TD28:TI28)</f>
        <v>9</v>
      </c>
      <c r="TE29" s="388"/>
      <c r="TF29" s="388"/>
      <c r="TG29" s="388"/>
      <c r="TH29" s="388"/>
      <c r="TI29" s="388"/>
      <c r="TJ29" s="388">
        <f t="shared" ref="TJ29" si="279">SUM(TJ28:TO28)</f>
        <v>5</v>
      </c>
      <c r="TK29" s="388"/>
      <c r="TL29" s="388"/>
      <c r="TM29" s="388"/>
      <c r="TN29" s="388"/>
      <c r="TO29" s="388"/>
      <c r="TP29" s="388">
        <f t="shared" ref="TP29" si="280">SUM(TP28:TU28)</f>
        <v>10</v>
      </c>
      <c r="TQ29" s="388"/>
      <c r="TR29" s="388"/>
      <c r="TS29" s="388"/>
      <c r="TT29" s="388"/>
      <c r="TU29" s="388"/>
      <c r="TV29" s="388">
        <f t="shared" ref="TV29" si="281">SUM(TV28:UA28)</f>
        <v>15</v>
      </c>
      <c r="TW29" s="388"/>
      <c r="TX29" s="388"/>
      <c r="TY29" s="388"/>
      <c r="TZ29" s="388"/>
      <c r="UA29" s="388"/>
      <c r="UB29" s="388">
        <f t="shared" ref="UB29" si="282">SUM(UB28:UG28)</f>
        <v>18</v>
      </c>
      <c r="UC29" s="388"/>
      <c r="UD29" s="388"/>
      <c r="UE29" s="388"/>
      <c r="UF29" s="388"/>
      <c r="UG29" s="388"/>
      <c r="UH29" s="388">
        <f t="shared" ref="UH29" si="283">SUM(UH28:UM28)</f>
        <v>16</v>
      </c>
      <c r="UI29" s="388"/>
      <c r="UJ29" s="388"/>
      <c r="UK29" s="388"/>
      <c r="UL29" s="388"/>
      <c r="UM29" s="388"/>
      <c r="UN29" s="388">
        <f t="shared" ref="UN29" si="284">SUM(UN28:US28)</f>
        <v>12</v>
      </c>
      <c r="UO29" s="388"/>
      <c r="UP29" s="388"/>
      <c r="UQ29" s="388"/>
      <c r="UR29" s="388"/>
      <c r="US29" s="388"/>
      <c r="UT29" s="388">
        <f t="shared" ref="UT29" si="285">SUM(UT28:UY28)</f>
        <v>12</v>
      </c>
      <c r="UU29" s="388"/>
      <c r="UV29" s="388"/>
      <c r="UW29" s="388"/>
      <c r="UX29" s="388"/>
      <c r="UY29" s="388"/>
      <c r="UZ29" s="388">
        <f t="shared" ref="UZ29" si="286">SUM(UZ28:VE28)</f>
        <v>3</v>
      </c>
      <c r="VA29" s="388"/>
      <c r="VB29" s="388"/>
      <c r="VC29" s="388"/>
      <c r="VD29" s="388"/>
      <c r="VE29" s="388"/>
      <c r="VF29" s="388">
        <f t="shared" ref="VF29" si="287">SUM(VF28:VK28)</f>
        <v>13</v>
      </c>
      <c r="VG29" s="388"/>
      <c r="VH29" s="388"/>
      <c r="VI29" s="388"/>
      <c r="VJ29" s="388"/>
      <c r="VK29" s="388"/>
      <c r="VL29" s="388">
        <f t="shared" ref="VL29" si="288">SUM(VL28:VQ28)</f>
        <v>11</v>
      </c>
      <c r="VM29" s="388"/>
      <c r="VN29" s="388"/>
      <c r="VO29" s="388"/>
      <c r="VP29" s="388"/>
      <c r="VQ29" s="388"/>
      <c r="VR29" s="388">
        <f t="shared" ref="VR29" si="289">SUM(VR28:VW28)</f>
        <v>11</v>
      </c>
      <c r="VS29" s="388"/>
      <c r="VT29" s="388"/>
      <c r="VU29" s="388"/>
      <c r="VV29" s="388"/>
      <c r="VW29" s="388"/>
      <c r="VX29" s="388">
        <f t="shared" ref="VX29" si="290">SUM(VX28:WC28)</f>
        <v>16</v>
      </c>
      <c r="VY29" s="388"/>
      <c r="VZ29" s="388"/>
      <c r="WA29" s="388"/>
      <c r="WB29" s="388"/>
      <c r="WC29" s="388"/>
      <c r="WD29" s="388">
        <f t="shared" ref="WD29" si="291">SUM(WD28:WI28)</f>
        <v>14</v>
      </c>
      <c r="WE29" s="388"/>
      <c r="WF29" s="388"/>
      <c r="WG29" s="388"/>
      <c r="WH29" s="388"/>
      <c r="WI29" s="388"/>
      <c r="WJ29" s="388">
        <f t="shared" ref="WJ29" si="292">SUM(WJ28:WO28)</f>
        <v>12</v>
      </c>
      <c r="WK29" s="388"/>
      <c r="WL29" s="388"/>
      <c r="WM29" s="388"/>
      <c r="WN29" s="388"/>
      <c r="WO29" s="388"/>
      <c r="WP29" s="388">
        <f t="shared" ref="WP29" si="293">SUM(WP28:WU28)</f>
        <v>17</v>
      </c>
      <c r="WQ29" s="388"/>
      <c r="WR29" s="388"/>
      <c r="WS29" s="388"/>
      <c r="WT29" s="388"/>
      <c r="WU29" s="388"/>
      <c r="WV29" s="380">
        <f t="shared" ref="WV29" si="294">SUM(WV28:XA28)</f>
        <v>9</v>
      </c>
      <c r="WW29" s="380"/>
      <c r="WX29" s="380"/>
      <c r="WY29" s="380"/>
      <c r="WZ29" s="380"/>
      <c r="XA29" s="380"/>
      <c r="XB29" s="380">
        <f t="shared" ref="XB29" si="295">SUM(XB28:XG28)</f>
        <v>0</v>
      </c>
      <c r="XC29" s="380"/>
      <c r="XD29" s="380"/>
      <c r="XE29" s="380"/>
      <c r="XF29" s="380"/>
      <c r="XG29" s="380"/>
      <c r="XH29" s="380">
        <f t="shared" ref="XH29" si="296">SUM(XH28:XM28)</f>
        <v>0</v>
      </c>
      <c r="XI29" s="380"/>
      <c r="XJ29" s="380"/>
      <c r="XK29" s="380"/>
      <c r="XL29" s="380"/>
      <c r="XM29" s="380"/>
    </row>
    <row r="30" spans="1:638" x14ac:dyDescent="0.2">
      <c r="A30" s="38" t="s">
        <v>200</v>
      </c>
      <c r="B30" s="381">
        <v>8</v>
      </c>
      <c r="C30" s="381"/>
      <c r="D30" s="381"/>
      <c r="E30" s="381">
        <v>8</v>
      </c>
      <c r="F30" s="381"/>
      <c r="G30" s="381"/>
      <c r="H30" s="381">
        <v>8</v>
      </c>
      <c r="I30" s="381"/>
      <c r="J30" s="381"/>
      <c r="K30" s="381">
        <v>8</v>
      </c>
      <c r="L30" s="381"/>
      <c r="M30" s="381"/>
      <c r="N30" s="381">
        <v>7</v>
      </c>
      <c r="O30" s="381"/>
      <c r="P30" s="381"/>
      <c r="Q30" s="381">
        <v>7</v>
      </c>
      <c r="R30" s="381"/>
      <c r="S30" s="381"/>
      <c r="T30" s="381">
        <v>6</v>
      </c>
      <c r="U30" s="381"/>
      <c r="V30" s="381"/>
      <c r="W30" s="381">
        <v>6</v>
      </c>
      <c r="X30" s="381"/>
      <c r="Y30" s="381"/>
      <c r="Z30" s="381">
        <v>6</v>
      </c>
      <c r="AA30" s="381"/>
      <c r="AB30" s="381"/>
      <c r="AC30" s="381">
        <v>7</v>
      </c>
      <c r="AD30" s="381"/>
      <c r="AE30" s="381"/>
      <c r="AF30" s="381">
        <v>7</v>
      </c>
      <c r="AG30" s="381"/>
      <c r="AH30" s="381"/>
      <c r="AI30" s="381">
        <v>8</v>
      </c>
      <c r="AJ30" s="381"/>
      <c r="AK30" s="381"/>
      <c r="AL30" s="381">
        <v>8</v>
      </c>
      <c r="AM30" s="381"/>
      <c r="AN30" s="381"/>
      <c r="AO30" s="381">
        <v>8</v>
      </c>
      <c r="AP30" s="381"/>
      <c r="AQ30" s="381"/>
      <c r="AR30" s="381">
        <v>8</v>
      </c>
      <c r="AS30" s="381"/>
      <c r="AT30" s="381"/>
      <c r="AU30" s="381">
        <v>7</v>
      </c>
      <c r="AV30" s="381"/>
      <c r="AW30" s="381"/>
      <c r="AX30" s="381">
        <v>7</v>
      </c>
      <c r="AY30" s="381"/>
      <c r="AZ30" s="381"/>
      <c r="BA30" s="381">
        <v>7</v>
      </c>
      <c r="BB30" s="381"/>
      <c r="BC30" s="381"/>
      <c r="BD30" s="381">
        <v>7</v>
      </c>
      <c r="BE30" s="381"/>
      <c r="BF30" s="381"/>
      <c r="BG30" s="381">
        <v>7</v>
      </c>
      <c r="BH30" s="381"/>
      <c r="BI30" s="381"/>
      <c r="BJ30" s="381">
        <v>8</v>
      </c>
      <c r="BK30" s="381"/>
      <c r="BL30" s="381"/>
      <c r="BM30" s="381">
        <v>9</v>
      </c>
      <c r="BN30" s="381"/>
      <c r="BO30" s="381"/>
      <c r="BP30" s="381">
        <v>9</v>
      </c>
      <c r="BQ30" s="381"/>
      <c r="BR30" s="381"/>
      <c r="BS30" s="381">
        <v>9</v>
      </c>
      <c r="BT30" s="381"/>
      <c r="BU30" s="381"/>
      <c r="BV30" s="381">
        <v>9</v>
      </c>
      <c r="BW30" s="381"/>
      <c r="BX30" s="381"/>
      <c r="BY30" s="381">
        <v>9</v>
      </c>
      <c r="BZ30" s="381"/>
      <c r="CA30" s="381"/>
      <c r="CB30" s="381">
        <v>8</v>
      </c>
      <c r="CC30" s="381"/>
      <c r="CD30" s="381"/>
      <c r="CE30" s="381">
        <v>8</v>
      </c>
      <c r="CF30" s="381"/>
      <c r="CG30" s="381"/>
      <c r="CH30" s="381">
        <v>7</v>
      </c>
      <c r="CI30" s="381"/>
      <c r="CJ30" s="381"/>
      <c r="CK30" s="381">
        <v>5</v>
      </c>
      <c r="CL30" s="381"/>
      <c r="CM30" s="381"/>
      <c r="CN30" s="381">
        <v>2</v>
      </c>
      <c r="CO30" s="381"/>
      <c r="CP30" s="381"/>
      <c r="CQ30" s="381">
        <v>2</v>
      </c>
      <c r="CR30" s="381"/>
      <c r="CS30" s="381"/>
      <c r="CT30" s="381">
        <v>1</v>
      </c>
      <c r="CU30" s="381"/>
      <c r="CV30" s="381"/>
      <c r="CW30" s="381">
        <v>1</v>
      </c>
      <c r="CX30" s="381"/>
      <c r="CY30" s="381"/>
      <c r="CZ30" s="381">
        <v>1</v>
      </c>
      <c r="DA30" s="381"/>
      <c r="DB30" s="381"/>
      <c r="DC30" s="381">
        <v>0</v>
      </c>
      <c r="DD30" s="381"/>
      <c r="DE30" s="381"/>
      <c r="DF30" s="381">
        <v>0</v>
      </c>
      <c r="DG30" s="381"/>
      <c r="DH30" s="381"/>
      <c r="DI30" s="381">
        <v>0</v>
      </c>
      <c r="DJ30" s="381"/>
      <c r="DK30" s="381"/>
      <c r="DL30" s="381"/>
      <c r="DM30" s="381"/>
      <c r="DN30" s="381"/>
      <c r="DO30" s="381"/>
      <c r="DP30" s="381"/>
      <c r="DQ30" s="381"/>
      <c r="DR30" s="381"/>
      <c r="DS30" s="381"/>
      <c r="DT30" s="381"/>
      <c r="DU30" s="381"/>
      <c r="DV30" s="381"/>
      <c r="DW30" s="381"/>
      <c r="DX30" s="381"/>
      <c r="DY30" s="381"/>
      <c r="DZ30" s="381"/>
      <c r="EA30" s="381"/>
      <c r="EB30" s="381"/>
      <c r="EC30" s="381"/>
      <c r="ED30" s="381"/>
      <c r="EE30" s="381"/>
      <c r="EF30" s="381"/>
      <c r="EG30" s="381"/>
      <c r="EH30" s="381"/>
      <c r="EI30" s="381"/>
      <c r="EJ30" s="381"/>
      <c r="EK30" s="381"/>
      <c r="EL30" s="381"/>
      <c r="EM30" s="381"/>
      <c r="EN30" s="381"/>
      <c r="EO30" s="381"/>
      <c r="EP30" s="381"/>
      <c r="EQ30" s="381"/>
      <c r="ER30" s="381"/>
      <c r="ES30" s="381"/>
      <c r="ET30" s="381"/>
      <c r="EU30" s="381"/>
      <c r="EV30" s="381"/>
      <c r="EW30" s="381"/>
      <c r="EX30" s="381"/>
      <c r="EY30" s="381"/>
      <c r="EZ30" s="381"/>
      <c r="FA30" s="381"/>
      <c r="FB30" s="381"/>
      <c r="FC30" s="381"/>
      <c r="FD30" s="381"/>
      <c r="FE30" s="381"/>
      <c r="FF30" s="381"/>
      <c r="FG30" s="381"/>
      <c r="FH30" s="381"/>
      <c r="FI30" s="381"/>
      <c r="FJ30" s="381"/>
      <c r="FK30" s="381"/>
      <c r="FL30" s="381"/>
      <c r="FM30" s="381"/>
      <c r="FN30" s="381"/>
      <c r="FO30" s="381"/>
      <c r="FP30" s="381"/>
      <c r="FQ30" s="381"/>
      <c r="FR30" s="381"/>
      <c r="FS30" s="381"/>
      <c r="FT30" s="381"/>
      <c r="FU30" s="381"/>
      <c r="FV30" s="381"/>
      <c r="FW30" s="381"/>
      <c r="FX30" s="381"/>
      <c r="FY30" s="381"/>
      <c r="FZ30" s="381"/>
      <c r="GA30" s="381"/>
      <c r="GB30" s="381"/>
      <c r="GC30" s="381"/>
      <c r="GD30" s="381"/>
      <c r="GE30" s="381"/>
      <c r="GF30" s="381"/>
      <c r="GG30" s="381"/>
      <c r="GH30" s="381"/>
      <c r="GI30" s="381"/>
      <c r="GJ30" s="381"/>
      <c r="GK30" s="381"/>
      <c r="GL30" s="381"/>
      <c r="GM30" s="381"/>
      <c r="GN30" s="381"/>
      <c r="GO30" s="381"/>
      <c r="GP30" s="381"/>
      <c r="GQ30" s="381"/>
      <c r="GR30" s="381"/>
      <c r="GS30" s="381"/>
      <c r="GT30" s="381"/>
      <c r="GU30" s="381"/>
      <c r="GV30" s="381"/>
      <c r="GW30" s="381"/>
      <c r="GX30" s="381"/>
      <c r="GY30" s="381"/>
      <c r="GZ30" s="381"/>
      <c r="HA30" s="381"/>
      <c r="HB30" s="381"/>
      <c r="HC30" s="381"/>
      <c r="HD30" s="381">
        <v>1</v>
      </c>
      <c r="HE30" s="381"/>
      <c r="HF30" s="381"/>
      <c r="HG30" s="381">
        <v>1</v>
      </c>
      <c r="HH30" s="381"/>
      <c r="HI30" s="381"/>
      <c r="HJ30" s="381">
        <v>1</v>
      </c>
      <c r="HK30" s="381"/>
      <c r="HL30" s="381"/>
      <c r="HM30" s="381">
        <v>1</v>
      </c>
      <c r="HN30" s="381"/>
      <c r="HO30" s="381"/>
      <c r="HP30" s="381">
        <v>1</v>
      </c>
      <c r="HQ30" s="381"/>
      <c r="HR30" s="381"/>
      <c r="HS30" s="381">
        <v>1</v>
      </c>
      <c r="HT30" s="381"/>
      <c r="HU30" s="381"/>
      <c r="HV30" s="381">
        <v>1</v>
      </c>
      <c r="HW30" s="381"/>
      <c r="HX30" s="381"/>
      <c r="HY30" s="381">
        <v>1</v>
      </c>
      <c r="HZ30" s="381"/>
      <c r="IA30" s="381"/>
      <c r="IB30" s="381">
        <v>1</v>
      </c>
      <c r="IC30" s="381"/>
      <c r="ID30" s="381"/>
      <c r="IE30" s="381">
        <v>1</v>
      </c>
      <c r="IF30" s="381"/>
      <c r="IG30" s="381"/>
      <c r="IH30" s="381">
        <v>1</v>
      </c>
      <c r="II30" s="381"/>
      <c r="IJ30" s="381"/>
      <c r="IK30" s="381">
        <v>1</v>
      </c>
      <c r="IL30" s="381"/>
      <c r="IM30" s="381"/>
      <c r="IN30" s="381">
        <v>1</v>
      </c>
      <c r="IO30" s="381"/>
      <c r="IP30" s="381"/>
      <c r="IQ30" s="381">
        <v>1</v>
      </c>
      <c r="IR30" s="381"/>
      <c r="IS30" s="381"/>
      <c r="IT30" s="381">
        <v>1</v>
      </c>
      <c r="IU30" s="381"/>
      <c r="IV30" s="381"/>
      <c r="IW30" s="381">
        <v>2</v>
      </c>
      <c r="IX30" s="381"/>
      <c r="IY30" s="381"/>
      <c r="IZ30" s="381">
        <v>2</v>
      </c>
      <c r="JA30" s="381"/>
      <c r="JB30" s="381"/>
      <c r="JC30" s="381">
        <v>2</v>
      </c>
      <c r="JD30" s="381"/>
      <c r="JE30" s="381"/>
      <c r="JF30" s="381">
        <v>2</v>
      </c>
      <c r="JG30" s="381"/>
      <c r="JH30" s="381"/>
      <c r="JI30" s="381">
        <v>2</v>
      </c>
      <c r="JJ30" s="381"/>
      <c r="JK30" s="381"/>
      <c r="JL30" s="381">
        <v>3</v>
      </c>
      <c r="JM30" s="381"/>
      <c r="JN30" s="381"/>
      <c r="JO30" s="381">
        <v>3</v>
      </c>
      <c r="JP30" s="381"/>
      <c r="JQ30" s="381"/>
      <c r="JR30" s="381">
        <v>3</v>
      </c>
      <c r="JS30" s="381"/>
      <c r="JT30" s="381"/>
      <c r="JU30" s="381">
        <v>3</v>
      </c>
      <c r="JV30" s="381"/>
      <c r="JW30" s="381"/>
      <c r="JX30" s="381">
        <v>3</v>
      </c>
      <c r="JY30" s="381"/>
      <c r="JZ30" s="381"/>
      <c r="KA30" s="381">
        <v>3</v>
      </c>
      <c r="KB30" s="381"/>
      <c r="KC30" s="381"/>
      <c r="KD30" s="381">
        <v>3</v>
      </c>
      <c r="KE30" s="381"/>
      <c r="KF30" s="381"/>
      <c r="KG30" s="381">
        <v>3</v>
      </c>
      <c r="KH30" s="381"/>
      <c r="KI30" s="381"/>
      <c r="KJ30" s="381">
        <v>3</v>
      </c>
      <c r="KK30" s="381"/>
      <c r="KL30" s="381"/>
      <c r="KM30" s="381">
        <v>3</v>
      </c>
      <c r="KN30" s="381"/>
      <c r="KO30" s="381"/>
      <c r="KP30" s="381">
        <v>3</v>
      </c>
      <c r="KQ30" s="381"/>
      <c r="KR30" s="381"/>
      <c r="KS30" s="381">
        <v>3</v>
      </c>
      <c r="KT30" s="381"/>
      <c r="KU30" s="381"/>
      <c r="KV30" s="381">
        <v>3</v>
      </c>
      <c r="KW30" s="381"/>
      <c r="KX30" s="381"/>
      <c r="KY30" s="381">
        <v>3</v>
      </c>
      <c r="KZ30" s="381"/>
      <c r="LA30" s="381"/>
      <c r="LB30" s="381">
        <v>3</v>
      </c>
      <c r="LC30" s="381"/>
      <c r="LD30" s="381"/>
      <c r="LE30" s="381">
        <v>3</v>
      </c>
      <c r="LF30" s="381"/>
      <c r="LG30" s="381"/>
      <c r="LH30" s="381">
        <v>3</v>
      </c>
      <c r="LI30" s="381"/>
      <c r="LJ30" s="381"/>
      <c r="LK30" s="381">
        <v>3</v>
      </c>
      <c r="LL30" s="381"/>
      <c r="LM30" s="381"/>
      <c r="LN30" s="381">
        <v>3</v>
      </c>
      <c r="LO30" s="381"/>
      <c r="LP30" s="381"/>
      <c r="LQ30" s="381">
        <v>3</v>
      </c>
      <c r="LR30" s="381"/>
      <c r="LS30" s="381"/>
      <c r="LT30" s="381">
        <v>3</v>
      </c>
      <c r="LU30" s="381"/>
      <c r="LV30" s="381"/>
      <c r="LW30" s="381">
        <v>5</v>
      </c>
      <c r="LX30" s="381"/>
      <c r="LY30" s="381"/>
      <c r="LZ30" s="381">
        <v>5</v>
      </c>
      <c r="MA30" s="381"/>
      <c r="MB30" s="381"/>
      <c r="MC30" s="381">
        <v>5</v>
      </c>
      <c r="MD30" s="381"/>
      <c r="ME30" s="381"/>
      <c r="MF30" s="381">
        <v>6</v>
      </c>
      <c r="MG30" s="381"/>
      <c r="MH30" s="381"/>
      <c r="MI30" s="381">
        <v>6</v>
      </c>
      <c r="MJ30" s="381"/>
      <c r="MK30" s="381"/>
      <c r="ML30" s="381">
        <v>6</v>
      </c>
      <c r="MM30" s="381"/>
      <c r="MN30" s="381"/>
      <c r="MO30" s="381">
        <v>6</v>
      </c>
      <c r="MP30" s="381"/>
      <c r="MQ30" s="381"/>
      <c r="MR30" s="381">
        <v>6</v>
      </c>
      <c r="MS30" s="381"/>
      <c r="MT30" s="381"/>
      <c r="MU30" s="381">
        <v>6</v>
      </c>
      <c r="MV30" s="381"/>
      <c r="MW30" s="381"/>
      <c r="MX30" s="381">
        <v>6</v>
      </c>
      <c r="MY30" s="381"/>
      <c r="MZ30" s="381"/>
      <c r="NA30" s="381">
        <v>6</v>
      </c>
      <c r="NB30" s="381"/>
      <c r="NC30" s="381"/>
      <c r="ND30" s="381">
        <v>6</v>
      </c>
      <c r="NE30" s="381"/>
      <c r="NF30" s="381"/>
      <c r="NG30" s="381">
        <v>6</v>
      </c>
      <c r="NH30" s="381"/>
      <c r="NI30" s="381"/>
      <c r="NJ30" s="381">
        <v>6</v>
      </c>
      <c r="NK30" s="381"/>
      <c r="NL30" s="381"/>
      <c r="NM30" s="381">
        <v>6</v>
      </c>
      <c r="NN30" s="381"/>
      <c r="NO30" s="381"/>
      <c r="NP30" s="381">
        <v>6</v>
      </c>
      <c r="NQ30" s="381"/>
      <c r="NR30" s="381"/>
      <c r="NS30" s="381">
        <v>6</v>
      </c>
      <c r="NT30" s="381"/>
      <c r="NU30" s="381"/>
      <c r="NV30" s="381">
        <v>6</v>
      </c>
      <c r="NW30" s="381"/>
      <c r="NX30" s="381"/>
      <c r="NY30" s="381">
        <v>6</v>
      </c>
      <c r="NZ30" s="381"/>
      <c r="OA30" s="381"/>
      <c r="OB30" s="381">
        <v>6</v>
      </c>
      <c r="OC30" s="381"/>
      <c r="OD30" s="381"/>
      <c r="OE30" s="381">
        <v>6</v>
      </c>
      <c r="OF30" s="381"/>
      <c r="OG30" s="381"/>
      <c r="OH30" s="381">
        <v>7</v>
      </c>
      <c r="OI30" s="381"/>
      <c r="OJ30" s="381"/>
      <c r="OK30" s="381">
        <v>7</v>
      </c>
      <c r="OL30" s="381"/>
      <c r="OM30" s="381"/>
      <c r="ON30" s="381">
        <v>7</v>
      </c>
      <c r="OO30" s="381"/>
      <c r="OP30" s="381"/>
      <c r="OQ30" s="381">
        <v>7</v>
      </c>
      <c r="OR30" s="381"/>
      <c r="OS30" s="381"/>
      <c r="OT30" s="381">
        <v>7</v>
      </c>
      <c r="OU30" s="381"/>
      <c r="OV30" s="381"/>
      <c r="OW30" s="381">
        <v>7</v>
      </c>
      <c r="OX30" s="381"/>
      <c r="OY30" s="381"/>
      <c r="OZ30" s="381">
        <v>7</v>
      </c>
      <c r="PA30" s="381"/>
      <c r="PB30" s="381"/>
      <c r="PC30" s="381">
        <v>7</v>
      </c>
      <c r="PD30" s="381"/>
      <c r="PE30" s="381"/>
      <c r="PF30" s="381">
        <v>7</v>
      </c>
      <c r="PG30" s="381"/>
      <c r="PH30" s="381"/>
      <c r="PI30" s="381">
        <v>7</v>
      </c>
      <c r="PJ30" s="381"/>
      <c r="PK30" s="381"/>
      <c r="PL30" s="381">
        <v>7</v>
      </c>
      <c r="PM30" s="381"/>
      <c r="PN30" s="381"/>
      <c r="PO30" s="381">
        <v>7</v>
      </c>
      <c r="PP30" s="381"/>
      <c r="PQ30" s="381"/>
      <c r="PR30" s="381">
        <v>7</v>
      </c>
      <c r="PS30" s="381"/>
      <c r="PT30" s="381"/>
      <c r="PU30" s="381">
        <v>7</v>
      </c>
      <c r="PV30" s="381"/>
      <c r="PW30" s="381"/>
      <c r="PX30" s="381">
        <v>7</v>
      </c>
      <c r="PY30" s="381"/>
      <c r="PZ30" s="381"/>
      <c r="QA30" s="381">
        <v>7</v>
      </c>
      <c r="QB30" s="381"/>
      <c r="QC30" s="381"/>
      <c r="QD30" s="381">
        <v>7</v>
      </c>
      <c r="QE30" s="381"/>
      <c r="QF30" s="381"/>
      <c r="QG30" s="381">
        <v>7</v>
      </c>
      <c r="QH30" s="381"/>
      <c r="QI30" s="381"/>
      <c r="QJ30" s="381">
        <v>7</v>
      </c>
      <c r="QK30" s="381"/>
      <c r="QL30" s="381"/>
      <c r="QM30" s="381">
        <v>7</v>
      </c>
      <c r="QN30" s="381"/>
      <c r="QO30" s="381"/>
      <c r="QP30" s="381">
        <v>7</v>
      </c>
      <c r="QQ30" s="381"/>
      <c r="QR30" s="381"/>
      <c r="QS30" s="381">
        <v>7</v>
      </c>
      <c r="QT30" s="381"/>
      <c r="QU30" s="381"/>
      <c r="QV30" s="381">
        <v>7</v>
      </c>
      <c r="QW30" s="381"/>
      <c r="QX30" s="381"/>
      <c r="QY30" s="381">
        <v>7</v>
      </c>
      <c r="QZ30" s="381"/>
      <c r="RA30" s="381"/>
      <c r="RB30" s="381">
        <v>7</v>
      </c>
      <c r="RC30" s="381"/>
      <c r="RD30" s="381"/>
      <c r="RE30" s="381">
        <v>7</v>
      </c>
      <c r="RF30" s="381"/>
      <c r="RG30" s="381"/>
      <c r="RH30" s="381">
        <v>7</v>
      </c>
      <c r="RI30" s="381"/>
      <c r="RJ30" s="381"/>
      <c r="RK30" s="381">
        <v>7</v>
      </c>
      <c r="RL30" s="381"/>
      <c r="RM30" s="381"/>
      <c r="RN30" s="381">
        <v>7</v>
      </c>
      <c r="RO30" s="381"/>
      <c r="RP30" s="381"/>
      <c r="RQ30" s="381">
        <v>7</v>
      </c>
      <c r="RR30" s="381"/>
      <c r="RS30" s="381"/>
      <c r="RT30" s="381">
        <v>7</v>
      </c>
      <c r="RU30" s="381"/>
      <c r="RV30" s="381"/>
      <c r="RW30" s="381">
        <v>7</v>
      </c>
      <c r="RX30" s="381"/>
      <c r="RY30" s="381"/>
      <c r="RZ30" s="381">
        <v>7</v>
      </c>
      <c r="SA30" s="381"/>
      <c r="SB30" s="381"/>
      <c r="SC30" s="381">
        <v>7</v>
      </c>
      <c r="SD30" s="381"/>
      <c r="SE30" s="381"/>
      <c r="SF30" s="381">
        <v>7</v>
      </c>
      <c r="SG30" s="381"/>
      <c r="SH30" s="381"/>
      <c r="SI30" s="381">
        <v>7</v>
      </c>
      <c r="SJ30" s="381"/>
      <c r="SK30" s="381"/>
      <c r="SL30" s="381">
        <v>7</v>
      </c>
      <c r="SM30" s="381"/>
      <c r="SN30" s="381"/>
      <c r="SO30" s="381">
        <v>7</v>
      </c>
      <c r="SP30" s="381"/>
      <c r="SQ30" s="381"/>
      <c r="SR30" s="381">
        <v>7</v>
      </c>
      <c r="SS30" s="381"/>
      <c r="ST30" s="381"/>
      <c r="SU30" s="381">
        <v>6</v>
      </c>
      <c r="SV30" s="381"/>
      <c r="SW30" s="381"/>
      <c r="SX30" s="381">
        <v>6</v>
      </c>
      <c r="SY30" s="381"/>
      <c r="SZ30" s="381"/>
      <c r="TA30" s="381">
        <v>6</v>
      </c>
      <c r="TB30" s="381"/>
      <c r="TC30" s="381"/>
      <c r="TD30" s="381">
        <v>6</v>
      </c>
      <c r="TE30" s="381"/>
      <c r="TF30" s="381"/>
      <c r="TG30" s="381">
        <v>6</v>
      </c>
      <c r="TH30" s="381"/>
      <c r="TI30" s="381"/>
      <c r="TJ30" s="381">
        <v>6</v>
      </c>
      <c r="TK30" s="381"/>
      <c r="TL30" s="381"/>
      <c r="TM30" s="381">
        <v>6</v>
      </c>
      <c r="TN30" s="381"/>
      <c r="TO30" s="381"/>
      <c r="TP30" s="381">
        <v>6</v>
      </c>
      <c r="TQ30" s="381"/>
      <c r="TR30" s="381"/>
      <c r="TS30" s="381">
        <v>6</v>
      </c>
      <c r="TT30" s="381"/>
      <c r="TU30" s="381"/>
      <c r="TV30" s="381">
        <v>6</v>
      </c>
      <c r="TW30" s="381"/>
      <c r="TX30" s="381"/>
      <c r="TY30" s="381">
        <v>6</v>
      </c>
      <c r="TZ30" s="381"/>
      <c r="UA30" s="381"/>
      <c r="UB30" s="381">
        <v>6</v>
      </c>
      <c r="UC30" s="381"/>
      <c r="UD30" s="381"/>
      <c r="UE30" s="381">
        <v>6</v>
      </c>
      <c r="UF30" s="381"/>
      <c r="UG30" s="381"/>
      <c r="UH30" s="381">
        <v>6</v>
      </c>
      <c r="UI30" s="381"/>
      <c r="UJ30" s="381"/>
      <c r="UK30" s="381">
        <v>6</v>
      </c>
      <c r="UL30" s="381"/>
      <c r="UM30" s="381"/>
      <c r="UN30" s="381">
        <v>6</v>
      </c>
      <c r="UO30" s="381"/>
      <c r="UP30" s="381"/>
      <c r="UQ30" s="381">
        <v>6</v>
      </c>
      <c r="UR30" s="381"/>
      <c r="US30" s="381"/>
      <c r="UT30" s="381">
        <v>5</v>
      </c>
      <c r="UU30" s="381"/>
      <c r="UV30" s="381"/>
      <c r="UW30" s="381">
        <v>5</v>
      </c>
      <c r="UX30" s="381"/>
      <c r="UY30" s="381"/>
      <c r="UZ30" s="381">
        <v>5</v>
      </c>
      <c r="VA30" s="381"/>
      <c r="VB30" s="381"/>
      <c r="VC30" s="381">
        <v>5</v>
      </c>
      <c r="VD30" s="381"/>
      <c r="VE30" s="381"/>
      <c r="VF30" s="381">
        <v>5</v>
      </c>
      <c r="VG30" s="381"/>
      <c r="VH30" s="381"/>
      <c r="VI30" s="381">
        <v>5</v>
      </c>
      <c r="VJ30" s="381"/>
      <c r="VK30" s="381"/>
      <c r="VL30" s="381">
        <v>5</v>
      </c>
      <c r="VM30" s="381"/>
      <c r="VN30" s="381"/>
      <c r="VO30" s="381">
        <v>6</v>
      </c>
      <c r="VP30" s="381"/>
      <c r="VQ30" s="381"/>
      <c r="VR30" s="381">
        <v>6</v>
      </c>
      <c r="VS30" s="381"/>
      <c r="VT30" s="381"/>
      <c r="VU30" s="381">
        <v>6</v>
      </c>
      <c r="VV30" s="381"/>
      <c r="VW30" s="381"/>
      <c r="VX30" s="381">
        <v>6</v>
      </c>
      <c r="VY30" s="381"/>
      <c r="VZ30" s="381"/>
      <c r="WA30" s="381">
        <v>6</v>
      </c>
      <c r="WB30" s="381"/>
      <c r="WC30" s="381"/>
      <c r="WD30" s="381">
        <v>6</v>
      </c>
      <c r="WE30" s="381"/>
      <c r="WF30" s="381"/>
      <c r="WG30" s="381">
        <v>6</v>
      </c>
      <c r="WH30" s="381"/>
      <c r="WI30" s="381"/>
      <c r="WJ30" s="381">
        <v>6</v>
      </c>
      <c r="WK30" s="381"/>
      <c r="WL30" s="381"/>
      <c r="WM30" s="381">
        <v>6</v>
      </c>
      <c r="WN30" s="381"/>
      <c r="WO30" s="381"/>
      <c r="WP30" s="381">
        <v>7</v>
      </c>
      <c r="WQ30" s="381"/>
      <c r="WR30" s="381"/>
      <c r="WS30" s="381">
        <v>7</v>
      </c>
      <c r="WT30" s="381"/>
      <c r="WU30" s="381"/>
      <c r="WV30" s="381">
        <v>7</v>
      </c>
      <c r="WW30" s="381"/>
      <c r="WX30" s="381"/>
      <c r="WY30" s="381">
        <v>7</v>
      </c>
      <c r="WZ30" s="381"/>
      <c r="XA30" s="381"/>
      <c r="XB30" s="381"/>
      <c r="XC30" s="381"/>
      <c r="XD30" s="381"/>
      <c r="XE30" s="381"/>
      <c r="XF30" s="381"/>
      <c r="XG30" s="381"/>
      <c r="XH30" s="381"/>
      <c r="XI30" s="381"/>
      <c r="XJ30" s="381"/>
      <c r="XK30" s="381"/>
      <c r="XL30" s="381"/>
      <c r="XM30" s="381"/>
    </row>
    <row r="31" spans="1:638" x14ac:dyDescent="0.2">
      <c r="A31" s="38" t="s">
        <v>189</v>
      </c>
      <c r="B31" s="376">
        <f>B28/B30</f>
        <v>0.5</v>
      </c>
      <c r="C31" s="376"/>
      <c r="D31" s="376"/>
      <c r="E31" s="376">
        <f t="shared" ref="E31" si="297">E28/E30</f>
        <v>0.375</v>
      </c>
      <c r="F31" s="376"/>
      <c r="G31" s="376"/>
      <c r="H31" s="376">
        <f t="shared" ref="H31" si="298">H28/H30</f>
        <v>0</v>
      </c>
      <c r="I31" s="376"/>
      <c r="J31" s="376"/>
      <c r="K31" s="376">
        <f t="shared" ref="K31" si="299">K28/K30</f>
        <v>0.375</v>
      </c>
      <c r="L31" s="376"/>
      <c r="M31" s="376"/>
      <c r="N31" s="376">
        <f>N28/N30</f>
        <v>0.8571428571428571</v>
      </c>
      <c r="O31" s="376"/>
      <c r="P31" s="376"/>
      <c r="Q31" s="376">
        <f t="shared" ref="Q31" si="300">Q28/Q30</f>
        <v>0</v>
      </c>
      <c r="R31" s="376"/>
      <c r="S31" s="376"/>
      <c r="T31" s="376">
        <f t="shared" ref="T31" si="301">T28/T30</f>
        <v>0</v>
      </c>
      <c r="U31" s="376"/>
      <c r="V31" s="376"/>
      <c r="W31" s="376">
        <f t="shared" ref="W31" si="302">W28/W30</f>
        <v>0</v>
      </c>
      <c r="X31" s="376"/>
      <c r="Y31" s="376"/>
      <c r="Z31" s="376">
        <f t="shared" ref="Z31" si="303">Z28/Z30</f>
        <v>0.33333333333333331</v>
      </c>
      <c r="AA31" s="376"/>
      <c r="AB31" s="376"/>
      <c r="AC31" s="376">
        <f t="shared" ref="AC31" si="304">AC28/AC30</f>
        <v>0.14285714285714285</v>
      </c>
      <c r="AD31" s="376"/>
      <c r="AE31" s="376"/>
      <c r="AF31" s="376">
        <f t="shared" ref="AF31" si="305">AF28/AF30</f>
        <v>0</v>
      </c>
      <c r="AG31" s="376"/>
      <c r="AH31" s="376"/>
      <c r="AI31" s="376">
        <f t="shared" ref="AI31" si="306">AI28/AI30</f>
        <v>0.25</v>
      </c>
      <c r="AJ31" s="376"/>
      <c r="AK31" s="376"/>
      <c r="AL31" s="376">
        <f t="shared" ref="AL31" si="307">AL28/AL30</f>
        <v>0</v>
      </c>
      <c r="AM31" s="376"/>
      <c r="AN31" s="376"/>
      <c r="AO31" s="376">
        <f t="shared" ref="AO31" si="308">AO28/AO30</f>
        <v>0</v>
      </c>
      <c r="AP31" s="376"/>
      <c r="AQ31" s="376"/>
      <c r="AR31" s="376">
        <f t="shared" ref="AR31" si="309">AR28/AR30</f>
        <v>0.5</v>
      </c>
      <c r="AS31" s="376"/>
      <c r="AT31" s="376"/>
      <c r="AU31" s="376">
        <f t="shared" ref="AU31" si="310">AU28/AU30</f>
        <v>0.42857142857142855</v>
      </c>
      <c r="AV31" s="376"/>
      <c r="AW31" s="376"/>
      <c r="AX31" s="376">
        <f t="shared" ref="AX31" si="311">AX28/AX30</f>
        <v>0.5714285714285714</v>
      </c>
      <c r="AY31" s="376"/>
      <c r="AZ31" s="376"/>
      <c r="BA31" s="376">
        <f t="shared" ref="BA31" si="312">BA28/BA30</f>
        <v>0.2857142857142857</v>
      </c>
      <c r="BB31" s="376"/>
      <c r="BC31" s="376"/>
      <c r="BD31" s="376">
        <f t="shared" ref="BD31" si="313">BD28/BD30</f>
        <v>0</v>
      </c>
      <c r="BE31" s="376"/>
      <c r="BF31" s="376"/>
      <c r="BG31" s="376">
        <f t="shared" ref="BG31" si="314">BG28/BG30</f>
        <v>0.2857142857142857</v>
      </c>
      <c r="BH31" s="376"/>
      <c r="BI31" s="376"/>
      <c r="BJ31" s="376">
        <f t="shared" ref="BJ31" si="315">BJ28/BJ30</f>
        <v>0.375</v>
      </c>
      <c r="BK31" s="376"/>
      <c r="BL31" s="376"/>
      <c r="BM31" s="376">
        <f t="shared" ref="BM31" si="316">BM28/BM30</f>
        <v>0.33333333333333331</v>
      </c>
      <c r="BN31" s="376"/>
      <c r="BO31" s="376"/>
      <c r="BP31" s="376">
        <f t="shared" ref="BP31" si="317">BP28/BP30</f>
        <v>1</v>
      </c>
      <c r="BQ31" s="376"/>
      <c r="BR31" s="376"/>
      <c r="BS31" s="376">
        <f t="shared" ref="BS31" si="318">BS28/BS30</f>
        <v>0.33333333333333331</v>
      </c>
      <c r="BT31" s="376"/>
      <c r="BU31" s="376"/>
      <c r="BV31" s="376">
        <f t="shared" ref="BV31" si="319">BV28/BV30</f>
        <v>0.22222222222222221</v>
      </c>
      <c r="BW31" s="376"/>
      <c r="BX31" s="376"/>
      <c r="BY31" s="376">
        <f t="shared" ref="BY31" si="320">BY28/BY30</f>
        <v>0.1111111111111111</v>
      </c>
      <c r="BZ31" s="376"/>
      <c r="CA31" s="376"/>
      <c r="CB31" s="376">
        <f t="shared" ref="CB31" si="321">CB28/CB30</f>
        <v>0.125</v>
      </c>
      <c r="CC31" s="376"/>
      <c r="CD31" s="376"/>
      <c r="CE31" s="376">
        <f t="shared" ref="CE31" si="322">CE28/CE30</f>
        <v>0.75</v>
      </c>
      <c r="CF31" s="376"/>
      <c r="CG31" s="376"/>
      <c r="CH31" s="376">
        <f t="shared" ref="CH31" si="323">CH28/CH30</f>
        <v>0.14285714285714285</v>
      </c>
      <c r="CI31" s="376"/>
      <c r="CJ31" s="376"/>
      <c r="CK31" s="376">
        <f t="shared" ref="CK31" si="324">CK28/CK30</f>
        <v>0.2</v>
      </c>
      <c r="CL31" s="376"/>
      <c r="CM31" s="376"/>
      <c r="CN31" s="376">
        <f t="shared" ref="CN31" si="325">CN28/CN30</f>
        <v>0</v>
      </c>
      <c r="CO31" s="376"/>
      <c r="CP31" s="376"/>
      <c r="CQ31" s="376">
        <f t="shared" ref="CQ31" si="326">CQ28/CQ30</f>
        <v>0</v>
      </c>
      <c r="CR31" s="376"/>
      <c r="CS31" s="376"/>
      <c r="CT31" s="376">
        <f t="shared" ref="CT31" si="327">CT28/CT30</f>
        <v>0</v>
      </c>
      <c r="CU31" s="376"/>
      <c r="CV31" s="376"/>
      <c r="CW31" s="376">
        <f t="shared" ref="CW31" si="328">CW28/CW30</f>
        <v>0</v>
      </c>
      <c r="CX31" s="376"/>
      <c r="CY31" s="376"/>
      <c r="CZ31" s="376">
        <f t="shared" ref="CZ31" si="329">CZ28/CZ30</f>
        <v>0</v>
      </c>
      <c r="DA31" s="376"/>
      <c r="DB31" s="376"/>
      <c r="DC31" s="376">
        <v>0</v>
      </c>
      <c r="DD31" s="376"/>
      <c r="DE31" s="376"/>
      <c r="DF31" s="376">
        <v>0</v>
      </c>
      <c r="DG31" s="376"/>
      <c r="DH31" s="376"/>
      <c r="DI31" s="376">
        <v>0</v>
      </c>
      <c r="DJ31" s="376"/>
      <c r="DK31" s="376"/>
      <c r="DL31" s="376" t="e">
        <f t="shared" ref="DL31" si="330">DL28/DL30</f>
        <v>#DIV/0!</v>
      </c>
      <c r="DM31" s="376"/>
      <c r="DN31" s="376"/>
      <c r="DO31" s="376" t="e">
        <f t="shared" ref="DO31:FZ31" si="331">DO28/DO30</f>
        <v>#DIV/0!</v>
      </c>
      <c r="DP31" s="376"/>
      <c r="DQ31" s="376"/>
      <c r="DR31" s="376" t="e">
        <f t="shared" si="331"/>
        <v>#DIV/0!</v>
      </c>
      <c r="DS31" s="376"/>
      <c r="DT31" s="376"/>
      <c r="DU31" s="376" t="e">
        <f t="shared" si="331"/>
        <v>#DIV/0!</v>
      </c>
      <c r="DV31" s="376"/>
      <c r="DW31" s="376"/>
      <c r="DX31" s="376" t="e">
        <f t="shared" si="331"/>
        <v>#DIV/0!</v>
      </c>
      <c r="DY31" s="376"/>
      <c r="DZ31" s="376"/>
      <c r="EA31" s="376" t="e">
        <f t="shared" si="331"/>
        <v>#DIV/0!</v>
      </c>
      <c r="EB31" s="376"/>
      <c r="EC31" s="376"/>
      <c r="ED31" s="376" t="e">
        <f t="shared" si="331"/>
        <v>#DIV/0!</v>
      </c>
      <c r="EE31" s="376"/>
      <c r="EF31" s="376"/>
      <c r="EG31" s="376" t="e">
        <f t="shared" si="331"/>
        <v>#DIV/0!</v>
      </c>
      <c r="EH31" s="376"/>
      <c r="EI31" s="376"/>
      <c r="EJ31" s="376" t="e">
        <f t="shared" si="331"/>
        <v>#DIV/0!</v>
      </c>
      <c r="EK31" s="376"/>
      <c r="EL31" s="376"/>
      <c r="EM31" s="376" t="e">
        <f t="shared" si="331"/>
        <v>#DIV/0!</v>
      </c>
      <c r="EN31" s="376"/>
      <c r="EO31" s="376"/>
      <c r="EP31" s="376" t="e">
        <f t="shared" si="331"/>
        <v>#DIV/0!</v>
      </c>
      <c r="EQ31" s="376"/>
      <c r="ER31" s="376"/>
      <c r="ES31" s="376" t="e">
        <f t="shared" si="331"/>
        <v>#DIV/0!</v>
      </c>
      <c r="ET31" s="376"/>
      <c r="EU31" s="376"/>
      <c r="EV31" s="376" t="e">
        <f t="shared" si="331"/>
        <v>#DIV/0!</v>
      </c>
      <c r="EW31" s="376"/>
      <c r="EX31" s="376"/>
      <c r="EY31" s="376" t="e">
        <f t="shared" si="331"/>
        <v>#DIV/0!</v>
      </c>
      <c r="EZ31" s="376"/>
      <c r="FA31" s="376"/>
      <c r="FB31" s="376" t="e">
        <f t="shared" si="331"/>
        <v>#DIV/0!</v>
      </c>
      <c r="FC31" s="376"/>
      <c r="FD31" s="376"/>
      <c r="FE31" s="376" t="e">
        <f t="shared" si="331"/>
        <v>#DIV/0!</v>
      </c>
      <c r="FF31" s="376"/>
      <c r="FG31" s="376"/>
      <c r="FH31" s="376" t="e">
        <f t="shared" si="331"/>
        <v>#DIV/0!</v>
      </c>
      <c r="FI31" s="376"/>
      <c r="FJ31" s="376"/>
      <c r="FK31" s="376" t="e">
        <f t="shared" si="331"/>
        <v>#DIV/0!</v>
      </c>
      <c r="FL31" s="376"/>
      <c r="FM31" s="376"/>
      <c r="FN31" s="376" t="e">
        <f t="shared" si="331"/>
        <v>#DIV/0!</v>
      </c>
      <c r="FO31" s="376"/>
      <c r="FP31" s="376"/>
      <c r="FQ31" s="376" t="e">
        <f t="shared" si="331"/>
        <v>#DIV/0!</v>
      </c>
      <c r="FR31" s="376"/>
      <c r="FS31" s="376"/>
      <c r="FT31" s="376" t="e">
        <f t="shared" si="331"/>
        <v>#DIV/0!</v>
      </c>
      <c r="FU31" s="376"/>
      <c r="FV31" s="376"/>
      <c r="FW31" s="376" t="e">
        <f t="shared" si="331"/>
        <v>#DIV/0!</v>
      </c>
      <c r="FX31" s="376"/>
      <c r="FY31" s="376"/>
      <c r="FZ31" s="376" t="e">
        <f t="shared" si="331"/>
        <v>#DIV/0!</v>
      </c>
      <c r="GA31" s="376"/>
      <c r="GB31" s="376"/>
      <c r="GC31" s="376" t="e">
        <f t="shared" ref="GC31:HY31" si="332">GC28/GC30</f>
        <v>#DIV/0!</v>
      </c>
      <c r="GD31" s="376"/>
      <c r="GE31" s="376"/>
      <c r="GF31" s="376" t="e">
        <f t="shared" si="332"/>
        <v>#DIV/0!</v>
      </c>
      <c r="GG31" s="376"/>
      <c r="GH31" s="376"/>
      <c r="GI31" s="376" t="e">
        <f t="shared" si="332"/>
        <v>#DIV/0!</v>
      </c>
      <c r="GJ31" s="376"/>
      <c r="GK31" s="376"/>
      <c r="GL31" s="376" t="e">
        <f t="shared" si="332"/>
        <v>#DIV/0!</v>
      </c>
      <c r="GM31" s="376"/>
      <c r="GN31" s="376"/>
      <c r="GO31" s="376" t="e">
        <f t="shared" si="332"/>
        <v>#DIV/0!</v>
      </c>
      <c r="GP31" s="376"/>
      <c r="GQ31" s="376"/>
      <c r="GR31" s="376" t="e">
        <f t="shared" si="332"/>
        <v>#DIV/0!</v>
      </c>
      <c r="GS31" s="376"/>
      <c r="GT31" s="376"/>
      <c r="GU31" s="376" t="e">
        <f t="shared" si="332"/>
        <v>#DIV/0!</v>
      </c>
      <c r="GV31" s="376"/>
      <c r="GW31" s="376"/>
      <c r="GX31" s="376" t="e">
        <f t="shared" si="332"/>
        <v>#DIV/0!</v>
      </c>
      <c r="GY31" s="376"/>
      <c r="GZ31" s="376"/>
      <c r="HA31" s="376" t="e">
        <f t="shared" si="332"/>
        <v>#DIV/0!</v>
      </c>
      <c r="HB31" s="376"/>
      <c r="HC31" s="376"/>
      <c r="HD31" s="376">
        <f t="shared" si="332"/>
        <v>0</v>
      </c>
      <c r="HE31" s="376"/>
      <c r="HF31" s="376"/>
      <c r="HG31" s="376">
        <f t="shared" si="332"/>
        <v>1</v>
      </c>
      <c r="HH31" s="376"/>
      <c r="HI31" s="376"/>
      <c r="HJ31" s="376">
        <f t="shared" si="332"/>
        <v>1</v>
      </c>
      <c r="HK31" s="376"/>
      <c r="HL31" s="376"/>
      <c r="HM31" s="376">
        <f t="shared" si="332"/>
        <v>0</v>
      </c>
      <c r="HN31" s="376"/>
      <c r="HO31" s="376"/>
      <c r="HP31" s="376">
        <f t="shared" si="332"/>
        <v>0</v>
      </c>
      <c r="HQ31" s="376"/>
      <c r="HR31" s="376"/>
      <c r="HS31" s="376">
        <f t="shared" si="332"/>
        <v>0</v>
      </c>
      <c r="HT31" s="376"/>
      <c r="HU31" s="376"/>
      <c r="HV31" s="376">
        <f t="shared" si="332"/>
        <v>1</v>
      </c>
      <c r="HW31" s="376"/>
      <c r="HX31" s="376"/>
      <c r="HY31" s="376">
        <f t="shared" si="332"/>
        <v>3</v>
      </c>
      <c r="HZ31" s="376"/>
      <c r="IA31" s="376"/>
      <c r="IB31" s="376">
        <f t="shared" ref="IB31" si="333">IB28/IB30</f>
        <v>0</v>
      </c>
      <c r="IC31" s="376"/>
      <c r="ID31" s="376"/>
      <c r="IE31" s="376">
        <f t="shared" ref="IE31" si="334">IE28/IE30</f>
        <v>2</v>
      </c>
      <c r="IF31" s="376"/>
      <c r="IG31" s="376"/>
      <c r="IH31" s="376">
        <f t="shared" ref="IH31" si="335">IH28/IH30</f>
        <v>1</v>
      </c>
      <c r="II31" s="376"/>
      <c r="IJ31" s="376"/>
      <c r="IK31" s="376">
        <f t="shared" ref="IK31" si="336">IK28/IK30</f>
        <v>1</v>
      </c>
      <c r="IL31" s="376"/>
      <c r="IM31" s="376"/>
      <c r="IN31" s="376">
        <f t="shared" ref="IN31" si="337">IN28/IN30</f>
        <v>1</v>
      </c>
      <c r="IO31" s="376"/>
      <c r="IP31" s="376"/>
      <c r="IQ31" s="376">
        <f t="shared" ref="IQ31" si="338">IQ28/IQ30</f>
        <v>4</v>
      </c>
      <c r="IR31" s="376"/>
      <c r="IS31" s="376"/>
      <c r="IT31" s="376">
        <f t="shared" ref="IT31" si="339">IT28/IT30</f>
        <v>0</v>
      </c>
      <c r="IU31" s="376"/>
      <c r="IV31" s="376"/>
      <c r="IW31" s="376">
        <f t="shared" ref="IW31" si="340">IW28/IW30</f>
        <v>0</v>
      </c>
      <c r="IX31" s="376"/>
      <c r="IY31" s="376"/>
      <c r="IZ31" s="376">
        <f t="shared" ref="IZ31" si="341">IZ28/IZ30</f>
        <v>1.5</v>
      </c>
      <c r="JA31" s="376"/>
      <c r="JB31" s="376"/>
      <c r="JC31" s="376">
        <f t="shared" ref="JC31:JX31" si="342">JC28/JC30</f>
        <v>1</v>
      </c>
      <c r="JD31" s="376"/>
      <c r="JE31" s="376"/>
      <c r="JF31" s="376">
        <f t="shared" si="342"/>
        <v>1.5</v>
      </c>
      <c r="JG31" s="376"/>
      <c r="JH31" s="376"/>
      <c r="JI31" s="376">
        <f t="shared" si="342"/>
        <v>0.5</v>
      </c>
      <c r="JJ31" s="376"/>
      <c r="JK31" s="376"/>
      <c r="JL31" s="376">
        <f t="shared" si="342"/>
        <v>0</v>
      </c>
      <c r="JM31" s="376"/>
      <c r="JN31" s="376"/>
      <c r="JO31" s="376">
        <f t="shared" si="342"/>
        <v>0.33333333333333331</v>
      </c>
      <c r="JP31" s="376"/>
      <c r="JQ31" s="376"/>
      <c r="JR31" s="376">
        <f t="shared" si="342"/>
        <v>0.33333333333333331</v>
      </c>
      <c r="JS31" s="376"/>
      <c r="JT31" s="376"/>
      <c r="JU31" s="376">
        <f t="shared" si="342"/>
        <v>1.3333333333333333</v>
      </c>
      <c r="JV31" s="376"/>
      <c r="JW31" s="376"/>
      <c r="JX31" s="376">
        <f t="shared" si="342"/>
        <v>1</v>
      </c>
      <c r="JY31" s="376"/>
      <c r="JZ31" s="376"/>
      <c r="KA31" s="376">
        <f t="shared" ref="KA31" si="343">KA28/KA30</f>
        <v>0.33333333333333331</v>
      </c>
      <c r="KB31" s="376"/>
      <c r="KC31" s="376"/>
      <c r="KD31" s="376">
        <f t="shared" ref="KD31" si="344">KD28/KD30</f>
        <v>1.3333333333333333</v>
      </c>
      <c r="KE31" s="376"/>
      <c r="KF31" s="376"/>
      <c r="KG31" s="376">
        <f t="shared" ref="KG31" si="345">KG28/KG30</f>
        <v>0.33333333333333331</v>
      </c>
      <c r="KH31" s="376"/>
      <c r="KI31" s="376"/>
      <c r="KJ31" s="376">
        <f t="shared" ref="KJ31" si="346">KJ28/KJ30</f>
        <v>0</v>
      </c>
      <c r="KK31" s="376"/>
      <c r="KL31" s="376"/>
      <c r="KM31" s="376">
        <f>KM28/KM30</f>
        <v>0</v>
      </c>
      <c r="KN31" s="376"/>
      <c r="KO31" s="376"/>
      <c r="KP31" s="376">
        <f t="shared" ref="KP31" si="347">KP28/KP30</f>
        <v>1.6666666666666667</v>
      </c>
      <c r="KQ31" s="376"/>
      <c r="KR31" s="376"/>
      <c r="KS31" s="376">
        <f t="shared" ref="KS31" si="348">KS28/KS30</f>
        <v>0</v>
      </c>
      <c r="KT31" s="376"/>
      <c r="KU31" s="376"/>
      <c r="KV31" s="376">
        <f t="shared" ref="KV31" si="349">KV28/KV30</f>
        <v>0</v>
      </c>
      <c r="KW31" s="376"/>
      <c r="KX31" s="376"/>
      <c r="KY31" s="376">
        <f t="shared" ref="KY31" si="350">KY28/KY30</f>
        <v>0</v>
      </c>
      <c r="KZ31" s="376"/>
      <c r="LA31" s="376"/>
      <c r="LB31" s="376">
        <f t="shared" ref="LB31:ML31" si="351">LB28/LB30</f>
        <v>0.33333333333333331</v>
      </c>
      <c r="LC31" s="376"/>
      <c r="LD31" s="376"/>
      <c r="LE31" s="376">
        <f t="shared" si="351"/>
        <v>0</v>
      </c>
      <c r="LF31" s="376"/>
      <c r="LG31" s="376"/>
      <c r="LH31" s="376">
        <f t="shared" si="351"/>
        <v>0</v>
      </c>
      <c r="LI31" s="376"/>
      <c r="LJ31" s="376"/>
      <c r="LK31" s="376">
        <f t="shared" si="351"/>
        <v>0.33333333333333331</v>
      </c>
      <c r="LL31" s="376"/>
      <c r="LM31" s="376"/>
      <c r="LN31" s="376">
        <f t="shared" si="351"/>
        <v>0</v>
      </c>
      <c r="LO31" s="376"/>
      <c r="LP31" s="376"/>
      <c r="LQ31" s="376">
        <f t="shared" si="351"/>
        <v>0.33333333333333331</v>
      </c>
      <c r="LR31" s="376"/>
      <c r="LS31" s="376"/>
      <c r="LT31" s="376">
        <f t="shared" si="351"/>
        <v>0</v>
      </c>
      <c r="LU31" s="376"/>
      <c r="LV31" s="376"/>
      <c r="LW31" s="376">
        <f t="shared" si="351"/>
        <v>0</v>
      </c>
      <c r="LX31" s="376"/>
      <c r="LY31" s="376"/>
      <c r="LZ31" s="376">
        <f t="shared" si="351"/>
        <v>0</v>
      </c>
      <c r="MA31" s="376"/>
      <c r="MB31" s="376"/>
      <c r="MC31" s="376">
        <f t="shared" si="351"/>
        <v>1.2</v>
      </c>
      <c r="MD31" s="376"/>
      <c r="ME31" s="376"/>
      <c r="MF31" s="376">
        <f t="shared" si="351"/>
        <v>0.16666666666666666</v>
      </c>
      <c r="MG31" s="376"/>
      <c r="MH31" s="376"/>
      <c r="MI31" s="376">
        <f t="shared" si="351"/>
        <v>0</v>
      </c>
      <c r="MJ31" s="376"/>
      <c r="MK31" s="376"/>
      <c r="ML31" s="376">
        <f t="shared" si="351"/>
        <v>0.66666666666666663</v>
      </c>
      <c r="MM31" s="376"/>
      <c r="MN31" s="376"/>
      <c r="MO31" s="376">
        <f t="shared" ref="MO31" si="352">MO28/MO30</f>
        <v>0.5</v>
      </c>
      <c r="MP31" s="376"/>
      <c r="MQ31" s="376"/>
      <c r="MR31" s="376">
        <f t="shared" ref="MR31" si="353">MR28/MR30</f>
        <v>0.16666666666666666</v>
      </c>
      <c r="MS31" s="376"/>
      <c r="MT31" s="376"/>
      <c r="MU31" s="376">
        <f t="shared" ref="MU31" si="354">MU28/MU30</f>
        <v>0</v>
      </c>
      <c r="MV31" s="376"/>
      <c r="MW31" s="376"/>
      <c r="MX31" s="376">
        <f t="shared" ref="MX31" si="355">MX28/MX30</f>
        <v>0.83333333333333337</v>
      </c>
      <c r="MY31" s="376"/>
      <c r="MZ31" s="376"/>
      <c r="NA31" s="376">
        <f t="shared" ref="NA31" si="356">NA28/NA30</f>
        <v>0.16666666666666666</v>
      </c>
      <c r="NB31" s="376"/>
      <c r="NC31" s="376"/>
      <c r="ND31" s="376">
        <f t="shared" ref="ND31" si="357">ND28/ND30</f>
        <v>0.66666666666666663</v>
      </c>
      <c r="NE31" s="376"/>
      <c r="NF31" s="376"/>
      <c r="NG31" s="376">
        <f t="shared" ref="NG31" si="358">NG28/NG30</f>
        <v>0</v>
      </c>
      <c r="NH31" s="376"/>
      <c r="NI31" s="376"/>
      <c r="NJ31" s="376">
        <f t="shared" ref="NJ31" si="359">NJ28/NJ30</f>
        <v>0.33333333333333331</v>
      </c>
      <c r="NK31" s="376"/>
      <c r="NL31" s="376"/>
      <c r="NM31" s="376">
        <f t="shared" ref="NM31" si="360">NM28/NM30</f>
        <v>0.33333333333333331</v>
      </c>
      <c r="NN31" s="376"/>
      <c r="NO31" s="376"/>
      <c r="NP31" s="376">
        <f t="shared" ref="NP31" si="361">NP28/NP30</f>
        <v>0.5</v>
      </c>
      <c r="NQ31" s="376"/>
      <c r="NR31" s="376"/>
      <c r="NS31" s="376">
        <f t="shared" ref="NS31" si="362">NS28/NS30</f>
        <v>0.16666666666666666</v>
      </c>
      <c r="NT31" s="376"/>
      <c r="NU31" s="376"/>
      <c r="NV31" s="376">
        <f t="shared" ref="NV31" si="363">NV28/NV30</f>
        <v>0.83333333333333337</v>
      </c>
      <c r="NW31" s="376"/>
      <c r="NX31" s="376"/>
      <c r="NY31" s="376">
        <f t="shared" ref="NY31" si="364">NY28/NY30</f>
        <v>0.66666666666666663</v>
      </c>
      <c r="NZ31" s="376"/>
      <c r="OA31" s="376"/>
      <c r="OB31" s="376">
        <f t="shared" ref="OB31:PF31" si="365">OB28/OB30</f>
        <v>0.66666666666666663</v>
      </c>
      <c r="OC31" s="376"/>
      <c r="OD31" s="376"/>
      <c r="OE31" s="376">
        <f t="shared" ref="OE31:PI31" si="366">OE28/OE30</f>
        <v>0.83333333333333337</v>
      </c>
      <c r="OF31" s="376"/>
      <c r="OG31" s="376"/>
      <c r="OH31" s="376">
        <f t="shared" si="365"/>
        <v>0.2857142857142857</v>
      </c>
      <c r="OI31" s="376"/>
      <c r="OJ31" s="376"/>
      <c r="OK31" s="376">
        <f t="shared" si="366"/>
        <v>1.7142857142857142</v>
      </c>
      <c r="OL31" s="376"/>
      <c r="OM31" s="376"/>
      <c r="ON31" s="376">
        <f t="shared" si="365"/>
        <v>2</v>
      </c>
      <c r="OO31" s="376"/>
      <c r="OP31" s="376"/>
      <c r="OQ31" s="376">
        <f t="shared" si="366"/>
        <v>0.7142857142857143</v>
      </c>
      <c r="OR31" s="376"/>
      <c r="OS31" s="376"/>
      <c r="OT31" s="376">
        <f t="shared" si="365"/>
        <v>0.7142857142857143</v>
      </c>
      <c r="OU31" s="376"/>
      <c r="OV31" s="376"/>
      <c r="OW31" s="376">
        <f t="shared" si="366"/>
        <v>0.2857142857142857</v>
      </c>
      <c r="OX31" s="376"/>
      <c r="OY31" s="376"/>
      <c r="OZ31" s="376">
        <f t="shared" si="365"/>
        <v>0</v>
      </c>
      <c r="PA31" s="376"/>
      <c r="PB31" s="376"/>
      <c r="PC31" s="376">
        <f t="shared" si="366"/>
        <v>0.8571428571428571</v>
      </c>
      <c r="PD31" s="376"/>
      <c r="PE31" s="376"/>
      <c r="PF31" s="376">
        <f t="shared" si="365"/>
        <v>0.5714285714285714</v>
      </c>
      <c r="PG31" s="376"/>
      <c r="PH31" s="376"/>
      <c r="PI31" s="376">
        <f t="shared" si="366"/>
        <v>0.14285714285714285</v>
      </c>
      <c r="PJ31" s="376"/>
      <c r="PK31" s="376"/>
      <c r="PL31" s="376">
        <f t="shared" ref="PL31" si="367">PL28/PL30</f>
        <v>0.2857142857142857</v>
      </c>
      <c r="PM31" s="376"/>
      <c r="PN31" s="376"/>
      <c r="PO31" s="376">
        <f t="shared" ref="PO31" si="368">PO28/PO30</f>
        <v>0.2857142857142857</v>
      </c>
      <c r="PP31" s="376"/>
      <c r="PQ31" s="376"/>
      <c r="PR31" s="376">
        <f t="shared" ref="PR31" si="369">PR28/PR30</f>
        <v>1.4285714285714286</v>
      </c>
      <c r="PS31" s="376"/>
      <c r="PT31" s="376"/>
      <c r="PU31" s="376">
        <f t="shared" ref="PU31" si="370">PU28/PU30</f>
        <v>0.14285714285714285</v>
      </c>
      <c r="PV31" s="376"/>
      <c r="PW31" s="376"/>
      <c r="PX31" s="376">
        <f t="shared" ref="PX31" si="371">PX28/PX30</f>
        <v>0</v>
      </c>
      <c r="PY31" s="376"/>
      <c r="PZ31" s="376"/>
      <c r="QA31" s="376">
        <f t="shared" ref="QA31" si="372">QA28/QA30</f>
        <v>0.14285714285714285</v>
      </c>
      <c r="QB31" s="376"/>
      <c r="QC31" s="376"/>
      <c r="QD31" s="376">
        <f t="shared" ref="QD31" si="373">QD28/QD30</f>
        <v>1</v>
      </c>
      <c r="QE31" s="376"/>
      <c r="QF31" s="376"/>
      <c r="QG31" s="376">
        <f t="shared" ref="QG31" si="374">QG28/QG30</f>
        <v>0.5714285714285714</v>
      </c>
      <c r="QH31" s="376"/>
      <c r="QI31" s="376"/>
      <c r="QJ31" s="376">
        <f t="shared" ref="QJ31" si="375">QJ28/QJ30</f>
        <v>0</v>
      </c>
      <c r="QK31" s="376"/>
      <c r="QL31" s="376"/>
      <c r="QM31" s="376">
        <f t="shared" ref="QM31" si="376">QM28/QM30</f>
        <v>0</v>
      </c>
      <c r="QN31" s="376"/>
      <c r="QO31" s="376"/>
      <c r="QP31" s="376">
        <f t="shared" ref="QP31:RZ31" si="377">QP28/QP30</f>
        <v>0.2857142857142857</v>
      </c>
      <c r="QQ31" s="376"/>
      <c r="QR31" s="376"/>
      <c r="QS31" s="376">
        <f t="shared" ref="QS31:SC31" si="378">QS28/QS30</f>
        <v>0</v>
      </c>
      <c r="QT31" s="376"/>
      <c r="QU31" s="376"/>
      <c r="QV31" s="376">
        <f t="shared" si="377"/>
        <v>0.2857142857142857</v>
      </c>
      <c r="QW31" s="376"/>
      <c r="QX31" s="376"/>
      <c r="QY31" s="376">
        <f t="shared" si="378"/>
        <v>0</v>
      </c>
      <c r="QZ31" s="376"/>
      <c r="RA31" s="376"/>
      <c r="RB31" s="376">
        <f t="shared" si="377"/>
        <v>0.42857142857142855</v>
      </c>
      <c r="RC31" s="376"/>
      <c r="RD31" s="376"/>
      <c r="RE31" s="376">
        <f t="shared" si="378"/>
        <v>0.42857142857142855</v>
      </c>
      <c r="RF31" s="376"/>
      <c r="RG31" s="376"/>
      <c r="RH31" s="376">
        <f t="shared" si="377"/>
        <v>0.42857142857142855</v>
      </c>
      <c r="RI31" s="376"/>
      <c r="RJ31" s="376"/>
      <c r="RK31" s="376">
        <f t="shared" si="378"/>
        <v>0.2857142857142857</v>
      </c>
      <c r="RL31" s="376"/>
      <c r="RM31" s="376"/>
      <c r="RN31" s="376">
        <f t="shared" si="377"/>
        <v>0.2857142857142857</v>
      </c>
      <c r="RO31" s="376"/>
      <c r="RP31" s="376"/>
      <c r="RQ31" s="376">
        <f t="shared" si="378"/>
        <v>1</v>
      </c>
      <c r="RR31" s="376"/>
      <c r="RS31" s="376"/>
      <c r="RT31" s="376">
        <f t="shared" si="377"/>
        <v>0.8571428571428571</v>
      </c>
      <c r="RU31" s="376"/>
      <c r="RV31" s="376"/>
      <c r="RW31" s="376">
        <f t="shared" si="378"/>
        <v>0.5714285714285714</v>
      </c>
      <c r="RX31" s="376"/>
      <c r="RY31" s="376"/>
      <c r="RZ31" s="376">
        <f t="shared" si="377"/>
        <v>1.2857142857142858</v>
      </c>
      <c r="SA31" s="376"/>
      <c r="SB31" s="376"/>
      <c r="SC31" s="376">
        <f t="shared" si="378"/>
        <v>1.1428571428571428</v>
      </c>
      <c r="SD31" s="376"/>
      <c r="SE31" s="376"/>
      <c r="SF31" s="376">
        <f t="shared" ref="SF31" si="379">SF28/SF30</f>
        <v>0.2857142857142857</v>
      </c>
      <c r="SG31" s="376"/>
      <c r="SH31" s="376"/>
      <c r="SI31" s="376">
        <f t="shared" ref="SI31" si="380">SI28/SI30</f>
        <v>0.42857142857142855</v>
      </c>
      <c r="SJ31" s="376"/>
      <c r="SK31" s="376"/>
      <c r="SL31" s="376">
        <f t="shared" ref="SL31" si="381">SL28/SL30</f>
        <v>0.7142857142857143</v>
      </c>
      <c r="SM31" s="376"/>
      <c r="SN31" s="376"/>
      <c r="SO31" s="376">
        <f t="shared" ref="SO31" si="382">SO28/SO30</f>
        <v>0.42857142857142855</v>
      </c>
      <c r="SP31" s="376"/>
      <c r="SQ31" s="376"/>
      <c r="SR31" s="376">
        <f t="shared" ref="SR31" si="383">SR28/SR30</f>
        <v>0.8571428571428571</v>
      </c>
      <c r="SS31" s="376"/>
      <c r="ST31" s="376"/>
      <c r="SU31" s="376">
        <f t="shared" ref="SU31" si="384">SU28/SU30</f>
        <v>0.33333333333333331</v>
      </c>
      <c r="SV31" s="376"/>
      <c r="SW31" s="376"/>
      <c r="SX31" s="376">
        <f t="shared" ref="SX31" si="385">SX28/SX30</f>
        <v>1.1666666666666667</v>
      </c>
      <c r="SY31" s="376"/>
      <c r="SZ31" s="376"/>
      <c r="TA31" s="376">
        <f t="shared" ref="TA31" si="386">TA28/TA30</f>
        <v>1.1666666666666667</v>
      </c>
      <c r="TB31" s="376"/>
      <c r="TC31" s="376"/>
      <c r="TD31" s="376">
        <f t="shared" ref="TD31" si="387">TD28/TD30</f>
        <v>0.5</v>
      </c>
      <c r="TE31" s="376"/>
      <c r="TF31" s="376"/>
      <c r="TG31" s="376">
        <f t="shared" ref="TG31" si="388">TG28/TG30</f>
        <v>1</v>
      </c>
      <c r="TH31" s="376"/>
      <c r="TI31" s="376"/>
      <c r="TJ31" s="376">
        <f t="shared" ref="TJ31" si="389">TJ28/TJ30</f>
        <v>0.66666666666666663</v>
      </c>
      <c r="TK31" s="376"/>
      <c r="TL31" s="376"/>
      <c r="TM31" s="376">
        <f t="shared" ref="TM31" si="390">TM28/TM30</f>
        <v>0.16666666666666666</v>
      </c>
      <c r="TN31" s="376"/>
      <c r="TO31" s="376"/>
      <c r="TP31" s="376">
        <f t="shared" ref="TP31:UT31" si="391">TP28/TP30</f>
        <v>0.66666666666666663</v>
      </c>
      <c r="TQ31" s="376"/>
      <c r="TR31" s="376"/>
      <c r="TS31" s="376">
        <f t="shared" ref="TS31:UW31" si="392">TS28/TS30</f>
        <v>1</v>
      </c>
      <c r="TT31" s="376"/>
      <c r="TU31" s="376"/>
      <c r="TV31" s="376">
        <f t="shared" si="391"/>
        <v>1</v>
      </c>
      <c r="TW31" s="376"/>
      <c r="TX31" s="376"/>
      <c r="TY31" s="376">
        <f t="shared" si="392"/>
        <v>1.5</v>
      </c>
      <c r="TZ31" s="376"/>
      <c r="UA31" s="376"/>
      <c r="UB31" s="376">
        <f t="shared" si="391"/>
        <v>1.6666666666666667</v>
      </c>
      <c r="UC31" s="376"/>
      <c r="UD31" s="376"/>
      <c r="UE31" s="376">
        <f t="shared" si="392"/>
        <v>1.3333333333333333</v>
      </c>
      <c r="UF31" s="376"/>
      <c r="UG31" s="376"/>
      <c r="UH31" s="376">
        <f t="shared" si="391"/>
        <v>1.1666666666666667</v>
      </c>
      <c r="UI31" s="376"/>
      <c r="UJ31" s="376"/>
      <c r="UK31" s="376">
        <f t="shared" si="392"/>
        <v>1.5</v>
      </c>
      <c r="UL31" s="376"/>
      <c r="UM31" s="376"/>
      <c r="UN31" s="376">
        <f t="shared" si="391"/>
        <v>1.3333333333333333</v>
      </c>
      <c r="UO31" s="376"/>
      <c r="UP31" s="376"/>
      <c r="UQ31" s="376">
        <f t="shared" si="392"/>
        <v>0.66666666666666663</v>
      </c>
      <c r="UR31" s="376"/>
      <c r="US31" s="376"/>
      <c r="UT31" s="376">
        <f t="shared" si="391"/>
        <v>0.8</v>
      </c>
      <c r="UU31" s="376"/>
      <c r="UV31" s="376"/>
      <c r="UW31" s="376">
        <f t="shared" si="392"/>
        <v>1.6</v>
      </c>
      <c r="UX31" s="376"/>
      <c r="UY31" s="376"/>
      <c r="UZ31" s="376">
        <f t="shared" ref="UZ31" si="393">UZ28/UZ30</f>
        <v>0.6</v>
      </c>
      <c r="VA31" s="376"/>
      <c r="VB31" s="376"/>
      <c r="VC31" s="376">
        <f t="shared" ref="VC31" si="394">VC28/VC30</f>
        <v>0</v>
      </c>
      <c r="VD31" s="376"/>
      <c r="VE31" s="376"/>
      <c r="VF31" s="376">
        <f t="shared" ref="VF31" si="395">VF28/VF30</f>
        <v>1.4</v>
      </c>
      <c r="VG31" s="376"/>
      <c r="VH31" s="376"/>
      <c r="VI31" s="376">
        <f t="shared" ref="VI31" si="396">VI28/VI30</f>
        <v>1.2</v>
      </c>
      <c r="VJ31" s="376"/>
      <c r="VK31" s="376"/>
      <c r="VL31" s="376">
        <f t="shared" ref="VL31" si="397">VL28/VL30</f>
        <v>0.8</v>
      </c>
      <c r="VM31" s="376"/>
      <c r="VN31" s="376"/>
      <c r="VO31" s="376">
        <f t="shared" ref="VO31" si="398">VO28/VO30</f>
        <v>1.1666666666666667</v>
      </c>
      <c r="VP31" s="376"/>
      <c r="VQ31" s="376"/>
      <c r="VR31" s="376">
        <f t="shared" ref="VR31" si="399">VR28/VR30</f>
        <v>0.5</v>
      </c>
      <c r="VS31" s="376"/>
      <c r="VT31" s="376"/>
      <c r="VU31" s="376">
        <f t="shared" ref="VU31" si="400">VU28/VU30</f>
        <v>1.3333333333333333</v>
      </c>
      <c r="VV31" s="376"/>
      <c r="VW31" s="376"/>
      <c r="VX31" s="376">
        <f t="shared" ref="VX31" si="401">VX28/VX30</f>
        <v>1.8333333333333333</v>
      </c>
      <c r="VY31" s="376"/>
      <c r="VZ31" s="376"/>
      <c r="WA31" s="376">
        <f t="shared" ref="WA31" si="402">WA28/WA30</f>
        <v>0.83333333333333337</v>
      </c>
      <c r="WB31" s="376"/>
      <c r="WC31" s="376"/>
      <c r="WD31" s="376">
        <f t="shared" ref="WD31:XH31" si="403">WD28/WD30</f>
        <v>1.1666666666666667</v>
      </c>
      <c r="WE31" s="376"/>
      <c r="WF31" s="376"/>
      <c r="WG31" s="376">
        <f t="shared" ref="WG31:XK31" si="404">WG28/WG30</f>
        <v>1.1666666666666667</v>
      </c>
      <c r="WH31" s="376"/>
      <c r="WI31" s="376"/>
      <c r="WJ31" s="376">
        <f t="shared" si="403"/>
        <v>0.5</v>
      </c>
      <c r="WK31" s="376"/>
      <c r="WL31" s="376"/>
      <c r="WM31" s="376">
        <f t="shared" si="404"/>
        <v>1.5</v>
      </c>
      <c r="WN31" s="376"/>
      <c r="WO31" s="376"/>
      <c r="WP31" s="376">
        <f t="shared" si="403"/>
        <v>1.2857142857142858</v>
      </c>
      <c r="WQ31" s="376"/>
      <c r="WR31" s="376"/>
      <c r="WS31" s="376">
        <f t="shared" si="404"/>
        <v>1.1428571428571428</v>
      </c>
      <c r="WT31" s="376"/>
      <c r="WU31" s="376"/>
      <c r="WV31" s="376">
        <f t="shared" si="403"/>
        <v>0.7142857142857143</v>
      </c>
      <c r="WW31" s="376"/>
      <c r="WX31" s="376"/>
      <c r="WY31" s="376">
        <f t="shared" si="404"/>
        <v>0.5714285714285714</v>
      </c>
      <c r="WZ31" s="376"/>
      <c r="XA31" s="376"/>
      <c r="XB31" s="376" t="e">
        <f t="shared" si="403"/>
        <v>#DIV/0!</v>
      </c>
      <c r="XC31" s="376"/>
      <c r="XD31" s="376"/>
      <c r="XE31" s="376" t="e">
        <f t="shared" si="404"/>
        <v>#DIV/0!</v>
      </c>
      <c r="XF31" s="376"/>
      <c r="XG31" s="376"/>
      <c r="XH31" s="376" t="e">
        <f t="shared" si="403"/>
        <v>#DIV/0!</v>
      </c>
      <c r="XI31" s="376"/>
      <c r="XJ31" s="376"/>
      <c r="XK31" s="376" t="e">
        <f t="shared" si="404"/>
        <v>#DIV/0!</v>
      </c>
      <c r="XL31" s="376"/>
      <c r="XM31" s="376"/>
    </row>
    <row r="32" spans="1:638" x14ac:dyDescent="0.2">
      <c r="A32" s="38" t="s">
        <v>190</v>
      </c>
      <c r="B32" s="376">
        <f>B28/7</f>
        <v>0.5714285714285714</v>
      </c>
      <c r="C32" s="376"/>
      <c r="D32" s="376"/>
      <c r="E32" s="376">
        <f t="shared" ref="E32" si="405">E28/7</f>
        <v>0.42857142857142855</v>
      </c>
      <c r="F32" s="376"/>
      <c r="G32" s="376"/>
      <c r="H32" s="376">
        <f t="shared" ref="H32" si="406">H28/7</f>
        <v>0</v>
      </c>
      <c r="I32" s="376"/>
      <c r="J32" s="376"/>
      <c r="K32" s="376">
        <f t="shared" ref="K32" si="407">K28/7</f>
        <v>0.42857142857142855</v>
      </c>
      <c r="L32" s="376"/>
      <c r="M32" s="376"/>
      <c r="N32" s="376">
        <f>N28/7</f>
        <v>0.8571428571428571</v>
      </c>
      <c r="O32" s="376"/>
      <c r="P32" s="376"/>
      <c r="Q32" s="376">
        <f t="shared" ref="Q32" si="408">Q28/7</f>
        <v>0</v>
      </c>
      <c r="R32" s="376"/>
      <c r="S32" s="376"/>
      <c r="T32" s="376">
        <f t="shared" ref="T32" si="409">T28/7</f>
        <v>0</v>
      </c>
      <c r="U32" s="376"/>
      <c r="V32" s="376"/>
      <c r="W32" s="376">
        <f t="shared" ref="W32" si="410">W28/7</f>
        <v>0</v>
      </c>
      <c r="X32" s="376"/>
      <c r="Y32" s="376"/>
      <c r="Z32" s="376">
        <f t="shared" ref="Z32" si="411">Z28/7</f>
        <v>0.2857142857142857</v>
      </c>
      <c r="AA32" s="376"/>
      <c r="AB32" s="376"/>
      <c r="AC32" s="376">
        <f t="shared" ref="AC32" si="412">AC28/7</f>
        <v>0.14285714285714285</v>
      </c>
      <c r="AD32" s="376"/>
      <c r="AE32" s="376"/>
      <c r="AF32" s="376">
        <f t="shared" ref="AF32" si="413">AF28/7</f>
        <v>0</v>
      </c>
      <c r="AG32" s="376"/>
      <c r="AH32" s="376"/>
      <c r="AI32" s="376">
        <f t="shared" ref="AI32" si="414">AI28/7</f>
        <v>0.2857142857142857</v>
      </c>
      <c r="AJ32" s="376"/>
      <c r="AK32" s="376"/>
      <c r="AL32" s="376">
        <f t="shared" ref="AL32" si="415">AL28/7</f>
        <v>0</v>
      </c>
      <c r="AM32" s="376"/>
      <c r="AN32" s="376"/>
      <c r="AO32" s="376">
        <f t="shared" ref="AO32" si="416">AO28/7</f>
        <v>0</v>
      </c>
      <c r="AP32" s="376"/>
      <c r="AQ32" s="376"/>
      <c r="AR32" s="376">
        <f t="shared" ref="AR32" si="417">AR28/7</f>
        <v>0.5714285714285714</v>
      </c>
      <c r="AS32" s="376"/>
      <c r="AT32" s="376"/>
      <c r="AU32" s="376">
        <f t="shared" ref="AU32" si="418">AU28/7</f>
        <v>0.42857142857142855</v>
      </c>
      <c r="AV32" s="376"/>
      <c r="AW32" s="376"/>
      <c r="AX32" s="376">
        <f t="shared" ref="AX32" si="419">AX28/7</f>
        <v>0.5714285714285714</v>
      </c>
      <c r="AY32" s="376"/>
      <c r="AZ32" s="376"/>
      <c r="BA32" s="376">
        <f t="shared" ref="BA32" si="420">BA28/7</f>
        <v>0.2857142857142857</v>
      </c>
      <c r="BB32" s="376"/>
      <c r="BC32" s="376"/>
      <c r="BD32" s="376">
        <f t="shared" ref="BD32" si="421">BD28/7</f>
        <v>0</v>
      </c>
      <c r="BE32" s="376"/>
      <c r="BF32" s="376"/>
      <c r="BG32" s="376">
        <f t="shared" ref="BG32" si="422">BG28/7</f>
        <v>0.2857142857142857</v>
      </c>
      <c r="BH32" s="376"/>
      <c r="BI32" s="376"/>
      <c r="BJ32" s="376">
        <f t="shared" ref="BJ32" si="423">BJ28/7</f>
        <v>0.42857142857142855</v>
      </c>
      <c r="BK32" s="376"/>
      <c r="BL32" s="376"/>
      <c r="BM32" s="376">
        <f t="shared" ref="BM32" si="424">BM28/7</f>
        <v>0.42857142857142855</v>
      </c>
      <c r="BN32" s="376"/>
      <c r="BO32" s="376"/>
      <c r="BP32" s="376">
        <f t="shared" ref="BP32" si="425">BP28/7</f>
        <v>1.2857142857142858</v>
      </c>
      <c r="BQ32" s="376"/>
      <c r="BR32" s="376"/>
      <c r="BS32" s="376">
        <f t="shared" ref="BS32" si="426">BS28/7</f>
        <v>0.42857142857142855</v>
      </c>
      <c r="BT32" s="376"/>
      <c r="BU32" s="376"/>
      <c r="BV32" s="376">
        <f t="shared" ref="BV32" si="427">BV28/7</f>
        <v>0.2857142857142857</v>
      </c>
      <c r="BW32" s="376"/>
      <c r="BX32" s="376"/>
      <c r="BY32" s="376">
        <f t="shared" ref="BY32" si="428">BY28/7</f>
        <v>0.14285714285714285</v>
      </c>
      <c r="BZ32" s="376"/>
      <c r="CA32" s="376"/>
      <c r="CB32" s="376">
        <f t="shared" ref="CB32" si="429">CB28/7</f>
        <v>0.14285714285714285</v>
      </c>
      <c r="CC32" s="376"/>
      <c r="CD32" s="376"/>
      <c r="CE32" s="376">
        <f t="shared" ref="CE32" si="430">CE28/7</f>
        <v>0.8571428571428571</v>
      </c>
      <c r="CF32" s="376"/>
      <c r="CG32" s="376"/>
      <c r="CH32" s="376">
        <f t="shared" ref="CH32" si="431">CH28/7</f>
        <v>0.14285714285714285</v>
      </c>
      <c r="CI32" s="376"/>
      <c r="CJ32" s="376"/>
      <c r="CK32" s="376">
        <f t="shared" ref="CK32" si="432">CK28/7</f>
        <v>0.14285714285714285</v>
      </c>
      <c r="CL32" s="376"/>
      <c r="CM32" s="376"/>
      <c r="CN32" s="376">
        <f t="shared" ref="CN32" si="433">CN28/7</f>
        <v>0</v>
      </c>
      <c r="CO32" s="376"/>
      <c r="CP32" s="376"/>
      <c r="CQ32" s="376">
        <f t="shared" ref="CQ32" si="434">CQ28/7</f>
        <v>0</v>
      </c>
      <c r="CR32" s="376"/>
      <c r="CS32" s="376"/>
      <c r="CT32" s="376">
        <f t="shared" ref="CT32" si="435">CT28/7</f>
        <v>0</v>
      </c>
      <c r="CU32" s="376"/>
      <c r="CV32" s="376"/>
      <c r="CW32" s="376">
        <f t="shared" ref="CW32" si="436">CW28/7</f>
        <v>0</v>
      </c>
      <c r="CX32" s="376"/>
      <c r="CY32" s="376"/>
      <c r="CZ32" s="376">
        <f t="shared" ref="CZ32" si="437">CZ28/7</f>
        <v>0</v>
      </c>
      <c r="DA32" s="376"/>
      <c r="DB32" s="376"/>
      <c r="DC32" s="376">
        <f t="shared" ref="DC32" si="438">DC28/7</f>
        <v>0</v>
      </c>
      <c r="DD32" s="376"/>
      <c r="DE32" s="376"/>
      <c r="DF32" s="376">
        <f t="shared" ref="DF32" si="439">DF28/7</f>
        <v>0</v>
      </c>
      <c r="DG32" s="376"/>
      <c r="DH32" s="376"/>
      <c r="DI32" s="376">
        <f t="shared" ref="DI32" si="440">DI28/7</f>
        <v>0</v>
      </c>
      <c r="DJ32" s="376"/>
      <c r="DK32" s="376"/>
      <c r="DL32" s="376">
        <f t="shared" ref="DL32" si="441">DL28/7</f>
        <v>0</v>
      </c>
      <c r="DM32" s="376"/>
      <c r="DN32" s="376"/>
      <c r="DO32" s="376">
        <f t="shared" ref="DO32:FZ32" si="442">DO28/7</f>
        <v>0</v>
      </c>
      <c r="DP32" s="376"/>
      <c r="DQ32" s="376"/>
      <c r="DR32" s="376">
        <f t="shared" si="442"/>
        <v>0</v>
      </c>
      <c r="DS32" s="376"/>
      <c r="DT32" s="376"/>
      <c r="DU32" s="376">
        <f t="shared" si="442"/>
        <v>0</v>
      </c>
      <c r="DV32" s="376"/>
      <c r="DW32" s="376"/>
      <c r="DX32" s="376">
        <f t="shared" si="442"/>
        <v>0</v>
      </c>
      <c r="DY32" s="376"/>
      <c r="DZ32" s="376"/>
      <c r="EA32" s="376">
        <f t="shared" si="442"/>
        <v>0</v>
      </c>
      <c r="EB32" s="376"/>
      <c r="EC32" s="376"/>
      <c r="ED32" s="376">
        <f t="shared" si="442"/>
        <v>0</v>
      </c>
      <c r="EE32" s="376"/>
      <c r="EF32" s="376"/>
      <c r="EG32" s="376">
        <f t="shared" si="442"/>
        <v>0</v>
      </c>
      <c r="EH32" s="376"/>
      <c r="EI32" s="376"/>
      <c r="EJ32" s="376">
        <f t="shared" si="442"/>
        <v>0</v>
      </c>
      <c r="EK32" s="376"/>
      <c r="EL32" s="376"/>
      <c r="EM32" s="376">
        <f t="shared" si="442"/>
        <v>0</v>
      </c>
      <c r="EN32" s="376"/>
      <c r="EO32" s="376"/>
      <c r="EP32" s="376">
        <f t="shared" si="442"/>
        <v>0</v>
      </c>
      <c r="EQ32" s="376"/>
      <c r="ER32" s="376"/>
      <c r="ES32" s="376">
        <f t="shared" si="442"/>
        <v>0</v>
      </c>
      <c r="ET32" s="376"/>
      <c r="EU32" s="376"/>
      <c r="EV32" s="376">
        <f t="shared" si="442"/>
        <v>0</v>
      </c>
      <c r="EW32" s="376"/>
      <c r="EX32" s="376"/>
      <c r="EY32" s="376">
        <f t="shared" si="442"/>
        <v>0</v>
      </c>
      <c r="EZ32" s="376"/>
      <c r="FA32" s="376"/>
      <c r="FB32" s="376">
        <f t="shared" si="442"/>
        <v>0</v>
      </c>
      <c r="FC32" s="376"/>
      <c r="FD32" s="376"/>
      <c r="FE32" s="376">
        <f t="shared" si="442"/>
        <v>0</v>
      </c>
      <c r="FF32" s="376"/>
      <c r="FG32" s="376"/>
      <c r="FH32" s="376">
        <f t="shared" si="442"/>
        <v>0</v>
      </c>
      <c r="FI32" s="376"/>
      <c r="FJ32" s="376"/>
      <c r="FK32" s="376">
        <f t="shared" si="442"/>
        <v>0</v>
      </c>
      <c r="FL32" s="376"/>
      <c r="FM32" s="376"/>
      <c r="FN32" s="376">
        <f t="shared" si="442"/>
        <v>0</v>
      </c>
      <c r="FO32" s="376"/>
      <c r="FP32" s="376"/>
      <c r="FQ32" s="376">
        <f t="shared" si="442"/>
        <v>0</v>
      </c>
      <c r="FR32" s="376"/>
      <c r="FS32" s="376"/>
      <c r="FT32" s="376">
        <f t="shared" si="442"/>
        <v>0</v>
      </c>
      <c r="FU32" s="376"/>
      <c r="FV32" s="376"/>
      <c r="FW32" s="376">
        <f t="shared" si="442"/>
        <v>0</v>
      </c>
      <c r="FX32" s="376"/>
      <c r="FY32" s="376"/>
      <c r="FZ32" s="376">
        <f t="shared" si="442"/>
        <v>0</v>
      </c>
      <c r="GA32" s="376"/>
      <c r="GB32" s="376"/>
      <c r="GC32" s="376">
        <f t="shared" ref="GC32:HY32" si="443">GC28/7</f>
        <v>0</v>
      </c>
      <c r="GD32" s="376"/>
      <c r="GE32" s="376"/>
      <c r="GF32" s="376">
        <f t="shared" si="443"/>
        <v>0</v>
      </c>
      <c r="GG32" s="376"/>
      <c r="GH32" s="376"/>
      <c r="GI32" s="376">
        <f t="shared" si="443"/>
        <v>0</v>
      </c>
      <c r="GJ32" s="376"/>
      <c r="GK32" s="376"/>
      <c r="GL32" s="376">
        <f t="shared" si="443"/>
        <v>0</v>
      </c>
      <c r="GM32" s="376"/>
      <c r="GN32" s="376"/>
      <c r="GO32" s="376">
        <f t="shared" si="443"/>
        <v>0</v>
      </c>
      <c r="GP32" s="376"/>
      <c r="GQ32" s="376"/>
      <c r="GR32" s="376">
        <f t="shared" si="443"/>
        <v>0</v>
      </c>
      <c r="GS32" s="376"/>
      <c r="GT32" s="376"/>
      <c r="GU32" s="376">
        <f t="shared" si="443"/>
        <v>0</v>
      </c>
      <c r="GV32" s="376"/>
      <c r="GW32" s="376"/>
      <c r="GX32" s="376">
        <f t="shared" si="443"/>
        <v>0</v>
      </c>
      <c r="GY32" s="376"/>
      <c r="GZ32" s="376"/>
      <c r="HA32" s="376">
        <f t="shared" si="443"/>
        <v>0</v>
      </c>
      <c r="HB32" s="376"/>
      <c r="HC32" s="376"/>
      <c r="HD32" s="376">
        <f t="shared" si="443"/>
        <v>0</v>
      </c>
      <c r="HE32" s="376"/>
      <c r="HF32" s="376"/>
      <c r="HG32" s="376">
        <f t="shared" si="443"/>
        <v>0.14285714285714285</v>
      </c>
      <c r="HH32" s="376"/>
      <c r="HI32" s="376"/>
      <c r="HJ32" s="376">
        <f t="shared" si="443"/>
        <v>0.14285714285714285</v>
      </c>
      <c r="HK32" s="376"/>
      <c r="HL32" s="376"/>
      <c r="HM32" s="376">
        <f t="shared" si="443"/>
        <v>0</v>
      </c>
      <c r="HN32" s="376"/>
      <c r="HO32" s="376"/>
      <c r="HP32" s="376">
        <f t="shared" si="443"/>
        <v>0</v>
      </c>
      <c r="HQ32" s="376"/>
      <c r="HR32" s="376"/>
      <c r="HS32" s="376">
        <f t="shared" si="443"/>
        <v>0</v>
      </c>
      <c r="HT32" s="376"/>
      <c r="HU32" s="376"/>
      <c r="HV32" s="376">
        <f t="shared" si="443"/>
        <v>0.14285714285714285</v>
      </c>
      <c r="HW32" s="376"/>
      <c r="HX32" s="376"/>
      <c r="HY32" s="376">
        <f t="shared" si="443"/>
        <v>0.42857142857142855</v>
      </c>
      <c r="HZ32" s="376"/>
      <c r="IA32" s="376"/>
      <c r="IB32" s="376">
        <f t="shared" ref="IB32" si="444">IB28/7</f>
        <v>0</v>
      </c>
      <c r="IC32" s="376"/>
      <c r="ID32" s="376"/>
      <c r="IE32" s="376">
        <f t="shared" ref="IE32" si="445">IE28/7</f>
        <v>0.2857142857142857</v>
      </c>
      <c r="IF32" s="376"/>
      <c r="IG32" s="376"/>
      <c r="IH32" s="376">
        <f t="shared" ref="IH32" si="446">IH28/7</f>
        <v>0.14285714285714285</v>
      </c>
      <c r="II32" s="376"/>
      <c r="IJ32" s="376"/>
      <c r="IK32" s="376">
        <f t="shared" ref="IK32" si="447">IK28/7</f>
        <v>0.14285714285714285</v>
      </c>
      <c r="IL32" s="376"/>
      <c r="IM32" s="376"/>
      <c r="IN32" s="376">
        <f t="shared" ref="IN32" si="448">IN28/7</f>
        <v>0.14285714285714285</v>
      </c>
      <c r="IO32" s="376"/>
      <c r="IP32" s="376"/>
      <c r="IQ32" s="376">
        <f t="shared" ref="IQ32" si="449">IQ28/7</f>
        <v>0.5714285714285714</v>
      </c>
      <c r="IR32" s="376"/>
      <c r="IS32" s="376"/>
      <c r="IT32" s="376">
        <f t="shared" ref="IT32" si="450">IT28/7</f>
        <v>0</v>
      </c>
      <c r="IU32" s="376"/>
      <c r="IV32" s="376"/>
      <c r="IW32" s="376">
        <f t="shared" ref="IW32" si="451">IW28/7</f>
        <v>0</v>
      </c>
      <c r="IX32" s="376"/>
      <c r="IY32" s="376"/>
      <c r="IZ32" s="376">
        <f t="shared" ref="IZ32" si="452">IZ28/7</f>
        <v>0.42857142857142855</v>
      </c>
      <c r="JA32" s="376"/>
      <c r="JB32" s="376"/>
      <c r="JC32" s="376">
        <f t="shared" ref="JC32:JX32" si="453">JC28/7</f>
        <v>0.2857142857142857</v>
      </c>
      <c r="JD32" s="376"/>
      <c r="JE32" s="376"/>
      <c r="JF32" s="376">
        <f t="shared" si="453"/>
        <v>0.42857142857142855</v>
      </c>
      <c r="JG32" s="376"/>
      <c r="JH32" s="376"/>
      <c r="JI32" s="376">
        <f t="shared" si="453"/>
        <v>0.14285714285714285</v>
      </c>
      <c r="JJ32" s="376"/>
      <c r="JK32" s="376"/>
      <c r="JL32" s="376">
        <f t="shared" si="453"/>
        <v>0</v>
      </c>
      <c r="JM32" s="376"/>
      <c r="JN32" s="376"/>
      <c r="JO32" s="376">
        <f t="shared" si="453"/>
        <v>0.14285714285714285</v>
      </c>
      <c r="JP32" s="376"/>
      <c r="JQ32" s="376"/>
      <c r="JR32" s="376">
        <f t="shared" si="453"/>
        <v>0.14285714285714285</v>
      </c>
      <c r="JS32" s="376"/>
      <c r="JT32" s="376"/>
      <c r="JU32" s="376">
        <f t="shared" si="453"/>
        <v>0.5714285714285714</v>
      </c>
      <c r="JV32" s="376"/>
      <c r="JW32" s="376"/>
      <c r="JX32" s="376">
        <f t="shared" si="453"/>
        <v>0.42857142857142855</v>
      </c>
      <c r="JY32" s="376"/>
      <c r="JZ32" s="376"/>
      <c r="KA32" s="376">
        <f t="shared" ref="KA32" si="454">KA28/7</f>
        <v>0.14285714285714285</v>
      </c>
      <c r="KB32" s="376"/>
      <c r="KC32" s="376"/>
      <c r="KD32" s="376">
        <f t="shared" ref="KD32" si="455">KD28/7</f>
        <v>0.5714285714285714</v>
      </c>
      <c r="KE32" s="376"/>
      <c r="KF32" s="376"/>
      <c r="KG32" s="376">
        <f t="shared" ref="KG32" si="456">KG28/7</f>
        <v>0.14285714285714285</v>
      </c>
      <c r="KH32" s="376"/>
      <c r="KI32" s="376"/>
      <c r="KJ32" s="376">
        <f t="shared" ref="KJ32" si="457">KJ28/7</f>
        <v>0</v>
      </c>
      <c r="KK32" s="376"/>
      <c r="KL32" s="376"/>
      <c r="KM32" s="376">
        <f>KM28/7</f>
        <v>0</v>
      </c>
      <c r="KN32" s="376"/>
      <c r="KO32" s="376"/>
      <c r="KP32" s="376">
        <f t="shared" ref="KP32" si="458">KP28/7</f>
        <v>0.7142857142857143</v>
      </c>
      <c r="KQ32" s="376"/>
      <c r="KR32" s="376"/>
      <c r="KS32" s="376">
        <f t="shared" ref="KS32" si="459">KS28/7</f>
        <v>0</v>
      </c>
      <c r="KT32" s="376"/>
      <c r="KU32" s="376"/>
      <c r="KV32" s="376">
        <f t="shared" ref="KV32" si="460">KV28/7</f>
        <v>0</v>
      </c>
      <c r="KW32" s="376"/>
      <c r="KX32" s="376"/>
      <c r="KY32" s="376">
        <f t="shared" ref="KY32" si="461">KY28/7</f>
        <v>0</v>
      </c>
      <c r="KZ32" s="376"/>
      <c r="LA32" s="376"/>
      <c r="LB32" s="376">
        <f t="shared" ref="LB32:ML32" si="462">LB28/7</f>
        <v>0.14285714285714285</v>
      </c>
      <c r="LC32" s="376"/>
      <c r="LD32" s="376"/>
      <c r="LE32" s="376">
        <f t="shared" si="462"/>
        <v>0</v>
      </c>
      <c r="LF32" s="376"/>
      <c r="LG32" s="376"/>
      <c r="LH32" s="376">
        <f t="shared" si="462"/>
        <v>0</v>
      </c>
      <c r="LI32" s="376"/>
      <c r="LJ32" s="376"/>
      <c r="LK32" s="376">
        <f t="shared" si="462"/>
        <v>0.14285714285714285</v>
      </c>
      <c r="LL32" s="376"/>
      <c r="LM32" s="376"/>
      <c r="LN32" s="376">
        <f t="shared" si="462"/>
        <v>0</v>
      </c>
      <c r="LO32" s="376"/>
      <c r="LP32" s="376"/>
      <c r="LQ32" s="376">
        <f t="shared" si="462"/>
        <v>0.14285714285714285</v>
      </c>
      <c r="LR32" s="376"/>
      <c r="LS32" s="376"/>
      <c r="LT32" s="376">
        <f t="shared" si="462"/>
        <v>0</v>
      </c>
      <c r="LU32" s="376"/>
      <c r="LV32" s="376"/>
      <c r="LW32" s="376">
        <f t="shared" si="462"/>
        <v>0</v>
      </c>
      <c r="LX32" s="376"/>
      <c r="LY32" s="376"/>
      <c r="LZ32" s="376">
        <f t="shared" si="462"/>
        <v>0</v>
      </c>
      <c r="MA32" s="376"/>
      <c r="MB32" s="376"/>
      <c r="MC32" s="376">
        <f t="shared" si="462"/>
        <v>0.8571428571428571</v>
      </c>
      <c r="MD32" s="376"/>
      <c r="ME32" s="376"/>
      <c r="MF32" s="376">
        <f t="shared" si="462"/>
        <v>0.14285714285714285</v>
      </c>
      <c r="MG32" s="376"/>
      <c r="MH32" s="376"/>
      <c r="MI32" s="376">
        <f t="shared" si="462"/>
        <v>0</v>
      </c>
      <c r="MJ32" s="376"/>
      <c r="MK32" s="376"/>
      <c r="ML32" s="376">
        <f t="shared" si="462"/>
        <v>0.5714285714285714</v>
      </c>
      <c r="MM32" s="376"/>
      <c r="MN32" s="376"/>
      <c r="MO32" s="376">
        <f t="shared" ref="MO32" si="463">MO28/7</f>
        <v>0.42857142857142855</v>
      </c>
      <c r="MP32" s="376"/>
      <c r="MQ32" s="376"/>
      <c r="MR32" s="376">
        <f t="shared" ref="MR32" si="464">MR28/7</f>
        <v>0.14285714285714285</v>
      </c>
      <c r="MS32" s="376"/>
      <c r="MT32" s="376"/>
      <c r="MU32" s="376">
        <f t="shared" ref="MU32" si="465">MU28/7</f>
        <v>0</v>
      </c>
      <c r="MV32" s="376"/>
      <c r="MW32" s="376"/>
      <c r="MX32" s="376">
        <f t="shared" ref="MX32" si="466">MX28/7</f>
        <v>0.7142857142857143</v>
      </c>
      <c r="MY32" s="376"/>
      <c r="MZ32" s="376"/>
      <c r="NA32" s="376">
        <f t="shared" ref="NA32" si="467">NA28/7</f>
        <v>0.14285714285714285</v>
      </c>
      <c r="NB32" s="376"/>
      <c r="NC32" s="376"/>
      <c r="ND32" s="376">
        <f t="shared" ref="ND32" si="468">ND28/7</f>
        <v>0.5714285714285714</v>
      </c>
      <c r="NE32" s="376"/>
      <c r="NF32" s="376"/>
      <c r="NG32" s="376">
        <f t="shared" ref="NG32" si="469">NG28/7</f>
        <v>0</v>
      </c>
      <c r="NH32" s="376"/>
      <c r="NI32" s="376"/>
      <c r="NJ32" s="376">
        <f t="shared" ref="NJ32" si="470">NJ28/7</f>
        <v>0.2857142857142857</v>
      </c>
      <c r="NK32" s="376"/>
      <c r="NL32" s="376"/>
      <c r="NM32" s="376">
        <f t="shared" ref="NM32" si="471">NM28/7</f>
        <v>0.2857142857142857</v>
      </c>
      <c r="NN32" s="376"/>
      <c r="NO32" s="376"/>
      <c r="NP32" s="376">
        <f t="shared" ref="NP32" si="472">NP28/7</f>
        <v>0.42857142857142855</v>
      </c>
      <c r="NQ32" s="376"/>
      <c r="NR32" s="376"/>
      <c r="NS32" s="376">
        <f t="shared" ref="NS32" si="473">NS28/7</f>
        <v>0.14285714285714285</v>
      </c>
      <c r="NT32" s="376"/>
      <c r="NU32" s="376"/>
      <c r="NV32" s="376">
        <f t="shared" ref="NV32" si="474">NV28/7</f>
        <v>0.7142857142857143</v>
      </c>
      <c r="NW32" s="376"/>
      <c r="NX32" s="376"/>
      <c r="NY32" s="376">
        <f t="shared" ref="NY32" si="475">NY28/7</f>
        <v>0.5714285714285714</v>
      </c>
      <c r="NZ32" s="376"/>
      <c r="OA32" s="376"/>
      <c r="OB32" s="376">
        <f t="shared" ref="OB32:PF32" si="476">OB28/7</f>
        <v>0.5714285714285714</v>
      </c>
      <c r="OC32" s="376"/>
      <c r="OD32" s="376"/>
      <c r="OE32" s="376">
        <f t="shared" ref="OE32:PI32" si="477">OE28/7</f>
        <v>0.7142857142857143</v>
      </c>
      <c r="OF32" s="376"/>
      <c r="OG32" s="376"/>
      <c r="OH32" s="376">
        <f t="shared" si="476"/>
        <v>0.2857142857142857</v>
      </c>
      <c r="OI32" s="376"/>
      <c r="OJ32" s="376"/>
      <c r="OK32" s="376">
        <f t="shared" si="477"/>
        <v>1.7142857142857142</v>
      </c>
      <c r="OL32" s="376"/>
      <c r="OM32" s="376"/>
      <c r="ON32" s="376">
        <f t="shared" si="476"/>
        <v>2</v>
      </c>
      <c r="OO32" s="376"/>
      <c r="OP32" s="376"/>
      <c r="OQ32" s="376">
        <f t="shared" si="477"/>
        <v>0.7142857142857143</v>
      </c>
      <c r="OR32" s="376"/>
      <c r="OS32" s="376"/>
      <c r="OT32" s="376">
        <f t="shared" si="476"/>
        <v>0.7142857142857143</v>
      </c>
      <c r="OU32" s="376"/>
      <c r="OV32" s="376"/>
      <c r="OW32" s="376">
        <f t="shared" si="477"/>
        <v>0.2857142857142857</v>
      </c>
      <c r="OX32" s="376"/>
      <c r="OY32" s="376"/>
      <c r="OZ32" s="376">
        <f t="shared" si="476"/>
        <v>0</v>
      </c>
      <c r="PA32" s="376"/>
      <c r="PB32" s="376"/>
      <c r="PC32" s="376">
        <f t="shared" si="477"/>
        <v>0.8571428571428571</v>
      </c>
      <c r="PD32" s="376"/>
      <c r="PE32" s="376"/>
      <c r="PF32" s="376">
        <f t="shared" si="476"/>
        <v>0.5714285714285714</v>
      </c>
      <c r="PG32" s="376"/>
      <c r="PH32" s="376"/>
      <c r="PI32" s="376">
        <f t="shared" si="477"/>
        <v>0.14285714285714285</v>
      </c>
      <c r="PJ32" s="376"/>
      <c r="PK32" s="376"/>
      <c r="PL32" s="376">
        <f t="shared" ref="PL32" si="478">PL28/7</f>
        <v>0.2857142857142857</v>
      </c>
      <c r="PM32" s="376"/>
      <c r="PN32" s="376"/>
      <c r="PO32" s="376">
        <f t="shared" ref="PO32" si="479">PO28/7</f>
        <v>0.2857142857142857</v>
      </c>
      <c r="PP32" s="376"/>
      <c r="PQ32" s="376"/>
      <c r="PR32" s="376">
        <f t="shared" ref="PR32" si="480">PR28/7</f>
        <v>1.4285714285714286</v>
      </c>
      <c r="PS32" s="376"/>
      <c r="PT32" s="376"/>
      <c r="PU32" s="376">
        <f t="shared" ref="PU32" si="481">PU28/7</f>
        <v>0.14285714285714285</v>
      </c>
      <c r="PV32" s="376"/>
      <c r="PW32" s="376"/>
      <c r="PX32" s="376">
        <f t="shared" ref="PX32" si="482">PX28/7</f>
        <v>0</v>
      </c>
      <c r="PY32" s="376"/>
      <c r="PZ32" s="376"/>
      <c r="QA32" s="376">
        <f t="shared" ref="QA32" si="483">QA28/7</f>
        <v>0.14285714285714285</v>
      </c>
      <c r="QB32" s="376"/>
      <c r="QC32" s="376"/>
      <c r="QD32" s="376">
        <f t="shared" ref="QD32" si="484">QD28/7</f>
        <v>1</v>
      </c>
      <c r="QE32" s="376"/>
      <c r="QF32" s="376"/>
      <c r="QG32" s="376">
        <f t="shared" ref="QG32" si="485">QG28/7</f>
        <v>0.5714285714285714</v>
      </c>
      <c r="QH32" s="376"/>
      <c r="QI32" s="376"/>
      <c r="QJ32" s="376">
        <f t="shared" ref="QJ32" si="486">QJ28/7</f>
        <v>0</v>
      </c>
      <c r="QK32" s="376"/>
      <c r="QL32" s="376"/>
      <c r="QM32" s="376">
        <f t="shared" ref="QM32" si="487">QM28/7</f>
        <v>0</v>
      </c>
      <c r="QN32" s="376"/>
      <c r="QO32" s="376"/>
      <c r="QP32" s="376">
        <f t="shared" ref="QP32:RZ32" si="488">QP28/7</f>
        <v>0.2857142857142857</v>
      </c>
      <c r="QQ32" s="376"/>
      <c r="QR32" s="376"/>
      <c r="QS32" s="376">
        <f t="shared" ref="QS32:SC32" si="489">QS28/7</f>
        <v>0</v>
      </c>
      <c r="QT32" s="376"/>
      <c r="QU32" s="376"/>
      <c r="QV32" s="376">
        <f t="shared" si="488"/>
        <v>0.2857142857142857</v>
      </c>
      <c r="QW32" s="376"/>
      <c r="QX32" s="376"/>
      <c r="QY32" s="376">
        <f t="shared" si="489"/>
        <v>0</v>
      </c>
      <c r="QZ32" s="376"/>
      <c r="RA32" s="376"/>
      <c r="RB32" s="376">
        <f t="shared" si="488"/>
        <v>0.42857142857142855</v>
      </c>
      <c r="RC32" s="376"/>
      <c r="RD32" s="376"/>
      <c r="RE32" s="376">
        <f t="shared" si="489"/>
        <v>0.42857142857142855</v>
      </c>
      <c r="RF32" s="376"/>
      <c r="RG32" s="376"/>
      <c r="RH32" s="376">
        <f t="shared" si="488"/>
        <v>0.42857142857142855</v>
      </c>
      <c r="RI32" s="376"/>
      <c r="RJ32" s="376"/>
      <c r="RK32" s="376">
        <f t="shared" si="489"/>
        <v>0.2857142857142857</v>
      </c>
      <c r="RL32" s="376"/>
      <c r="RM32" s="376"/>
      <c r="RN32" s="376">
        <f t="shared" si="488"/>
        <v>0.2857142857142857</v>
      </c>
      <c r="RO32" s="376"/>
      <c r="RP32" s="376"/>
      <c r="RQ32" s="376">
        <f t="shared" si="489"/>
        <v>1</v>
      </c>
      <c r="RR32" s="376"/>
      <c r="RS32" s="376"/>
      <c r="RT32" s="376">
        <f t="shared" si="488"/>
        <v>0.8571428571428571</v>
      </c>
      <c r="RU32" s="376"/>
      <c r="RV32" s="376"/>
      <c r="RW32" s="376">
        <f t="shared" si="489"/>
        <v>0.5714285714285714</v>
      </c>
      <c r="RX32" s="376"/>
      <c r="RY32" s="376"/>
      <c r="RZ32" s="376">
        <f t="shared" si="488"/>
        <v>1.2857142857142858</v>
      </c>
      <c r="SA32" s="376"/>
      <c r="SB32" s="376"/>
      <c r="SC32" s="376">
        <f t="shared" si="489"/>
        <v>1.1428571428571428</v>
      </c>
      <c r="SD32" s="376"/>
      <c r="SE32" s="376"/>
      <c r="SF32" s="376">
        <f t="shared" ref="SF32" si="490">SF28/7</f>
        <v>0.2857142857142857</v>
      </c>
      <c r="SG32" s="376"/>
      <c r="SH32" s="376"/>
      <c r="SI32" s="376">
        <f t="shared" ref="SI32" si="491">SI28/7</f>
        <v>0.42857142857142855</v>
      </c>
      <c r="SJ32" s="376"/>
      <c r="SK32" s="376"/>
      <c r="SL32" s="376">
        <f t="shared" ref="SL32" si="492">SL28/7</f>
        <v>0.7142857142857143</v>
      </c>
      <c r="SM32" s="376"/>
      <c r="SN32" s="376"/>
      <c r="SO32" s="376">
        <f t="shared" ref="SO32" si="493">SO28/7</f>
        <v>0.42857142857142855</v>
      </c>
      <c r="SP32" s="376"/>
      <c r="SQ32" s="376"/>
      <c r="SR32" s="376">
        <f t="shared" ref="SR32" si="494">SR28/7</f>
        <v>0.8571428571428571</v>
      </c>
      <c r="SS32" s="376"/>
      <c r="ST32" s="376"/>
      <c r="SU32" s="376">
        <f t="shared" ref="SU32" si="495">SU28/7</f>
        <v>0.2857142857142857</v>
      </c>
      <c r="SV32" s="376"/>
      <c r="SW32" s="376"/>
      <c r="SX32" s="376">
        <f t="shared" ref="SX32" si="496">SX28/7</f>
        <v>1</v>
      </c>
      <c r="SY32" s="376"/>
      <c r="SZ32" s="376"/>
      <c r="TA32" s="376">
        <f t="shared" ref="TA32" si="497">TA28/7</f>
        <v>1</v>
      </c>
      <c r="TB32" s="376"/>
      <c r="TC32" s="376"/>
      <c r="TD32" s="376">
        <f t="shared" ref="TD32" si="498">TD28/7</f>
        <v>0.42857142857142855</v>
      </c>
      <c r="TE32" s="376"/>
      <c r="TF32" s="376"/>
      <c r="TG32" s="376">
        <f t="shared" ref="TG32" si="499">TG28/7</f>
        <v>0.8571428571428571</v>
      </c>
      <c r="TH32" s="376"/>
      <c r="TI32" s="376"/>
      <c r="TJ32" s="376">
        <f t="shared" ref="TJ32" si="500">TJ28/7</f>
        <v>0.5714285714285714</v>
      </c>
      <c r="TK32" s="376"/>
      <c r="TL32" s="376"/>
      <c r="TM32" s="376">
        <f t="shared" ref="TM32" si="501">TM28/7</f>
        <v>0.14285714285714285</v>
      </c>
      <c r="TN32" s="376"/>
      <c r="TO32" s="376"/>
      <c r="TP32" s="376">
        <f t="shared" ref="TP32:UT32" si="502">TP28/7</f>
        <v>0.5714285714285714</v>
      </c>
      <c r="TQ32" s="376"/>
      <c r="TR32" s="376"/>
      <c r="TS32" s="376">
        <f t="shared" ref="TS32:UW32" si="503">TS28/7</f>
        <v>0.8571428571428571</v>
      </c>
      <c r="TT32" s="376"/>
      <c r="TU32" s="376"/>
      <c r="TV32" s="376">
        <f t="shared" si="502"/>
        <v>0.8571428571428571</v>
      </c>
      <c r="TW32" s="376"/>
      <c r="TX32" s="376"/>
      <c r="TY32" s="376">
        <f t="shared" si="503"/>
        <v>1.2857142857142858</v>
      </c>
      <c r="TZ32" s="376"/>
      <c r="UA32" s="376"/>
      <c r="UB32" s="376">
        <f t="shared" si="502"/>
        <v>1.4285714285714286</v>
      </c>
      <c r="UC32" s="376"/>
      <c r="UD32" s="376"/>
      <c r="UE32" s="376">
        <f t="shared" si="503"/>
        <v>1.1428571428571428</v>
      </c>
      <c r="UF32" s="376"/>
      <c r="UG32" s="376"/>
      <c r="UH32" s="376">
        <f t="shared" si="502"/>
        <v>1</v>
      </c>
      <c r="UI32" s="376"/>
      <c r="UJ32" s="376"/>
      <c r="UK32" s="376">
        <f t="shared" si="503"/>
        <v>1.2857142857142858</v>
      </c>
      <c r="UL32" s="376"/>
      <c r="UM32" s="376"/>
      <c r="UN32" s="376">
        <f t="shared" si="502"/>
        <v>1.1428571428571428</v>
      </c>
      <c r="UO32" s="376"/>
      <c r="UP32" s="376"/>
      <c r="UQ32" s="376">
        <f t="shared" si="503"/>
        <v>0.5714285714285714</v>
      </c>
      <c r="UR32" s="376"/>
      <c r="US32" s="376"/>
      <c r="UT32" s="376">
        <f t="shared" si="502"/>
        <v>0.5714285714285714</v>
      </c>
      <c r="UU32" s="376"/>
      <c r="UV32" s="376"/>
      <c r="UW32" s="376">
        <f t="shared" si="503"/>
        <v>1.1428571428571428</v>
      </c>
      <c r="UX32" s="376"/>
      <c r="UY32" s="376"/>
      <c r="UZ32" s="376">
        <f t="shared" ref="UZ32" si="504">UZ28/7</f>
        <v>0.42857142857142855</v>
      </c>
      <c r="VA32" s="376"/>
      <c r="VB32" s="376"/>
      <c r="VC32" s="376">
        <f t="shared" ref="VC32" si="505">VC28/7</f>
        <v>0</v>
      </c>
      <c r="VD32" s="376"/>
      <c r="VE32" s="376"/>
      <c r="VF32" s="376">
        <f t="shared" ref="VF32" si="506">VF28/7</f>
        <v>1</v>
      </c>
      <c r="VG32" s="376"/>
      <c r="VH32" s="376"/>
      <c r="VI32" s="376">
        <f t="shared" ref="VI32" si="507">VI28/7</f>
        <v>0.8571428571428571</v>
      </c>
      <c r="VJ32" s="376"/>
      <c r="VK32" s="376"/>
      <c r="VL32" s="376">
        <f t="shared" ref="VL32" si="508">VL28/7</f>
        <v>0.5714285714285714</v>
      </c>
      <c r="VM32" s="376"/>
      <c r="VN32" s="376"/>
      <c r="VO32" s="376">
        <f t="shared" ref="VO32" si="509">VO28/7</f>
        <v>1</v>
      </c>
      <c r="VP32" s="376"/>
      <c r="VQ32" s="376"/>
      <c r="VR32" s="376">
        <f t="shared" ref="VR32" si="510">VR28/7</f>
        <v>0.42857142857142855</v>
      </c>
      <c r="VS32" s="376"/>
      <c r="VT32" s="376"/>
      <c r="VU32" s="376">
        <f t="shared" ref="VU32" si="511">VU28/7</f>
        <v>1.1428571428571428</v>
      </c>
      <c r="VV32" s="376"/>
      <c r="VW32" s="376"/>
      <c r="VX32" s="376">
        <f t="shared" ref="VX32" si="512">VX28/7</f>
        <v>1.5714285714285714</v>
      </c>
      <c r="VY32" s="376"/>
      <c r="VZ32" s="376"/>
      <c r="WA32" s="376">
        <f t="shared" ref="WA32" si="513">WA28/7</f>
        <v>0.7142857142857143</v>
      </c>
      <c r="WB32" s="376"/>
      <c r="WC32" s="376"/>
      <c r="WD32" s="376">
        <f t="shared" ref="WD32:XH32" si="514">WD28/7</f>
        <v>1</v>
      </c>
      <c r="WE32" s="376"/>
      <c r="WF32" s="376"/>
      <c r="WG32" s="376">
        <f t="shared" ref="WG32:XK32" si="515">WG28/7</f>
        <v>1</v>
      </c>
      <c r="WH32" s="376"/>
      <c r="WI32" s="376"/>
      <c r="WJ32" s="376">
        <f t="shared" si="514"/>
        <v>0.42857142857142855</v>
      </c>
      <c r="WK32" s="376"/>
      <c r="WL32" s="376"/>
      <c r="WM32" s="376">
        <f t="shared" si="515"/>
        <v>1.2857142857142858</v>
      </c>
      <c r="WN32" s="376"/>
      <c r="WO32" s="376"/>
      <c r="WP32" s="376">
        <f t="shared" si="514"/>
        <v>1.2857142857142858</v>
      </c>
      <c r="WQ32" s="376"/>
      <c r="WR32" s="376"/>
      <c r="WS32" s="376">
        <f t="shared" si="515"/>
        <v>1.1428571428571428</v>
      </c>
      <c r="WT32" s="376"/>
      <c r="WU32" s="376"/>
      <c r="WV32" s="376">
        <f t="shared" si="514"/>
        <v>0.7142857142857143</v>
      </c>
      <c r="WW32" s="376"/>
      <c r="WX32" s="376"/>
      <c r="WY32" s="376">
        <f t="shared" si="515"/>
        <v>0.5714285714285714</v>
      </c>
      <c r="WZ32" s="376"/>
      <c r="XA32" s="376"/>
      <c r="XB32" s="376">
        <f t="shared" si="514"/>
        <v>0</v>
      </c>
      <c r="XC32" s="376"/>
      <c r="XD32" s="376"/>
      <c r="XE32" s="376">
        <f t="shared" si="515"/>
        <v>0</v>
      </c>
      <c r="XF32" s="376"/>
      <c r="XG32" s="376"/>
      <c r="XH32" s="376">
        <f t="shared" si="514"/>
        <v>0</v>
      </c>
      <c r="XI32" s="376"/>
      <c r="XJ32" s="376"/>
      <c r="XK32" s="376">
        <f t="shared" si="515"/>
        <v>0</v>
      </c>
      <c r="XL32" s="376"/>
      <c r="XM32" s="376"/>
    </row>
    <row r="33" spans="1:67" x14ac:dyDescent="0.2">
      <c r="A33" s="24"/>
      <c r="B33" s="278" t="s">
        <v>187</v>
      </c>
      <c r="C33" s="278">
        <v>2020</v>
      </c>
      <c r="D33" s="278">
        <v>2021</v>
      </c>
      <c r="E33" s="278">
        <v>2022</v>
      </c>
      <c r="F33" s="278">
        <v>2023</v>
      </c>
    </row>
    <row r="34" spans="1:67" ht="12.75" customHeight="1" x14ac:dyDescent="0.2">
      <c r="A34" s="24" t="s">
        <v>48</v>
      </c>
      <c r="B34" s="278">
        <f>SUMIFS($B$27:$XO$27,$B$3:$XO$3,"Orange")</f>
        <v>494</v>
      </c>
      <c r="C34" s="278">
        <f>SUMIFS($AO$27:$DN$27,$AO$3:$DN$3,"Orange")</f>
        <v>39</v>
      </c>
      <c r="D34" s="278">
        <f>SUMIFS($GO$27:$MN$27,$GO$3:$MN$3,"Orange")</f>
        <v>56</v>
      </c>
      <c r="E34" s="278">
        <f>SUMIFS($MO$27:$SN$27,$MO$3:$SN$3,"Orange")</f>
        <v>168</v>
      </c>
      <c r="F34" s="278">
        <f>SUMIFS($SO$27:$XO$27,$SO$3:$XO$3,"Orange")</f>
        <v>215</v>
      </c>
    </row>
    <row r="35" spans="1:67" x14ac:dyDescent="0.2">
      <c r="A35" s="24" t="s">
        <v>49</v>
      </c>
      <c r="B35" s="278">
        <f>SUMIFS($B$27:$XO$27,$B$3:$XO$3,"Red")</f>
        <v>32</v>
      </c>
      <c r="C35" s="278">
        <f>SUMIFS($AO$27:$DN$27,$AO$3:$DN$3,"Red")</f>
        <v>3</v>
      </c>
      <c r="D35" s="278">
        <f>SUMIFS($GO$27:$MN$27,$GO$3:$MN$3,"Red")</f>
        <v>2</v>
      </c>
      <c r="E35" s="278">
        <f>SUMIFS($MO$27:$SN$27,$MO$3:$SN$3,"red")</f>
        <v>11</v>
      </c>
      <c r="F35" s="278">
        <f>SUMIFS($SO$27:$XO$27,$SO$3:$XO$3,"Red")</f>
        <v>13</v>
      </c>
      <c r="H35" s="79" t="s">
        <v>201</v>
      </c>
    </row>
    <row r="36" spans="1:67" x14ac:dyDescent="0.2">
      <c r="A36" s="24" t="s">
        <v>198</v>
      </c>
      <c r="B36" s="278">
        <f>SUMIFS($B$27:$XO$27,$B$3:$XO$3,"Other")</f>
        <v>5</v>
      </c>
      <c r="C36" s="278">
        <f>SUMIFS($AO$27:$DN$27,$AO$3:$DN$3,"Other")</f>
        <v>3</v>
      </c>
      <c r="D36" s="278">
        <f>SUMIFS($GO$27:$MN$27,$GO$3:$MN$3,"Other")</f>
        <v>0</v>
      </c>
      <c r="E36" s="278">
        <f>SUMIFS($MO$27:$SN$27,$MO$3:$SN$3,"Other")</f>
        <v>0</v>
      </c>
      <c r="F36" s="278">
        <f>SUMIFS($SO$27:$XO$27,$SO$3:$XO$3,"Other")</f>
        <v>0</v>
      </c>
    </row>
    <row r="37" spans="1:67" x14ac:dyDescent="0.2">
      <c r="A37" s="37" t="s">
        <v>51</v>
      </c>
      <c r="B37" s="94">
        <f>SUM(B34:B36)</f>
        <v>531</v>
      </c>
      <c r="C37" s="94">
        <f>SUM(C34:C36)</f>
        <v>45</v>
      </c>
      <c r="D37" s="94">
        <f>SUM(D34:D36)</f>
        <v>58</v>
      </c>
      <c r="E37" s="94">
        <f>SUM(E34:E36)</f>
        <v>179</v>
      </c>
      <c r="F37" s="94">
        <f>SUM(F34:F36)</f>
        <v>228</v>
      </c>
      <c r="AL37" s="1" t="s">
        <v>202</v>
      </c>
      <c r="AO37" s="1" t="s">
        <v>203</v>
      </c>
      <c r="AQ37" s="1" t="s">
        <v>204</v>
      </c>
      <c r="AS37" s="1" t="s">
        <v>205</v>
      </c>
      <c r="AW37" s="1" t="s">
        <v>207</v>
      </c>
      <c r="AY37" s="1" t="s">
        <v>208</v>
      </c>
      <c r="BA37" s="1" t="s">
        <v>209</v>
      </c>
      <c r="BC37" s="1" t="s">
        <v>210</v>
      </c>
      <c r="BE37" s="1" t="s">
        <v>210</v>
      </c>
      <c r="BG37" s="1" t="s">
        <v>212</v>
      </c>
      <c r="BI37" s="1" t="s">
        <v>213</v>
      </c>
      <c r="BK37" s="1" t="s">
        <v>214</v>
      </c>
      <c r="BM37" s="1" t="s">
        <v>215</v>
      </c>
      <c r="BO37" s="1" t="s">
        <v>216</v>
      </c>
    </row>
    <row r="38" spans="1:67" x14ac:dyDescent="0.2">
      <c r="AM38" s="1">
        <f>AVERAGE(B30:AN30)</f>
        <v>7.2307692307692308</v>
      </c>
      <c r="AO38" s="1">
        <f>AVERAGE(AO30:CA30)</f>
        <v>8</v>
      </c>
      <c r="AQ38" s="1">
        <f>AVERAGE(CB30:DN30)</f>
        <v>2.9166666666666665</v>
      </c>
      <c r="AS38" s="1" t="e">
        <f>AVERAGE(DO30:FA30)</f>
        <v>#DIV/0!</v>
      </c>
      <c r="AW38" s="175">
        <f>AVERAGE(GP30:HZ30)</f>
        <v>1</v>
      </c>
      <c r="AY38" s="175">
        <f>AVERAGE(IB30:JN30)</f>
        <v>1.5384615384615385</v>
      </c>
      <c r="BA38" s="175">
        <f>AVERAGE(JO30:LA30)</f>
        <v>3</v>
      </c>
      <c r="BC38" s="175">
        <f>AVERAGE(LB30:MN30)</f>
        <v>4.1538461538461542</v>
      </c>
      <c r="BE38" s="175">
        <f>AVERAGE(MO30:OA30)</f>
        <v>6</v>
      </c>
      <c r="BG38" s="175">
        <f>AVERAGE(OB30:PN30)</f>
        <v>6.8461538461538458</v>
      </c>
      <c r="BI38" s="1">
        <f>AVERAGE(PO30:RA30)</f>
        <v>7</v>
      </c>
      <c r="BK38" s="1">
        <f>AVERAGE(RB30:SN30)</f>
        <v>7</v>
      </c>
      <c r="BM38" s="175">
        <f>AVERAGE(SO30:UA30)</f>
        <v>6.1538461538461542</v>
      </c>
      <c r="BO38" s="175">
        <f>AVERAGE(UB30:VN30)</f>
        <v>5.4615384615384617</v>
      </c>
    </row>
    <row r="39" spans="1:67" ht="12.75" customHeight="1" x14ac:dyDescent="0.2">
      <c r="A39" s="364" t="s">
        <v>78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">
        <v>18</v>
      </c>
      <c r="Q39" s="317" t="s">
        <v>79</v>
      </c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">
        <v>1</v>
      </c>
      <c r="AM39" s="175">
        <f>AVERAGE(B28:AN28)</f>
        <v>1.6153846153846154</v>
      </c>
      <c r="AO39" s="175">
        <f>AVERAGE(AO28:CA28)</f>
        <v>2.7692307692307692</v>
      </c>
      <c r="AQ39" s="175">
        <f>AVERAGE(CB28:DN28)</f>
        <v>0.69230769230769229</v>
      </c>
      <c r="AS39" s="175">
        <f>AVERAGE(DO28:FA28)</f>
        <v>0</v>
      </c>
      <c r="AW39" s="175">
        <f>AVERAGE(GO28:IA28)</f>
        <v>0.46153846153846156</v>
      </c>
      <c r="AY39" s="175">
        <f>AVERAGE(IB28:JN28)</f>
        <v>1.3846153846153846</v>
      </c>
      <c r="BA39" s="175">
        <f>AVERAGE(JO28:LA28)</f>
        <v>1.5384615384615385</v>
      </c>
      <c r="BC39" s="175">
        <f>AVERAGE(LN28:MZ28)</f>
        <v>1.6153846153846154</v>
      </c>
      <c r="BE39" s="175">
        <f>AVERAGE(MO28:OA28)</f>
        <v>2.3846153846153846</v>
      </c>
      <c r="BG39" s="175">
        <f>AVERAGE(OB28:PN28)</f>
        <v>4.7692307692307692</v>
      </c>
      <c r="BI39" s="175">
        <f>AVERAGE(PO28:RA28)</f>
        <v>2.2307692307692308</v>
      </c>
      <c r="BK39" s="175">
        <f>AVERAGE(RB28:SN28)</f>
        <v>4.384615384615385</v>
      </c>
      <c r="BM39" s="175">
        <f>AVERAGE(SO28:UA28)</f>
        <v>4.9230769230769234</v>
      </c>
      <c r="BO39" s="175">
        <f>AVERAGE(UB28:VN28)</f>
        <v>6</v>
      </c>
    </row>
    <row r="40" spans="1:67" ht="12.75" customHeight="1" x14ac:dyDescent="0.2">
      <c r="A40" s="364" t="s">
        <v>81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">
        <v>30</v>
      </c>
      <c r="Q40" s="317" t="s">
        <v>82</v>
      </c>
      <c r="R40" s="317"/>
      <c r="S40" s="317"/>
      <c r="T40" s="317"/>
      <c r="U40" s="317"/>
      <c r="V40" s="317"/>
      <c r="W40" s="317"/>
      <c r="X40" s="317"/>
      <c r="Y40" s="317"/>
      <c r="Z40" s="317"/>
      <c r="AA40" s="317"/>
      <c r="AB40" s="317"/>
      <c r="AC40" s="317"/>
      <c r="AD40" s="317"/>
      <c r="AE40" s="3">
        <v>15</v>
      </c>
      <c r="AM40" s="175">
        <f>AM39/AM38</f>
        <v>0.22340425531914893</v>
      </c>
      <c r="AO40" s="175">
        <f>AO39/AO38</f>
        <v>0.34615384615384615</v>
      </c>
      <c r="AQ40" s="175">
        <f>AQ39/AQ38</f>
        <v>0.23736263736263738</v>
      </c>
      <c r="AS40" s="175" t="e">
        <f>AS39/AS38</f>
        <v>#DIV/0!</v>
      </c>
      <c r="AW40" s="175">
        <f>AW39/AW38</f>
        <v>0.46153846153846156</v>
      </c>
      <c r="AY40" s="175">
        <f>AY39/AY38</f>
        <v>0.89999999999999991</v>
      </c>
      <c r="BA40" s="175">
        <f>BA39/BA38</f>
        <v>0.51282051282051289</v>
      </c>
      <c r="BC40" s="175">
        <f>BC39/BC38</f>
        <v>0.38888888888888884</v>
      </c>
      <c r="BE40" s="175">
        <f>BE39/BE38</f>
        <v>0.39743589743589741</v>
      </c>
      <c r="BG40" s="175">
        <f>BG39/BG38</f>
        <v>0.6966292134831461</v>
      </c>
      <c r="BI40" s="175">
        <f>BI39/BI38</f>
        <v>0.31868131868131871</v>
      </c>
      <c r="BK40" s="175">
        <f>BK39/BK38</f>
        <v>0.62637362637362648</v>
      </c>
      <c r="BM40" s="175">
        <f>BM39/BM38</f>
        <v>0.8</v>
      </c>
      <c r="BO40" s="175">
        <f>BO39/BO38</f>
        <v>1.0985915492957745</v>
      </c>
    </row>
    <row r="41" spans="1:67" ht="12.75" customHeight="1" x14ac:dyDescent="0.2">
      <c r="A41" s="364" t="s">
        <v>84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"/>
      <c r="Q41" s="318" t="s">
        <v>85</v>
      </c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"/>
    </row>
    <row r="42" spans="1:67" ht="12.75" customHeight="1" x14ac:dyDescent="0.2">
      <c r="A42" s="350" t="s">
        <v>88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30">
        <v>123</v>
      </c>
      <c r="Q42" s="317" t="s">
        <v>89</v>
      </c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">
        <v>4</v>
      </c>
    </row>
    <row r="43" spans="1:67" ht="12.75" customHeight="1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31"/>
      <c r="Q43" s="317" t="s">
        <v>91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17"/>
      <c r="AC43" s="317"/>
      <c r="AD43" s="317"/>
      <c r="AE43" s="3"/>
    </row>
    <row r="44" spans="1:67" ht="12.75" customHeight="1" x14ac:dyDescent="0.2">
      <c r="A44" s="364" t="s">
        <v>92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">
        <v>8</v>
      </c>
      <c r="Q44" s="317" t="s">
        <v>93</v>
      </c>
      <c r="R44" s="317"/>
      <c r="S44" s="317"/>
      <c r="T44" s="317"/>
      <c r="U44" s="317"/>
      <c r="V44" s="317"/>
      <c r="W44" s="317"/>
      <c r="X44" s="317"/>
      <c r="Y44" s="317"/>
      <c r="Z44" s="317"/>
      <c r="AA44" s="317"/>
      <c r="AB44" s="317"/>
      <c r="AC44" s="317"/>
      <c r="AD44" s="317"/>
      <c r="AE44" s="3">
        <v>3</v>
      </c>
    </row>
    <row r="45" spans="1:67" ht="12.75" customHeight="1" x14ac:dyDescent="0.2">
      <c r="A45" s="404" t="s">
        <v>94</v>
      </c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3">
        <v>7</v>
      </c>
      <c r="Q45" s="317" t="s">
        <v>95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">
        <v>1</v>
      </c>
    </row>
    <row r="46" spans="1:67" ht="12.75" customHeight="1" x14ac:dyDescent="0.2">
      <c r="A46" s="353" t="s">
        <v>97</v>
      </c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"/>
      <c r="Q46" s="317" t="s">
        <v>98</v>
      </c>
      <c r="R46" s="317"/>
      <c r="S46" s="317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">
        <v>1</v>
      </c>
    </row>
    <row r="47" spans="1:67" ht="12.75" customHeight="1" x14ac:dyDescent="0.2">
      <c r="A47" s="364" t="s">
        <v>100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">
        <v>3</v>
      </c>
      <c r="Q47" s="317" t="s">
        <v>219</v>
      </c>
      <c r="R47" s="317"/>
      <c r="S47" s="317"/>
      <c r="T47" s="317"/>
      <c r="U47" s="317"/>
      <c r="V47" s="317"/>
      <c r="W47" s="317"/>
      <c r="X47" s="317"/>
      <c r="Y47" s="317"/>
      <c r="Z47" s="317"/>
      <c r="AA47" s="317"/>
      <c r="AB47" s="317"/>
      <c r="AC47" s="317"/>
      <c r="AD47" s="317"/>
      <c r="AE47" s="3">
        <v>2</v>
      </c>
    </row>
    <row r="48" spans="1:67" ht="12.75" customHeight="1" x14ac:dyDescent="0.2">
      <c r="A48" s="350" t="s">
        <v>102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30">
        <v>3</v>
      </c>
      <c r="Q48" s="333" t="s">
        <v>103</v>
      </c>
      <c r="R48" s="334"/>
      <c r="S48" s="334"/>
      <c r="T48" s="334"/>
      <c r="U48" s="334"/>
      <c r="V48" s="334"/>
      <c r="W48" s="334"/>
      <c r="X48" s="334"/>
      <c r="Y48" s="334"/>
      <c r="Z48" s="334"/>
      <c r="AA48" s="334"/>
      <c r="AB48" s="334"/>
      <c r="AC48" s="334"/>
      <c r="AD48" s="335"/>
      <c r="AE48" s="16">
        <v>2</v>
      </c>
    </row>
    <row r="49" spans="1:31" ht="12.75" customHeight="1" thickBot="1" x14ac:dyDescent="0.25">
      <c r="A49" s="350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31"/>
      <c r="Q49" s="317" t="s">
        <v>104</v>
      </c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16">
        <v>3</v>
      </c>
    </row>
    <row r="50" spans="1:31" ht="12.75" customHeight="1" thickBot="1" x14ac:dyDescent="0.25">
      <c r="A50" s="364" t="s">
        <v>223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">
        <v>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7">
        <f>SUM(AE39:AE49)</f>
        <v>32</v>
      </c>
    </row>
    <row r="51" spans="1:31" ht="12.75" customHeight="1" x14ac:dyDescent="0.2">
      <c r="A51" s="364" t="s">
        <v>224</v>
      </c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">
        <v>8</v>
      </c>
    </row>
    <row r="52" spans="1:31" ht="12.75" customHeight="1" x14ac:dyDescent="0.2">
      <c r="A52" s="314" t="s">
        <v>107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6"/>
      <c r="O52" s="3">
        <v>2</v>
      </c>
      <c r="Q52" s="332" t="s">
        <v>130</v>
      </c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">
        <v>1</v>
      </c>
    </row>
    <row r="53" spans="1:31" ht="12.75" customHeight="1" x14ac:dyDescent="0.2">
      <c r="A53" s="364" t="s">
        <v>109</v>
      </c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">
        <v>34</v>
      </c>
      <c r="Q53" s="332" t="s">
        <v>118</v>
      </c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">
        <v>1</v>
      </c>
    </row>
    <row r="54" spans="1:31" ht="12.75" customHeight="1" x14ac:dyDescent="0.2">
      <c r="A54" s="364" t="s">
        <v>111</v>
      </c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">
        <v>2</v>
      </c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"/>
    </row>
    <row r="55" spans="1:31" ht="12.75" customHeight="1" x14ac:dyDescent="0.2">
      <c r="A55" s="364" t="s">
        <v>114</v>
      </c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">
        <v>1</v>
      </c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"/>
    </row>
    <row r="56" spans="1:31" ht="12.75" customHeight="1" thickBot="1" x14ac:dyDescent="0.25">
      <c r="A56" s="394" t="s">
        <v>116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330">
        <v>2</v>
      </c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16"/>
    </row>
    <row r="57" spans="1:31" ht="12.75" customHeight="1" thickBot="1" x14ac:dyDescent="0.25">
      <c r="A57" s="397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9"/>
      <c r="O57" s="331"/>
      <c r="AE57" s="18">
        <f>SUM(AE52:AE56)</f>
        <v>2</v>
      </c>
    </row>
    <row r="58" spans="1:31" ht="13.5" thickBot="1" x14ac:dyDescent="0.25">
      <c r="A58" s="364" t="s">
        <v>119</v>
      </c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16">
        <v>246</v>
      </c>
    </row>
    <row r="59" spans="1:31" ht="13.5" thickBo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7">
        <f>SUM(O39:O58)</f>
        <v>494</v>
      </c>
    </row>
    <row r="61" spans="1:31" x14ac:dyDescent="0.2">
      <c r="A61" s="332" t="s">
        <v>227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">
        <v>1</v>
      </c>
    </row>
    <row r="62" spans="1:31" x14ac:dyDescent="0.2">
      <c r="A62" s="332" t="s">
        <v>228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">
        <v>1</v>
      </c>
    </row>
    <row r="63" spans="1:31" x14ac:dyDescent="0.2">
      <c r="A63" s="332" t="s">
        <v>229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">
        <v>1</v>
      </c>
    </row>
    <row r="64" spans="1:31" x14ac:dyDescent="0.2">
      <c r="A64" s="332"/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"/>
    </row>
    <row r="65" spans="1:15" ht="13.5" thickBot="1" x14ac:dyDescent="0.25">
      <c r="A65" s="332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16"/>
    </row>
    <row r="66" spans="1:15" ht="13.5" thickBot="1" x14ac:dyDescent="0.25">
      <c r="O66" s="18">
        <f>SUM(O61:O65)</f>
        <v>3</v>
      </c>
    </row>
  </sheetData>
  <sortState xmlns:xlrd2="http://schemas.microsoft.com/office/spreadsheetml/2017/richdata2" ref="A5:AN13">
    <sortCondition ref="A5:A13"/>
  </sortState>
  <mergeCells count="1148">
    <mergeCell ref="UZ32:VB32"/>
    <mergeCell ref="VC32:VE32"/>
    <mergeCell ref="VF32:VH32"/>
    <mergeCell ref="VI32:VK32"/>
    <mergeCell ref="VL32:VN32"/>
    <mergeCell ref="VO32:VQ32"/>
    <mergeCell ref="VR32:VT32"/>
    <mergeCell ref="VU32:VW32"/>
    <mergeCell ref="VX32:VZ32"/>
    <mergeCell ref="WA32:WC32"/>
    <mergeCell ref="UZ29:VE29"/>
    <mergeCell ref="VF29:VK29"/>
    <mergeCell ref="VL29:VQ29"/>
    <mergeCell ref="VR29:VW29"/>
    <mergeCell ref="VX29:WC29"/>
    <mergeCell ref="UZ30:VB30"/>
    <mergeCell ref="VC30:VE30"/>
    <mergeCell ref="VF30:VH30"/>
    <mergeCell ref="VI30:VK30"/>
    <mergeCell ref="VL30:VN30"/>
    <mergeCell ref="VO30:VQ30"/>
    <mergeCell ref="VR30:VT30"/>
    <mergeCell ref="VU30:VW30"/>
    <mergeCell ref="VX30:VZ30"/>
    <mergeCell ref="WA30:WC30"/>
    <mergeCell ref="UZ31:VB31"/>
    <mergeCell ref="VC31:VE31"/>
    <mergeCell ref="VF31:VH31"/>
    <mergeCell ref="VI31:VK31"/>
    <mergeCell ref="VL31:VN31"/>
    <mergeCell ref="VO31:VQ31"/>
    <mergeCell ref="VR31:VT31"/>
    <mergeCell ref="VU31:VW31"/>
    <mergeCell ref="VX31:VZ31"/>
    <mergeCell ref="WA31:WC31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28:VB28"/>
    <mergeCell ref="VC28:VE28"/>
    <mergeCell ref="VF28:VH28"/>
    <mergeCell ref="VI28:VK28"/>
    <mergeCell ref="VL28:VN28"/>
    <mergeCell ref="VO28:VQ28"/>
    <mergeCell ref="VR28:VT28"/>
    <mergeCell ref="VU28:VW28"/>
    <mergeCell ref="VX28:VZ28"/>
    <mergeCell ref="WA28:WC28"/>
    <mergeCell ref="QD31:QF31"/>
    <mergeCell ref="QG31:QI31"/>
    <mergeCell ref="QJ31:QL31"/>
    <mergeCell ref="PL29:PQ29"/>
    <mergeCell ref="PR29:PW29"/>
    <mergeCell ref="PX29:QC29"/>
    <mergeCell ref="QD29:QI29"/>
    <mergeCell ref="QJ29:QO29"/>
    <mergeCell ref="PL30:PN30"/>
    <mergeCell ref="PO30:PQ30"/>
    <mergeCell ref="PR30:PT30"/>
    <mergeCell ref="PU30:PW30"/>
    <mergeCell ref="PX30:PZ30"/>
    <mergeCell ref="QA30:QC30"/>
    <mergeCell ref="QD30:QF30"/>
    <mergeCell ref="QG30:QI30"/>
    <mergeCell ref="QJ30:QL30"/>
    <mergeCell ref="QM30:QO30"/>
    <mergeCell ref="QM31:QO31"/>
    <mergeCell ref="PL32:PN32"/>
    <mergeCell ref="PO32:PQ32"/>
    <mergeCell ref="PR32:PT32"/>
    <mergeCell ref="PU32:PW32"/>
    <mergeCell ref="PX32:PZ32"/>
    <mergeCell ref="QA32:QC32"/>
    <mergeCell ref="QD32:QF32"/>
    <mergeCell ref="QG32:QI32"/>
    <mergeCell ref="QJ32:QL32"/>
    <mergeCell ref="QM32:QO32"/>
    <mergeCell ref="PL31:PN31"/>
    <mergeCell ref="PO31:PQ31"/>
    <mergeCell ref="PR31:PT31"/>
    <mergeCell ref="PU31:PW31"/>
    <mergeCell ref="PX31:PZ31"/>
    <mergeCell ref="QA31:QC31"/>
    <mergeCell ref="NV28:NX28"/>
    <mergeCell ref="OB29:OG29"/>
    <mergeCell ref="OH29:OM29"/>
    <mergeCell ref="ON29:OS29"/>
    <mergeCell ref="OT29:OY29"/>
    <mergeCell ref="OZ29:PE29"/>
    <mergeCell ref="PF29:PK29"/>
    <mergeCell ref="OB30:OD30"/>
    <mergeCell ref="OE30:OG30"/>
    <mergeCell ref="OH30:OJ30"/>
    <mergeCell ref="OK30:OM30"/>
    <mergeCell ref="ON30:OP30"/>
    <mergeCell ref="OQ30:OS30"/>
    <mergeCell ref="OT30:OV30"/>
    <mergeCell ref="OW30:OY30"/>
    <mergeCell ref="OZ30:PB30"/>
    <mergeCell ref="QM2:QO2"/>
    <mergeCell ref="PL28:PN28"/>
    <mergeCell ref="PO28:PQ28"/>
    <mergeCell ref="PR28:PT28"/>
    <mergeCell ref="PU28:PW28"/>
    <mergeCell ref="PX28:PZ28"/>
    <mergeCell ref="QA28:QC28"/>
    <mergeCell ref="QD28:QF28"/>
    <mergeCell ref="QG28:QI28"/>
    <mergeCell ref="QJ28:QL28"/>
    <mergeCell ref="QM28:QO28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MO32:MQ32"/>
    <mergeCell ref="MR32:MT32"/>
    <mergeCell ref="MU32:MW32"/>
    <mergeCell ref="MX32:MZ32"/>
    <mergeCell ref="NA32:NC32"/>
    <mergeCell ref="ND32:NF32"/>
    <mergeCell ref="NG32:NI32"/>
    <mergeCell ref="NJ32:NL32"/>
    <mergeCell ref="NM32:NO32"/>
    <mergeCell ref="NP29:NU29"/>
    <mergeCell ref="NV29:OA29"/>
    <mergeCell ref="ND29:NI29"/>
    <mergeCell ref="NJ29:NO29"/>
    <mergeCell ref="NP32:NR32"/>
    <mergeCell ref="NS32:NU32"/>
    <mergeCell ref="NV32:NX32"/>
    <mergeCell ref="NY2:OA2"/>
    <mergeCell ref="NY28:OA28"/>
    <mergeCell ref="NY30:OA30"/>
    <mergeCell ref="NY31:OA31"/>
    <mergeCell ref="NY32:OA32"/>
    <mergeCell ref="NP30:NR30"/>
    <mergeCell ref="NS30:NU30"/>
    <mergeCell ref="NV30:NX30"/>
    <mergeCell ref="NP31:NR31"/>
    <mergeCell ref="NS31:NU31"/>
    <mergeCell ref="NV31:NX31"/>
    <mergeCell ref="NP2:NR2"/>
    <mergeCell ref="NS2:NU2"/>
    <mergeCell ref="NV2:NX2"/>
    <mergeCell ref="NP28:NR28"/>
    <mergeCell ref="NS28:NU28"/>
    <mergeCell ref="MO30:MQ30"/>
    <mergeCell ref="MR30:MT30"/>
    <mergeCell ref="MU30:MW30"/>
    <mergeCell ref="MX30:MZ30"/>
    <mergeCell ref="NA30:NC30"/>
    <mergeCell ref="ND30:NF30"/>
    <mergeCell ref="NG30:NI30"/>
    <mergeCell ref="NJ30:NL30"/>
    <mergeCell ref="NM30:NO30"/>
    <mergeCell ref="MO31:MQ31"/>
    <mergeCell ref="MR31:MT31"/>
    <mergeCell ref="MU31:MW31"/>
    <mergeCell ref="MX31:MZ31"/>
    <mergeCell ref="NA31:NC31"/>
    <mergeCell ref="ND31:NF31"/>
    <mergeCell ref="NG31:NI31"/>
    <mergeCell ref="NJ31:NL31"/>
    <mergeCell ref="NM31:NO31"/>
    <mergeCell ref="MO2:MQ2"/>
    <mergeCell ref="MR2:MT2"/>
    <mergeCell ref="MU2:MW2"/>
    <mergeCell ref="MX2:MZ2"/>
    <mergeCell ref="NA2:NC2"/>
    <mergeCell ref="ND2:NF2"/>
    <mergeCell ref="NG2:NI2"/>
    <mergeCell ref="NJ2:NL2"/>
    <mergeCell ref="NM2:NO2"/>
    <mergeCell ref="MO28:MQ28"/>
    <mergeCell ref="MR28:MT28"/>
    <mergeCell ref="MU28:MW28"/>
    <mergeCell ref="MX28:MZ28"/>
    <mergeCell ref="NA28:NC28"/>
    <mergeCell ref="ND28:NF28"/>
    <mergeCell ref="NG28:NI28"/>
    <mergeCell ref="NJ28:NL28"/>
    <mergeCell ref="NM28:NO28"/>
    <mergeCell ref="HY32:IA32"/>
    <mergeCell ref="GR32:GT32"/>
    <mergeCell ref="GU32:GW32"/>
    <mergeCell ref="GX32:GZ32"/>
    <mergeCell ref="HA32:HC32"/>
    <mergeCell ref="HD32:HF32"/>
    <mergeCell ref="HG32:HI32"/>
    <mergeCell ref="HJ32:HL32"/>
    <mergeCell ref="HM32:HO32"/>
    <mergeCell ref="HP32:HR32"/>
    <mergeCell ref="HA31:HC31"/>
    <mergeCell ref="HD31:HF31"/>
    <mergeCell ref="HG31:HI31"/>
    <mergeCell ref="HJ31:HL31"/>
    <mergeCell ref="HM31:HO31"/>
    <mergeCell ref="HP31:HR31"/>
    <mergeCell ref="HS31:HU31"/>
    <mergeCell ref="HY31:IA31"/>
    <mergeCell ref="FN32:FP32"/>
    <mergeCell ref="FQ32:FS32"/>
    <mergeCell ref="FT32:FV32"/>
    <mergeCell ref="FW32:FY32"/>
    <mergeCell ref="FZ32:GB32"/>
    <mergeCell ref="GC32:GE32"/>
    <mergeCell ref="GF32:GH32"/>
    <mergeCell ref="GI32:GK32"/>
    <mergeCell ref="GL32:GN32"/>
    <mergeCell ref="GO32:GQ32"/>
    <mergeCell ref="HS32:HU32"/>
    <mergeCell ref="HV32:HX32"/>
    <mergeCell ref="HJ30:HL30"/>
    <mergeCell ref="HM30:HO30"/>
    <mergeCell ref="HP30:HR30"/>
    <mergeCell ref="HS30:HU30"/>
    <mergeCell ref="HV30:HX30"/>
    <mergeCell ref="FN31:FP31"/>
    <mergeCell ref="FQ31:FS31"/>
    <mergeCell ref="FT31:FV31"/>
    <mergeCell ref="FW31:FY31"/>
    <mergeCell ref="HV31:HX31"/>
    <mergeCell ref="FZ31:GB31"/>
    <mergeCell ref="GC31:GE31"/>
    <mergeCell ref="GF31:GH31"/>
    <mergeCell ref="GI31:GK31"/>
    <mergeCell ref="DO32:DQ32"/>
    <mergeCell ref="DR32:DT32"/>
    <mergeCell ref="DU32:DW32"/>
    <mergeCell ref="DX32:DZ32"/>
    <mergeCell ref="EA32:EC32"/>
    <mergeCell ref="ED32:EF32"/>
    <mergeCell ref="EG32:EI32"/>
    <mergeCell ref="EJ32:EL32"/>
    <mergeCell ref="EM32:EO32"/>
    <mergeCell ref="EP32:ER32"/>
    <mergeCell ref="ES32:EU32"/>
    <mergeCell ref="EV32:EX32"/>
    <mergeCell ref="EY32:FA32"/>
    <mergeCell ref="FB32:FD32"/>
    <mergeCell ref="FE32:FG32"/>
    <mergeCell ref="FH32:FJ32"/>
    <mergeCell ref="FK32:FM32"/>
    <mergeCell ref="DO31:DQ31"/>
    <mergeCell ref="DR31:DT31"/>
    <mergeCell ref="DU31:DW31"/>
    <mergeCell ref="DX31:DZ31"/>
    <mergeCell ref="EA31:EC31"/>
    <mergeCell ref="ED31:EF31"/>
    <mergeCell ref="EG31:EI31"/>
    <mergeCell ref="EJ31:EL31"/>
    <mergeCell ref="EM31:EO31"/>
    <mergeCell ref="EP31:ER31"/>
    <mergeCell ref="ES31:EU31"/>
    <mergeCell ref="EV31:EX31"/>
    <mergeCell ref="EY31:FA31"/>
    <mergeCell ref="FB31:FD31"/>
    <mergeCell ref="FE31:FG31"/>
    <mergeCell ref="FH31:FJ31"/>
    <mergeCell ref="FK31:FM31"/>
    <mergeCell ref="GL31:GN31"/>
    <mergeCell ref="GO31:GQ31"/>
    <mergeCell ref="GR31:GT31"/>
    <mergeCell ref="GU31:GW31"/>
    <mergeCell ref="GX31:GZ31"/>
    <mergeCell ref="GU28:GW28"/>
    <mergeCell ref="GX28:GZ28"/>
    <mergeCell ref="HA28:HC28"/>
    <mergeCell ref="HD28:HF28"/>
    <mergeCell ref="HG28:HI28"/>
    <mergeCell ref="HJ28:HL28"/>
    <mergeCell ref="HM28:HO28"/>
    <mergeCell ref="HP28:HR28"/>
    <mergeCell ref="HS28:HU28"/>
    <mergeCell ref="GL30:GN30"/>
    <mergeCell ref="GO30:GQ30"/>
    <mergeCell ref="GR30:GT30"/>
    <mergeCell ref="GU30:GW30"/>
    <mergeCell ref="GX30:GZ30"/>
    <mergeCell ref="HA30:HC30"/>
    <mergeCell ref="HD30:HF30"/>
    <mergeCell ref="HG30:HI30"/>
    <mergeCell ref="GR28:GT28"/>
    <mergeCell ref="HV28:HX28"/>
    <mergeCell ref="HY28:IA28"/>
    <mergeCell ref="DO30:DQ30"/>
    <mergeCell ref="DR30:DT30"/>
    <mergeCell ref="DU30:DW30"/>
    <mergeCell ref="DX30:DZ30"/>
    <mergeCell ref="EA30:EC30"/>
    <mergeCell ref="ED30:EF30"/>
    <mergeCell ref="EG30:EI30"/>
    <mergeCell ref="EJ30:EL30"/>
    <mergeCell ref="EM30:EO30"/>
    <mergeCell ref="EP30:ER30"/>
    <mergeCell ref="ES30:EU30"/>
    <mergeCell ref="EV30:EX30"/>
    <mergeCell ref="EY30:FA30"/>
    <mergeCell ref="FB30:FD30"/>
    <mergeCell ref="FE30:FG30"/>
    <mergeCell ref="FH30:FJ30"/>
    <mergeCell ref="HY30:IA30"/>
    <mergeCell ref="FK30:FM30"/>
    <mergeCell ref="FN30:FP30"/>
    <mergeCell ref="FQ30:FS30"/>
    <mergeCell ref="FT30:FV30"/>
    <mergeCell ref="FW30:FY30"/>
    <mergeCell ref="FZ30:GB30"/>
    <mergeCell ref="GC30:GE30"/>
    <mergeCell ref="GF30:GH30"/>
    <mergeCell ref="GI30:GK30"/>
    <mergeCell ref="HM2:HO2"/>
    <mergeCell ref="HP2:HR2"/>
    <mergeCell ref="HS2:HU2"/>
    <mergeCell ref="HV2:HX2"/>
    <mergeCell ref="HY2:IA2"/>
    <mergeCell ref="DO28:DQ28"/>
    <mergeCell ref="DR28:DT28"/>
    <mergeCell ref="DU28:DW28"/>
    <mergeCell ref="DX28:DZ28"/>
    <mergeCell ref="EA28:EC28"/>
    <mergeCell ref="ED28:EF28"/>
    <mergeCell ref="EG28:EI28"/>
    <mergeCell ref="EJ28:EL28"/>
    <mergeCell ref="EM28:EO28"/>
    <mergeCell ref="EP28:ER28"/>
    <mergeCell ref="ES28:EU28"/>
    <mergeCell ref="EV28:EX28"/>
    <mergeCell ref="EY28:FA28"/>
    <mergeCell ref="FB28:FD28"/>
    <mergeCell ref="FE28:FG28"/>
    <mergeCell ref="FH28:FJ28"/>
    <mergeCell ref="FK28:FM28"/>
    <mergeCell ref="FN28:FP28"/>
    <mergeCell ref="FQ28:FS28"/>
    <mergeCell ref="FT28:FV28"/>
    <mergeCell ref="FW28:FY28"/>
    <mergeCell ref="FZ28:GB28"/>
    <mergeCell ref="GC28:GE28"/>
    <mergeCell ref="GF28:GH28"/>
    <mergeCell ref="GI28:GK28"/>
    <mergeCell ref="GL28:GN28"/>
    <mergeCell ref="GO28:GQ28"/>
    <mergeCell ref="FN2:FP2"/>
    <mergeCell ref="FQ2:FS2"/>
    <mergeCell ref="FT2:FV2"/>
    <mergeCell ref="FW2:FY2"/>
    <mergeCell ref="FZ2:GB2"/>
    <mergeCell ref="GC2:GE2"/>
    <mergeCell ref="GF2:GH2"/>
    <mergeCell ref="GI2:GK2"/>
    <mergeCell ref="GL2:GN2"/>
    <mergeCell ref="GO2:GQ2"/>
    <mergeCell ref="GR2:GT2"/>
    <mergeCell ref="GU2:GW2"/>
    <mergeCell ref="GX2:GZ2"/>
    <mergeCell ref="HA2:HC2"/>
    <mergeCell ref="HD2:HF2"/>
    <mergeCell ref="HG2:HI2"/>
    <mergeCell ref="HJ2:HL2"/>
    <mergeCell ref="DO2:DQ2"/>
    <mergeCell ref="DR2:DT2"/>
    <mergeCell ref="DU2:DW2"/>
    <mergeCell ref="DX2:DZ2"/>
    <mergeCell ref="EA2:EC2"/>
    <mergeCell ref="ED2:EF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A56:N57"/>
    <mergeCell ref="O56:O57"/>
    <mergeCell ref="DI2:DK2"/>
    <mergeCell ref="DI28:DK28"/>
    <mergeCell ref="DI30:DK30"/>
    <mergeCell ref="DI31:DK31"/>
    <mergeCell ref="DI32:DK32"/>
    <mergeCell ref="DL2:DN2"/>
    <mergeCell ref="DL28:DN28"/>
    <mergeCell ref="DL30:DN30"/>
    <mergeCell ref="DL31:DN31"/>
    <mergeCell ref="DL32:DN32"/>
    <mergeCell ref="DC2:DE2"/>
    <mergeCell ref="DC28:DE28"/>
    <mergeCell ref="DC30:DE30"/>
    <mergeCell ref="DC31:DE31"/>
    <mergeCell ref="DC32:DE32"/>
    <mergeCell ref="DF2:DH2"/>
    <mergeCell ref="DF28:DH28"/>
    <mergeCell ref="DF30:DH30"/>
    <mergeCell ref="DF31:DH31"/>
    <mergeCell ref="DF32:DH32"/>
    <mergeCell ref="CB2:CD2"/>
    <mergeCell ref="CB28:CD28"/>
    <mergeCell ref="BP2:BR2"/>
    <mergeCell ref="BP28:BR28"/>
    <mergeCell ref="BP30:BR30"/>
    <mergeCell ref="BP31:BR31"/>
    <mergeCell ref="BP32:BR32"/>
    <mergeCell ref="BS2:BU2"/>
    <mergeCell ref="BS28:BU28"/>
    <mergeCell ref="BS30:BU30"/>
    <mergeCell ref="BS31:BU31"/>
    <mergeCell ref="BS32:BU32"/>
    <mergeCell ref="CB30:CD30"/>
    <mergeCell ref="CB31:CD31"/>
    <mergeCell ref="CB32:CD32"/>
    <mergeCell ref="BV2:BX2"/>
    <mergeCell ref="BV28:BX28"/>
    <mergeCell ref="BV30:BX30"/>
    <mergeCell ref="BV31:BX31"/>
    <mergeCell ref="BV32:BX32"/>
    <mergeCell ref="BY2:CA2"/>
    <mergeCell ref="BY28:CA28"/>
    <mergeCell ref="BY30:CA30"/>
    <mergeCell ref="BY31:CA31"/>
    <mergeCell ref="BY32:CA32"/>
    <mergeCell ref="BA2:BC2"/>
    <mergeCell ref="BA28:BC28"/>
    <mergeCell ref="BA30:BC30"/>
    <mergeCell ref="BA31:BC31"/>
    <mergeCell ref="BA32:BC32"/>
    <mergeCell ref="BD2:BF2"/>
    <mergeCell ref="BD28:BF28"/>
    <mergeCell ref="BD30:BF30"/>
    <mergeCell ref="BD31:BF31"/>
    <mergeCell ref="BD32:BF32"/>
    <mergeCell ref="BM2:BO2"/>
    <mergeCell ref="BM28:BO28"/>
    <mergeCell ref="BM30:BO30"/>
    <mergeCell ref="BM31:BO31"/>
    <mergeCell ref="BM32:BO32"/>
    <mergeCell ref="BG2:BI2"/>
    <mergeCell ref="BG28:BI28"/>
    <mergeCell ref="BG30:BI30"/>
    <mergeCell ref="BG31:BI31"/>
    <mergeCell ref="BG32:BI32"/>
    <mergeCell ref="BJ2:BL2"/>
    <mergeCell ref="BJ28:BL28"/>
    <mergeCell ref="BJ30:BL30"/>
    <mergeCell ref="BJ31:BL31"/>
    <mergeCell ref="BJ32:BL32"/>
    <mergeCell ref="AO2:AQ2"/>
    <mergeCell ref="AO28:AQ28"/>
    <mergeCell ref="AO30:AQ30"/>
    <mergeCell ref="AO31:AQ31"/>
    <mergeCell ref="AO32:AQ32"/>
    <mergeCell ref="AR2:AT2"/>
    <mergeCell ref="AR28:AT28"/>
    <mergeCell ref="AR30:AT30"/>
    <mergeCell ref="AR31:AT31"/>
    <mergeCell ref="AR32:AT32"/>
    <mergeCell ref="AU2:AW2"/>
    <mergeCell ref="AU28:AW28"/>
    <mergeCell ref="AU30:AW30"/>
    <mergeCell ref="AU31:AW31"/>
    <mergeCell ref="AU32:AW32"/>
    <mergeCell ref="AX2:AZ2"/>
    <mergeCell ref="AX28:AZ28"/>
    <mergeCell ref="AX30:AZ30"/>
    <mergeCell ref="AX31:AZ31"/>
    <mergeCell ref="AX32:AZ32"/>
    <mergeCell ref="AF31:AH31"/>
    <mergeCell ref="AI31:AK31"/>
    <mergeCell ref="AL31:AN31"/>
    <mergeCell ref="N32:P32"/>
    <mergeCell ref="Q32:S32"/>
    <mergeCell ref="AF32:AH32"/>
    <mergeCell ref="AI32:AK32"/>
    <mergeCell ref="AL32:AN32"/>
    <mergeCell ref="N31:P31"/>
    <mergeCell ref="Q31:S31"/>
    <mergeCell ref="T31:V31"/>
    <mergeCell ref="W31:Y31"/>
    <mergeCell ref="Z31:AB31"/>
    <mergeCell ref="T32:V32"/>
    <mergeCell ref="W32:Y32"/>
    <mergeCell ref="Z32:AB32"/>
    <mergeCell ref="Q30:S30"/>
    <mergeCell ref="T30:V30"/>
    <mergeCell ref="W30:Y30"/>
    <mergeCell ref="Z30:AB30"/>
    <mergeCell ref="AC30:AE30"/>
    <mergeCell ref="AI2:AK2"/>
    <mergeCell ref="AL2:AN2"/>
    <mergeCell ref="Q28:S28"/>
    <mergeCell ref="T28:V28"/>
    <mergeCell ref="W28:Y28"/>
    <mergeCell ref="Z28:AB28"/>
    <mergeCell ref="AC28:AE28"/>
    <mergeCell ref="AF28:AH28"/>
    <mergeCell ref="AI28:AK28"/>
    <mergeCell ref="AL28:AN28"/>
    <mergeCell ref="Q2:S2"/>
    <mergeCell ref="T2:V2"/>
    <mergeCell ref="W2:Y2"/>
    <mergeCell ref="Z2:AB2"/>
    <mergeCell ref="AC2:AE2"/>
    <mergeCell ref="AF2:AH2"/>
    <mergeCell ref="AI30:AK30"/>
    <mergeCell ref="AL30:AN30"/>
    <mergeCell ref="Q39:AD39"/>
    <mergeCell ref="A40:N40"/>
    <mergeCell ref="Q40:AD40"/>
    <mergeCell ref="A41:N41"/>
    <mergeCell ref="Q41:AD41"/>
    <mergeCell ref="A39:N39"/>
    <mergeCell ref="Q44:AD44"/>
    <mergeCell ref="AF30:AH30"/>
    <mergeCell ref="B31:D31"/>
    <mergeCell ref="E31:G31"/>
    <mergeCell ref="H31:J31"/>
    <mergeCell ref="K31:M31"/>
    <mergeCell ref="K32:M32"/>
    <mergeCell ref="AC32:AE32"/>
    <mergeCell ref="B2:D2"/>
    <mergeCell ref="E2:G2"/>
    <mergeCell ref="H2:J2"/>
    <mergeCell ref="K2:M2"/>
    <mergeCell ref="N2:P2"/>
    <mergeCell ref="B28:D28"/>
    <mergeCell ref="E28:G28"/>
    <mergeCell ref="H28:J28"/>
    <mergeCell ref="K28:M28"/>
    <mergeCell ref="N28:P28"/>
    <mergeCell ref="B30:D30"/>
    <mergeCell ref="E30:G30"/>
    <mergeCell ref="H30:J30"/>
    <mergeCell ref="K30:M30"/>
    <mergeCell ref="N30:P30"/>
    <mergeCell ref="B32:D32"/>
    <mergeCell ref="E32:G32"/>
    <mergeCell ref="AC31:AE31"/>
    <mergeCell ref="H32:J32"/>
    <mergeCell ref="XN2:XN3"/>
    <mergeCell ref="A63:N63"/>
    <mergeCell ref="A64:N64"/>
    <mergeCell ref="A65:N65"/>
    <mergeCell ref="A53:N53"/>
    <mergeCell ref="A54:N54"/>
    <mergeCell ref="A55:N55"/>
    <mergeCell ref="A58:N58"/>
    <mergeCell ref="A61:N61"/>
    <mergeCell ref="A62:N62"/>
    <mergeCell ref="A50:N50"/>
    <mergeCell ref="A51:N51"/>
    <mergeCell ref="Q52:AD52"/>
    <mergeCell ref="Q53:AD53"/>
    <mergeCell ref="Q54:AD54"/>
    <mergeCell ref="Q55:AD55"/>
    <mergeCell ref="Q56:AD56"/>
    <mergeCell ref="O42:O43"/>
    <mergeCell ref="O48:O49"/>
    <mergeCell ref="Q47:AD47"/>
    <mergeCell ref="Q42:AD42"/>
    <mergeCell ref="Q43:AD43"/>
    <mergeCell ref="A47:N47"/>
    <mergeCell ref="A45:N45"/>
    <mergeCell ref="Q45:AD45"/>
    <mergeCell ref="A46:N46"/>
    <mergeCell ref="Q46:AD46"/>
    <mergeCell ref="A44:N44"/>
    <mergeCell ref="A48:N49"/>
    <mergeCell ref="Q49:AD49"/>
    <mergeCell ref="A42:N43"/>
    <mergeCell ref="CT2:CV2"/>
    <mergeCell ref="CT28:CV28"/>
    <mergeCell ref="CT30:CV30"/>
    <mergeCell ref="CT31:CV31"/>
    <mergeCell ref="CT32:CV32"/>
    <mergeCell ref="CW2:CY2"/>
    <mergeCell ref="CW28:CY28"/>
    <mergeCell ref="CW30:CY30"/>
    <mergeCell ref="CE2:CG2"/>
    <mergeCell ref="CE28:CG28"/>
    <mergeCell ref="CE30:CG30"/>
    <mergeCell ref="CE31:CG31"/>
    <mergeCell ref="CE32:CG32"/>
    <mergeCell ref="CH2:CJ2"/>
    <mergeCell ref="CH28:CJ28"/>
    <mergeCell ref="CH30:CJ30"/>
    <mergeCell ref="CH31:CJ31"/>
    <mergeCell ref="CH32:CJ32"/>
    <mergeCell ref="CW31:CY31"/>
    <mergeCell ref="CW32:CY32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A52:N52"/>
    <mergeCell ref="Q48:AD48"/>
    <mergeCell ref="CZ2:DB2"/>
    <mergeCell ref="CZ28:DB28"/>
    <mergeCell ref="CZ30:DB30"/>
    <mergeCell ref="CZ31:DB31"/>
    <mergeCell ref="CZ32:DB32"/>
    <mergeCell ref="XN27:XN28"/>
    <mergeCell ref="CK2:CM2"/>
    <mergeCell ref="CK28:CM28"/>
    <mergeCell ref="CK30:CM30"/>
    <mergeCell ref="CK31:CM31"/>
    <mergeCell ref="CK32:CM32"/>
    <mergeCell ref="CN2:CP2"/>
    <mergeCell ref="CN28:CP28"/>
    <mergeCell ref="CN30:CP30"/>
    <mergeCell ref="CN31:CP31"/>
    <mergeCell ref="CN32:CP32"/>
    <mergeCell ref="CQ2:CS2"/>
    <mergeCell ref="CQ28:CS28"/>
    <mergeCell ref="CQ30:CS30"/>
    <mergeCell ref="CQ31:CS31"/>
    <mergeCell ref="CQ32:CS32"/>
    <mergeCell ref="IB30:ID30"/>
    <mergeCell ref="IE30:IG30"/>
    <mergeCell ref="IH30:IJ30"/>
    <mergeCell ref="IK30:IM30"/>
    <mergeCell ref="IN30:IP30"/>
    <mergeCell ref="IQ30:IS30"/>
    <mergeCell ref="IT30:IV30"/>
    <mergeCell ref="IW30:IY30"/>
    <mergeCell ref="IZ30:JB30"/>
    <mergeCell ref="IB28:ID28"/>
    <mergeCell ref="IE28:IG28"/>
    <mergeCell ref="IH28:IJ28"/>
    <mergeCell ref="IK28:IM28"/>
    <mergeCell ref="IN28:IP28"/>
    <mergeCell ref="IQ28:IS28"/>
    <mergeCell ref="IT28:IV28"/>
    <mergeCell ref="IW28:IY28"/>
    <mergeCell ref="IZ28:JB28"/>
    <mergeCell ref="IB32:ID32"/>
    <mergeCell ref="IE32:IG32"/>
    <mergeCell ref="IH32:IJ32"/>
    <mergeCell ref="IK32:IM32"/>
    <mergeCell ref="IN32:IP32"/>
    <mergeCell ref="IQ32:IS32"/>
    <mergeCell ref="IT32:IV32"/>
    <mergeCell ref="IW32:IY32"/>
    <mergeCell ref="IZ32:JB32"/>
    <mergeCell ref="IB31:ID31"/>
    <mergeCell ref="IE31:IG31"/>
    <mergeCell ref="IH31:IJ31"/>
    <mergeCell ref="IK31:IM31"/>
    <mergeCell ref="IN31:IP31"/>
    <mergeCell ref="IQ31:IS31"/>
    <mergeCell ref="IT31:IV31"/>
    <mergeCell ref="IW31:IY31"/>
    <mergeCell ref="IZ31:JB31"/>
    <mergeCell ref="JI31:JK31"/>
    <mergeCell ref="JL31:JN31"/>
    <mergeCell ref="JO31:JQ31"/>
    <mergeCell ref="JR31:JT31"/>
    <mergeCell ref="JU31:JW31"/>
    <mergeCell ref="JX31:JZ31"/>
    <mergeCell ref="JC2:JE2"/>
    <mergeCell ref="JF2:JH2"/>
    <mergeCell ref="JI2:JK2"/>
    <mergeCell ref="JL2:JN2"/>
    <mergeCell ref="JO2:JQ2"/>
    <mergeCell ref="JR2:JT2"/>
    <mergeCell ref="JU2:JW2"/>
    <mergeCell ref="JX2:JZ2"/>
    <mergeCell ref="JC28:JE28"/>
    <mergeCell ref="JF28:JH28"/>
    <mergeCell ref="JI28:JK28"/>
    <mergeCell ref="JL28:JN28"/>
    <mergeCell ref="JO28:JQ28"/>
    <mergeCell ref="JR28:JT28"/>
    <mergeCell ref="JU28:JW28"/>
    <mergeCell ref="JX28:JZ28"/>
    <mergeCell ref="KM28:KO28"/>
    <mergeCell ref="KP28:KR28"/>
    <mergeCell ref="KS28:KU28"/>
    <mergeCell ref="KV28:KX28"/>
    <mergeCell ref="KY28:LA28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JC32:JE32"/>
    <mergeCell ref="JF32:JH32"/>
    <mergeCell ref="JI32:JK32"/>
    <mergeCell ref="JL32:JN32"/>
    <mergeCell ref="JO32:JQ32"/>
    <mergeCell ref="JR32:JT32"/>
    <mergeCell ref="JU32:JW32"/>
    <mergeCell ref="JX32:JZ32"/>
    <mergeCell ref="JC30:JE30"/>
    <mergeCell ref="JF30:JH30"/>
    <mergeCell ref="JI30:JK30"/>
    <mergeCell ref="JL30:JN30"/>
    <mergeCell ref="JO30:JQ30"/>
    <mergeCell ref="JR30:JT30"/>
    <mergeCell ref="JU30:JW30"/>
    <mergeCell ref="JX30:JZ30"/>
    <mergeCell ref="JC31:JE31"/>
    <mergeCell ref="JF31:JH31"/>
    <mergeCell ref="LZ2:MB2"/>
    <mergeCell ref="KA32:KC32"/>
    <mergeCell ref="KD32:KF32"/>
    <mergeCell ref="KG32:KI32"/>
    <mergeCell ref="KJ32:KL32"/>
    <mergeCell ref="KM32:KO32"/>
    <mergeCell ref="KP32:KR32"/>
    <mergeCell ref="KS32:KU32"/>
    <mergeCell ref="KV32:KX32"/>
    <mergeCell ref="KY32:LA32"/>
    <mergeCell ref="KA31:KC31"/>
    <mergeCell ref="KD31:KF31"/>
    <mergeCell ref="KG31:KI31"/>
    <mergeCell ref="KJ31:KL31"/>
    <mergeCell ref="KM31:KO31"/>
    <mergeCell ref="KP31:KR31"/>
    <mergeCell ref="KS31:KU31"/>
    <mergeCell ref="KV31:KX31"/>
    <mergeCell ref="KY31:LA31"/>
    <mergeCell ref="KA30:KC30"/>
    <mergeCell ref="KD30:KF30"/>
    <mergeCell ref="KG30:KI30"/>
    <mergeCell ref="KJ30:KL30"/>
    <mergeCell ref="KM30:KO30"/>
    <mergeCell ref="KP30:KR30"/>
    <mergeCell ref="KS30:KU30"/>
    <mergeCell ref="KV30:KX30"/>
    <mergeCell ref="KY30:LA30"/>
    <mergeCell ref="KA28:KC28"/>
    <mergeCell ref="KD28:KF28"/>
    <mergeCell ref="KG28:KI28"/>
    <mergeCell ref="KJ28:KL28"/>
    <mergeCell ref="LH30:LJ30"/>
    <mergeCell ref="LK30:LM30"/>
    <mergeCell ref="LN30:LP30"/>
    <mergeCell ref="LQ30:LS30"/>
    <mergeCell ref="LT30:LV30"/>
    <mergeCell ref="LW30:LY30"/>
    <mergeCell ref="LZ30:MB30"/>
    <mergeCell ref="MC2:ME2"/>
    <mergeCell ref="MF2:MH2"/>
    <mergeCell ref="MI2:MK2"/>
    <mergeCell ref="ML2:MN2"/>
    <mergeCell ref="LB28:LD28"/>
    <mergeCell ref="LE28:LG28"/>
    <mergeCell ref="LH28:LJ28"/>
    <mergeCell ref="LK28:LM28"/>
    <mergeCell ref="LN28:LP28"/>
    <mergeCell ref="LQ28:LS28"/>
    <mergeCell ref="LT28:LV28"/>
    <mergeCell ref="LW28:LY28"/>
    <mergeCell ref="LZ28:MB28"/>
    <mergeCell ref="MC28:ME28"/>
    <mergeCell ref="MF28:MH28"/>
    <mergeCell ref="MI28:MK28"/>
    <mergeCell ref="ML28:MN28"/>
    <mergeCell ref="LB2:LD2"/>
    <mergeCell ref="LE2:LG2"/>
    <mergeCell ref="LH2:LJ2"/>
    <mergeCell ref="LK2:LM2"/>
    <mergeCell ref="LN2:LP2"/>
    <mergeCell ref="LQ2:LS2"/>
    <mergeCell ref="LT2:LV2"/>
    <mergeCell ref="LW2:LY2"/>
    <mergeCell ref="MC32:ME32"/>
    <mergeCell ref="MF32:MH32"/>
    <mergeCell ref="MI32:MK32"/>
    <mergeCell ref="ML32:MN32"/>
    <mergeCell ref="LB32:LD32"/>
    <mergeCell ref="LE32:LG32"/>
    <mergeCell ref="LH32:LJ32"/>
    <mergeCell ref="LK32:LM32"/>
    <mergeCell ref="LN32:LP32"/>
    <mergeCell ref="LQ32:LS32"/>
    <mergeCell ref="LT32:LV32"/>
    <mergeCell ref="LW32:LY32"/>
    <mergeCell ref="LZ32:MB32"/>
    <mergeCell ref="MC30:ME30"/>
    <mergeCell ref="MF30:MH30"/>
    <mergeCell ref="MI30:MK30"/>
    <mergeCell ref="ML30:MN30"/>
    <mergeCell ref="LB31:LD31"/>
    <mergeCell ref="LE31:LG31"/>
    <mergeCell ref="LH31:LJ31"/>
    <mergeCell ref="LK31:LM31"/>
    <mergeCell ref="LN31:LP31"/>
    <mergeCell ref="LQ31:LS31"/>
    <mergeCell ref="LT31:LV31"/>
    <mergeCell ref="LW31:LY31"/>
    <mergeCell ref="LZ31:MB31"/>
    <mergeCell ref="MC31:ME31"/>
    <mergeCell ref="MF31:MH31"/>
    <mergeCell ref="MI31:MK31"/>
    <mergeCell ref="ML31:MN31"/>
    <mergeCell ref="LB30:LD30"/>
    <mergeCell ref="LE30:LG30"/>
    <mergeCell ref="PC2:PE2"/>
    <mergeCell ref="PF2:PH2"/>
    <mergeCell ref="PI2:PK2"/>
    <mergeCell ref="OB28:OD28"/>
    <mergeCell ref="OE28:OG28"/>
    <mergeCell ref="OH28:OJ28"/>
    <mergeCell ref="OK28:OM28"/>
    <mergeCell ref="ON28:OP28"/>
    <mergeCell ref="OQ28:OS28"/>
    <mergeCell ref="OT28:OV28"/>
    <mergeCell ref="OW28:OY28"/>
    <mergeCell ref="OZ28:PB28"/>
    <mergeCell ref="PC28:PE28"/>
    <mergeCell ref="PF28:PH28"/>
    <mergeCell ref="PI28:PK28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PC30:PE30"/>
    <mergeCell ref="PF30:PH30"/>
    <mergeCell ref="PI30:PK30"/>
    <mergeCell ref="PC31:PE31"/>
    <mergeCell ref="PF31:PH31"/>
    <mergeCell ref="PI31:PK31"/>
    <mergeCell ref="OB32:OD32"/>
    <mergeCell ref="OE32:OG32"/>
    <mergeCell ref="OH32:OJ32"/>
    <mergeCell ref="OK32:OM32"/>
    <mergeCell ref="ON32:OP32"/>
    <mergeCell ref="OQ32:OS32"/>
    <mergeCell ref="OT32:OV32"/>
    <mergeCell ref="OW32:OY32"/>
    <mergeCell ref="OZ32:PB32"/>
    <mergeCell ref="PC32:PE32"/>
    <mergeCell ref="PF32:PH32"/>
    <mergeCell ref="PI32:PK32"/>
    <mergeCell ref="OB31:OD31"/>
    <mergeCell ref="OE31:OG31"/>
    <mergeCell ref="OH31:OJ31"/>
    <mergeCell ref="OK31:OM31"/>
    <mergeCell ref="ON31:OP31"/>
    <mergeCell ref="OQ31:OS31"/>
    <mergeCell ref="OT31:OV31"/>
    <mergeCell ref="OW31:OY31"/>
    <mergeCell ref="OZ31:PB31"/>
    <mergeCell ref="RQ2:RS2"/>
    <mergeCell ref="RT2:RV2"/>
    <mergeCell ref="RW2:RY2"/>
    <mergeCell ref="RZ2:SB2"/>
    <mergeCell ref="SC2:SE2"/>
    <mergeCell ref="QP28:QR28"/>
    <mergeCell ref="QS28:QU28"/>
    <mergeCell ref="QV28:QX28"/>
    <mergeCell ref="QY28:RA28"/>
    <mergeCell ref="RB28:RD28"/>
    <mergeCell ref="RE28:RG28"/>
    <mergeCell ref="RH28:RJ28"/>
    <mergeCell ref="RK28:RM28"/>
    <mergeCell ref="RN28:RP28"/>
    <mergeCell ref="RQ28:RS28"/>
    <mergeCell ref="RT28:RV28"/>
    <mergeCell ref="RW28:RY28"/>
    <mergeCell ref="RZ28:SB28"/>
    <mergeCell ref="SC28:SE28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29:QU29"/>
    <mergeCell ref="QV29:RA29"/>
    <mergeCell ref="RB29:RG29"/>
    <mergeCell ref="RH29:RM29"/>
    <mergeCell ref="RN29:RS29"/>
    <mergeCell ref="RQ31:RS31"/>
    <mergeCell ref="RT29:RY29"/>
    <mergeCell ref="RZ29:SE29"/>
    <mergeCell ref="QP30:QR30"/>
    <mergeCell ref="QS30:QU30"/>
    <mergeCell ref="QV30:QX30"/>
    <mergeCell ref="QY30:RA30"/>
    <mergeCell ref="RB30:RD30"/>
    <mergeCell ref="RE30:RG30"/>
    <mergeCell ref="RH30:RJ30"/>
    <mergeCell ref="RK30:RM30"/>
    <mergeCell ref="RN30:RP30"/>
    <mergeCell ref="RQ30:RS30"/>
    <mergeCell ref="RT30:RV30"/>
    <mergeCell ref="RW30:RY30"/>
    <mergeCell ref="RZ30:SB30"/>
    <mergeCell ref="SC30:SE30"/>
    <mergeCell ref="RT31:RV31"/>
    <mergeCell ref="RW31:RY31"/>
    <mergeCell ref="RZ31:SB31"/>
    <mergeCell ref="SC31:SE31"/>
    <mergeCell ref="QP32:QR32"/>
    <mergeCell ref="QS32:QU32"/>
    <mergeCell ref="QV32:QX32"/>
    <mergeCell ref="QY32:RA32"/>
    <mergeCell ref="RB32:RD32"/>
    <mergeCell ref="RE32:RG32"/>
    <mergeCell ref="RH32:RJ32"/>
    <mergeCell ref="RK32:RM32"/>
    <mergeCell ref="RN32:RP32"/>
    <mergeCell ref="RQ32:RS32"/>
    <mergeCell ref="RT32:RV32"/>
    <mergeCell ref="RW32:RY32"/>
    <mergeCell ref="RZ32:SB32"/>
    <mergeCell ref="SC32:SE32"/>
    <mergeCell ref="QP31:QR31"/>
    <mergeCell ref="QS31:QU31"/>
    <mergeCell ref="QV31:QX31"/>
    <mergeCell ref="QY31:RA31"/>
    <mergeCell ref="RB31:RD31"/>
    <mergeCell ref="RE31:RG31"/>
    <mergeCell ref="RH31:RJ31"/>
    <mergeCell ref="RK31:RM31"/>
    <mergeCell ref="RN31:RP31"/>
    <mergeCell ref="TG2:TI2"/>
    <mergeCell ref="TJ2:TL2"/>
    <mergeCell ref="TM2:TO2"/>
    <mergeCell ref="SF28:SH28"/>
    <mergeCell ref="SI28:SK28"/>
    <mergeCell ref="SL28:SN28"/>
    <mergeCell ref="SO28:SQ28"/>
    <mergeCell ref="SR28:ST28"/>
    <mergeCell ref="SU28:SW28"/>
    <mergeCell ref="SX28:SZ28"/>
    <mergeCell ref="TA28:TC28"/>
    <mergeCell ref="TD28:TF28"/>
    <mergeCell ref="TG28:TI28"/>
    <mergeCell ref="TJ28:TL28"/>
    <mergeCell ref="TM28:TO28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29:SK29"/>
    <mergeCell ref="SL29:SQ29"/>
    <mergeCell ref="SR29:SW29"/>
    <mergeCell ref="SX29:TC29"/>
    <mergeCell ref="TD29:TI29"/>
    <mergeCell ref="TJ29:TO29"/>
    <mergeCell ref="SF30:SH30"/>
    <mergeCell ref="SI30:SK30"/>
    <mergeCell ref="SL30:SN30"/>
    <mergeCell ref="SO30:SQ30"/>
    <mergeCell ref="SR30:ST30"/>
    <mergeCell ref="SU30:SW30"/>
    <mergeCell ref="SX30:SZ30"/>
    <mergeCell ref="TA30:TC30"/>
    <mergeCell ref="TD30:TF30"/>
    <mergeCell ref="TG30:TI30"/>
    <mergeCell ref="TJ30:TL30"/>
    <mergeCell ref="TM30:TO30"/>
    <mergeCell ref="TG31:TI31"/>
    <mergeCell ref="TJ31:TL31"/>
    <mergeCell ref="TM31:TO31"/>
    <mergeCell ref="SF32:SH32"/>
    <mergeCell ref="SI32:SK32"/>
    <mergeCell ref="SL32:SN32"/>
    <mergeCell ref="SO32:SQ32"/>
    <mergeCell ref="SR32:ST32"/>
    <mergeCell ref="SU32:SW32"/>
    <mergeCell ref="SX32:SZ32"/>
    <mergeCell ref="TA32:TC32"/>
    <mergeCell ref="TD32:TF32"/>
    <mergeCell ref="TG32:TI32"/>
    <mergeCell ref="TJ32:TL32"/>
    <mergeCell ref="TM32:TO32"/>
    <mergeCell ref="SF31:SH31"/>
    <mergeCell ref="SI31:SK31"/>
    <mergeCell ref="SL31:SN31"/>
    <mergeCell ref="SO31:SQ31"/>
    <mergeCell ref="SR31:ST31"/>
    <mergeCell ref="SU31:SW31"/>
    <mergeCell ref="SX31:SZ31"/>
    <mergeCell ref="TA31:TC31"/>
    <mergeCell ref="TD31:TF31"/>
    <mergeCell ref="UQ2:US2"/>
    <mergeCell ref="UT2:UV2"/>
    <mergeCell ref="UW2:UY2"/>
    <mergeCell ref="TP28:TR28"/>
    <mergeCell ref="TS28:TU28"/>
    <mergeCell ref="TV28:TX28"/>
    <mergeCell ref="TY28:UA28"/>
    <mergeCell ref="UB28:UD28"/>
    <mergeCell ref="UE28:UG28"/>
    <mergeCell ref="UH28:UJ28"/>
    <mergeCell ref="UK28:UM28"/>
    <mergeCell ref="UN28:UP28"/>
    <mergeCell ref="UQ28:US28"/>
    <mergeCell ref="UT28:UV28"/>
    <mergeCell ref="UW28:UY28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29:TU29"/>
    <mergeCell ref="TV29:UA29"/>
    <mergeCell ref="UB29:UG29"/>
    <mergeCell ref="UH29:UM29"/>
    <mergeCell ref="UN29:US29"/>
    <mergeCell ref="UT29:UY29"/>
    <mergeCell ref="TP30:TR30"/>
    <mergeCell ref="TS30:TU30"/>
    <mergeCell ref="TV30:TX30"/>
    <mergeCell ref="TY30:UA30"/>
    <mergeCell ref="UB30:UD30"/>
    <mergeCell ref="UE30:UG30"/>
    <mergeCell ref="UH30:UJ30"/>
    <mergeCell ref="UK30:UM30"/>
    <mergeCell ref="UN30:UP30"/>
    <mergeCell ref="UQ30:US30"/>
    <mergeCell ref="UT30:UV30"/>
    <mergeCell ref="UW30:UY30"/>
    <mergeCell ref="UQ31:US31"/>
    <mergeCell ref="UT31:UV31"/>
    <mergeCell ref="UW31:UY31"/>
    <mergeCell ref="TP32:TR32"/>
    <mergeCell ref="TS32:TU32"/>
    <mergeCell ref="TV32:TX32"/>
    <mergeCell ref="TY32:UA32"/>
    <mergeCell ref="UB32:UD32"/>
    <mergeCell ref="UE32:UG32"/>
    <mergeCell ref="UH32:UJ32"/>
    <mergeCell ref="UK32:UM32"/>
    <mergeCell ref="UN32:UP32"/>
    <mergeCell ref="UQ32:US32"/>
    <mergeCell ref="UT32:UV32"/>
    <mergeCell ref="UW32:UY32"/>
    <mergeCell ref="TP31:TR31"/>
    <mergeCell ref="TS31:TU31"/>
    <mergeCell ref="TV31:TX31"/>
    <mergeCell ref="TY31:UA31"/>
    <mergeCell ref="UB31:UD31"/>
    <mergeCell ref="UE31:UG31"/>
    <mergeCell ref="UH31:UJ31"/>
    <mergeCell ref="UK31:UM31"/>
    <mergeCell ref="UN31:UP31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28:WF28"/>
    <mergeCell ref="WG28:WI28"/>
    <mergeCell ref="WJ28:WL28"/>
    <mergeCell ref="WM28:WO28"/>
    <mergeCell ref="WP28:WR28"/>
    <mergeCell ref="WS28:WU28"/>
    <mergeCell ref="WV28:WX28"/>
    <mergeCell ref="WY28:XA28"/>
    <mergeCell ref="XB28:XD28"/>
    <mergeCell ref="XE28:XG28"/>
    <mergeCell ref="XH28:XJ28"/>
    <mergeCell ref="XK28:XM28"/>
    <mergeCell ref="WD29:WI29"/>
    <mergeCell ref="WJ29:WO29"/>
    <mergeCell ref="WP29:WU29"/>
    <mergeCell ref="WV29:XA29"/>
    <mergeCell ref="XB29:XG29"/>
    <mergeCell ref="XH29:XM29"/>
    <mergeCell ref="WD30:WF30"/>
    <mergeCell ref="WG30:WI30"/>
    <mergeCell ref="WJ30:WL30"/>
    <mergeCell ref="WM30:WO30"/>
    <mergeCell ref="WP30:WR30"/>
    <mergeCell ref="WS30:WU30"/>
    <mergeCell ref="WV30:WX30"/>
    <mergeCell ref="WY30:XA30"/>
    <mergeCell ref="XB30:XD30"/>
    <mergeCell ref="XE30:XG30"/>
    <mergeCell ref="XH30:XJ30"/>
    <mergeCell ref="XK30:XM30"/>
    <mergeCell ref="WD31:WF31"/>
    <mergeCell ref="WG31:WI31"/>
    <mergeCell ref="WJ31:WL31"/>
    <mergeCell ref="WM31:WO31"/>
    <mergeCell ref="WP31:WR31"/>
    <mergeCell ref="WS31:WU31"/>
    <mergeCell ref="WV31:WX31"/>
    <mergeCell ref="WY31:XA31"/>
    <mergeCell ref="XB31:XD31"/>
    <mergeCell ref="XE31:XG31"/>
    <mergeCell ref="XH31:XJ31"/>
    <mergeCell ref="XK31:XM31"/>
    <mergeCell ref="WD32:WF32"/>
    <mergeCell ref="WG32:WI32"/>
    <mergeCell ref="WJ32:WL32"/>
    <mergeCell ref="WM32:WO32"/>
    <mergeCell ref="WP32:WR32"/>
    <mergeCell ref="WS32:WU32"/>
    <mergeCell ref="WV32:WX32"/>
    <mergeCell ref="WY32:XA32"/>
    <mergeCell ref="XB32:XD32"/>
    <mergeCell ref="XE32:XG32"/>
    <mergeCell ref="XH32:XJ32"/>
    <mergeCell ref="XK32:XM32"/>
  </mergeCells>
  <pageMargins left="0.7" right="0.7" top="0.75" bottom="0.75" header="0.3" footer="0.3"/>
  <pageSetup orientation="portrait" r:id="rId1"/>
  <ignoredErrors>
    <ignoredError sqref="XN4:XN12 XN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18CA-A11C-4EAF-A2FD-31EEB656FFEA}">
  <dimension ref="A1:XN56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4" sqref="A4:A16"/>
    </sheetView>
  </sheetViews>
  <sheetFormatPr defaultColWidth="6.7109375" defaultRowHeight="12.75" x14ac:dyDescent="0.2"/>
  <cols>
    <col min="1" max="1" width="8.140625" style="1" bestFit="1" customWidth="1"/>
    <col min="2" max="662" width="5.7109375" style="1" customWidth="1"/>
    <col min="663" max="16384" width="6.7109375" style="1"/>
  </cols>
  <sheetData>
    <row r="1" spans="1:638" ht="13.5" thickBot="1" x14ac:dyDescent="0.25"/>
    <row r="2" spans="1:638" x14ac:dyDescent="0.2">
      <c r="B2" s="382">
        <v>43744</v>
      </c>
      <c r="C2" s="383"/>
      <c r="D2" s="384"/>
      <c r="E2" s="382">
        <v>43751</v>
      </c>
      <c r="F2" s="383"/>
      <c r="G2" s="384"/>
      <c r="H2" s="382">
        <v>43758</v>
      </c>
      <c r="I2" s="383"/>
      <c r="J2" s="384"/>
      <c r="K2" s="382">
        <v>43765</v>
      </c>
      <c r="L2" s="383"/>
      <c r="M2" s="384"/>
      <c r="N2" s="382">
        <v>43772</v>
      </c>
      <c r="O2" s="383"/>
      <c r="P2" s="384"/>
      <c r="Q2" s="382">
        <v>43779</v>
      </c>
      <c r="R2" s="383"/>
      <c r="S2" s="384"/>
      <c r="T2" s="382">
        <v>43786</v>
      </c>
      <c r="U2" s="383"/>
      <c r="V2" s="384"/>
      <c r="W2" s="382">
        <v>43793</v>
      </c>
      <c r="X2" s="383"/>
      <c r="Y2" s="384"/>
      <c r="Z2" s="382">
        <v>43800</v>
      </c>
      <c r="AA2" s="383"/>
      <c r="AB2" s="384"/>
      <c r="AC2" s="382">
        <v>43807</v>
      </c>
      <c r="AD2" s="383"/>
      <c r="AE2" s="384"/>
      <c r="AF2" s="382">
        <v>43814</v>
      </c>
      <c r="AG2" s="383"/>
      <c r="AH2" s="384"/>
      <c r="AI2" s="382">
        <v>43821</v>
      </c>
      <c r="AJ2" s="383"/>
      <c r="AK2" s="384"/>
      <c r="AL2" s="382">
        <v>43828</v>
      </c>
      <c r="AM2" s="383"/>
      <c r="AN2" s="384"/>
      <c r="AO2" s="382">
        <v>43835</v>
      </c>
      <c r="AP2" s="383"/>
      <c r="AQ2" s="384"/>
      <c r="AR2" s="382">
        <v>43842</v>
      </c>
      <c r="AS2" s="383"/>
      <c r="AT2" s="384"/>
      <c r="AU2" s="382">
        <v>43849</v>
      </c>
      <c r="AV2" s="383"/>
      <c r="AW2" s="384"/>
      <c r="AX2" s="382">
        <v>43856</v>
      </c>
      <c r="AY2" s="383"/>
      <c r="AZ2" s="384"/>
      <c r="BA2" s="382">
        <v>43863</v>
      </c>
      <c r="BB2" s="383"/>
      <c r="BC2" s="384"/>
      <c r="BD2" s="382">
        <v>43870</v>
      </c>
      <c r="BE2" s="383"/>
      <c r="BF2" s="384"/>
      <c r="BG2" s="382">
        <v>43877</v>
      </c>
      <c r="BH2" s="383"/>
      <c r="BI2" s="384"/>
      <c r="BJ2" s="382">
        <v>43884</v>
      </c>
      <c r="BK2" s="383"/>
      <c r="BL2" s="384"/>
      <c r="BM2" s="382">
        <v>43891</v>
      </c>
      <c r="BN2" s="383"/>
      <c r="BO2" s="384"/>
      <c r="BP2" s="382">
        <v>43898</v>
      </c>
      <c r="BQ2" s="383"/>
      <c r="BR2" s="384"/>
      <c r="BS2" s="382">
        <v>43905</v>
      </c>
      <c r="BT2" s="383"/>
      <c r="BU2" s="384"/>
      <c r="BV2" s="382">
        <v>43912</v>
      </c>
      <c r="BW2" s="383"/>
      <c r="BX2" s="384"/>
      <c r="BY2" s="382">
        <v>43919</v>
      </c>
      <c r="BZ2" s="383"/>
      <c r="CA2" s="384"/>
      <c r="CB2" s="382">
        <v>43926</v>
      </c>
      <c r="CC2" s="383"/>
      <c r="CD2" s="384"/>
      <c r="CE2" s="382">
        <v>43933</v>
      </c>
      <c r="CF2" s="383"/>
      <c r="CG2" s="384"/>
      <c r="CH2" s="382">
        <v>43940</v>
      </c>
      <c r="CI2" s="383"/>
      <c r="CJ2" s="384"/>
      <c r="CK2" s="382">
        <v>43947</v>
      </c>
      <c r="CL2" s="383"/>
      <c r="CM2" s="384"/>
      <c r="CN2" s="382">
        <v>43954</v>
      </c>
      <c r="CO2" s="383"/>
      <c r="CP2" s="384"/>
      <c r="CQ2" s="382">
        <v>43961</v>
      </c>
      <c r="CR2" s="383"/>
      <c r="CS2" s="384"/>
      <c r="CT2" s="382">
        <v>43968</v>
      </c>
      <c r="CU2" s="383"/>
      <c r="CV2" s="384"/>
      <c r="CW2" s="382">
        <v>43975</v>
      </c>
      <c r="CX2" s="383"/>
      <c r="CY2" s="384"/>
      <c r="CZ2" s="382">
        <v>43982</v>
      </c>
      <c r="DA2" s="383"/>
      <c r="DB2" s="384"/>
      <c r="DC2" s="382">
        <v>43989</v>
      </c>
      <c r="DD2" s="383"/>
      <c r="DE2" s="384"/>
      <c r="DF2" s="382">
        <v>43996</v>
      </c>
      <c r="DG2" s="383"/>
      <c r="DH2" s="384"/>
      <c r="DI2" s="382">
        <v>44003</v>
      </c>
      <c r="DJ2" s="383"/>
      <c r="DK2" s="384"/>
      <c r="DL2" s="382">
        <v>44010</v>
      </c>
      <c r="DM2" s="383"/>
      <c r="DN2" s="384"/>
      <c r="DO2" s="382">
        <v>44017</v>
      </c>
      <c r="DP2" s="383"/>
      <c r="DQ2" s="384"/>
      <c r="DR2" s="382">
        <v>44024</v>
      </c>
      <c r="DS2" s="383"/>
      <c r="DT2" s="384"/>
      <c r="DU2" s="382">
        <v>44031</v>
      </c>
      <c r="DV2" s="383"/>
      <c r="DW2" s="384"/>
      <c r="DX2" s="382">
        <v>44038</v>
      </c>
      <c r="DY2" s="383"/>
      <c r="DZ2" s="384"/>
      <c r="EA2" s="382">
        <v>44045</v>
      </c>
      <c r="EB2" s="383"/>
      <c r="EC2" s="384"/>
      <c r="ED2" s="382">
        <v>44052</v>
      </c>
      <c r="EE2" s="383"/>
      <c r="EF2" s="384"/>
      <c r="EG2" s="382">
        <v>44059</v>
      </c>
      <c r="EH2" s="383"/>
      <c r="EI2" s="384"/>
      <c r="EJ2" s="382">
        <v>44066</v>
      </c>
      <c r="EK2" s="383"/>
      <c r="EL2" s="384"/>
      <c r="EM2" s="382">
        <v>44073</v>
      </c>
      <c r="EN2" s="383"/>
      <c r="EO2" s="384"/>
      <c r="EP2" s="382">
        <v>44080</v>
      </c>
      <c r="EQ2" s="383"/>
      <c r="ER2" s="384"/>
      <c r="ES2" s="382">
        <v>44087</v>
      </c>
      <c r="ET2" s="383"/>
      <c r="EU2" s="384"/>
      <c r="EV2" s="382">
        <v>44094</v>
      </c>
      <c r="EW2" s="383"/>
      <c r="EX2" s="384"/>
      <c r="EY2" s="382">
        <v>44101</v>
      </c>
      <c r="EZ2" s="383"/>
      <c r="FA2" s="384"/>
      <c r="FB2" s="382">
        <v>44108</v>
      </c>
      <c r="FC2" s="383"/>
      <c r="FD2" s="384"/>
      <c r="FE2" s="382">
        <v>44115</v>
      </c>
      <c r="FF2" s="383"/>
      <c r="FG2" s="384"/>
      <c r="FH2" s="382">
        <v>44122</v>
      </c>
      <c r="FI2" s="383"/>
      <c r="FJ2" s="384"/>
      <c r="FK2" s="382">
        <v>44129</v>
      </c>
      <c r="FL2" s="383"/>
      <c r="FM2" s="384"/>
      <c r="FN2" s="382">
        <v>44136</v>
      </c>
      <c r="FO2" s="383"/>
      <c r="FP2" s="384"/>
      <c r="FQ2" s="382">
        <v>44143</v>
      </c>
      <c r="FR2" s="383"/>
      <c r="FS2" s="384"/>
      <c r="FT2" s="382">
        <v>44150</v>
      </c>
      <c r="FU2" s="383"/>
      <c r="FV2" s="384"/>
      <c r="FW2" s="382">
        <v>44157</v>
      </c>
      <c r="FX2" s="383"/>
      <c r="FY2" s="384"/>
      <c r="FZ2" s="382">
        <v>44164</v>
      </c>
      <c r="GA2" s="383"/>
      <c r="GB2" s="384"/>
      <c r="GC2" s="382">
        <v>44171</v>
      </c>
      <c r="GD2" s="383"/>
      <c r="GE2" s="384"/>
      <c r="GF2" s="382">
        <v>44178</v>
      </c>
      <c r="GG2" s="383"/>
      <c r="GH2" s="384"/>
      <c r="GI2" s="382">
        <v>44185</v>
      </c>
      <c r="GJ2" s="383"/>
      <c r="GK2" s="384"/>
      <c r="GL2" s="382">
        <v>44192</v>
      </c>
      <c r="GM2" s="383"/>
      <c r="GN2" s="384"/>
      <c r="GO2" s="382">
        <v>44199</v>
      </c>
      <c r="GP2" s="383"/>
      <c r="GQ2" s="384"/>
      <c r="GR2" s="382">
        <v>44206</v>
      </c>
      <c r="GS2" s="383"/>
      <c r="GT2" s="384"/>
      <c r="GU2" s="382">
        <v>44213</v>
      </c>
      <c r="GV2" s="383"/>
      <c r="GW2" s="384"/>
      <c r="GX2" s="382">
        <v>44220</v>
      </c>
      <c r="GY2" s="383"/>
      <c r="GZ2" s="384"/>
      <c r="HA2" s="382">
        <v>44227</v>
      </c>
      <c r="HB2" s="383"/>
      <c r="HC2" s="384"/>
      <c r="HD2" s="382">
        <v>44234</v>
      </c>
      <c r="HE2" s="383"/>
      <c r="HF2" s="384"/>
      <c r="HG2" s="382">
        <v>44241</v>
      </c>
      <c r="HH2" s="383"/>
      <c r="HI2" s="384"/>
      <c r="HJ2" s="382">
        <v>44248</v>
      </c>
      <c r="HK2" s="383"/>
      <c r="HL2" s="384"/>
      <c r="HM2" s="382">
        <v>44255</v>
      </c>
      <c r="HN2" s="383"/>
      <c r="HO2" s="384"/>
      <c r="HP2" s="382">
        <v>44262</v>
      </c>
      <c r="HQ2" s="383"/>
      <c r="HR2" s="384"/>
      <c r="HS2" s="382">
        <v>44269</v>
      </c>
      <c r="HT2" s="383"/>
      <c r="HU2" s="384"/>
      <c r="HV2" s="382">
        <v>44276</v>
      </c>
      <c r="HW2" s="383"/>
      <c r="HX2" s="384"/>
      <c r="HY2" s="382">
        <v>44283</v>
      </c>
      <c r="HZ2" s="383"/>
      <c r="IA2" s="384"/>
      <c r="IB2" s="382">
        <v>44290</v>
      </c>
      <c r="IC2" s="383"/>
      <c r="ID2" s="384"/>
      <c r="IE2" s="382">
        <v>44297</v>
      </c>
      <c r="IF2" s="383"/>
      <c r="IG2" s="384"/>
      <c r="IH2" s="382">
        <v>44304</v>
      </c>
      <c r="II2" s="383"/>
      <c r="IJ2" s="384"/>
      <c r="IK2" s="382">
        <v>44311</v>
      </c>
      <c r="IL2" s="383"/>
      <c r="IM2" s="384"/>
      <c r="IN2" s="382">
        <v>44318</v>
      </c>
      <c r="IO2" s="383"/>
      <c r="IP2" s="384"/>
      <c r="IQ2" s="382">
        <v>44325</v>
      </c>
      <c r="IR2" s="383"/>
      <c r="IS2" s="384"/>
      <c r="IT2" s="382">
        <v>44332</v>
      </c>
      <c r="IU2" s="383"/>
      <c r="IV2" s="384"/>
      <c r="IW2" s="382">
        <v>44339</v>
      </c>
      <c r="IX2" s="383"/>
      <c r="IY2" s="384"/>
      <c r="IZ2" s="382">
        <v>44346</v>
      </c>
      <c r="JA2" s="383"/>
      <c r="JB2" s="384"/>
      <c r="JC2" s="382">
        <v>44353</v>
      </c>
      <c r="JD2" s="383"/>
      <c r="JE2" s="384"/>
      <c r="JF2" s="382">
        <v>44360</v>
      </c>
      <c r="JG2" s="383"/>
      <c r="JH2" s="384"/>
      <c r="JI2" s="382">
        <v>44367</v>
      </c>
      <c r="JJ2" s="383"/>
      <c r="JK2" s="384"/>
      <c r="JL2" s="382">
        <v>44374</v>
      </c>
      <c r="JM2" s="383"/>
      <c r="JN2" s="384"/>
      <c r="JO2" s="382">
        <v>44381</v>
      </c>
      <c r="JP2" s="383"/>
      <c r="JQ2" s="384"/>
      <c r="JR2" s="382">
        <v>44388</v>
      </c>
      <c r="JS2" s="383"/>
      <c r="JT2" s="384"/>
      <c r="JU2" s="382">
        <v>44395</v>
      </c>
      <c r="JV2" s="383"/>
      <c r="JW2" s="384"/>
      <c r="JX2" s="382">
        <v>44402</v>
      </c>
      <c r="JY2" s="383"/>
      <c r="JZ2" s="384"/>
      <c r="KA2" s="382">
        <v>44409</v>
      </c>
      <c r="KB2" s="383"/>
      <c r="KC2" s="384"/>
      <c r="KD2" s="382">
        <v>44416</v>
      </c>
      <c r="KE2" s="383"/>
      <c r="KF2" s="384"/>
      <c r="KG2" s="382">
        <v>44423</v>
      </c>
      <c r="KH2" s="383"/>
      <c r="KI2" s="384"/>
      <c r="KJ2" s="382">
        <v>44430</v>
      </c>
      <c r="KK2" s="383"/>
      <c r="KL2" s="384"/>
      <c r="KM2" s="382">
        <v>44437</v>
      </c>
      <c r="KN2" s="383"/>
      <c r="KO2" s="384"/>
      <c r="KP2" s="382">
        <v>44444</v>
      </c>
      <c r="KQ2" s="383"/>
      <c r="KR2" s="384"/>
      <c r="KS2" s="382">
        <v>44451</v>
      </c>
      <c r="KT2" s="383"/>
      <c r="KU2" s="384"/>
      <c r="KV2" s="382">
        <v>44458</v>
      </c>
      <c r="KW2" s="383"/>
      <c r="KX2" s="384"/>
      <c r="KY2" s="382">
        <v>44465</v>
      </c>
      <c r="KZ2" s="383"/>
      <c r="LA2" s="384"/>
      <c r="LB2" s="382">
        <v>44472</v>
      </c>
      <c r="LC2" s="383"/>
      <c r="LD2" s="384"/>
      <c r="LE2" s="382">
        <v>44479</v>
      </c>
      <c r="LF2" s="383"/>
      <c r="LG2" s="384"/>
      <c r="LH2" s="382">
        <v>44486</v>
      </c>
      <c r="LI2" s="383"/>
      <c r="LJ2" s="384"/>
      <c r="LK2" s="382">
        <v>44493</v>
      </c>
      <c r="LL2" s="383"/>
      <c r="LM2" s="384"/>
      <c r="LN2" s="382">
        <v>44500</v>
      </c>
      <c r="LO2" s="383"/>
      <c r="LP2" s="384"/>
      <c r="LQ2" s="382">
        <v>44507</v>
      </c>
      <c r="LR2" s="383"/>
      <c r="LS2" s="384"/>
      <c r="LT2" s="382">
        <v>44514</v>
      </c>
      <c r="LU2" s="383"/>
      <c r="LV2" s="384"/>
      <c r="LW2" s="382">
        <v>44521</v>
      </c>
      <c r="LX2" s="383"/>
      <c r="LY2" s="384"/>
      <c r="LZ2" s="382">
        <v>44528</v>
      </c>
      <c r="MA2" s="383"/>
      <c r="MB2" s="384"/>
      <c r="MC2" s="382">
        <v>44535</v>
      </c>
      <c r="MD2" s="383"/>
      <c r="ME2" s="384"/>
      <c r="MF2" s="382">
        <v>44542</v>
      </c>
      <c r="MG2" s="383"/>
      <c r="MH2" s="384"/>
      <c r="MI2" s="382">
        <v>44549</v>
      </c>
      <c r="MJ2" s="383"/>
      <c r="MK2" s="384"/>
      <c r="ML2" s="382">
        <v>44556</v>
      </c>
      <c r="MM2" s="383"/>
      <c r="MN2" s="384"/>
      <c r="MO2" s="382">
        <v>44563</v>
      </c>
      <c r="MP2" s="383"/>
      <c r="MQ2" s="384"/>
      <c r="MR2" s="382">
        <v>44570</v>
      </c>
      <c r="MS2" s="383"/>
      <c r="MT2" s="384"/>
      <c r="MU2" s="382">
        <v>44577</v>
      </c>
      <c r="MV2" s="383"/>
      <c r="MW2" s="384"/>
      <c r="MX2" s="382">
        <v>44584</v>
      </c>
      <c r="MY2" s="383"/>
      <c r="MZ2" s="384"/>
      <c r="NA2" s="382">
        <v>44591</v>
      </c>
      <c r="NB2" s="383"/>
      <c r="NC2" s="384"/>
      <c r="ND2" s="382">
        <v>44598</v>
      </c>
      <c r="NE2" s="383"/>
      <c r="NF2" s="384"/>
      <c r="NG2" s="382">
        <v>44605</v>
      </c>
      <c r="NH2" s="383"/>
      <c r="NI2" s="384"/>
      <c r="NJ2" s="382">
        <v>44612</v>
      </c>
      <c r="NK2" s="383"/>
      <c r="NL2" s="384"/>
      <c r="NM2" s="382">
        <v>44619</v>
      </c>
      <c r="NN2" s="383"/>
      <c r="NO2" s="384"/>
      <c r="NP2" s="382">
        <v>44628</v>
      </c>
      <c r="NQ2" s="383"/>
      <c r="NR2" s="384"/>
      <c r="NS2" s="382">
        <v>44635</v>
      </c>
      <c r="NT2" s="383"/>
      <c r="NU2" s="384"/>
      <c r="NV2" s="382">
        <v>44642</v>
      </c>
      <c r="NW2" s="383"/>
      <c r="NX2" s="384"/>
      <c r="NY2" s="382">
        <v>44649</v>
      </c>
      <c r="NZ2" s="383"/>
      <c r="OA2" s="384"/>
      <c r="OB2" s="382">
        <v>44656</v>
      </c>
      <c r="OC2" s="383"/>
      <c r="OD2" s="384"/>
      <c r="OE2" s="382">
        <v>44663</v>
      </c>
      <c r="OF2" s="383"/>
      <c r="OG2" s="384"/>
      <c r="OH2" s="382">
        <v>44670</v>
      </c>
      <c r="OI2" s="383"/>
      <c r="OJ2" s="384"/>
      <c r="OK2" s="382">
        <v>44677</v>
      </c>
      <c r="OL2" s="383"/>
      <c r="OM2" s="384"/>
      <c r="ON2" s="382">
        <v>44684</v>
      </c>
      <c r="OO2" s="383"/>
      <c r="OP2" s="384"/>
      <c r="OQ2" s="382">
        <v>44691</v>
      </c>
      <c r="OR2" s="383"/>
      <c r="OS2" s="384"/>
      <c r="OT2" s="382">
        <v>44698</v>
      </c>
      <c r="OU2" s="383"/>
      <c r="OV2" s="384"/>
      <c r="OW2" s="382">
        <v>44705</v>
      </c>
      <c r="OX2" s="383"/>
      <c r="OY2" s="384"/>
      <c r="OZ2" s="382">
        <v>44712</v>
      </c>
      <c r="PA2" s="383"/>
      <c r="PB2" s="384"/>
      <c r="PC2" s="382">
        <v>44719</v>
      </c>
      <c r="PD2" s="383"/>
      <c r="PE2" s="384"/>
      <c r="PF2" s="382">
        <v>44726</v>
      </c>
      <c r="PG2" s="383"/>
      <c r="PH2" s="384"/>
      <c r="PI2" s="382">
        <v>44733</v>
      </c>
      <c r="PJ2" s="383"/>
      <c r="PK2" s="384"/>
      <c r="PL2" s="382">
        <v>44740</v>
      </c>
      <c r="PM2" s="383"/>
      <c r="PN2" s="384"/>
      <c r="PO2" s="382">
        <v>44747</v>
      </c>
      <c r="PP2" s="383"/>
      <c r="PQ2" s="384"/>
      <c r="PR2" s="382">
        <v>44754</v>
      </c>
      <c r="PS2" s="383"/>
      <c r="PT2" s="384"/>
      <c r="PU2" s="382">
        <v>44761</v>
      </c>
      <c r="PV2" s="383"/>
      <c r="PW2" s="384"/>
      <c r="PX2" s="382">
        <v>44768</v>
      </c>
      <c r="PY2" s="383"/>
      <c r="PZ2" s="384"/>
      <c r="QA2" s="382">
        <v>44775</v>
      </c>
      <c r="QB2" s="383"/>
      <c r="QC2" s="384"/>
      <c r="QD2" s="382">
        <v>44782</v>
      </c>
      <c r="QE2" s="383"/>
      <c r="QF2" s="384"/>
      <c r="QG2" s="382">
        <v>44789</v>
      </c>
      <c r="QH2" s="383"/>
      <c r="QI2" s="384"/>
      <c r="QJ2" s="382">
        <v>44796</v>
      </c>
      <c r="QK2" s="383"/>
      <c r="QL2" s="384"/>
      <c r="QM2" s="382">
        <v>44803</v>
      </c>
      <c r="QN2" s="383"/>
      <c r="QO2" s="384"/>
      <c r="QP2" s="382">
        <v>44810</v>
      </c>
      <c r="QQ2" s="383"/>
      <c r="QR2" s="384"/>
      <c r="QS2" s="382">
        <v>44817</v>
      </c>
      <c r="QT2" s="383"/>
      <c r="QU2" s="384"/>
      <c r="QV2" s="382">
        <v>44824</v>
      </c>
      <c r="QW2" s="383"/>
      <c r="QX2" s="384"/>
      <c r="QY2" s="382">
        <v>44831</v>
      </c>
      <c r="QZ2" s="383"/>
      <c r="RA2" s="384"/>
      <c r="RB2" s="382">
        <v>44838</v>
      </c>
      <c r="RC2" s="383"/>
      <c r="RD2" s="384"/>
      <c r="RE2" s="382">
        <v>44845</v>
      </c>
      <c r="RF2" s="383"/>
      <c r="RG2" s="384"/>
      <c r="RH2" s="382">
        <v>44852</v>
      </c>
      <c r="RI2" s="383"/>
      <c r="RJ2" s="384"/>
      <c r="RK2" s="382">
        <v>44859</v>
      </c>
      <c r="RL2" s="383"/>
      <c r="RM2" s="384"/>
      <c r="RN2" s="382">
        <v>44866</v>
      </c>
      <c r="RO2" s="383"/>
      <c r="RP2" s="384"/>
      <c r="RQ2" s="382">
        <v>44873</v>
      </c>
      <c r="RR2" s="383"/>
      <c r="RS2" s="384"/>
      <c r="RT2" s="382">
        <v>44880</v>
      </c>
      <c r="RU2" s="383"/>
      <c r="RV2" s="384"/>
      <c r="RW2" s="382">
        <v>44887</v>
      </c>
      <c r="RX2" s="383"/>
      <c r="RY2" s="384"/>
      <c r="RZ2" s="382">
        <v>44894</v>
      </c>
      <c r="SA2" s="383"/>
      <c r="SB2" s="384"/>
      <c r="SC2" s="382">
        <v>44901</v>
      </c>
      <c r="SD2" s="383"/>
      <c r="SE2" s="384"/>
      <c r="SF2" s="382">
        <v>44908</v>
      </c>
      <c r="SG2" s="383"/>
      <c r="SH2" s="384"/>
      <c r="SI2" s="382">
        <v>44915</v>
      </c>
      <c r="SJ2" s="383"/>
      <c r="SK2" s="384"/>
      <c r="SL2" s="382">
        <v>44922</v>
      </c>
      <c r="SM2" s="383"/>
      <c r="SN2" s="384"/>
      <c r="SO2" s="382">
        <v>44929</v>
      </c>
      <c r="SP2" s="383"/>
      <c r="SQ2" s="384"/>
      <c r="SR2" s="382">
        <v>44936</v>
      </c>
      <c r="SS2" s="383"/>
      <c r="ST2" s="384"/>
      <c r="SU2" s="382">
        <v>44943</v>
      </c>
      <c r="SV2" s="383"/>
      <c r="SW2" s="384"/>
      <c r="SX2" s="382">
        <v>44950</v>
      </c>
      <c r="SY2" s="383"/>
      <c r="SZ2" s="384"/>
      <c r="TA2" s="382">
        <v>44957</v>
      </c>
      <c r="TB2" s="383"/>
      <c r="TC2" s="384"/>
      <c r="TD2" s="382">
        <v>44964</v>
      </c>
      <c r="TE2" s="383"/>
      <c r="TF2" s="384"/>
      <c r="TG2" s="382">
        <v>44971</v>
      </c>
      <c r="TH2" s="383"/>
      <c r="TI2" s="384"/>
      <c r="TJ2" s="382">
        <v>44978</v>
      </c>
      <c r="TK2" s="383"/>
      <c r="TL2" s="384"/>
      <c r="TM2" s="382">
        <v>44985</v>
      </c>
      <c r="TN2" s="383"/>
      <c r="TO2" s="384"/>
      <c r="TP2" s="382">
        <v>44992</v>
      </c>
      <c r="TQ2" s="383"/>
      <c r="TR2" s="384"/>
      <c r="TS2" s="382">
        <v>44999</v>
      </c>
      <c r="TT2" s="383"/>
      <c r="TU2" s="384"/>
      <c r="TV2" s="382">
        <v>45006</v>
      </c>
      <c r="TW2" s="383"/>
      <c r="TX2" s="384"/>
      <c r="TY2" s="382">
        <v>45013</v>
      </c>
      <c r="TZ2" s="383"/>
      <c r="UA2" s="384"/>
      <c r="UB2" s="382">
        <v>45020</v>
      </c>
      <c r="UC2" s="383"/>
      <c r="UD2" s="384"/>
      <c r="UE2" s="382">
        <v>45027</v>
      </c>
      <c r="UF2" s="383"/>
      <c r="UG2" s="384"/>
      <c r="UH2" s="382">
        <v>45034</v>
      </c>
      <c r="UI2" s="383"/>
      <c r="UJ2" s="384"/>
      <c r="UK2" s="382">
        <v>45041</v>
      </c>
      <c r="UL2" s="383"/>
      <c r="UM2" s="384"/>
      <c r="UN2" s="382">
        <v>45048</v>
      </c>
      <c r="UO2" s="383"/>
      <c r="UP2" s="384"/>
      <c r="UQ2" s="382">
        <v>45055</v>
      </c>
      <c r="UR2" s="383"/>
      <c r="US2" s="384"/>
      <c r="UT2" s="382">
        <v>45062</v>
      </c>
      <c r="UU2" s="383"/>
      <c r="UV2" s="384"/>
      <c r="UW2" s="382">
        <v>45069</v>
      </c>
      <c r="UX2" s="383"/>
      <c r="UY2" s="384"/>
      <c r="UZ2" s="382">
        <v>45076</v>
      </c>
      <c r="VA2" s="383"/>
      <c r="VB2" s="384"/>
      <c r="VC2" s="382">
        <v>45083</v>
      </c>
      <c r="VD2" s="383"/>
      <c r="VE2" s="384"/>
      <c r="VF2" s="382">
        <v>45090</v>
      </c>
      <c r="VG2" s="383"/>
      <c r="VH2" s="384"/>
      <c r="VI2" s="382">
        <v>45097</v>
      </c>
      <c r="VJ2" s="383"/>
      <c r="VK2" s="384"/>
      <c r="VL2" s="382">
        <v>45104</v>
      </c>
      <c r="VM2" s="383"/>
      <c r="VN2" s="384"/>
      <c r="VO2" s="382">
        <v>45111</v>
      </c>
      <c r="VP2" s="383"/>
      <c r="VQ2" s="384"/>
      <c r="VR2" s="382">
        <v>45118</v>
      </c>
      <c r="VS2" s="383"/>
      <c r="VT2" s="384"/>
      <c r="VU2" s="382">
        <v>45125</v>
      </c>
      <c r="VV2" s="383"/>
      <c r="VW2" s="384"/>
      <c r="VX2" s="382">
        <v>45132</v>
      </c>
      <c r="VY2" s="383"/>
      <c r="VZ2" s="384"/>
      <c r="WA2" s="382">
        <v>45139</v>
      </c>
      <c r="WB2" s="383"/>
      <c r="WC2" s="384"/>
      <c r="WD2" s="382">
        <v>45146</v>
      </c>
      <c r="WE2" s="383"/>
      <c r="WF2" s="384"/>
      <c r="WG2" s="382">
        <v>45153</v>
      </c>
      <c r="WH2" s="383"/>
      <c r="WI2" s="384"/>
      <c r="WJ2" s="382">
        <v>45160</v>
      </c>
      <c r="WK2" s="383"/>
      <c r="WL2" s="384"/>
      <c r="WM2" s="382">
        <v>45167</v>
      </c>
      <c r="WN2" s="383"/>
      <c r="WO2" s="384"/>
      <c r="WP2" s="382">
        <v>45174</v>
      </c>
      <c r="WQ2" s="383"/>
      <c r="WR2" s="384"/>
      <c r="WS2" s="382">
        <v>45181</v>
      </c>
      <c r="WT2" s="383"/>
      <c r="WU2" s="384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customHeight="1" thickBot="1" x14ac:dyDescent="0.25">
      <c r="A3" s="25" t="s">
        <v>197</v>
      </c>
      <c r="B3" s="34" t="s">
        <v>48</v>
      </c>
      <c r="C3" s="35" t="s">
        <v>49</v>
      </c>
      <c r="D3" s="35" t="s">
        <v>198</v>
      </c>
      <c r="E3" s="34" t="s">
        <v>48</v>
      </c>
      <c r="F3" s="35" t="s">
        <v>49</v>
      </c>
      <c r="G3" s="36" t="s">
        <v>198</v>
      </c>
      <c r="H3" s="34" t="s">
        <v>48</v>
      </c>
      <c r="I3" s="35" t="s">
        <v>49</v>
      </c>
      <c r="J3" s="36" t="s">
        <v>198</v>
      </c>
      <c r="K3" s="34" t="s">
        <v>48</v>
      </c>
      <c r="L3" s="35" t="s">
        <v>49</v>
      </c>
      <c r="M3" s="36" t="s">
        <v>198</v>
      </c>
      <c r="N3" s="34" t="s">
        <v>48</v>
      </c>
      <c r="O3" s="35" t="s">
        <v>49</v>
      </c>
      <c r="P3" s="36" t="s">
        <v>198</v>
      </c>
      <c r="Q3" s="34" t="s">
        <v>48</v>
      </c>
      <c r="R3" s="35" t="s">
        <v>49</v>
      </c>
      <c r="S3" s="36" t="s">
        <v>198</v>
      </c>
      <c r="T3" s="34" t="s">
        <v>48</v>
      </c>
      <c r="U3" s="35" t="s">
        <v>49</v>
      </c>
      <c r="V3" s="36" t="s">
        <v>198</v>
      </c>
      <c r="W3" s="34" t="s">
        <v>48</v>
      </c>
      <c r="X3" s="35" t="s">
        <v>49</v>
      </c>
      <c r="Y3" s="36" t="s">
        <v>198</v>
      </c>
      <c r="Z3" s="34" t="s">
        <v>48</v>
      </c>
      <c r="AA3" s="35" t="s">
        <v>49</v>
      </c>
      <c r="AB3" s="36" t="s">
        <v>198</v>
      </c>
      <c r="AC3" s="34" t="s">
        <v>48</v>
      </c>
      <c r="AD3" s="35" t="s">
        <v>49</v>
      </c>
      <c r="AE3" s="36" t="s">
        <v>198</v>
      </c>
      <c r="AF3" s="34" t="s">
        <v>48</v>
      </c>
      <c r="AG3" s="35" t="s">
        <v>49</v>
      </c>
      <c r="AH3" s="36" t="s">
        <v>198</v>
      </c>
      <c r="AI3" s="34" t="s">
        <v>48</v>
      </c>
      <c r="AJ3" s="35" t="s">
        <v>49</v>
      </c>
      <c r="AK3" s="36" t="s">
        <v>198</v>
      </c>
      <c r="AL3" s="34" t="s">
        <v>48</v>
      </c>
      <c r="AM3" s="35" t="s">
        <v>49</v>
      </c>
      <c r="AN3" s="36" t="s">
        <v>198</v>
      </c>
      <c r="AO3" s="34" t="s">
        <v>48</v>
      </c>
      <c r="AP3" s="35" t="s">
        <v>49</v>
      </c>
      <c r="AQ3" s="36" t="s">
        <v>198</v>
      </c>
      <c r="AR3" s="34" t="s">
        <v>48</v>
      </c>
      <c r="AS3" s="35" t="s">
        <v>49</v>
      </c>
      <c r="AT3" s="36" t="s">
        <v>198</v>
      </c>
      <c r="AU3" s="34" t="s">
        <v>48</v>
      </c>
      <c r="AV3" s="35" t="s">
        <v>49</v>
      </c>
      <c r="AW3" s="36" t="s">
        <v>198</v>
      </c>
      <c r="AX3" s="34" t="s">
        <v>48</v>
      </c>
      <c r="AY3" s="35" t="s">
        <v>49</v>
      </c>
      <c r="AZ3" s="36" t="s">
        <v>198</v>
      </c>
      <c r="BA3" s="34" t="s">
        <v>48</v>
      </c>
      <c r="BB3" s="35" t="s">
        <v>49</v>
      </c>
      <c r="BC3" s="36" t="s">
        <v>198</v>
      </c>
      <c r="BD3" s="34" t="s">
        <v>48</v>
      </c>
      <c r="BE3" s="35" t="s">
        <v>49</v>
      </c>
      <c r="BF3" s="36" t="s">
        <v>198</v>
      </c>
      <c r="BG3" s="34" t="s">
        <v>48</v>
      </c>
      <c r="BH3" s="35" t="s">
        <v>49</v>
      </c>
      <c r="BI3" s="36" t="s">
        <v>198</v>
      </c>
      <c r="BJ3" s="34" t="s">
        <v>48</v>
      </c>
      <c r="BK3" s="35" t="s">
        <v>49</v>
      </c>
      <c r="BL3" s="36" t="s">
        <v>198</v>
      </c>
      <c r="BM3" s="34" t="s">
        <v>48</v>
      </c>
      <c r="BN3" s="35" t="s">
        <v>49</v>
      </c>
      <c r="BO3" s="36" t="s">
        <v>198</v>
      </c>
      <c r="BP3" s="34" t="s">
        <v>48</v>
      </c>
      <c r="BQ3" s="35" t="s">
        <v>49</v>
      </c>
      <c r="BR3" s="36" t="s">
        <v>198</v>
      </c>
      <c r="BS3" s="34" t="s">
        <v>48</v>
      </c>
      <c r="BT3" s="35" t="s">
        <v>49</v>
      </c>
      <c r="BU3" s="36" t="s">
        <v>198</v>
      </c>
      <c r="BV3" s="34" t="s">
        <v>48</v>
      </c>
      <c r="BW3" s="35" t="s">
        <v>49</v>
      </c>
      <c r="BX3" s="36" t="s">
        <v>198</v>
      </c>
      <c r="BY3" s="34" t="s">
        <v>48</v>
      </c>
      <c r="BZ3" s="35" t="s">
        <v>49</v>
      </c>
      <c r="CA3" s="36" t="s">
        <v>198</v>
      </c>
      <c r="CB3" s="34" t="s">
        <v>48</v>
      </c>
      <c r="CC3" s="35" t="s">
        <v>49</v>
      </c>
      <c r="CD3" s="36" t="s">
        <v>198</v>
      </c>
      <c r="CE3" s="34" t="s">
        <v>48</v>
      </c>
      <c r="CF3" s="35" t="s">
        <v>49</v>
      </c>
      <c r="CG3" s="36" t="s">
        <v>198</v>
      </c>
      <c r="CH3" s="34" t="s">
        <v>48</v>
      </c>
      <c r="CI3" s="35" t="s">
        <v>49</v>
      </c>
      <c r="CJ3" s="36" t="s">
        <v>198</v>
      </c>
      <c r="CK3" s="34" t="s">
        <v>48</v>
      </c>
      <c r="CL3" s="35" t="s">
        <v>49</v>
      </c>
      <c r="CM3" s="36" t="s">
        <v>198</v>
      </c>
      <c r="CN3" s="34" t="s">
        <v>48</v>
      </c>
      <c r="CO3" s="35" t="s">
        <v>49</v>
      </c>
      <c r="CP3" s="36" t="s">
        <v>198</v>
      </c>
      <c r="CQ3" s="34" t="s">
        <v>48</v>
      </c>
      <c r="CR3" s="35" t="s">
        <v>49</v>
      </c>
      <c r="CS3" s="36" t="s">
        <v>198</v>
      </c>
      <c r="CT3" s="34" t="s">
        <v>48</v>
      </c>
      <c r="CU3" s="35" t="s">
        <v>49</v>
      </c>
      <c r="CV3" s="36" t="s">
        <v>198</v>
      </c>
      <c r="CW3" s="34" t="s">
        <v>48</v>
      </c>
      <c r="CX3" s="35" t="s">
        <v>49</v>
      </c>
      <c r="CY3" s="36" t="s">
        <v>198</v>
      </c>
      <c r="CZ3" s="34" t="s">
        <v>48</v>
      </c>
      <c r="DA3" s="35" t="s">
        <v>49</v>
      </c>
      <c r="DB3" s="36" t="s">
        <v>198</v>
      </c>
      <c r="DC3" s="34" t="s">
        <v>48</v>
      </c>
      <c r="DD3" s="35" t="s">
        <v>49</v>
      </c>
      <c r="DE3" s="36" t="s">
        <v>198</v>
      </c>
      <c r="DF3" s="34" t="s">
        <v>48</v>
      </c>
      <c r="DG3" s="35" t="s">
        <v>49</v>
      </c>
      <c r="DH3" s="36" t="s">
        <v>198</v>
      </c>
      <c r="DI3" s="34" t="s">
        <v>48</v>
      </c>
      <c r="DJ3" s="35" t="s">
        <v>49</v>
      </c>
      <c r="DK3" s="36" t="s">
        <v>198</v>
      </c>
      <c r="DL3" s="34" t="s">
        <v>48</v>
      </c>
      <c r="DM3" s="35" t="s">
        <v>49</v>
      </c>
      <c r="DN3" s="36" t="s">
        <v>198</v>
      </c>
      <c r="DO3" s="34" t="s">
        <v>48</v>
      </c>
      <c r="DP3" s="35" t="s">
        <v>49</v>
      </c>
      <c r="DQ3" s="36" t="s">
        <v>198</v>
      </c>
      <c r="DR3" s="34" t="s">
        <v>48</v>
      </c>
      <c r="DS3" s="35" t="s">
        <v>49</v>
      </c>
      <c r="DT3" s="36" t="s">
        <v>198</v>
      </c>
      <c r="DU3" s="34" t="s">
        <v>48</v>
      </c>
      <c r="DV3" s="35" t="s">
        <v>49</v>
      </c>
      <c r="DW3" s="36" t="s">
        <v>198</v>
      </c>
      <c r="DX3" s="34" t="s">
        <v>48</v>
      </c>
      <c r="DY3" s="35" t="s">
        <v>49</v>
      </c>
      <c r="DZ3" s="36" t="s">
        <v>198</v>
      </c>
      <c r="EA3" s="34" t="s">
        <v>48</v>
      </c>
      <c r="EB3" s="35" t="s">
        <v>49</v>
      </c>
      <c r="EC3" s="36" t="s">
        <v>198</v>
      </c>
      <c r="ED3" s="34" t="s">
        <v>48</v>
      </c>
      <c r="EE3" s="35" t="s">
        <v>49</v>
      </c>
      <c r="EF3" s="36" t="s">
        <v>198</v>
      </c>
      <c r="EG3" s="34" t="s">
        <v>48</v>
      </c>
      <c r="EH3" s="35" t="s">
        <v>49</v>
      </c>
      <c r="EI3" s="36" t="s">
        <v>198</v>
      </c>
      <c r="EJ3" s="34" t="s">
        <v>48</v>
      </c>
      <c r="EK3" s="35" t="s">
        <v>49</v>
      </c>
      <c r="EL3" s="36" t="s">
        <v>198</v>
      </c>
      <c r="EM3" s="34" t="s">
        <v>48</v>
      </c>
      <c r="EN3" s="35" t="s">
        <v>49</v>
      </c>
      <c r="EO3" s="36" t="s">
        <v>198</v>
      </c>
      <c r="EP3" s="34" t="s">
        <v>48</v>
      </c>
      <c r="EQ3" s="35" t="s">
        <v>49</v>
      </c>
      <c r="ER3" s="36" t="s">
        <v>198</v>
      </c>
      <c r="ES3" s="34" t="s">
        <v>48</v>
      </c>
      <c r="ET3" s="35" t="s">
        <v>49</v>
      </c>
      <c r="EU3" s="36" t="s">
        <v>198</v>
      </c>
      <c r="EV3" s="34" t="s">
        <v>48</v>
      </c>
      <c r="EW3" s="35" t="s">
        <v>49</v>
      </c>
      <c r="EX3" s="36" t="s">
        <v>198</v>
      </c>
      <c r="EY3" s="34" t="s">
        <v>48</v>
      </c>
      <c r="EZ3" s="35" t="s">
        <v>49</v>
      </c>
      <c r="FA3" s="36" t="s">
        <v>198</v>
      </c>
      <c r="FB3" s="34" t="s">
        <v>48</v>
      </c>
      <c r="FC3" s="35" t="s">
        <v>49</v>
      </c>
      <c r="FD3" s="36" t="s">
        <v>198</v>
      </c>
      <c r="FE3" s="34" t="s">
        <v>48</v>
      </c>
      <c r="FF3" s="35" t="s">
        <v>49</v>
      </c>
      <c r="FG3" s="36" t="s">
        <v>198</v>
      </c>
      <c r="FH3" s="34" t="s">
        <v>48</v>
      </c>
      <c r="FI3" s="35" t="s">
        <v>49</v>
      </c>
      <c r="FJ3" s="36" t="s">
        <v>198</v>
      </c>
      <c r="FK3" s="34" t="s">
        <v>48</v>
      </c>
      <c r="FL3" s="35" t="s">
        <v>49</v>
      </c>
      <c r="FM3" s="36" t="s">
        <v>198</v>
      </c>
      <c r="FN3" s="34" t="s">
        <v>48</v>
      </c>
      <c r="FO3" s="35" t="s">
        <v>49</v>
      </c>
      <c r="FP3" s="36" t="s">
        <v>198</v>
      </c>
      <c r="FQ3" s="34" t="s">
        <v>48</v>
      </c>
      <c r="FR3" s="35" t="s">
        <v>49</v>
      </c>
      <c r="FS3" s="36" t="s">
        <v>198</v>
      </c>
      <c r="FT3" s="34" t="s">
        <v>48</v>
      </c>
      <c r="FU3" s="35" t="s">
        <v>49</v>
      </c>
      <c r="FV3" s="36" t="s">
        <v>198</v>
      </c>
      <c r="FW3" s="34" t="s">
        <v>48</v>
      </c>
      <c r="FX3" s="35" t="s">
        <v>49</v>
      </c>
      <c r="FY3" s="36" t="s">
        <v>198</v>
      </c>
      <c r="FZ3" s="34" t="s">
        <v>48</v>
      </c>
      <c r="GA3" s="35" t="s">
        <v>49</v>
      </c>
      <c r="GB3" s="36" t="s">
        <v>198</v>
      </c>
      <c r="GC3" s="34" t="s">
        <v>48</v>
      </c>
      <c r="GD3" s="35" t="s">
        <v>49</v>
      </c>
      <c r="GE3" s="36" t="s">
        <v>198</v>
      </c>
      <c r="GF3" s="34" t="s">
        <v>48</v>
      </c>
      <c r="GG3" s="35" t="s">
        <v>49</v>
      </c>
      <c r="GH3" s="36" t="s">
        <v>198</v>
      </c>
      <c r="GI3" s="34" t="s">
        <v>48</v>
      </c>
      <c r="GJ3" s="35" t="s">
        <v>49</v>
      </c>
      <c r="GK3" s="36" t="s">
        <v>198</v>
      </c>
      <c r="GL3" s="34" t="s">
        <v>48</v>
      </c>
      <c r="GM3" s="35" t="s">
        <v>49</v>
      </c>
      <c r="GN3" s="36" t="s">
        <v>198</v>
      </c>
      <c r="GO3" s="34" t="s">
        <v>48</v>
      </c>
      <c r="GP3" s="35" t="s">
        <v>49</v>
      </c>
      <c r="GQ3" s="36" t="s">
        <v>198</v>
      </c>
      <c r="GR3" s="34" t="s">
        <v>48</v>
      </c>
      <c r="GS3" s="35" t="s">
        <v>49</v>
      </c>
      <c r="GT3" s="36" t="s">
        <v>198</v>
      </c>
      <c r="GU3" s="34" t="s">
        <v>48</v>
      </c>
      <c r="GV3" s="35" t="s">
        <v>49</v>
      </c>
      <c r="GW3" s="36" t="s">
        <v>198</v>
      </c>
      <c r="GX3" s="34" t="s">
        <v>48</v>
      </c>
      <c r="GY3" s="35" t="s">
        <v>49</v>
      </c>
      <c r="GZ3" s="36" t="s">
        <v>198</v>
      </c>
      <c r="HA3" s="34" t="s">
        <v>48</v>
      </c>
      <c r="HB3" s="35" t="s">
        <v>49</v>
      </c>
      <c r="HC3" s="36" t="s">
        <v>198</v>
      </c>
      <c r="HD3" s="34" t="s">
        <v>48</v>
      </c>
      <c r="HE3" s="35" t="s">
        <v>49</v>
      </c>
      <c r="HF3" s="36" t="s">
        <v>198</v>
      </c>
      <c r="HG3" s="34" t="s">
        <v>48</v>
      </c>
      <c r="HH3" s="35" t="s">
        <v>49</v>
      </c>
      <c r="HI3" s="36" t="s">
        <v>198</v>
      </c>
      <c r="HJ3" s="34" t="s">
        <v>48</v>
      </c>
      <c r="HK3" s="35" t="s">
        <v>49</v>
      </c>
      <c r="HL3" s="36" t="s">
        <v>198</v>
      </c>
      <c r="HM3" s="34" t="s">
        <v>48</v>
      </c>
      <c r="HN3" s="35" t="s">
        <v>49</v>
      </c>
      <c r="HO3" s="36" t="s">
        <v>198</v>
      </c>
      <c r="HP3" s="34" t="s">
        <v>48</v>
      </c>
      <c r="HQ3" s="35" t="s">
        <v>49</v>
      </c>
      <c r="HR3" s="36" t="s">
        <v>198</v>
      </c>
      <c r="HS3" s="34" t="s">
        <v>48</v>
      </c>
      <c r="HT3" s="35" t="s">
        <v>49</v>
      </c>
      <c r="HU3" s="36" t="s">
        <v>198</v>
      </c>
      <c r="HV3" s="34" t="s">
        <v>48</v>
      </c>
      <c r="HW3" s="35" t="s">
        <v>49</v>
      </c>
      <c r="HX3" s="36" t="s">
        <v>198</v>
      </c>
      <c r="HY3" s="34" t="s">
        <v>48</v>
      </c>
      <c r="HZ3" s="35" t="s">
        <v>49</v>
      </c>
      <c r="IA3" s="36" t="s">
        <v>198</v>
      </c>
      <c r="IB3" s="34" t="s">
        <v>48</v>
      </c>
      <c r="IC3" s="35" t="s">
        <v>49</v>
      </c>
      <c r="ID3" s="36" t="s">
        <v>198</v>
      </c>
      <c r="IE3" s="34" t="s">
        <v>48</v>
      </c>
      <c r="IF3" s="35" t="s">
        <v>49</v>
      </c>
      <c r="IG3" s="36" t="s">
        <v>198</v>
      </c>
      <c r="IH3" s="34" t="s">
        <v>48</v>
      </c>
      <c r="II3" s="35" t="s">
        <v>49</v>
      </c>
      <c r="IJ3" s="36" t="s">
        <v>198</v>
      </c>
      <c r="IK3" s="34" t="s">
        <v>48</v>
      </c>
      <c r="IL3" s="35" t="s">
        <v>49</v>
      </c>
      <c r="IM3" s="36" t="s">
        <v>198</v>
      </c>
      <c r="IN3" s="34" t="s">
        <v>48</v>
      </c>
      <c r="IO3" s="35" t="s">
        <v>49</v>
      </c>
      <c r="IP3" s="36" t="s">
        <v>198</v>
      </c>
      <c r="IQ3" s="34" t="s">
        <v>48</v>
      </c>
      <c r="IR3" s="35" t="s">
        <v>49</v>
      </c>
      <c r="IS3" s="36" t="s">
        <v>198</v>
      </c>
      <c r="IT3" s="34" t="s">
        <v>48</v>
      </c>
      <c r="IU3" s="35" t="s">
        <v>49</v>
      </c>
      <c r="IV3" s="36" t="s">
        <v>198</v>
      </c>
      <c r="IW3" s="34" t="s">
        <v>48</v>
      </c>
      <c r="IX3" s="35" t="s">
        <v>49</v>
      </c>
      <c r="IY3" s="36" t="s">
        <v>198</v>
      </c>
      <c r="IZ3" s="34" t="s">
        <v>48</v>
      </c>
      <c r="JA3" s="35" t="s">
        <v>49</v>
      </c>
      <c r="JB3" s="36" t="s">
        <v>198</v>
      </c>
      <c r="JC3" s="34" t="s">
        <v>48</v>
      </c>
      <c r="JD3" s="35" t="s">
        <v>49</v>
      </c>
      <c r="JE3" s="36" t="s">
        <v>198</v>
      </c>
      <c r="JF3" s="34" t="s">
        <v>48</v>
      </c>
      <c r="JG3" s="35" t="s">
        <v>49</v>
      </c>
      <c r="JH3" s="36" t="s">
        <v>198</v>
      </c>
      <c r="JI3" s="34" t="s">
        <v>48</v>
      </c>
      <c r="JJ3" s="35" t="s">
        <v>49</v>
      </c>
      <c r="JK3" s="36" t="s">
        <v>198</v>
      </c>
      <c r="JL3" s="34" t="s">
        <v>48</v>
      </c>
      <c r="JM3" s="35" t="s">
        <v>49</v>
      </c>
      <c r="JN3" s="36" t="s">
        <v>198</v>
      </c>
      <c r="JO3" s="34" t="s">
        <v>48</v>
      </c>
      <c r="JP3" s="35" t="s">
        <v>49</v>
      </c>
      <c r="JQ3" s="36" t="s">
        <v>198</v>
      </c>
      <c r="JR3" s="34" t="s">
        <v>48</v>
      </c>
      <c r="JS3" s="35" t="s">
        <v>49</v>
      </c>
      <c r="JT3" s="36" t="s">
        <v>198</v>
      </c>
      <c r="JU3" s="34" t="s">
        <v>48</v>
      </c>
      <c r="JV3" s="35" t="s">
        <v>49</v>
      </c>
      <c r="JW3" s="36" t="s">
        <v>198</v>
      </c>
      <c r="JX3" s="34" t="s">
        <v>48</v>
      </c>
      <c r="JY3" s="35" t="s">
        <v>49</v>
      </c>
      <c r="JZ3" s="36" t="s">
        <v>198</v>
      </c>
      <c r="KA3" s="34" t="s">
        <v>48</v>
      </c>
      <c r="KB3" s="35" t="s">
        <v>49</v>
      </c>
      <c r="KC3" s="36" t="s">
        <v>198</v>
      </c>
      <c r="KD3" s="34" t="s">
        <v>48</v>
      </c>
      <c r="KE3" s="35" t="s">
        <v>49</v>
      </c>
      <c r="KF3" s="36" t="s">
        <v>198</v>
      </c>
      <c r="KG3" s="34" t="s">
        <v>48</v>
      </c>
      <c r="KH3" s="35" t="s">
        <v>49</v>
      </c>
      <c r="KI3" s="36" t="s">
        <v>198</v>
      </c>
      <c r="KJ3" s="34" t="s">
        <v>48</v>
      </c>
      <c r="KK3" s="35" t="s">
        <v>49</v>
      </c>
      <c r="KL3" s="36" t="s">
        <v>198</v>
      </c>
      <c r="KM3" s="34" t="s">
        <v>48</v>
      </c>
      <c r="KN3" s="35" t="s">
        <v>49</v>
      </c>
      <c r="KO3" s="36" t="s">
        <v>198</v>
      </c>
      <c r="KP3" s="34" t="s">
        <v>48</v>
      </c>
      <c r="KQ3" s="35" t="s">
        <v>49</v>
      </c>
      <c r="KR3" s="36" t="s">
        <v>198</v>
      </c>
      <c r="KS3" s="34" t="s">
        <v>48</v>
      </c>
      <c r="KT3" s="35" t="s">
        <v>49</v>
      </c>
      <c r="KU3" s="36" t="s">
        <v>198</v>
      </c>
      <c r="KV3" s="34" t="s">
        <v>48</v>
      </c>
      <c r="KW3" s="35" t="s">
        <v>49</v>
      </c>
      <c r="KX3" s="36" t="s">
        <v>198</v>
      </c>
      <c r="KY3" s="34" t="s">
        <v>48</v>
      </c>
      <c r="KZ3" s="35" t="s">
        <v>49</v>
      </c>
      <c r="LA3" s="36" t="s">
        <v>198</v>
      </c>
      <c r="LB3" s="34" t="s">
        <v>48</v>
      </c>
      <c r="LC3" s="35" t="s">
        <v>49</v>
      </c>
      <c r="LD3" s="36" t="s">
        <v>198</v>
      </c>
      <c r="LE3" s="34" t="s">
        <v>48</v>
      </c>
      <c r="LF3" s="35" t="s">
        <v>49</v>
      </c>
      <c r="LG3" s="36" t="s">
        <v>198</v>
      </c>
      <c r="LH3" s="34" t="s">
        <v>48</v>
      </c>
      <c r="LI3" s="35" t="s">
        <v>49</v>
      </c>
      <c r="LJ3" s="36" t="s">
        <v>198</v>
      </c>
      <c r="LK3" s="34" t="s">
        <v>48</v>
      </c>
      <c r="LL3" s="35" t="s">
        <v>49</v>
      </c>
      <c r="LM3" s="36" t="s">
        <v>198</v>
      </c>
      <c r="LN3" s="34" t="s">
        <v>48</v>
      </c>
      <c r="LO3" s="35" t="s">
        <v>49</v>
      </c>
      <c r="LP3" s="36" t="s">
        <v>198</v>
      </c>
      <c r="LQ3" s="34" t="s">
        <v>48</v>
      </c>
      <c r="LR3" s="35" t="s">
        <v>49</v>
      </c>
      <c r="LS3" s="36" t="s">
        <v>198</v>
      </c>
      <c r="LT3" s="34" t="s">
        <v>48</v>
      </c>
      <c r="LU3" s="35" t="s">
        <v>49</v>
      </c>
      <c r="LV3" s="36" t="s">
        <v>198</v>
      </c>
      <c r="LW3" s="34" t="s">
        <v>48</v>
      </c>
      <c r="LX3" s="35" t="s">
        <v>49</v>
      </c>
      <c r="LY3" s="36" t="s">
        <v>198</v>
      </c>
      <c r="LZ3" s="34" t="s">
        <v>48</v>
      </c>
      <c r="MA3" s="35" t="s">
        <v>49</v>
      </c>
      <c r="MB3" s="36" t="s">
        <v>198</v>
      </c>
      <c r="MC3" s="34" t="s">
        <v>48</v>
      </c>
      <c r="MD3" s="35" t="s">
        <v>49</v>
      </c>
      <c r="ME3" s="36" t="s">
        <v>198</v>
      </c>
      <c r="MF3" s="34" t="s">
        <v>48</v>
      </c>
      <c r="MG3" s="35" t="s">
        <v>49</v>
      </c>
      <c r="MH3" s="36" t="s">
        <v>198</v>
      </c>
      <c r="MI3" s="34" t="s">
        <v>48</v>
      </c>
      <c r="MJ3" s="35" t="s">
        <v>49</v>
      </c>
      <c r="MK3" s="36" t="s">
        <v>198</v>
      </c>
      <c r="ML3" s="34" t="s">
        <v>48</v>
      </c>
      <c r="MM3" s="35" t="s">
        <v>49</v>
      </c>
      <c r="MN3" s="36" t="s">
        <v>198</v>
      </c>
      <c r="MO3" s="34" t="s">
        <v>48</v>
      </c>
      <c r="MP3" s="35" t="s">
        <v>49</v>
      </c>
      <c r="MQ3" s="36" t="s">
        <v>198</v>
      </c>
      <c r="MR3" s="34" t="s">
        <v>48</v>
      </c>
      <c r="MS3" s="35" t="s">
        <v>49</v>
      </c>
      <c r="MT3" s="36" t="s">
        <v>198</v>
      </c>
      <c r="MU3" s="34" t="s">
        <v>48</v>
      </c>
      <c r="MV3" s="35" t="s">
        <v>49</v>
      </c>
      <c r="MW3" s="36" t="s">
        <v>198</v>
      </c>
      <c r="MX3" s="34" t="s">
        <v>48</v>
      </c>
      <c r="MY3" s="35" t="s">
        <v>49</v>
      </c>
      <c r="MZ3" s="36" t="s">
        <v>198</v>
      </c>
      <c r="NA3" s="34" t="s">
        <v>48</v>
      </c>
      <c r="NB3" s="35" t="s">
        <v>49</v>
      </c>
      <c r="NC3" s="36" t="s">
        <v>198</v>
      </c>
      <c r="ND3" s="34" t="s">
        <v>48</v>
      </c>
      <c r="NE3" s="35" t="s">
        <v>49</v>
      </c>
      <c r="NF3" s="36" t="s">
        <v>198</v>
      </c>
      <c r="NG3" s="34" t="s">
        <v>48</v>
      </c>
      <c r="NH3" s="35" t="s">
        <v>49</v>
      </c>
      <c r="NI3" s="36" t="s">
        <v>198</v>
      </c>
      <c r="NJ3" s="34" t="s">
        <v>48</v>
      </c>
      <c r="NK3" s="35" t="s">
        <v>49</v>
      </c>
      <c r="NL3" s="36" t="s">
        <v>198</v>
      </c>
      <c r="NM3" s="34" t="s">
        <v>48</v>
      </c>
      <c r="NN3" s="35" t="s">
        <v>49</v>
      </c>
      <c r="NO3" s="36" t="s">
        <v>198</v>
      </c>
      <c r="NP3" s="34" t="s">
        <v>48</v>
      </c>
      <c r="NQ3" s="35" t="s">
        <v>49</v>
      </c>
      <c r="NR3" s="36" t="s">
        <v>198</v>
      </c>
      <c r="NS3" s="34" t="s">
        <v>48</v>
      </c>
      <c r="NT3" s="35" t="s">
        <v>49</v>
      </c>
      <c r="NU3" s="36" t="s">
        <v>198</v>
      </c>
      <c r="NV3" s="34" t="s">
        <v>48</v>
      </c>
      <c r="NW3" s="35" t="s">
        <v>49</v>
      </c>
      <c r="NX3" s="36" t="s">
        <v>198</v>
      </c>
      <c r="NY3" s="34" t="s">
        <v>48</v>
      </c>
      <c r="NZ3" s="35" t="s">
        <v>49</v>
      </c>
      <c r="OA3" s="36" t="s">
        <v>198</v>
      </c>
      <c r="OB3" s="34" t="s">
        <v>48</v>
      </c>
      <c r="OC3" s="35" t="s">
        <v>49</v>
      </c>
      <c r="OD3" s="36" t="s">
        <v>198</v>
      </c>
      <c r="OE3" s="34" t="s">
        <v>48</v>
      </c>
      <c r="OF3" s="35" t="s">
        <v>49</v>
      </c>
      <c r="OG3" s="36" t="s">
        <v>198</v>
      </c>
      <c r="OH3" s="34" t="s">
        <v>48</v>
      </c>
      <c r="OI3" s="35" t="s">
        <v>49</v>
      </c>
      <c r="OJ3" s="36" t="s">
        <v>198</v>
      </c>
      <c r="OK3" s="34" t="s">
        <v>48</v>
      </c>
      <c r="OL3" s="35" t="s">
        <v>49</v>
      </c>
      <c r="OM3" s="36" t="s">
        <v>198</v>
      </c>
      <c r="ON3" s="34" t="s">
        <v>48</v>
      </c>
      <c r="OO3" s="35" t="s">
        <v>49</v>
      </c>
      <c r="OP3" s="36" t="s">
        <v>198</v>
      </c>
      <c r="OQ3" s="34" t="s">
        <v>48</v>
      </c>
      <c r="OR3" s="35" t="s">
        <v>49</v>
      </c>
      <c r="OS3" s="36" t="s">
        <v>198</v>
      </c>
      <c r="OT3" s="34" t="s">
        <v>48</v>
      </c>
      <c r="OU3" s="35" t="s">
        <v>49</v>
      </c>
      <c r="OV3" s="36" t="s">
        <v>198</v>
      </c>
      <c r="OW3" s="34" t="s">
        <v>48</v>
      </c>
      <c r="OX3" s="35" t="s">
        <v>49</v>
      </c>
      <c r="OY3" s="36" t="s">
        <v>198</v>
      </c>
      <c r="OZ3" s="34" t="s">
        <v>48</v>
      </c>
      <c r="PA3" s="35" t="s">
        <v>49</v>
      </c>
      <c r="PB3" s="36" t="s">
        <v>198</v>
      </c>
      <c r="PC3" s="34" t="s">
        <v>48</v>
      </c>
      <c r="PD3" s="35" t="s">
        <v>49</v>
      </c>
      <c r="PE3" s="36" t="s">
        <v>198</v>
      </c>
      <c r="PF3" s="34" t="s">
        <v>48</v>
      </c>
      <c r="PG3" s="35" t="s">
        <v>49</v>
      </c>
      <c r="PH3" s="36" t="s">
        <v>198</v>
      </c>
      <c r="PI3" s="34" t="s">
        <v>48</v>
      </c>
      <c r="PJ3" s="35" t="s">
        <v>49</v>
      </c>
      <c r="PK3" s="36" t="s">
        <v>198</v>
      </c>
      <c r="PL3" s="34" t="s">
        <v>48</v>
      </c>
      <c r="PM3" s="35" t="s">
        <v>49</v>
      </c>
      <c r="PN3" s="36" t="s">
        <v>198</v>
      </c>
      <c r="PO3" s="34" t="s">
        <v>48</v>
      </c>
      <c r="PP3" s="35" t="s">
        <v>49</v>
      </c>
      <c r="PQ3" s="36" t="s">
        <v>198</v>
      </c>
      <c r="PR3" s="34" t="s">
        <v>48</v>
      </c>
      <c r="PS3" s="35" t="s">
        <v>49</v>
      </c>
      <c r="PT3" s="36" t="s">
        <v>198</v>
      </c>
      <c r="PU3" s="34" t="s">
        <v>48</v>
      </c>
      <c r="PV3" s="35" t="s">
        <v>49</v>
      </c>
      <c r="PW3" s="36" t="s">
        <v>198</v>
      </c>
      <c r="PX3" s="34" t="s">
        <v>48</v>
      </c>
      <c r="PY3" s="35" t="s">
        <v>49</v>
      </c>
      <c r="PZ3" s="36" t="s">
        <v>198</v>
      </c>
      <c r="QA3" s="34" t="s">
        <v>48</v>
      </c>
      <c r="QB3" s="35" t="s">
        <v>49</v>
      </c>
      <c r="QC3" s="36" t="s">
        <v>198</v>
      </c>
      <c r="QD3" s="34" t="s">
        <v>48</v>
      </c>
      <c r="QE3" s="35" t="s">
        <v>49</v>
      </c>
      <c r="QF3" s="36" t="s">
        <v>198</v>
      </c>
      <c r="QG3" s="34" t="s">
        <v>48</v>
      </c>
      <c r="QH3" s="35" t="s">
        <v>49</v>
      </c>
      <c r="QI3" s="36" t="s">
        <v>198</v>
      </c>
      <c r="QJ3" s="34" t="s">
        <v>48</v>
      </c>
      <c r="QK3" s="35" t="s">
        <v>49</v>
      </c>
      <c r="QL3" s="36" t="s">
        <v>198</v>
      </c>
      <c r="QM3" s="34" t="s">
        <v>48</v>
      </c>
      <c r="QN3" s="35" t="s">
        <v>49</v>
      </c>
      <c r="QO3" s="36" t="s">
        <v>198</v>
      </c>
      <c r="QP3" s="34" t="s">
        <v>48</v>
      </c>
      <c r="QQ3" s="35" t="s">
        <v>49</v>
      </c>
      <c r="QR3" s="36" t="s">
        <v>198</v>
      </c>
      <c r="QS3" s="34" t="s">
        <v>48</v>
      </c>
      <c r="QT3" s="35" t="s">
        <v>49</v>
      </c>
      <c r="QU3" s="36" t="s">
        <v>198</v>
      </c>
      <c r="QV3" s="34" t="s">
        <v>48</v>
      </c>
      <c r="QW3" s="35" t="s">
        <v>49</v>
      </c>
      <c r="QX3" s="36" t="s">
        <v>198</v>
      </c>
      <c r="QY3" s="34" t="s">
        <v>48</v>
      </c>
      <c r="QZ3" s="35" t="s">
        <v>49</v>
      </c>
      <c r="RA3" s="36" t="s">
        <v>198</v>
      </c>
      <c r="RB3" s="34" t="s">
        <v>48</v>
      </c>
      <c r="RC3" s="35" t="s">
        <v>49</v>
      </c>
      <c r="RD3" s="36" t="s">
        <v>198</v>
      </c>
      <c r="RE3" s="34" t="s">
        <v>48</v>
      </c>
      <c r="RF3" s="35" t="s">
        <v>49</v>
      </c>
      <c r="RG3" s="36" t="s">
        <v>198</v>
      </c>
      <c r="RH3" s="34" t="s">
        <v>48</v>
      </c>
      <c r="RI3" s="35" t="s">
        <v>49</v>
      </c>
      <c r="RJ3" s="36" t="s">
        <v>198</v>
      </c>
      <c r="RK3" s="34" t="s">
        <v>48</v>
      </c>
      <c r="RL3" s="35" t="s">
        <v>49</v>
      </c>
      <c r="RM3" s="36" t="s">
        <v>198</v>
      </c>
      <c r="RN3" s="34" t="s">
        <v>48</v>
      </c>
      <c r="RO3" s="35" t="s">
        <v>49</v>
      </c>
      <c r="RP3" s="36" t="s">
        <v>198</v>
      </c>
      <c r="RQ3" s="34" t="s">
        <v>48</v>
      </c>
      <c r="RR3" s="35" t="s">
        <v>49</v>
      </c>
      <c r="RS3" s="36" t="s">
        <v>198</v>
      </c>
      <c r="RT3" s="34" t="s">
        <v>48</v>
      </c>
      <c r="RU3" s="35" t="s">
        <v>49</v>
      </c>
      <c r="RV3" s="36" t="s">
        <v>198</v>
      </c>
      <c r="RW3" s="34" t="s">
        <v>48</v>
      </c>
      <c r="RX3" s="35" t="s">
        <v>49</v>
      </c>
      <c r="RY3" s="36" t="s">
        <v>198</v>
      </c>
      <c r="RZ3" s="34" t="s">
        <v>48</v>
      </c>
      <c r="SA3" s="35" t="s">
        <v>49</v>
      </c>
      <c r="SB3" s="36" t="s">
        <v>198</v>
      </c>
      <c r="SC3" s="34" t="s">
        <v>48</v>
      </c>
      <c r="SD3" s="35" t="s">
        <v>49</v>
      </c>
      <c r="SE3" s="36" t="s">
        <v>198</v>
      </c>
      <c r="SF3" s="34" t="s">
        <v>48</v>
      </c>
      <c r="SG3" s="35" t="s">
        <v>49</v>
      </c>
      <c r="SH3" s="36" t="s">
        <v>198</v>
      </c>
      <c r="SI3" s="34" t="s">
        <v>48</v>
      </c>
      <c r="SJ3" s="35" t="s">
        <v>49</v>
      </c>
      <c r="SK3" s="36" t="s">
        <v>198</v>
      </c>
      <c r="SL3" s="34" t="s">
        <v>48</v>
      </c>
      <c r="SM3" s="35" t="s">
        <v>49</v>
      </c>
      <c r="SN3" s="36" t="s">
        <v>198</v>
      </c>
      <c r="SO3" s="34" t="s">
        <v>48</v>
      </c>
      <c r="SP3" s="35" t="s">
        <v>49</v>
      </c>
      <c r="SQ3" s="36" t="s">
        <v>198</v>
      </c>
      <c r="SR3" s="34" t="s">
        <v>48</v>
      </c>
      <c r="SS3" s="35" t="s">
        <v>49</v>
      </c>
      <c r="ST3" s="36" t="s">
        <v>198</v>
      </c>
      <c r="SU3" s="34" t="s">
        <v>48</v>
      </c>
      <c r="SV3" s="35" t="s">
        <v>49</v>
      </c>
      <c r="SW3" s="36" t="s">
        <v>198</v>
      </c>
      <c r="SX3" s="34" t="s">
        <v>48</v>
      </c>
      <c r="SY3" s="35" t="s">
        <v>49</v>
      </c>
      <c r="SZ3" s="36" t="s">
        <v>198</v>
      </c>
      <c r="TA3" s="34" t="s">
        <v>48</v>
      </c>
      <c r="TB3" s="35" t="s">
        <v>49</v>
      </c>
      <c r="TC3" s="36" t="s">
        <v>198</v>
      </c>
      <c r="TD3" s="34" t="s">
        <v>48</v>
      </c>
      <c r="TE3" s="35" t="s">
        <v>49</v>
      </c>
      <c r="TF3" s="36" t="s">
        <v>198</v>
      </c>
      <c r="TG3" s="34" t="s">
        <v>48</v>
      </c>
      <c r="TH3" s="35" t="s">
        <v>49</v>
      </c>
      <c r="TI3" s="36" t="s">
        <v>198</v>
      </c>
      <c r="TJ3" s="34" t="s">
        <v>48</v>
      </c>
      <c r="TK3" s="35" t="s">
        <v>49</v>
      </c>
      <c r="TL3" s="36" t="s">
        <v>198</v>
      </c>
      <c r="TM3" s="34" t="s">
        <v>48</v>
      </c>
      <c r="TN3" s="35" t="s">
        <v>49</v>
      </c>
      <c r="TO3" s="36" t="s">
        <v>198</v>
      </c>
      <c r="TP3" s="34" t="s">
        <v>48</v>
      </c>
      <c r="TQ3" s="35" t="s">
        <v>49</v>
      </c>
      <c r="TR3" s="36" t="s">
        <v>198</v>
      </c>
      <c r="TS3" s="34" t="s">
        <v>48</v>
      </c>
      <c r="TT3" s="35" t="s">
        <v>49</v>
      </c>
      <c r="TU3" s="36" t="s">
        <v>198</v>
      </c>
      <c r="TV3" s="34" t="s">
        <v>48</v>
      </c>
      <c r="TW3" s="35" t="s">
        <v>49</v>
      </c>
      <c r="TX3" s="36" t="s">
        <v>198</v>
      </c>
      <c r="TY3" s="34" t="s">
        <v>48</v>
      </c>
      <c r="TZ3" s="35" t="s">
        <v>49</v>
      </c>
      <c r="UA3" s="36" t="s">
        <v>198</v>
      </c>
      <c r="UB3" s="34" t="s">
        <v>48</v>
      </c>
      <c r="UC3" s="35" t="s">
        <v>49</v>
      </c>
      <c r="UD3" s="36" t="s">
        <v>198</v>
      </c>
      <c r="UE3" s="34" t="s">
        <v>48</v>
      </c>
      <c r="UF3" s="35" t="s">
        <v>49</v>
      </c>
      <c r="UG3" s="36" t="s">
        <v>198</v>
      </c>
      <c r="UH3" s="34" t="s">
        <v>48</v>
      </c>
      <c r="UI3" s="35" t="s">
        <v>49</v>
      </c>
      <c r="UJ3" s="36" t="s">
        <v>198</v>
      </c>
      <c r="UK3" s="34" t="s">
        <v>48</v>
      </c>
      <c r="UL3" s="35" t="s">
        <v>49</v>
      </c>
      <c r="UM3" s="36" t="s">
        <v>198</v>
      </c>
      <c r="UN3" s="34" t="s">
        <v>48</v>
      </c>
      <c r="UO3" s="35" t="s">
        <v>49</v>
      </c>
      <c r="UP3" s="36" t="s">
        <v>198</v>
      </c>
      <c r="UQ3" s="34" t="s">
        <v>48</v>
      </c>
      <c r="UR3" s="35" t="s">
        <v>49</v>
      </c>
      <c r="US3" s="36" t="s">
        <v>198</v>
      </c>
      <c r="UT3" s="34" t="s">
        <v>48</v>
      </c>
      <c r="UU3" s="35" t="s">
        <v>49</v>
      </c>
      <c r="UV3" s="36" t="s">
        <v>198</v>
      </c>
      <c r="UW3" s="34" t="s">
        <v>48</v>
      </c>
      <c r="UX3" s="35" t="s">
        <v>49</v>
      </c>
      <c r="UY3" s="36" t="s">
        <v>198</v>
      </c>
      <c r="UZ3" s="34" t="s">
        <v>48</v>
      </c>
      <c r="VA3" s="35" t="s">
        <v>49</v>
      </c>
      <c r="VB3" s="36" t="s">
        <v>198</v>
      </c>
      <c r="VC3" s="34" t="s">
        <v>48</v>
      </c>
      <c r="VD3" s="35" t="s">
        <v>49</v>
      </c>
      <c r="VE3" s="36" t="s">
        <v>198</v>
      </c>
      <c r="VF3" s="34" t="s">
        <v>48</v>
      </c>
      <c r="VG3" s="35" t="s">
        <v>49</v>
      </c>
      <c r="VH3" s="36" t="s">
        <v>198</v>
      </c>
      <c r="VI3" s="34" t="s">
        <v>48</v>
      </c>
      <c r="VJ3" s="35" t="s">
        <v>49</v>
      </c>
      <c r="VK3" s="36" t="s">
        <v>198</v>
      </c>
      <c r="VL3" s="34" t="s">
        <v>48</v>
      </c>
      <c r="VM3" s="35" t="s">
        <v>49</v>
      </c>
      <c r="VN3" s="36" t="s">
        <v>198</v>
      </c>
      <c r="VO3" s="34" t="s">
        <v>48</v>
      </c>
      <c r="VP3" s="35" t="s">
        <v>49</v>
      </c>
      <c r="VQ3" s="36" t="s">
        <v>198</v>
      </c>
      <c r="VR3" s="34" t="s">
        <v>48</v>
      </c>
      <c r="VS3" s="35" t="s">
        <v>49</v>
      </c>
      <c r="VT3" s="36" t="s">
        <v>198</v>
      </c>
      <c r="VU3" s="34" t="s">
        <v>48</v>
      </c>
      <c r="VV3" s="35" t="s">
        <v>49</v>
      </c>
      <c r="VW3" s="36" t="s">
        <v>198</v>
      </c>
      <c r="VX3" s="34" t="s">
        <v>48</v>
      </c>
      <c r="VY3" s="35" t="s">
        <v>49</v>
      </c>
      <c r="VZ3" s="36" t="s">
        <v>198</v>
      </c>
      <c r="WA3" s="34" t="s">
        <v>48</v>
      </c>
      <c r="WB3" s="35" t="s">
        <v>49</v>
      </c>
      <c r="WC3" s="36" t="s">
        <v>198</v>
      </c>
      <c r="WD3" s="34" t="s">
        <v>48</v>
      </c>
      <c r="WE3" s="35" t="s">
        <v>49</v>
      </c>
      <c r="WF3" s="36" t="s">
        <v>198</v>
      </c>
      <c r="WG3" s="34" t="s">
        <v>48</v>
      </c>
      <c r="WH3" s="35" t="s">
        <v>49</v>
      </c>
      <c r="WI3" s="36" t="s">
        <v>198</v>
      </c>
      <c r="WJ3" s="34" t="s">
        <v>48</v>
      </c>
      <c r="WK3" s="35" t="s">
        <v>49</v>
      </c>
      <c r="WL3" s="36" t="s">
        <v>198</v>
      </c>
      <c r="WM3" s="34" t="s">
        <v>48</v>
      </c>
      <c r="WN3" s="35" t="s">
        <v>49</v>
      </c>
      <c r="WO3" s="36" t="s">
        <v>198</v>
      </c>
      <c r="WP3" s="34" t="s">
        <v>48</v>
      </c>
      <c r="WQ3" s="35" t="s">
        <v>49</v>
      </c>
      <c r="WR3" s="36" t="s">
        <v>198</v>
      </c>
      <c r="WS3" s="34" t="s">
        <v>48</v>
      </c>
      <c r="WT3" s="35" t="s">
        <v>49</v>
      </c>
      <c r="WU3" s="36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ht="12.75" customHeight="1" x14ac:dyDescent="0.2">
      <c r="A4" s="84">
        <v>268</v>
      </c>
      <c r="B4" s="62">
        <v>1</v>
      </c>
      <c r="C4" s="63"/>
      <c r="D4" s="63"/>
      <c r="E4" s="62"/>
      <c r="F4" s="63"/>
      <c r="G4" s="64">
        <v>1</v>
      </c>
      <c r="H4" s="62"/>
      <c r="I4" s="63"/>
      <c r="J4" s="64"/>
      <c r="K4" s="62"/>
      <c r="L4" s="63"/>
      <c r="M4" s="64"/>
      <c r="N4" s="62"/>
      <c r="O4" s="63"/>
      <c r="P4" s="64"/>
      <c r="Q4" s="62"/>
      <c r="R4" s="63"/>
      <c r="S4" s="64"/>
      <c r="T4" s="62"/>
      <c r="U4" s="63"/>
      <c r="V4" s="64"/>
      <c r="W4" s="62"/>
      <c r="X4" s="63"/>
      <c r="Y4" s="64"/>
      <c r="Z4" s="62"/>
      <c r="AA4" s="63"/>
      <c r="AB4" s="64"/>
      <c r="AC4" s="62"/>
      <c r="AD4" s="63"/>
      <c r="AE4" s="64"/>
      <c r="AF4" s="62"/>
      <c r="AG4" s="63"/>
      <c r="AH4" s="64"/>
      <c r="AI4" s="62"/>
      <c r="AJ4" s="63"/>
      <c r="AK4" s="64"/>
      <c r="AL4" s="62"/>
      <c r="AM4" s="63"/>
      <c r="AN4" s="64"/>
      <c r="AO4" s="62"/>
      <c r="AP4" s="63"/>
      <c r="AQ4" s="64"/>
      <c r="AR4" s="62"/>
      <c r="AS4" s="63"/>
      <c r="AT4" s="64"/>
      <c r="AU4" s="62"/>
      <c r="AV4" s="63"/>
      <c r="AW4" s="64"/>
      <c r="AX4" s="62"/>
      <c r="AY4" s="63"/>
      <c r="AZ4" s="64"/>
      <c r="BA4" s="62"/>
      <c r="BB4" s="63"/>
      <c r="BC4" s="64"/>
      <c r="BD4" s="62"/>
      <c r="BE4" s="63"/>
      <c r="BF4" s="64"/>
      <c r="BG4" s="62"/>
      <c r="BH4" s="63"/>
      <c r="BI4" s="64"/>
      <c r="BJ4" s="62"/>
      <c r="BK4" s="63"/>
      <c r="BL4" s="64"/>
      <c r="BM4" s="62"/>
      <c r="BN4" s="63"/>
      <c r="BO4" s="64"/>
      <c r="BP4" s="62"/>
      <c r="BQ4" s="63"/>
      <c r="BR4" s="64"/>
      <c r="BS4" s="62"/>
      <c r="BT4" s="63"/>
      <c r="BU4" s="64"/>
      <c r="BV4" s="62"/>
      <c r="BW4" s="63"/>
      <c r="BX4" s="64"/>
      <c r="BY4" s="62"/>
      <c r="BZ4" s="63"/>
      <c r="CA4" s="64"/>
      <c r="CB4" s="62"/>
      <c r="CC4" s="63"/>
      <c r="CD4" s="64"/>
      <c r="CE4" s="62"/>
      <c r="CF4" s="63"/>
      <c r="CG4" s="64"/>
      <c r="CH4" s="62"/>
      <c r="CI4" s="63"/>
      <c r="CJ4" s="64"/>
      <c r="CK4" s="62"/>
      <c r="CL4" s="63"/>
      <c r="CM4" s="64"/>
      <c r="CN4" s="62"/>
      <c r="CO4" s="63"/>
      <c r="CP4" s="64"/>
      <c r="CQ4" s="62"/>
      <c r="CR4" s="63"/>
      <c r="CS4" s="64"/>
      <c r="CT4" s="62"/>
      <c r="CU4" s="63"/>
      <c r="CV4" s="64"/>
      <c r="CW4" s="62"/>
      <c r="CX4" s="63"/>
      <c r="CY4" s="64"/>
      <c r="CZ4" s="62"/>
      <c r="DA4" s="63"/>
      <c r="DB4" s="64"/>
      <c r="DC4" s="62"/>
      <c r="DD4" s="63"/>
      <c r="DE4" s="64"/>
      <c r="DF4" s="62"/>
      <c r="DG4" s="63"/>
      <c r="DH4" s="64"/>
      <c r="DI4" s="62"/>
      <c r="DJ4" s="63"/>
      <c r="DK4" s="64"/>
      <c r="DL4" s="62"/>
      <c r="DM4" s="63"/>
      <c r="DN4" s="64"/>
      <c r="DO4" s="62"/>
      <c r="DP4" s="63"/>
      <c r="DQ4" s="64"/>
      <c r="DR4" s="62"/>
      <c r="DS4" s="63"/>
      <c r="DT4" s="64"/>
      <c r="DU4" s="62"/>
      <c r="DV4" s="63"/>
      <c r="DW4" s="64"/>
      <c r="DX4" s="62"/>
      <c r="DY4" s="63"/>
      <c r="DZ4" s="64"/>
      <c r="EA4" s="62"/>
      <c r="EB4" s="63"/>
      <c r="EC4" s="64"/>
      <c r="ED4" s="62"/>
      <c r="EE4" s="63"/>
      <c r="EF4" s="64"/>
      <c r="EG4" s="62"/>
      <c r="EH4" s="63"/>
      <c r="EI4" s="64"/>
      <c r="EJ4" s="62"/>
      <c r="EK4" s="63"/>
      <c r="EL4" s="64"/>
      <c r="EM4" s="62"/>
      <c r="EN4" s="63"/>
      <c r="EO4" s="64"/>
      <c r="EP4" s="62"/>
      <c r="EQ4" s="63"/>
      <c r="ER4" s="64"/>
      <c r="ES4" s="62"/>
      <c r="ET4" s="63"/>
      <c r="EU4" s="64"/>
      <c r="EV4" s="62"/>
      <c r="EW4" s="63"/>
      <c r="EX4" s="64"/>
      <c r="EY4" s="62"/>
      <c r="EZ4" s="63"/>
      <c r="FA4" s="64"/>
      <c r="FB4" s="62"/>
      <c r="FC4" s="63"/>
      <c r="FD4" s="64"/>
      <c r="FE4" s="62"/>
      <c r="FF4" s="63"/>
      <c r="FG4" s="64"/>
      <c r="FH4" s="62"/>
      <c r="FI4" s="63"/>
      <c r="FJ4" s="64"/>
      <c r="FK4" s="62"/>
      <c r="FL4" s="63"/>
      <c r="FM4" s="64"/>
      <c r="FN4" s="62"/>
      <c r="FO4" s="63"/>
      <c r="FP4" s="64"/>
      <c r="FQ4" s="62"/>
      <c r="FR4" s="63"/>
      <c r="FS4" s="64"/>
      <c r="FT4" s="62"/>
      <c r="FU4" s="63"/>
      <c r="FV4" s="64"/>
      <c r="FW4" s="62"/>
      <c r="FX4" s="63"/>
      <c r="FY4" s="64"/>
      <c r="FZ4" s="62"/>
      <c r="GA4" s="63"/>
      <c r="GB4" s="64"/>
      <c r="GC4" s="62"/>
      <c r="GD4" s="63"/>
      <c r="GE4" s="64"/>
      <c r="GF4" s="62"/>
      <c r="GG4" s="63"/>
      <c r="GH4" s="64"/>
      <c r="GI4" s="62"/>
      <c r="GJ4" s="63"/>
      <c r="GK4" s="64"/>
      <c r="GL4" s="62"/>
      <c r="GM4" s="63"/>
      <c r="GN4" s="64"/>
      <c r="GO4" s="62"/>
      <c r="GP4" s="63"/>
      <c r="GQ4" s="64"/>
      <c r="GR4" s="62"/>
      <c r="GS4" s="63"/>
      <c r="GT4" s="64"/>
      <c r="GU4" s="62"/>
      <c r="GV4" s="63"/>
      <c r="GW4" s="64"/>
      <c r="GX4" s="62"/>
      <c r="GY4" s="63"/>
      <c r="GZ4" s="64"/>
      <c r="HA4" s="62"/>
      <c r="HB4" s="63"/>
      <c r="HC4" s="64"/>
      <c r="HD4" s="62"/>
      <c r="HE4" s="63"/>
      <c r="HF4" s="64"/>
      <c r="HG4" s="62"/>
      <c r="HH4" s="63"/>
      <c r="HI4" s="64"/>
      <c r="HJ4" s="62"/>
      <c r="HK4" s="63"/>
      <c r="HL4" s="64"/>
      <c r="HM4" s="62"/>
      <c r="HN4" s="63"/>
      <c r="HO4" s="64"/>
      <c r="HP4" s="62"/>
      <c r="HQ4" s="63"/>
      <c r="HR4" s="64"/>
      <c r="HS4" s="62"/>
      <c r="HT4" s="63"/>
      <c r="HU4" s="64"/>
      <c r="HV4" s="62"/>
      <c r="HW4" s="63"/>
      <c r="HX4" s="64"/>
      <c r="HY4" s="62"/>
      <c r="HZ4" s="63"/>
      <c r="IA4" s="64"/>
      <c r="IB4" s="62"/>
      <c r="IC4" s="63"/>
      <c r="ID4" s="64"/>
      <c r="IE4" s="62"/>
      <c r="IF4" s="63"/>
      <c r="IG4" s="64"/>
      <c r="IH4" s="62"/>
      <c r="II4" s="63"/>
      <c r="IJ4" s="64"/>
      <c r="IK4" s="62"/>
      <c r="IL4" s="63"/>
      <c r="IM4" s="64"/>
      <c r="IN4" s="62"/>
      <c r="IO4" s="63"/>
      <c r="IP4" s="64"/>
      <c r="IQ4" s="62"/>
      <c r="IR4" s="63"/>
      <c r="IS4" s="64"/>
      <c r="IT4" s="62"/>
      <c r="IU4" s="63"/>
      <c r="IV4" s="64"/>
      <c r="IW4" s="62"/>
      <c r="IX4" s="63"/>
      <c r="IY4" s="64"/>
      <c r="IZ4" s="62"/>
      <c r="JA4" s="63"/>
      <c r="JB4" s="64"/>
      <c r="JC4" s="62"/>
      <c r="JD4" s="63"/>
      <c r="JE4" s="64"/>
      <c r="JF4" s="62"/>
      <c r="JG4" s="63"/>
      <c r="JH4" s="64"/>
      <c r="JI4" s="62"/>
      <c r="JJ4" s="63"/>
      <c r="JK4" s="64"/>
      <c r="JL4" s="62"/>
      <c r="JM4" s="63"/>
      <c r="JN4" s="64"/>
      <c r="JO4" s="62"/>
      <c r="JP4" s="63"/>
      <c r="JQ4" s="64"/>
      <c r="JR4" s="62"/>
      <c r="JS4" s="63"/>
      <c r="JT4" s="64"/>
      <c r="JU4" s="62"/>
      <c r="JV4" s="63"/>
      <c r="JW4" s="64"/>
      <c r="JX4" s="62"/>
      <c r="JY4" s="63"/>
      <c r="JZ4" s="64"/>
      <c r="KA4" s="62"/>
      <c r="KB4" s="63"/>
      <c r="KC4" s="64"/>
      <c r="KD4" s="62"/>
      <c r="KE4" s="63"/>
      <c r="KF4" s="64"/>
      <c r="KG4" s="62"/>
      <c r="KH4" s="63"/>
      <c r="KI4" s="64"/>
      <c r="KJ4" s="62"/>
      <c r="KK4" s="63"/>
      <c r="KL4" s="64"/>
      <c r="KM4" s="62"/>
      <c r="KN4" s="63"/>
      <c r="KO4" s="64"/>
      <c r="KP4" s="62"/>
      <c r="KQ4" s="63"/>
      <c r="KR4" s="64"/>
      <c r="KS4" s="62"/>
      <c r="KT4" s="63"/>
      <c r="KU4" s="64"/>
      <c r="KV4" s="62"/>
      <c r="KW4" s="63"/>
      <c r="KX4" s="64"/>
      <c r="KY4" s="62"/>
      <c r="KZ4" s="63"/>
      <c r="LA4" s="64"/>
      <c r="LB4" s="62"/>
      <c r="LC4" s="63"/>
      <c r="LD4" s="64"/>
      <c r="LE4" s="62"/>
      <c r="LF4" s="63"/>
      <c r="LG4" s="64"/>
      <c r="LH4" s="62"/>
      <c r="LI4" s="63"/>
      <c r="LJ4" s="64"/>
      <c r="LK4" s="62"/>
      <c r="LL4" s="63"/>
      <c r="LM4" s="64"/>
      <c r="LN4" s="62"/>
      <c r="LO4" s="63"/>
      <c r="LP4" s="64"/>
      <c r="LQ4" s="62"/>
      <c r="LR4" s="63"/>
      <c r="LS4" s="64"/>
      <c r="LT4" s="62"/>
      <c r="LU4" s="63"/>
      <c r="LV4" s="64"/>
      <c r="LW4" s="62"/>
      <c r="LX4" s="63"/>
      <c r="LY4" s="64"/>
      <c r="LZ4" s="62"/>
      <c r="MA4" s="63"/>
      <c r="MB4" s="64"/>
      <c r="MC4" s="62"/>
      <c r="MD4" s="63"/>
      <c r="ME4" s="64"/>
      <c r="MF4" s="62"/>
      <c r="MG4" s="63"/>
      <c r="MH4" s="64"/>
      <c r="MI4" s="62"/>
      <c r="MJ4" s="63"/>
      <c r="MK4" s="64"/>
      <c r="ML4" s="62"/>
      <c r="MM4" s="63"/>
      <c r="MN4" s="64"/>
      <c r="MO4" s="62"/>
      <c r="MP4" s="63"/>
      <c r="MQ4" s="64"/>
      <c r="MR4" s="62"/>
      <c r="MS4" s="63"/>
      <c r="MT4" s="64"/>
      <c r="MU4" s="62"/>
      <c r="MV4" s="63"/>
      <c r="MW4" s="64"/>
      <c r="MX4" s="62"/>
      <c r="MY4" s="63"/>
      <c r="MZ4" s="64"/>
      <c r="NA4" s="62"/>
      <c r="NB4" s="63"/>
      <c r="NC4" s="64"/>
      <c r="ND4" s="62"/>
      <c r="NE4" s="63"/>
      <c r="NF4" s="64"/>
      <c r="NG4" s="62"/>
      <c r="NH4" s="63"/>
      <c r="NI4" s="64"/>
      <c r="NJ4" s="62"/>
      <c r="NK4" s="63"/>
      <c r="NL4" s="64"/>
      <c r="NM4" s="62"/>
      <c r="NN4" s="63"/>
      <c r="NO4" s="64"/>
      <c r="NP4" s="62"/>
      <c r="NQ4" s="63"/>
      <c r="NR4" s="64"/>
      <c r="NS4" s="62"/>
      <c r="NT4" s="63"/>
      <c r="NU4" s="64"/>
      <c r="NV4" s="62"/>
      <c r="NW4" s="63"/>
      <c r="NX4" s="64"/>
      <c r="NY4" s="62"/>
      <c r="NZ4" s="63"/>
      <c r="OA4" s="64"/>
      <c r="OB4" s="62"/>
      <c r="OC4" s="63"/>
      <c r="OD4" s="64"/>
      <c r="OE4" s="62"/>
      <c r="OF4" s="63"/>
      <c r="OG4" s="64"/>
      <c r="OH4" s="62"/>
      <c r="OI4" s="63"/>
      <c r="OJ4" s="64"/>
      <c r="OK4" s="62"/>
      <c r="OL4" s="63"/>
      <c r="OM4" s="64"/>
      <c r="ON4" s="62"/>
      <c r="OO4" s="63"/>
      <c r="OP4" s="64"/>
      <c r="OQ4" s="62"/>
      <c r="OR4" s="63"/>
      <c r="OS4" s="64"/>
      <c r="OT4" s="62"/>
      <c r="OU4" s="63"/>
      <c r="OV4" s="64"/>
      <c r="OW4" s="62">
        <v>1</v>
      </c>
      <c r="OX4" s="63"/>
      <c r="OY4" s="64"/>
      <c r="OZ4" s="62"/>
      <c r="PA4" s="63"/>
      <c r="PB4" s="64"/>
      <c r="PC4" s="62"/>
      <c r="PD4" s="63"/>
      <c r="PE4" s="64"/>
      <c r="PF4" s="62"/>
      <c r="PG4" s="63"/>
      <c r="PH4" s="64"/>
      <c r="PI4" s="62"/>
      <c r="PJ4" s="63"/>
      <c r="PK4" s="64"/>
      <c r="PL4" s="62"/>
      <c r="PM4" s="63"/>
      <c r="PN4" s="64"/>
      <c r="PO4" s="62"/>
      <c r="PP4" s="63"/>
      <c r="PQ4" s="64"/>
      <c r="PR4" s="62"/>
      <c r="PS4" s="63"/>
      <c r="PT4" s="64"/>
      <c r="PU4" s="62"/>
      <c r="PV4" s="63"/>
      <c r="PW4" s="64"/>
      <c r="PX4" s="62"/>
      <c r="PY4" s="63"/>
      <c r="PZ4" s="64"/>
      <c r="QA4" s="62"/>
      <c r="QB4" s="63"/>
      <c r="QC4" s="64"/>
      <c r="QD4" s="62"/>
      <c r="QE4" s="63"/>
      <c r="QF4" s="64"/>
      <c r="QG4" s="62"/>
      <c r="QH4" s="63"/>
      <c r="QI4" s="64"/>
      <c r="QJ4" s="62"/>
      <c r="QK4" s="63"/>
      <c r="QL4" s="64"/>
      <c r="QM4" s="62"/>
      <c r="QN4" s="63"/>
      <c r="QO4" s="64"/>
      <c r="QP4" s="62"/>
      <c r="QQ4" s="63"/>
      <c r="QR4" s="64"/>
      <c r="QS4" s="62"/>
      <c r="QT4" s="63"/>
      <c r="QU4" s="64"/>
      <c r="QV4" s="62"/>
      <c r="QW4" s="63"/>
      <c r="QX4" s="64"/>
      <c r="QY4" s="62"/>
      <c r="QZ4" s="63"/>
      <c r="RA4" s="64"/>
      <c r="RB4" s="62"/>
      <c r="RC4" s="63"/>
      <c r="RD4" s="64"/>
      <c r="RE4" s="62"/>
      <c r="RF4" s="63"/>
      <c r="RG4" s="64"/>
      <c r="RH4" s="62"/>
      <c r="RI4" s="63"/>
      <c r="RJ4" s="64"/>
      <c r="RK4" s="62"/>
      <c r="RL4" s="63"/>
      <c r="RM4" s="64"/>
      <c r="RN4" s="62"/>
      <c r="RO4" s="63"/>
      <c r="RP4" s="64"/>
      <c r="RQ4" s="62"/>
      <c r="RR4" s="63"/>
      <c r="RS4" s="64"/>
      <c r="RT4" s="62">
        <v>1</v>
      </c>
      <c r="RU4" s="63"/>
      <c r="RV4" s="64"/>
      <c r="RW4" s="62"/>
      <c r="RX4" s="63"/>
      <c r="RY4" s="64"/>
      <c r="RZ4" s="62"/>
      <c r="SA4" s="63"/>
      <c r="SB4" s="64"/>
      <c r="SC4" s="62"/>
      <c r="SD4" s="63"/>
      <c r="SE4" s="64"/>
      <c r="SF4" s="62"/>
      <c r="SG4" s="63"/>
      <c r="SH4" s="64"/>
      <c r="SI4" s="62"/>
      <c r="SJ4" s="63"/>
      <c r="SK4" s="64"/>
      <c r="SL4" s="62"/>
      <c r="SM4" s="63"/>
      <c r="SN4" s="64"/>
      <c r="SO4" s="62"/>
      <c r="SP4" s="63"/>
      <c r="SQ4" s="64"/>
      <c r="SR4" s="62">
        <v>1</v>
      </c>
      <c r="SS4" s="63"/>
      <c r="ST4" s="64"/>
      <c r="SU4" s="62"/>
      <c r="SV4" s="63"/>
      <c r="SW4" s="64"/>
      <c r="SX4" s="62"/>
      <c r="SY4" s="63"/>
      <c r="SZ4" s="64"/>
      <c r="TA4" s="62"/>
      <c r="TB4" s="63"/>
      <c r="TC4" s="64"/>
      <c r="TD4" s="62"/>
      <c r="TE4" s="63"/>
      <c r="TF4" s="64"/>
      <c r="TG4" s="62"/>
      <c r="TH4" s="63"/>
      <c r="TI4" s="64"/>
      <c r="TJ4" s="62"/>
      <c r="TK4" s="63"/>
      <c r="TL4" s="64"/>
      <c r="TM4" s="62"/>
      <c r="TN4" s="63"/>
      <c r="TO4" s="64"/>
      <c r="TP4" s="62"/>
      <c r="TQ4" s="63"/>
      <c r="TR4" s="64"/>
      <c r="TS4" s="62"/>
      <c r="TT4" s="63"/>
      <c r="TU4" s="64"/>
      <c r="TV4" s="62">
        <v>1</v>
      </c>
      <c r="TW4" s="63"/>
      <c r="TX4" s="64"/>
      <c r="TY4" s="62"/>
      <c r="TZ4" s="63"/>
      <c r="UA4" s="64"/>
      <c r="UB4" s="62">
        <v>2</v>
      </c>
      <c r="UC4" s="63"/>
      <c r="UD4" s="64"/>
      <c r="UE4" s="62">
        <v>1</v>
      </c>
      <c r="UF4" s="63"/>
      <c r="UG4" s="64"/>
      <c r="UH4" s="62"/>
      <c r="UI4" s="63"/>
      <c r="UJ4" s="64"/>
      <c r="UK4" s="62"/>
      <c r="UL4" s="63"/>
      <c r="UM4" s="64"/>
      <c r="UN4" s="62">
        <v>1</v>
      </c>
      <c r="UO4" s="63"/>
      <c r="UP4" s="64"/>
      <c r="UQ4" s="62"/>
      <c r="UR4" s="63"/>
      <c r="US4" s="64"/>
      <c r="UT4" s="62">
        <v>1</v>
      </c>
      <c r="UU4" s="63">
        <v>1</v>
      </c>
      <c r="UV4" s="64"/>
      <c r="UW4" s="62"/>
      <c r="UX4" s="63"/>
      <c r="UY4" s="64"/>
      <c r="UZ4" s="62"/>
      <c r="VA4" s="63"/>
      <c r="VB4" s="64"/>
      <c r="VC4" s="62">
        <v>1</v>
      </c>
      <c r="VD4" s="63"/>
      <c r="VE4" s="64"/>
      <c r="VF4" s="62"/>
      <c r="VG4" s="63"/>
      <c r="VH4" s="64"/>
      <c r="VI4" s="62"/>
      <c r="VJ4" s="63"/>
      <c r="VK4" s="64"/>
      <c r="VL4" s="62">
        <v>1</v>
      </c>
      <c r="VM4" s="63"/>
      <c r="VN4" s="64"/>
      <c r="VO4" s="62"/>
      <c r="VP4" s="63"/>
      <c r="VQ4" s="64"/>
      <c r="VR4" s="62"/>
      <c r="VS4" s="63"/>
      <c r="VT4" s="64"/>
      <c r="VU4" s="62"/>
      <c r="VV4" s="63"/>
      <c r="VW4" s="64"/>
      <c r="VX4" s="62"/>
      <c r="VY4" s="63"/>
      <c r="VZ4" s="64"/>
      <c r="WA4" s="62"/>
      <c r="WB4" s="63"/>
      <c r="WC4" s="64"/>
      <c r="WD4" s="62"/>
      <c r="WE4" s="63"/>
      <c r="WF4" s="64"/>
      <c r="WG4" s="62">
        <v>1</v>
      </c>
      <c r="WH4" s="63"/>
      <c r="WI4" s="64"/>
      <c r="WJ4" s="62"/>
      <c r="WK4" s="63"/>
      <c r="WL4" s="64"/>
      <c r="WM4" s="62"/>
      <c r="WN4" s="63"/>
      <c r="WO4" s="64"/>
      <c r="WP4" s="62">
        <v>2</v>
      </c>
      <c r="WQ4" s="63">
        <v>1</v>
      </c>
      <c r="WR4" s="64"/>
      <c r="WS4" s="62"/>
      <c r="WT4" s="63"/>
      <c r="WU4" s="64"/>
      <c r="WV4" s="59"/>
      <c r="WW4" s="60"/>
      <c r="WX4" s="61"/>
      <c r="WY4" s="59"/>
      <c r="WZ4" s="60"/>
      <c r="XA4" s="60"/>
      <c r="XB4" s="59"/>
      <c r="XC4" s="60"/>
      <c r="XD4" s="61"/>
      <c r="XE4" s="59"/>
      <c r="XF4" s="60"/>
      <c r="XG4" s="60"/>
      <c r="XH4" s="59"/>
      <c r="XI4" s="60"/>
      <c r="XJ4" s="61"/>
      <c r="XK4" s="59"/>
      <c r="XL4" s="60"/>
      <c r="XM4" s="60"/>
      <c r="XN4" s="97">
        <f t="shared" ref="XN4:XN15" si="0">SUM(B4:XM4)</f>
        <v>18</v>
      </c>
    </row>
    <row r="5" spans="1:638" ht="12.75" customHeight="1" x14ac:dyDescent="0.2">
      <c r="A5" s="84">
        <v>272</v>
      </c>
      <c r="B5" s="47"/>
      <c r="C5" s="49"/>
      <c r="D5" s="49"/>
      <c r="E5" s="47"/>
      <c r="F5" s="49"/>
      <c r="G5" s="48"/>
      <c r="H5" s="47"/>
      <c r="I5" s="49"/>
      <c r="J5" s="48"/>
      <c r="K5" s="47"/>
      <c r="L5" s="49"/>
      <c r="M5" s="48"/>
      <c r="N5" s="47"/>
      <c r="O5" s="49"/>
      <c r="P5" s="48">
        <v>1</v>
      </c>
      <c r="Q5" s="47"/>
      <c r="R5" s="49"/>
      <c r="S5" s="48"/>
      <c r="T5" s="47"/>
      <c r="U5" s="49"/>
      <c r="V5" s="48"/>
      <c r="W5" s="47"/>
      <c r="X5" s="49"/>
      <c r="Y5" s="48"/>
      <c r="Z5" s="47"/>
      <c r="AA5" s="49"/>
      <c r="AB5" s="48"/>
      <c r="AC5" s="47"/>
      <c r="AD5" s="49"/>
      <c r="AE5" s="48"/>
      <c r="AF5" s="47"/>
      <c r="AG5" s="49"/>
      <c r="AH5" s="48"/>
      <c r="AI5" s="47"/>
      <c r="AJ5" s="49"/>
      <c r="AK5" s="48"/>
      <c r="AL5" s="47"/>
      <c r="AM5" s="49"/>
      <c r="AN5" s="48"/>
      <c r="AO5" s="47"/>
      <c r="AP5" s="49"/>
      <c r="AQ5" s="48"/>
      <c r="AR5" s="47"/>
      <c r="AS5" s="49"/>
      <c r="AT5" s="48"/>
      <c r="AU5" s="47"/>
      <c r="AV5" s="49"/>
      <c r="AW5" s="48"/>
      <c r="AX5" s="47"/>
      <c r="AY5" s="49"/>
      <c r="AZ5" s="48"/>
      <c r="BA5" s="47"/>
      <c r="BB5" s="49"/>
      <c r="BC5" s="48"/>
      <c r="BD5" s="47"/>
      <c r="BE5" s="49"/>
      <c r="BF5" s="48"/>
      <c r="BG5" s="47"/>
      <c r="BH5" s="49"/>
      <c r="BI5" s="48"/>
      <c r="BJ5" s="47"/>
      <c r="BK5" s="49"/>
      <c r="BL5" s="48"/>
      <c r="BM5" s="47"/>
      <c r="BN5" s="49"/>
      <c r="BO5" s="48"/>
      <c r="BP5" s="47"/>
      <c r="BQ5" s="49"/>
      <c r="BR5" s="48"/>
      <c r="BS5" s="47"/>
      <c r="BT5" s="49"/>
      <c r="BU5" s="48"/>
      <c r="BV5" s="47"/>
      <c r="BW5" s="49"/>
      <c r="BX5" s="48"/>
      <c r="BY5" s="47"/>
      <c r="BZ5" s="49"/>
      <c r="CA5" s="48"/>
      <c r="CB5" s="47"/>
      <c r="CC5" s="49"/>
      <c r="CD5" s="48"/>
      <c r="CE5" s="47"/>
      <c r="CF5" s="49"/>
      <c r="CG5" s="48"/>
      <c r="CH5" s="47"/>
      <c r="CI5" s="49"/>
      <c r="CJ5" s="48"/>
      <c r="CK5" s="47"/>
      <c r="CL5" s="49"/>
      <c r="CM5" s="48"/>
      <c r="CN5" s="47"/>
      <c r="CO5" s="49"/>
      <c r="CP5" s="48"/>
      <c r="CQ5" s="47"/>
      <c r="CR5" s="49"/>
      <c r="CS5" s="48"/>
      <c r="CT5" s="47"/>
      <c r="CU5" s="49"/>
      <c r="CV5" s="48"/>
      <c r="CW5" s="47"/>
      <c r="CX5" s="49"/>
      <c r="CY5" s="48"/>
      <c r="CZ5" s="47"/>
      <c r="DA5" s="49"/>
      <c r="DB5" s="48"/>
      <c r="DC5" s="47"/>
      <c r="DD5" s="49"/>
      <c r="DE5" s="48"/>
      <c r="DF5" s="47"/>
      <c r="DG5" s="49"/>
      <c r="DH5" s="48"/>
      <c r="DI5" s="47"/>
      <c r="DJ5" s="49"/>
      <c r="DK5" s="48"/>
      <c r="DL5" s="47"/>
      <c r="DM5" s="49"/>
      <c r="DN5" s="48"/>
      <c r="DO5" s="47"/>
      <c r="DP5" s="49"/>
      <c r="DQ5" s="48"/>
      <c r="DR5" s="47"/>
      <c r="DS5" s="49"/>
      <c r="DT5" s="48"/>
      <c r="DU5" s="47"/>
      <c r="DV5" s="49"/>
      <c r="DW5" s="48"/>
      <c r="DX5" s="47"/>
      <c r="DY5" s="49"/>
      <c r="DZ5" s="48"/>
      <c r="EA5" s="47"/>
      <c r="EB5" s="49"/>
      <c r="EC5" s="48"/>
      <c r="ED5" s="47"/>
      <c r="EE5" s="49"/>
      <c r="EF5" s="48"/>
      <c r="EG5" s="47"/>
      <c r="EH5" s="49"/>
      <c r="EI5" s="48"/>
      <c r="EJ5" s="47"/>
      <c r="EK5" s="49"/>
      <c r="EL5" s="48"/>
      <c r="EM5" s="47"/>
      <c r="EN5" s="49"/>
      <c r="EO5" s="48"/>
      <c r="EP5" s="47"/>
      <c r="EQ5" s="49"/>
      <c r="ER5" s="48"/>
      <c r="ES5" s="47"/>
      <c r="ET5" s="49"/>
      <c r="EU5" s="48"/>
      <c r="EV5" s="47"/>
      <c r="EW5" s="49"/>
      <c r="EX5" s="48"/>
      <c r="EY5" s="47"/>
      <c r="EZ5" s="49"/>
      <c r="FA5" s="48"/>
      <c r="FB5" s="47"/>
      <c r="FC5" s="49"/>
      <c r="FD5" s="48"/>
      <c r="FE5" s="47"/>
      <c r="FF5" s="49"/>
      <c r="FG5" s="48"/>
      <c r="FH5" s="47"/>
      <c r="FI5" s="49"/>
      <c r="FJ5" s="48"/>
      <c r="FK5" s="47"/>
      <c r="FL5" s="49"/>
      <c r="FM5" s="48"/>
      <c r="FN5" s="47"/>
      <c r="FO5" s="49"/>
      <c r="FP5" s="48"/>
      <c r="FQ5" s="47"/>
      <c r="FR5" s="49"/>
      <c r="FS5" s="48"/>
      <c r="FT5" s="47"/>
      <c r="FU5" s="49"/>
      <c r="FV5" s="48"/>
      <c r="FW5" s="47"/>
      <c r="FX5" s="49"/>
      <c r="FY5" s="48"/>
      <c r="FZ5" s="47"/>
      <c r="GA5" s="49"/>
      <c r="GB5" s="48"/>
      <c r="GC5" s="47"/>
      <c r="GD5" s="49"/>
      <c r="GE5" s="48"/>
      <c r="GF5" s="47"/>
      <c r="GG5" s="49"/>
      <c r="GH5" s="48"/>
      <c r="GI5" s="47"/>
      <c r="GJ5" s="49"/>
      <c r="GK5" s="48"/>
      <c r="GL5" s="47"/>
      <c r="GM5" s="49"/>
      <c r="GN5" s="48"/>
      <c r="GO5" s="47"/>
      <c r="GP5" s="49"/>
      <c r="GQ5" s="48"/>
      <c r="GR5" s="47"/>
      <c r="GS5" s="49"/>
      <c r="GT5" s="48"/>
      <c r="GU5" s="47"/>
      <c r="GV5" s="49"/>
      <c r="GW5" s="48"/>
      <c r="GX5" s="47"/>
      <c r="GY5" s="49"/>
      <c r="GZ5" s="48"/>
      <c r="HA5" s="47"/>
      <c r="HB5" s="49"/>
      <c r="HC5" s="48"/>
      <c r="HD5" s="47"/>
      <c r="HE5" s="49"/>
      <c r="HF5" s="48"/>
      <c r="HG5" s="47"/>
      <c r="HH5" s="49"/>
      <c r="HI5" s="48"/>
      <c r="HJ5" s="47"/>
      <c r="HK5" s="49"/>
      <c r="HL5" s="48"/>
      <c r="HM5" s="47"/>
      <c r="HN5" s="49"/>
      <c r="HO5" s="48"/>
      <c r="HP5" s="47"/>
      <c r="HQ5" s="49"/>
      <c r="HR5" s="48"/>
      <c r="HS5" s="47"/>
      <c r="HT5" s="49"/>
      <c r="HU5" s="48"/>
      <c r="HV5" s="47"/>
      <c r="HW5" s="49"/>
      <c r="HX5" s="48"/>
      <c r="HY5" s="47"/>
      <c r="HZ5" s="49"/>
      <c r="IA5" s="48"/>
      <c r="IB5" s="47"/>
      <c r="IC5" s="49"/>
      <c r="ID5" s="48"/>
      <c r="IE5" s="47"/>
      <c r="IF5" s="49"/>
      <c r="IG5" s="48"/>
      <c r="IH5" s="47"/>
      <c r="II5" s="49"/>
      <c r="IJ5" s="48"/>
      <c r="IK5" s="47"/>
      <c r="IL5" s="49"/>
      <c r="IM5" s="48"/>
      <c r="IN5" s="47"/>
      <c r="IO5" s="49"/>
      <c r="IP5" s="48"/>
      <c r="IQ5" s="47"/>
      <c r="IR5" s="49"/>
      <c r="IS5" s="48"/>
      <c r="IT5" s="47"/>
      <c r="IU5" s="49"/>
      <c r="IV5" s="48"/>
      <c r="IW5" s="47"/>
      <c r="IX5" s="49"/>
      <c r="IY5" s="48"/>
      <c r="IZ5" s="47"/>
      <c r="JA5" s="49"/>
      <c r="JB5" s="48"/>
      <c r="JC5" s="47"/>
      <c r="JD5" s="49"/>
      <c r="JE5" s="48"/>
      <c r="JF5" s="47"/>
      <c r="JG5" s="49"/>
      <c r="JH5" s="48"/>
      <c r="JI5" s="47"/>
      <c r="JJ5" s="49"/>
      <c r="JK5" s="48"/>
      <c r="JL5" s="47"/>
      <c r="JM5" s="49"/>
      <c r="JN5" s="48"/>
      <c r="JO5" s="47"/>
      <c r="JP5" s="49"/>
      <c r="JQ5" s="48"/>
      <c r="JR5" s="47"/>
      <c r="JS5" s="49"/>
      <c r="JT5" s="48"/>
      <c r="JU5" s="47"/>
      <c r="JV5" s="49"/>
      <c r="JW5" s="48"/>
      <c r="JX5" s="47"/>
      <c r="JY5" s="49"/>
      <c r="JZ5" s="48"/>
      <c r="KA5" s="47"/>
      <c r="KB5" s="49"/>
      <c r="KC5" s="48"/>
      <c r="KD5" s="47"/>
      <c r="KE5" s="49"/>
      <c r="KF5" s="48"/>
      <c r="KG5" s="47"/>
      <c r="KH5" s="49"/>
      <c r="KI5" s="48"/>
      <c r="KJ5" s="47"/>
      <c r="KK5" s="49"/>
      <c r="KL5" s="48"/>
      <c r="KM5" s="47"/>
      <c r="KN5" s="49"/>
      <c r="KO5" s="48"/>
      <c r="KP5" s="47"/>
      <c r="KQ5" s="49"/>
      <c r="KR5" s="48"/>
      <c r="KS5" s="47"/>
      <c r="KT5" s="49"/>
      <c r="KU5" s="48"/>
      <c r="KV5" s="47"/>
      <c r="KW5" s="49"/>
      <c r="KX5" s="48"/>
      <c r="KY5" s="47"/>
      <c r="KZ5" s="49"/>
      <c r="LA5" s="48"/>
      <c r="LB5" s="47"/>
      <c r="LC5" s="49"/>
      <c r="LD5" s="48"/>
      <c r="LE5" s="47"/>
      <c r="LF5" s="49"/>
      <c r="LG5" s="48"/>
      <c r="LH5" s="47">
        <v>1</v>
      </c>
      <c r="LI5" s="49"/>
      <c r="LJ5" s="48"/>
      <c r="LK5" s="47"/>
      <c r="LL5" s="49"/>
      <c r="LM5" s="48"/>
      <c r="LN5" s="47"/>
      <c r="LO5" s="49"/>
      <c r="LP5" s="48"/>
      <c r="LQ5" s="47"/>
      <c r="LR5" s="49"/>
      <c r="LS5" s="48"/>
      <c r="LT5" s="47"/>
      <c r="LU5" s="49"/>
      <c r="LV5" s="48"/>
      <c r="LW5" s="47"/>
      <c r="LX5" s="49"/>
      <c r="LY5" s="48"/>
      <c r="LZ5" s="47">
        <v>1</v>
      </c>
      <c r="MA5" s="49"/>
      <c r="MB5" s="48"/>
      <c r="MC5" s="47"/>
      <c r="MD5" s="49"/>
      <c r="ME5" s="48"/>
      <c r="MF5" s="47"/>
      <c r="MG5" s="49"/>
      <c r="MH5" s="48"/>
      <c r="MI5" s="47"/>
      <c r="MJ5" s="49"/>
      <c r="MK5" s="48"/>
      <c r="ML5" s="47"/>
      <c r="MM5" s="49"/>
      <c r="MN5" s="48"/>
      <c r="MO5" s="47"/>
      <c r="MP5" s="49"/>
      <c r="MQ5" s="48"/>
      <c r="MR5" s="47"/>
      <c r="MS5" s="49"/>
      <c r="MT5" s="48"/>
      <c r="MU5" s="47"/>
      <c r="MV5" s="49"/>
      <c r="MW5" s="48"/>
      <c r="MX5" s="47"/>
      <c r="MY5" s="49"/>
      <c r="MZ5" s="48"/>
      <c r="NA5" s="47"/>
      <c r="NB5" s="49"/>
      <c r="NC5" s="48"/>
      <c r="ND5" s="47"/>
      <c r="NE5" s="49"/>
      <c r="NF5" s="48"/>
      <c r="NG5" s="47"/>
      <c r="NH5" s="49"/>
      <c r="NI5" s="48"/>
      <c r="NJ5" s="47"/>
      <c r="NK5" s="49"/>
      <c r="NL5" s="48"/>
      <c r="NM5" s="47"/>
      <c r="NN5" s="49"/>
      <c r="NO5" s="48"/>
      <c r="NP5" s="47"/>
      <c r="NQ5" s="49"/>
      <c r="NR5" s="48"/>
      <c r="NS5" s="47"/>
      <c r="NT5" s="49"/>
      <c r="NU5" s="48"/>
      <c r="NV5" s="47">
        <v>1</v>
      </c>
      <c r="NW5" s="49"/>
      <c r="NX5" s="48"/>
      <c r="NY5" s="47">
        <v>1</v>
      </c>
      <c r="NZ5" s="49"/>
      <c r="OA5" s="48"/>
      <c r="OB5" s="47">
        <v>1</v>
      </c>
      <c r="OC5" s="49"/>
      <c r="OD5" s="48"/>
      <c r="OE5" s="47"/>
      <c r="OF5" s="49"/>
      <c r="OG5" s="48"/>
      <c r="OH5" s="47"/>
      <c r="OI5" s="49"/>
      <c r="OJ5" s="48"/>
      <c r="OK5" s="47"/>
      <c r="OL5" s="49"/>
      <c r="OM5" s="48"/>
      <c r="ON5" s="47"/>
      <c r="OO5" s="49"/>
      <c r="OP5" s="48"/>
      <c r="OQ5" s="47"/>
      <c r="OR5" s="49"/>
      <c r="OS5" s="48"/>
      <c r="OT5" s="47">
        <v>1</v>
      </c>
      <c r="OU5" s="49"/>
      <c r="OV5" s="48"/>
      <c r="OW5" s="47"/>
      <c r="OX5" s="49"/>
      <c r="OY5" s="48"/>
      <c r="OZ5" s="47"/>
      <c r="PA5" s="49"/>
      <c r="PB5" s="48"/>
      <c r="PC5" s="47"/>
      <c r="PD5" s="49"/>
      <c r="PE5" s="48"/>
      <c r="PF5" s="47"/>
      <c r="PG5" s="49"/>
      <c r="PH5" s="48"/>
      <c r="PI5" s="47">
        <v>1</v>
      </c>
      <c r="PJ5" s="49"/>
      <c r="PK5" s="48"/>
      <c r="PL5" s="47"/>
      <c r="PM5" s="49"/>
      <c r="PN5" s="48"/>
      <c r="PO5" s="47"/>
      <c r="PP5" s="49"/>
      <c r="PQ5" s="48"/>
      <c r="PR5" s="47">
        <v>1</v>
      </c>
      <c r="PS5" s="49"/>
      <c r="PT5" s="48"/>
      <c r="PU5" s="47"/>
      <c r="PV5" s="49"/>
      <c r="PW5" s="48"/>
      <c r="PX5" s="47"/>
      <c r="PY5" s="49"/>
      <c r="PZ5" s="48"/>
      <c r="QA5" s="47"/>
      <c r="QB5" s="49"/>
      <c r="QC5" s="48"/>
      <c r="QD5" s="47">
        <v>1</v>
      </c>
      <c r="QE5" s="49"/>
      <c r="QF5" s="48"/>
      <c r="QG5" s="47"/>
      <c r="QH5" s="49"/>
      <c r="QI5" s="48"/>
      <c r="QJ5" s="47"/>
      <c r="QK5" s="49"/>
      <c r="QL5" s="48"/>
      <c r="QM5" s="47"/>
      <c r="QN5" s="49"/>
      <c r="QO5" s="48"/>
      <c r="QP5" s="47"/>
      <c r="QQ5" s="49"/>
      <c r="QR5" s="48"/>
      <c r="QS5" s="47"/>
      <c r="QT5" s="49"/>
      <c r="QU5" s="48"/>
      <c r="QV5" s="47"/>
      <c r="QW5" s="49"/>
      <c r="QX5" s="48"/>
      <c r="QY5" s="47"/>
      <c r="QZ5" s="49"/>
      <c r="RA5" s="48"/>
      <c r="RB5" s="47"/>
      <c r="RC5" s="49"/>
      <c r="RD5" s="48"/>
      <c r="RE5" s="47"/>
      <c r="RF5" s="49"/>
      <c r="RG5" s="48"/>
      <c r="RH5" s="47"/>
      <c r="RI5" s="49"/>
      <c r="RJ5" s="48"/>
      <c r="RK5" s="47"/>
      <c r="RL5" s="49"/>
      <c r="RM5" s="48"/>
      <c r="RN5" s="47"/>
      <c r="RO5" s="49"/>
      <c r="RP5" s="48"/>
      <c r="RQ5" s="47"/>
      <c r="RR5" s="49"/>
      <c r="RS5" s="48"/>
      <c r="RT5" s="47"/>
      <c r="RU5" s="49"/>
      <c r="RV5" s="48"/>
      <c r="RW5" s="47"/>
      <c r="RX5" s="49"/>
      <c r="RY5" s="48"/>
      <c r="RZ5" s="47"/>
      <c r="SA5" s="49"/>
      <c r="SB5" s="48"/>
      <c r="SC5" s="47"/>
      <c r="SD5" s="49"/>
      <c r="SE5" s="48"/>
      <c r="SF5" s="47"/>
      <c r="SG5" s="49"/>
      <c r="SH5" s="48"/>
      <c r="SI5" s="47"/>
      <c r="SJ5" s="49"/>
      <c r="SK5" s="48"/>
      <c r="SL5" s="47"/>
      <c r="SM5" s="49"/>
      <c r="SN5" s="48"/>
      <c r="SO5" s="47"/>
      <c r="SP5" s="49"/>
      <c r="SQ5" s="48"/>
      <c r="SR5" s="47"/>
      <c r="SS5" s="49"/>
      <c r="ST5" s="48"/>
      <c r="SU5" s="47"/>
      <c r="SV5" s="49"/>
      <c r="SW5" s="48"/>
      <c r="SX5" s="47"/>
      <c r="SY5" s="49"/>
      <c r="SZ5" s="48"/>
      <c r="TA5" s="47">
        <v>1</v>
      </c>
      <c r="TB5" s="49"/>
      <c r="TC5" s="48"/>
      <c r="TD5" s="47"/>
      <c r="TE5" s="49"/>
      <c r="TF5" s="48"/>
      <c r="TG5" s="47"/>
      <c r="TH5" s="49"/>
      <c r="TI5" s="48"/>
      <c r="TJ5" s="47"/>
      <c r="TK5" s="49"/>
      <c r="TL5" s="48"/>
      <c r="TM5" s="47"/>
      <c r="TN5" s="49"/>
      <c r="TO5" s="48"/>
      <c r="TP5" s="47"/>
      <c r="TQ5" s="49"/>
      <c r="TR5" s="48"/>
      <c r="TS5" s="47"/>
      <c r="TT5" s="49"/>
      <c r="TU5" s="48"/>
      <c r="TV5" s="47"/>
      <c r="TW5" s="49"/>
      <c r="TX5" s="48"/>
      <c r="TY5" s="47"/>
      <c r="TZ5" s="49"/>
      <c r="UA5" s="48"/>
      <c r="UB5" s="47"/>
      <c r="UC5" s="49"/>
      <c r="UD5" s="48"/>
      <c r="UE5" s="47"/>
      <c r="UF5" s="49"/>
      <c r="UG5" s="48"/>
      <c r="UH5" s="47"/>
      <c r="UI5" s="49"/>
      <c r="UJ5" s="48"/>
      <c r="UK5" s="47"/>
      <c r="UL5" s="49"/>
      <c r="UM5" s="48"/>
      <c r="UN5" s="47">
        <v>1</v>
      </c>
      <c r="UO5" s="49"/>
      <c r="UP5" s="48"/>
      <c r="UQ5" s="47"/>
      <c r="UR5" s="49"/>
      <c r="US5" s="48"/>
      <c r="UT5" s="47"/>
      <c r="UU5" s="49"/>
      <c r="UV5" s="48"/>
      <c r="UW5" s="47"/>
      <c r="UX5" s="49"/>
      <c r="UY5" s="48"/>
      <c r="UZ5" s="47"/>
      <c r="VA5" s="49"/>
      <c r="VB5" s="48"/>
      <c r="VC5" s="47"/>
      <c r="VD5" s="49"/>
      <c r="VE5" s="48"/>
      <c r="VF5" s="47"/>
      <c r="VG5" s="49"/>
      <c r="VH5" s="48"/>
      <c r="VI5" s="47"/>
      <c r="VJ5" s="49"/>
      <c r="VK5" s="48"/>
      <c r="VL5" s="47">
        <v>3</v>
      </c>
      <c r="VM5" s="49"/>
      <c r="VN5" s="48"/>
      <c r="VO5" s="47"/>
      <c r="VP5" s="49"/>
      <c r="VQ5" s="48"/>
      <c r="VR5" s="47"/>
      <c r="VS5" s="49"/>
      <c r="VT5" s="48"/>
      <c r="VU5" s="47">
        <v>1</v>
      </c>
      <c r="VV5" s="49"/>
      <c r="VW5" s="48"/>
      <c r="VX5" s="47"/>
      <c r="VY5" s="49"/>
      <c r="VZ5" s="48"/>
      <c r="WA5" s="47"/>
      <c r="WB5" s="49"/>
      <c r="WC5" s="48"/>
      <c r="WD5" s="47">
        <v>2</v>
      </c>
      <c r="WE5" s="49"/>
      <c r="WF5" s="48"/>
      <c r="WG5" s="47">
        <v>1</v>
      </c>
      <c r="WH5" s="49"/>
      <c r="WI5" s="48"/>
      <c r="WJ5" s="47"/>
      <c r="WK5" s="49"/>
      <c r="WL5" s="48"/>
      <c r="WM5" s="47"/>
      <c r="WN5" s="49"/>
      <c r="WO5" s="48"/>
      <c r="WP5" s="47"/>
      <c r="WQ5" s="49"/>
      <c r="WR5" s="48"/>
      <c r="WS5" s="47">
        <v>1</v>
      </c>
      <c r="WT5" s="49"/>
      <c r="WU5" s="48"/>
      <c r="WV5" s="50">
        <v>1</v>
      </c>
      <c r="WW5" s="51"/>
      <c r="WX5" s="51"/>
      <c r="WY5" s="50"/>
      <c r="WZ5" s="51"/>
      <c r="XA5" s="51"/>
      <c r="XB5" s="50"/>
      <c r="XC5" s="51"/>
      <c r="XD5" s="51"/>
      <c r="XE5" s="50"/>
      <c r="XF5" s="51"/>
      <c r="XG5" s="51"/>
      <c r="XH5" s="50"/>
      <c r="XI5" s="51"/>
      <c r="XJ5" s="51"/>
      <c r="XK5" s="50"/>
      <c r="XL5" s="51"/>
      <c r="XM5" s="51"/>
      <c r="XN5" s="98">
        <f t="shared" si="0"/>
        <v>21</v>
      </c>
    </row>
    <row r="6" spans="1:638" ht="12.75" customHeight="1" x14ac:dyDescent="0.2">
      <c r="A6" s="84">
        <v>275</v>
      </c>
      <c r="B6" s="47"/>
      <c r="C6" s="49"/>
      <c r="D6" s="49"/>
      <c r="E6" s="47"/>
      <c r="F6" s="49"/>
      <c r="G6" s="48"/>
      <c r="H6" s="47"/>
      <c r="I6" s="49"/>
      <c r="J6" s="48"/>
      <c r="K6" s="47"/>
      <c r="L6" s="49"/>
      <c r="M6" s="48"/>
      <c r="N6" s="47"/>
      <c r="O6" s="49"/>
      <c r="P6" s="48"/>
      <c r="Q6" s="47"/>
      <c r="R6" s="49"/>
      <c r="S6" s="48"/>
      <c r="T6" s="47"/>
      <c r="U6" s="49"/>
      <c r="V6" s="48"/>
      <c r="W6" s="47"/>
      <c r="X6" s="49"/>
      <c r="Y6" s="48"/>
      <c r="Z6" s="47"/>
      <c r="AA6" s="49"/>
      <c r="AB6" s="48"/>
      <c r="AC6" s="47"/>
      <c r="AD6" s="49"/>
      <c r="AE6" s="48"/>
      <c r="AF6" s="47"/>
      <c r="AG6" s="49"/>
      <c r="AH6" s="48"/>
      <c r="AI6" s="47"/>
      <c r="AJ6" s="49"/>
      <c r="AK6" s="48"/>
      <c r="AL6" s="47">
        <v>2</v>
      </c>
      <c r="AM6" s="49"/>
      <c r="AN6" s="48"/>
      <c r="AO6" s="47"/>
      <c r="AP6" s="49"/>
      <c r="AQ6" s="48"/>
      <c r="AR6" s="47"/>
      <c r="AS6" s="49"/>
      <c r="AT6" s="48"/>
      <c r="AU6" s="47"/>
      <c r="AV6" s="49"/>
      <c r="AW6" s="48"/>
      <c r="AX6" s="47"/>
      <c r="AY6" s="49"/>
      <c r="AZ6" s="48"/>
      <c r="BA6" s="47"/>
      <c r="BB6" s="49"/>
      <c r="BC6" s="48"/>
      <c r="BD6" s="47"/>
      <c r="BE6" s="49"/>
      <c r="BF6" s="48"/>
      <c r="BG6" s="47"/>
      <c r="BH6" s="49"/>
      <c r="BI6" s="48"/>
      <c r="BJ6" s="47"/>
      <c r="BK6" s="49"/>
      <c r="BL6" s="48"/>
      <c r="BM6" s="47"/>
      <c r="BN6" s="49"/>
      <c r="BO6" s="48"/>
      <c r="BP6" s="47"/>
      <c r="BQ6" s="49"/>
      <c r="BR6" s="48"/>
      <c r="BS6" s="47"/>
      <c r="BT6" s="49"/>
      <c r="BU6" s="48"/>
      <c r="BV6" s="47"/>
      <c r="BW6" s="49"/>
      <c r="BX6" s="48"/>
      <c r="BY6" s="47"/>
      <c r="BZ6" s="49"/>
      <c r="CA6" s="48"/>
      <c r="CB6" s="47"/>
      <c r="CC6" s="49"/>
      <c r="CD6" s="48"/>
      <c r="CE6" s="47"/>
      <c r="CF6" s="49"/>
      <c r="CG6" s="48"/>
      <c r="CH6" s="47"/>
      <c r="CI6" s="49"/>
      <c r="CJ6" s="48"/>
      <c r="CK6" s="47"/>
      <c r="CL6" s="49"/>
      <c r="CM6" s="48"/>
      <c r="CN6" s="47"/>
      <c r="CO6" s="49"/>
      <c r="CP6" s="48"/>
      <c r="CQ6" s="47"/>
      <c r="CR6" s="49"/>
      <c r="CS6" s="48"/>
      <c r="CT6" s="47"/>
      <c r="CU6" s="49"/>
      <c r="CV6" s="48"/>
      <c r="CW6" s="47"/>
      <c r="CX6" s="49"/>
      <c r="CY6" s="48"/>
      <c r="CZ6" s="47"/>
      <c r="DA6" s="49"/>
      <c r="DB6" s="48"/>
      <c r="DC6" s="47"/>
      <c r="DD6" s="49"/>
      <c r="DE6" s="48"/>
      <c r="DF6" s="47"/>
      <c r="DG6" s="49"/>
      <c r="DH6" s="48"/>
      <c r="DI6" s="47"/>
      <c r="DJ6" s="49"/>
      <c r="DK6" s="48"/>
      <c r="DL6" s="47"/>
      <c r="DM6" s="49"/>
      <c r="DN6" s="48"/>
      <c r="DO6" s="47"/>
      <c r="DP6" s="49"/>
      <c r="DQ6" s="48"/>
      <c r="DR6" s="47"/>
      <c r="DS6" s="49"/>
      <c r="DT6" s="48"/>
      <c r="DU6" s="47"/>
      <c r="DV6" s="49"/>
      <c r="DW6" s="48"/>
      <c r="DX6" s="47"/>
      <c r="DY6" s="49"/>
      <c r="DZ6" s="48"/>
      <c r="EA6" s="47"/>
      <c r="EB6" s="49"/>
      <c r="EC6" s="48"/>
      <c r="ED6" s="47"/>
      <c r="EE6" s="49"/>
      <c r="EF6" s="48"/>
      <c r="EG6" s="47"/>
      <c r="EH6" s="49"/>
      <c r="EI6" s="48"/>
      <c r="EJ6" s="47"/>
      <c r="EK6" s="49"/>
      <c r="EL6" s="48"/>
      <c r="EM6" s="47"/>
      <c r="EN6" s="49"/>
      <c r="EO6" s="48"/>
      <c r="EP6" s="47"/>
      <c r="EQ6" s="49"/>
      <c r="ER6" s="48"/>
      <c r="ES6" s="47"/>
      <c r="ET6" s="49"/>
      <c r="EU6" s="48"/>
      <c r="EV6" s="47"/>
      <c r="EW6" s="49"/>
      <c r="EX6" s="48"/>
      <c r="EY6" s="47"/>
      <c r="EZ6" s="49"/>
      <c r="FA6" s="48"/>
      <c r="FB6" s="47"/>
      <c r="FC6" s="49"/>
      <c r="FD6" s="48"/>
      <c r="FE6" s="47"/>
      <c r="FF6" s="49"/>
      <c r="FG6" s="48"/>
      <c r="FH6" s="47"/>
      <c r="FI6" s="49"/>
      <c r="FJ6" s="48"/>
      <c r="FK6" s="47"/>
      <c r="FL6" s="49"/>
      <c r="FM6" s="48"/>
      <c r="FN6" s="47"/>
      <c r="FO6" s="49"/>
      <c r="FP6" s="48"/>
      <c r="FQ6" s="47"/>
      <c r="FR6" s="49"/>
      <c r="FS6" s="48"/>
      <c r="FT6" s="47"/>
      <c r="FU6" s="49"/>
      <c r="FV6" s="48"/>
      <c r="FW6" s="47"/>
      <c r="FX6" s="49"/>
      <c r="FY6" s="48"/>
      <c r="FZ6" s="47"/>
      <c r="GA6" s="49"/>
      <c r="GB6" s="48"/>
      <c r="GC6" s="47"/>
      <c r="GD6" s="49"/>
      <c r="GE6" s="48"/>
      <c r="GF6" s="47"/>
      <c r="GG6" s="49"/>
      <c r="GH6" s="48"/>
      <c r="GI6" s="47"/>
      <c r="GJ6" s="49"/>
      <c r="GK6" s="48"/>
      <c r="GL6" s="47"/>
      <c r="GM6" s="49"/>
      <c r="GN6" s="48"/>
      <c r="GO6" s="47"/>
      <c r="GP6" s="49"/>
      <c r="GQ6" s="48"/>
      <c r="GR6" s="47"/>
      <c r="GS6" s="49"/>
      <c r="GT6" s="48"/>
      <c r="GU6" s="47"/>
      <c r="GV6" s="49"/>
      <c r="GW6" s="48"/>
      <c r="GX6" s="47"/>
      <c r="GY6" s="49"/>
      <c r="GZ6" s="48"/>
      <c r="HA6" s="47"/>
      <c r="HB6" s="49"/>
      <c r="HC6" s="48"/>
      <c r="HD6" s="47"/>
      <c r="HE6" s="49"/>
      <c r="HF6" s="48"/>
      <c r="HG6" s="47"/>
      <c r="HH6" s="49"/>
      <c r="HI6" s="48"/>
      <c r="HJ6" s="47"/>
      <c r="HK6" s="49"/>
      <c r="HL6" s="48"/>
      <c r="HM6" s="47"/>
      <c r="HN6" s="49"/>
      <c r="HO6" s="48"/>
      <c r="HP6" s="47"/>
      <c r="HQ6" s="49"/>
      <c r="HR6" s="48"/>
      <c r="HS6" s="47"/>
      <c r="HT6" s="49"/>
      <c r="HU6" s="48"/>
      <c r="HV6" s="47"/>
      <c r="HW6" s="49"/>
      <c r="HX6" s="48"/>
      <c r="HY6" s="47"/>
      <c r="HZ6" s="49"/>
      <c r="IA6" s="48"/>
      <c r="IB6" s="47"/>
      <c r="IC6" s="49"/>
      <c r="ID6" s="48"/>
      <c r="IE6" s="47"/>
      <c r="IF6" s="49"/>
      <c r="IG6" s="48"/>
      <c r="IH6" s="47"/>
      <c r="II6" s="49"/>
      <c r="IJ6" s="48"/>
      <c r="IK6" s="47"/>
      <c r="IL6" s="49"/>
      <c r="IM6" s="48"/>
      <c r="IN6" s="47"/>
      <c r="IO6" s="49"/>
      <c r="IP6" s="48"/>
      <c r="IQ6" s="47"/>
      <c r="IR6" s="49"/>
      <c r="IS6" s="48"/>
      <c r="IT6" s="47"/>
      <c r="IU6" s="49"/>
      <c r="IV6" s="48"/>
      <c r="IW6" s="47"/>
      <c r="IX6" s="49"/>
      <c r="IY6" s="48"/>
      <c r="IZ6" s="47"/>
      <c r="JA6" s="49"/>
      <c r="JB6" s="48"/>
      <c r="JC6" s="47"/>
      <c r="JD6" s="49"/>
      <c r="JE6" s="48"/>
      <c r="JF6" s="47"/>
      <c r="JG6" s="49"/>
      <c r="JH6" s="48"/>
      <c r="JI6" s="47"/>
      <c r="JJ6" s="49"/>
      <c r="JK6" s="48"/>
      <c r="JL6" s="47"/>
      <c r="JM6" s="49"/>
      <c r="JN6" s="48"/>
      <c r="JO6" s="47"/>
      <c r="JP6" s="49"/>
      <c r="JQ6" s="48"/>
      <c r="JR6" s="47"/>
      <c r="JS6" s="49"/>
      <c r="JT6" s="48"/>
      <c r="JU6" s="47"/>
      <c r="JV6" s="49"/>
      <c r="JW6" s="48"/>
      <c r="JX6" s="47"/>
      <c r="JY6" s="49"/>
      <c r="JZ6" s="48"/>
      <c r="KA6" s="47"/>
      <c r="KB6" s="49"/>
      <c r="KC6" s="48"/>
      <c r="KD6" s="47"/>
      <c r="KE6" s="49"/>
      <c r="KF6" s="48"/>
      <c r="KG6" s="47"/>
      <c r="KH6" s="49"/>
      <c r="KI6" s="48"/>
      <c r="KJ6" s="47"/>
      <c r="KK6" s="49"/>
      <c r="KL6" s="48"/>
      <c r="KM6" s="47"/>
      <c r="KN6" s="49"/>
      <c r="KO6" s="48"/>
      <c r="KP6" s="47"/>
      <c r="KQ6" s="49"/>
      <c r="KR6" s="48"/>
      <c r="KS6" s="47"/>
      <c r="KT6" s="49"/>
      <c r="KU6" s="48"/>
      <c r="KV6" s="47"/>
      <c r="KW6" s="49"/>
      <c r="KX6" s="48"/>
      <c r="KY6" s="47"/>
      <c r="KZ6" s="49"/>
      <c r="LA6" s="48"/>
      <c r="LB6" s="47"/>
      <c r="LC6" s="49"/>
      <c r="LD6" s="48"/>
      <c r="LE6" s="47"/>
      <c r="LF6" s="49"/>
      <c r="LG6" s="48"/>
      <c r="LH6" s="47"/>
      <c r="LI6" s="49"/>
      <c r="LJ6" s="48"/>
      <c r="LK6" s="47"/>
      <c r="LL6" s="49"/>
      <c r="LM6" s="48"/>
      <c r="LN6" s="47"/>
      <c r="LO6" s="49"/>
      <c r="LP6" s="48"/>
      <c r="LQ6" s="47"/>
      <c r="LR6" s="49"/>
      <c r="LS6" s="48"/>
      <c r="LT6" s="47"/>
      <c r="LU6" s="49"/>
      <c r="LV6" s="48"/>
      <c r="LW6" s="47"/>
      <c r="LX6" s="49"/>
      <c r="LY6" s="48"/>
      <c r="LZ6" s="47"/>
      <c r="MA6" s="49"/>
      <c r="MB6" s="48"/>
      <c r="MC6" s="47"/>
      <c r="MD6" s="49"/>
      <c r="ME6" s="48"/>
      <c r="MF6" s="47"/>
      <c r="MG6" s="49"/>
      <c r="MH6" s="48"/>
      <c r="MI6" s="47"/>
      <c r="MJ6" s="49"/>
      <c r="MK6" s="48"/>
      <c r="ML6" s="47"/>
      <c r="MM6" s="49"/>
      <c r="MN6" s="48"/>
      <c r="MO6" s="47"/>
      <c r="MP6" s="49"/>
      <c r="MQ6" s="48"/>
      <c r="MR6" s="47"/>
      <c r="MS6" s="49"/>
      <c r="MT6" s="48"/>
      <c r="MU6" s="47"/>
      <c r="MV6" s="49"/>
      <c r="MW6" s="48"/>
      <c r="MX6" s="47"/>
      <c r="MY6" s="49"/>
      <c r="MZ6" s="48"/>
      <c r="NA6" s="47"/>
      <c r="NB6" s="49"/>
      <c r="NC6" s="48"/>
      <c r="ND6" s="47"/>
      <c r="NE6" s="49"/>
      <c r="NF6" s="48"/>
      <c r="NG6" s="47"/>
      <c r="NH6" s="49"/>
      <c r="NI6" s="48"/>
      <c r="NJ6" s="47"/>
      <c r="NK6" s="49"/>
      <c r="NL6" s="48"/>
      <c r="NM6" s="47"/>
      <c r="NN6" s="49"/>
      <c r="NO6" s="48"/>
      <c r="NP6" s="47">
        <v>2</v>
      </c>
      <c r="NQ6" s="49"/>
      <c r="NR6" s="48"/>
      <c r="NS6" s="47"/>
      <c r="NT6" s="49"/>
      <c r="NU6" s="48"/>
      <c r="NV6" s="47"/>
      <c r="NW6" s="49"/>
      <c r="NX6" s="48"/>
      <c r="NY6" s="47"/>
      <c r="NZ6" s="49"/>
      <c r="OA6" s="48"/>
      <c r="OB6" s="47">
        <v>1</v>
      </c>
      <c r="OC6" s="49"/>
      <c r="OD6" s="48"/>
      <c r="OE6" s="47"/>
      <c r="OF6" s="49"/>
      <c r="OG6" s="48"/>
      <c r="OH6" s="47"/>
      <c r="OI6" s="49"/>
      <c r="OJ6" s="48"/>
      <c r="OK6" s="47">
        <v>1</v>
      </c>
      <c r="OL6" s="49"/>
      <c r="OM6" s="48"/>
      <c r="ON6" s="47">
        <v>1</v>
      </c>
      <c r="OO6" s="49"/>
      <c r="OP6" s="48"/>
      <c r="OQ6" s="47"/>
      <c r="OR6" s="49"/>
      <c r="OS6" s="48"/>
      <c r="OT6" s="47"/>
      <c r="OU6" s="49"/>
      <c r="OV6" s="48"/>
      <c r="OW6" s="47"/>
      <c r="OX6" s="49"/>
      <c r="OY6" s="48"/>
      <c r="OZ6" s="47"/>
      <c r="PA6" s="49"/>
      <c r="PB6" s="48"/>
      <c r="PC6" s="47"/>
      <c r="PD6" s="49"/>
      <c r="PE6" s="48"/>
      <c r="PF6" s="47"/>
      <c r="PG6" s="49"/>
      <c r="PH6" s="48"/>
      <c r="PI6" s="47">
        <v>5</v>
      </c>
      <c r="PJ6" s="49"/>
      <c r="PK6" s="48"/>
      <c r="PL6" s="47"/>
      <c r="PM6" s="49"/>
      <c r="PN6" s="48"/>
      <c r="PO6" s="47"/>
      <c r="PP6" s="49"/>
      <c r="PQ6" s="48"/>
      <c r="PR6" s="47"/>
      <c r="PS6" s="49"/>
      <c r="PT6" s="48"/>
      <c r="PU6" s="47"/>
      <c r="PV6" s="49"/>
      <c r="PW6" s="48"/>
      <c r="PX6" s="47"/>
      <c r="PY6" s="49"/>
      <c r="PZ6" s="48"/>
      <c r="QA6" s="47"/>
      <c r="QB6" s="49"/>
      <c r="QC6" s="48"/>
      <c r="QD6" s="47"/>
      <c r="QE6" s="49"/>
      <c r="QF6" s="48"/>
      <c r="QG6" s="47"/>
      <c r="QH6" s="49"/>
      <c r="QI6" s="48"/>
      <c r="QJ6" s="47"/>
      <c r="QK6" s="49"/>
      <c r="QL6" s="48"/>
      <c r="QM6" s="47"/>
      <c r="QN6" s="49"/>
      <c r="QO6" s="48"/>
      <c r="QP6" s="47"/>
      <c r="QQ6" s="49"/>
      <c r="QR6" s="48"/>
      <c r="QS6" s="47"/>
      <c r="QT6" s="49"/>
      <c r="QU6" s="48"/>
      <c r="QV6" s="47"/>
      <c r="QW6" s="49"/>
      <c r="QX6" s="48"/>
      <c r="QY6" s="47"/>
      <c r="QZ6" s="49"/>
      <c r="RA6" s="48"/>
      <c r="RB6" s="47">
        <v>4</v>
      </c>
      <c r="RC6" s="49"/>
      <c r="RD6" s="48"/>
      <c r="RE6" s="47"/>
      <c r="RF6" s="49"/>
      <c r="RG6" s="48"/>
      <c r="RH6" s="47"/>
      <c r="RI6" s="49"/>
      <c r="RJ6" s="48"/>
      <c r="RK6" s="47"/>
      <c r="RL6" s="49"/>
      <c r="RM6" s="48"/>
      <c r="RN6" s="47"/>
      <c r="RO6" s="49"/>
      <c r="RP6" s="48"/>
      <c r="RQ6" s="47">
        <v>6</v>
      </c>
      <c r="RR6" s="49"/>
      <c r="RS6" s="48"/>
      <c r="RT6" s="47"/>
      <c r="RU6" s="49"/>
      <c r="RV6" s="48"/>
      <c r="RW6" s="47">
        <v>1</v>
      </c>
      <c r="RX6" s="49"/>
      <c r="RY6" s="48"/>
      <c r="RZ6" s="47"/>
      <c r="SA6" s="49"/>
      <c r="SB6" s="48"/>
      <c r="SC6" s="47"/>
      <c r="SD6" s="49"/>
      <c r="SE6" s="48"/>
      <c r="SF6" s="47"/>
      <c r="SG6" s="49"/>
      <c r="SH6" s="48"/>
      <c r="SI6" s="47"/>
      <c r="SJ6" s="49"/>
      <c r="SK6" s="48"/>
      <c r="SL6" s="47"/>
      <c r="SM6" s="49"/>
      <c r="SN6" s="48"/>
      <c r="SO6" s="47"/>
      <c r="SP6" s="49"/>
      <c r="SQ6" s="48"/>
      <c r="SR6" s="47"/>
      <c r="SS6" s="49"/>
      <c r="ST6" s="48"/>
      <c r="SU6" s="47"/>
      <c r="SV6" s="49"/>
      <c r="SW6" s="48"/>
      <c r="SX6" s="47"/>
      <c r="SY6" s="49"/>
      <c r="SZ6" s="48"/>
      <c r="TA6" s="47"/>
      <c r="TB6" s="49"/>
      <c r="TC6" s="48"/>
      <c r="TD6" s="47"/>
      <c r="TE6" s="49"/>
      <c r="TF6" s="48"/>
      <c r="TG6" s="47"/>
      <c r="TH6" s="49"/>
      <c r="TI6" s="48"/>
      <c r="TJ6" s="47"/>
      <c r="TK6" s="49"/>
      <c r="TL6" s="48"/>
      <c r="TM6" s="47"/>
      <c r="TN6" s="49"/>
      <c r="TO6" s="48"/>
      <c r="TP6" s="47"/>
      <c r="TQ6" s="49"/>
      <c r="TR6" s="48"/>
      <c r="TS6" s="47"/>
      <c r="TT6" s="49"/>
      <c r="TU6" s="48"/>
      <c r="TV6" s="47">
        <v>1</v>
      </c>
      <c r="TW6" s="49"/>
      <c r="TX6" s="48"/>
      <c r="TY6" s="47">
        <v>3</v>
      </c>
      <c r="TZ6" s="49">
        <v>1</v>
      </c>
      <c r="UA6" s="48"/>
      <c r="UB6" s="47"/>
      <c r="UC6" s="49"/>
      <c r="UD6" s="48"/>
      <c r="UE6" s="47"/>
      <c r="UF6" s="49"/>
      <c r="UG6" s="48"/>
      <c r="UH6" s="47">
        <v>1</v>
      </c>
      <c r="UI6" s="49"/>
      <c r="UJ6" s="48"/>
      <c r="UK6" s="47">
        <v>1</v>
      </c>
      <c r="UL6" s="49"/>
      <c r="UM6" s="48"/>
      <c r="UN6" s="47"/>
      <c r="UO6" s="49"/>
      <c r="UP6" s="48"/>
      <c r="UQ6" s="47"/>
      <c r="UR6" s="49"/>
      <c r="US6" s="48"/>
      <c r="UT6" s="47">
        <v>1</v>
      </c>
      <c r="UU6" s="49"/>
      <c r="UV6" s="48"/>
      <c r="UW6" s="47"/>
      <c r="UX6" s="49"/>
      <c r="UY6" s="48"/>
      <c r="UZ6" s="47">
        <v>2</v>
      </c>
      <c r="VA6" s="49"/>
      <c r="VB6" s="48"/>
      <c r="VC6" s="47">
        <v>5</v>
      </c>
      <c r="VD6" s="49"/>
      <c r="VE6" s="48"/>
      <c r="VF6" s="47"/>
      <c r="VG6" s="49"/>
      <c r="VH6" s="48"/>
      <c r="VI6" s="47">
        <v>1</v>
      </c>
      <c r="VJ6" s="49"/>
      <c r="VK6" s="48"/>
      <c r="VL6" s="47"/>
      <c r="VM6" s="49"/>
      <c r="VN6" s="48"/>
      <c r="VO6" s="47"/>
      <c r="VP6" s="49"/>
      <c r="VQ6" s="48"/>
      <c r="VR6" s="47"/>
      <c r="VS6" s="49"/>
      <c r="VT6" s="48"/>
      <c r="VU6" s="47"/>
      <c r="VV6" s="49"/>
      <c r="VW6" s="48"/>
      <c r="VX6" s="47"/>
      <c r="VY6" s="49"/>
      <c r="VZ6" s="48"/>
      <c r="WA6" s="47"/>
      <c r="WB6" s="49"/>
      <c r="WC6" s="48"/>
      <c r="WD6" s="47">
        <v>1</v>
      </c>
      <c r="WE6" s="49"/>
      <c r="WF6" s="48"/>
      <c r="WG6" s="47"/>
      <c r="WH6" s="49"/>
      <c r="WI6" s="48"/>
      <c r="WJ6" s="47">
        <v>1</v>
      </c>
      <c r="WK6" s="49"/>
      <c r="WL6" s="48"/>
      <c r="WM6" s="47"/>
      <c r="WN6" s="49"/>
      <c r="WO6" s="48"/>
      <c r="WP6" s="47"/>
      <c r="WQ6" s="49"/>
      <c r="WR6" s="48"/>
      <c r="WS6" s="47"/>
      <c r="WT6" s="49"/>
      <c r="WU6" s="48"/>
      <c r="WV6" s="50"/>
      <c r="WW6" s="51"/>
      <c r="WX6" s="51"/>
      <c r="WY6" s="50"/>
      <c r="WZ6" s="51"/>
      <c r="XA6" s="51"/>
      <c r="XB6" s="50"/>
      <c r="XC6" s="51"/>
      <c r="XD6" s="51"/>
      <c r="XE6" s="50"/>
      <c r="XF6" s="51"/>
      <c r="XG6" s="51"/>
      <c r="XH6" s="50"/>
      <c r="XI6" s="51"/>
      <c r="XJ6" s="51"/>
      <c r="XK6" s="50"/>
      <c r="XL6" s="51"/>
      <c r="XM6" s="51"/>
      <c r="XN6" s="98">
        <f t="shared" si="0"/>
        <v>41</v>
      </c>
    </row>
    <row r="7" spans="1:638" ht="12.75" customHeight="1" x14ac:dyDescent="0.2">
      <c r="A7" s="84">
        <v>276</v>
      </c>
      <c r="B7" s="47"/>
      <c r="C7" s="49"/>
      <c r="D7" s="49"/>
      <c r="E7" s="47"/>
      <c r="F7" s="49"/>
      <c r="G7" s="48"/>
      <c r="H7" s="47"/>
      <c r="I7" s="49"/>
      <c r="J7" s="48"/>
      <c r="K7" s="47"/>
      <c r="L7" s="49"/>
      <c r="M7" s="48"/>
      <c r="N7" s="47"/>
      <c r="O7" s="49"/>
      <c r="P7" s="48"/>
      <c r="Q7" s="47"/>
      <c r="R7" s="49"/>
      <c r="S7" s="48"/>
      <c r="T7" s="47"/>
      <c r="U7" s="49"/>
      <c r="V7" s="48"/>
      <c r="W7" s="47"/>
      <c r="X7" s="49"/>
      <c r="Y7" s="48"/>
      <c r="Z7" s="47"/>
      <c r="AA7" s="49"/>
      <c r="AB7" s="48"/>
      <c r="AC7" s="47"/>
      <c r="AD7" s="49"/>
      <c r="AE7" s="48"/>
      <c r="AF7" s="47"/>
      <c r="AG7" s="49"/>
      <c r="AH7" s="48"/>
      <c r="AI7" s="47"/>
      <c r="AJ7" s="49"/>
      <c r="AK7" s="48"/>
      <c r="AL7" s="47"/>
      <c r="AM7" s="49"/>
      <c r="AN7" s="48"/>
      <c r="AO7" s="47"/>
      <c r="AP7" s="49"/>
      <c r="AQ7" s="48"/>
      <c r="AR7" s="47"/>
      <c r="AS7" s="49"/>
      <c r="AT7" s="48"/>
      <c r="AU7" s="47"/>
      <c r="AV7" s="49"/>
      <c r="AW7" s="48"/>
      <c r="AX7" s="47"/>
      <c r="AY7" s="49"/>
      <c r="AZ7" s="48"/>
      <c r="BA7" s="47"/>
      <c r="BB7" s="49"/>
      <c r="BC7" s="48"/>
      <c r="BD7" s="47"/>
      <c r="BE7" s="49"/>
      <c r="BF7" s="48"/>
      <c r="BG7" s="47"/>
      <c r="BH7" s="49"/>
      <c r="BI7" s="48"/>
      <c r="BJ7" s="47"/>
      <c r="BK7" s="49"/>
      <c r="BL7" s="48"/>
      <c r="BM7" s="47"/>
      <c r="BN7" s="49"/>
      <c r="BO7" s="48"/>
      <c r="BP7" s="47"/>
      <c r="BQ7" s="49"/>
      <c r="BR7" s="48"/>
      <c r="BS7" s="47"/>
      <c r="BT7" s="49">
        <v>1</v>
      </c>
      <c r="BU7" s="48"/>
      <c r="BV7" s="47"/>
      <c r="BW7" s="49"/>
      <c r="BX7" s="48"/>
      <c r="BY7" s="47"/>
      <c r="BZ7" s="49">
        <v>1</v>
      </c>
      <c r="CA7" s="48"/>
      <c r="CB7" s="47"/>
      <c r="CC7" s="49"/>
      <c r="CD7" s="48"/>
      <c r="CE7" s="47"/>
      <c r="CF7" s="49"/>
      <c r="CG7" s="48"/>
      <c r="CH7" s="47"/>
      <c r="CI7" s="49"/>
      <c r="CJ7" s="48"/>
      <c r="CK7" s="47"/>
      <c r="CL7" s="49"/>
      <c r="CM7" s="48"/>
      <c r="CN7" s="47"/>
      <c r="CO7" s="49"/>
      <c r="CP7" s="48"/>
      <c r="CQ7" s="47"/>
      <c r="CR7" s="49"/>
      <c r="CS7" s="48"/>
      <c r="CT7" s="47"/>
      <c r="CU7" s="49"/>
      <c r="CV7" s="48"/>
      <c r="CW7" s="47"/>
      <c r="CX7" s="49"/>
      <c r="CY7" s="48"/>
      <c r="CZ7" s="47"/>
      <c r="DA7" s="49"/>
      <c r="DB7" s="48"/>
      <c r="DC7" s="47"/>
      <c r="DD7" s="49"/>
      <c r="DE7" s="48"/>
      <c r="DF7" s="47"/>
      <c r="DG7" s="49"/>
      <c r="DH7" s="48"/>
      <c r="DI7" s="47"/>
      <c r="DJ7" s="49"/>
      <c r="DK7" s="48"/>
      <c r="DL7" s="47"/>
      <c r="DM7" s="49"/>
      <c r="DN7" s="48"/>
      <c r="DO7" s="47"/>
      <c r="DP7" s="49"/>
      <c r="DQ7" s="48"/>
      <c r="DR7" s="47"/>
      <c r="DS7" s="49"/>
      <c r="DT7" s="48"/>
      <c r="DU7" s="47"/>
      <c r="DV7" s="49"/>
      <c r="DW7" s="48"/>
      <c r="DX7" s="47"/>
      <c r="DY7" s="49"/>
      <c r="DZ7" s="48"/>
      <c r="EA7" s="47"/>
      <c r="EB7" s="49"/>
      <c r="EC7" s="48"/>
      <c r="ED7" s="47"/>
      <c r="EE7" s="49"/>
      <c r="EF7" s="48"/>
      <c r="EG7" s="47"/>
      <c r="EH7" s="49"/>
      <c r="EI7" s="48"/>
      <c r="EJ7" s="47"/>
      <c r="EK7" s="49"/>
      <c r="EL7" s="48"/>
      <c r="EM7" s="47"/>
      <c r="EN7" s="49"/>
      <c r="EO7" s="48"/>
      <c r="EP7" s="47"/>
      <c r="EQ7" s="49"/>
      <c r="ER7" s="48"/>
      <c r="ES7" s="47"/>
      <c r="ET7" s="49"/>
      <c r="EU7" s="48"/>
      <c r="EV7" s="47"/>
      <c r="EW7" s="49"/>
      <c r="EX7" s="48"/>
      <c r="EY7" s="47"/>
      <c r="EZ7" s="49"/>
      <c r="FA7" s="48"/>
      <c r="FB7" s="47"/>
      <c r="FC7" s="49"/>
      <c r="FD7" s="48"/>
      <c r="FE7" s="47"/>
      <c r="FF7" s="49"/>
      <c r="FG7" s="48"/>
      <c r="FH7" s="47"/>
      <c r="FI7" s="49"/>
      <c r="FJ7" s="48"/>
      <c r="FK7" s="47"/>
      <c r="FL7" s="49"/>
      <c r="FM7" s="48"/>
      <c r="FN7" s="47"/>
      <c r="FO7" s="49"/>
      <c r="FP7" s="48"/>
      <c r="FQ7" s="47"/>
      <c r="FR7" s="49"/>
      <c r="FS7" s="48"/>
      <c r="FT7" s="47"/>
      <c r="FU7" s="49"/>
      <c r="FV7" s="48"/>
      <c r="FW7" s="47"/>
      <c r="FX7" s="49"/>
      <c r="FY7" s="48"/>
      <c r="FZ7" s="47"/>
      <c r="GA7" s="49"/>
      <c r="GB7" s="48"/>
      <c r="GC7" s="47"/>
      <c r="GD7" s="49"/>
      <c r="GE7" s="48"/>
      <c r="GF7" s="47"/>
      <c r="GG7" s="49"/>
      <c r="GH7" s="48"/>
      <c r="GI7" s="47"/>
      <c r="GJ7" s="49"/>
      <c r="GK7" s="48"/>
      <c r="GL7" s="47">
        <v>1</v>
      </c>
      <c r="GM7" s="49"/>
      <c r="GN7" s="48"/>
      <c r="GO7" s="47">
        <v>1</v>
      </c>
      <c r="GP7" s="49"/>
      <c r="GQ7" s="48"/>
      <c r="GR7" s="47"/>
      <c r="GS7" s="49"/>
      <c r="GT7" s="48"/>
      <c r="GU7" s="47"/>
      <c r="GV7" s="49"/>
      <c r="GW7" s="48"/>
      <c r="GX7" s="47"/>
      <c r="GY7" s="49"/>
      <c r="GZ7" s="48"/>
      <c r="HA7" s="47">
        <v>1</v>
      </c>
      <c r="HB7" s="49"/>
      <c r="HC7" s="48"/>
      <c r="HD7" s="47">
        <v>1</v>
      </c>
      <c r="HE7" s="49"/>
      <c r="HF7" s="48"/>
      <c r="HG7" s="47"/>
      <c r="HH7" s="49"/>
      <c r="HI7" s="48"/>
      <c r="HJ7" s="47"/>
      <c r="HK7" s="49"/>
      <c r="HL7" s="48"/>
      <c r="HM7" s="47">
        <v>1</v>
      </c>
      <c r="HN7" s="49"/>
      <c r="HO7" s="48"/>
      <c r="HP7" s="47">
        <v>2</v>
      </c>
      <c r="HQ7" s="49"/>
      <c r="HR7" s="48"/>
      <c r="HS7" s="47">
        <v>4</v>
      </c>
      <c r="HT7" s="49"/>
      <c r="HU7" s="48"/>
      <c r="HV7" s="47"/>
      <c r="HW7" s="49"/>
      <c r="HX7" s="48"/>
      <c r="HY7" s="47"/>
      <c r="HZ7" s="49"/>
      <c r="IA7" s="48"/>
      <c r="IB7" s="47"/>
      <c r="IC7" s="49"/>
      <c r="ID7" s="48"/>
      <c r="IE7" s="47"/>
      <c r="IF7" s="49"/>
      <c r="IG7" s="48"/>
      <c r="IH7" s="47"/>
      <c r="II7" s="49"/>
      <c r="IJ7" s="48"/>
      <c r="IK7" s="47"/>
      <c r="IL7" s="49"/>
      <c r="IM7" s="48"/>
      <c r="IN7" s="47">
        <v>4</v>
      </c>
      <c r="IO7" s="49"/>
      <c r="IP7" s="48"/>
      <c r="IQ7" s="47">
        <v>1</v>
      </c>
      <c r="IR7" s="49"/>
      <c r="IS7" s="48"/>
      <c r="IT7" s="47"/>
      <c r="IU7" s="49"/>
      <c r="IV7" s="48"/>
      <c r="IW7" s="47">
        <v>1</v>
      </c>
      <c r="IX7" s="49"/>
      <c r="IY7" s="48"/>
      <c r="IZ7" s="47"/>
      <c r="JA7" s="49"/>
      <c r="JB7" s="48"/>
      <c r="JC7" s="47"/>
      <c r="JD7" s="49"/>
      <c r="JE7" s="48"/>
      <c r="JF7" s="47">
        <v>2</v>
      </c>
      <c r="JG7" s="49"/>
      <c r="JH7" s="48"/>
      <c r="JI7" s="47"/>
      <c r="JJ7" s="49"/>
      <c r="JK7" s="48"/>
      <c r="JL7" s="47"/>
      <c r="JM7" s="49"/>
      <c r="JN7" s="48"/>
      <c r="JO7" s="47"/>
      <c r="JP7" s="49"/>
      <c r="JQ7" s="48"/>
      <c r="JR7" s="47"/>
      <c r="JS7" s="49"/>
      <c r="JT7" s="48"/>
      <c r="JU7" s="47"/>
      <c r="JV7" s="49"/>
      <c r="JW7" s="48"/>
      <c r="JX7" s="47"/>
      <c r="JY7" s="49"/>
      <c r="JZ7" s="48"/>
      <c r="KA7" s="47"/>
      <c r="KB7" s="49"/>
      <c r="KC7" s="48"/>
      <c r="KD7" s="47"/>
      <c r="KE7" s="49"/>
      <c r="KF7" s="48"/>
      <c r="KG7" s="47">
        <v>3</v>
      </c>
      <c r="KH7" s="49"/>
      <c r="KI7" s="48"/>
      <c r="KJ7" s="47"/>
      <c r="KK7" s="49"/>
      <c r="KL7" s="48"/>
      <c r="KM7" s="47"/>
      <c r="KN7" s="49"/>
      <c r="KO7" s="48"/>
      <c r="KP7" s="47">
        <v>3</v>
      </c>
      <c r="KQ7" s="49"/>
      <c r="KR7" s="48"/>
      <c r="KS7" s="47"/>
      <c r="KT7" s="49"/>
      <c r="KU7" s="48"/>
      <c r="KV7" s="47"/>
      <c r="KW7" s="49">
        <v>1</v>
      </c>
      <c r="KX7" s="48"/>
      <c r="KY7" s="47"/>
      <c r="KZ7" s="49"/>
      <c r="LA7" s="48"/>
      <c r="LB7" s="47"/>
      <c r="LC7" s="49"/>
      <c r="LD7" s="48"/>
      <c r="LE7" s="47"/>
      <c r="LF7" s="49"/>
      <c r="LG7" s="48"/>
      <c r="LH7" s="47"/>
      <c r="LI7" s="49"/>
      <c r="LJ7" s="48"/>
      <c r="LK7" s="47"/>
      <c r="LL7" s="49"/>
      <c r="LM7" s="48"/>
      <c r="LN7" s="47"/>
      <c r="LO7" s="49"/>
      <c r="LP7" s="48"/>
      <c r="LQ7" s="47"/>
      <c r="LR7" s="49"/>
      <c r="LS7" s="48"/>
      <c r="LT7" s="47"/>
      <c r="LU7" s="49"/>
      <c r="LV7" s="48"/>
      <c r="LW7" s="47"/>
      <c r="LX7" s="49"/>
      <c r="LY7" s="48"/>
      <c r="LZ7" s="47"/>
      <c r="MA7" s="49"/>
      <c r="MB7" s="48"/>
      <c r="MC7" s="47"/>
      <c r="MD7" s="49"/>
      <c r="ME7" s="48"/>
      <c r="MF7" s="47"/>
      <c r="MG7" s="49"/>
      <c r="MH7" s="48"/>
      <c r="MI7" s="47"/>
      <c r="MJ7" s="49"/>
      <c r="MK7" s="48"/>
      <c r="ML7" s="47"/>
      <c r="MM7" s="49"/>
      <c r="MN7" s="48"/>
      <c r="MO7" s="47"/>
      <c r="MP7" s="49"/>
      <c r="MQ7" s="48"/>
      <c r="MR7" s="47"/>
      <c r="MS7" s="49"/>
      <c r="MT7" s="48"/>
      <c r="MU7" s="47"/>
      <c r="MV7" s="49"/>
      <c r="MW7" s="48"/>
      <c r="MX7" s="47"/>
      <c r="MY7" s="49"/>
      <c r="MZ7" s="48"/>
      <c r="NA7" s="47"/>
      <c r="NB7" s="49"/>
      <c r="NC7" s="48"/>
      <c r="ND7" s="47"/>
      <c r="NE7" s="49"/>
      <c r="NF7" s="48"/>
      <c r="NG7" s="47"/>
      <c r="NH7" s="49"/>
      <c r="NI7" s="48"/>
      <c r="NJ7" s="47"/>
      <c r="NK7" s="49"/>
      <c r="NL7" s="48"/>
      <c r="NM7" s="47"/>
      <c r="NN7" s="49"/>
      <c r="NO7" s="48"/>
      <c r="NP7" s="47"/>
      <c r="NQ7" s="49"/>
      <c r="NR7" s="48"/>
      <c r="NS7" s="47"/>
      <c r="NT7" s="49"/>
      <c r="NU7" s="48"/>
      <c r="NV7" s="47"/>
      <c r="NW7" s="49"/>
      <c r="NX7" s="48"/>
      <c r="NY7" s="47"/>
      <c r="NZ7" s="49"/>
      <c r="OA7" s="48"/>
      <c r="OB7" s="47"/>
      <c r="OC7" s="49"/>
      <c r="OD7" s="48"/>
      <c r="OE7" s="47"/>
      <c r="OF7" s="49"/>
      <c r="OG7" s="48"/>
      <c r="OH7" s="47"/>
      <c r="OI7" s="49"/>
      <c r="OJ7" s="48"/>
      <c r="OK7" s="47"/>
      <c r="OL7" s="49"/>
      <c r="OM7" s="48"/>
      <c r="ON7" s="47"/>
      <c r="OO7" s="49"/>
      <c r="OP7" s="48"/>
      <c r="OQ7" s="47"/>
      <c r="OR7" s="49"/>
      <c r="OS7" s="48"/>
      <c r="OT7" s="47"/>
      <c r="OU7" s="49"/>
      <c r="OV7" s="48"/>
      <c r="OW7" s="47"/>
      <c r="OX7" s="49"/>
      <c r="OY7" s="48"/>
      <c r="OZ7" s="47"/>
      <c r="PA7" s="49"/>
      <c r="PB7" s="48"/>
      <c r="PC7" s="47"/>
      <c r="PD7" s="49"/>
      <c r="PE7" s="48"/>
      <c r="PF7" s="47"/>
      <c r="PG7" s="49"/>
      <c r="PH7" s="48"/>
      <c r="PI7" s="47"/>
      <c r="PJ7" s="49"/>
      <c r="PK7" s="48"/>
      <c r="PL7" s="47"/>
      <c r="PM7" s="49"/>
      <c r="PN7" s="48"/>
      <c r="PO7" s="47"/>
      <c r="PP7" s="49"/>
      <c r="PQ7" s="48"/>
      <c r="PR7" s="47"/>
      <c r="PS7" s="49"/>
      <c r="PT7" s="48"/>
      <c r="PU7" s="47"/>
      <c r="PV7" s="49"/>
      <c r="PW7" s="48"/>
      <c r="PX7" s="47"/>
      <c r="PY7" s="49"/>
      <c r="PZ7" s="48"/>
      <c r="QA7" s="47"/>
      <c r="QB7" s="49"/>
      <c r="QC7" s="48"/>
      <c r="QD7" s="47"/>
      <c r="QE7" s="49"/>
      <c r="QF7" s="48"/>
      <c r="QG7" s="47"/>
      <c r="QH7" s="49"/>
      <c r="QI7" s="48"/>
      <c r="QJ7" s="47"/>
      <c r="QK7" s="49"/>
      <c r="QL7" s="48"/>
      <c r="QM7" s="47"/>
      <c r="QN7" s="49"/>
      <c r="QO7" s="48"/>
      <c r="QP7" s="47"/>
      <c r="QQ7" s="49"/>
      <c r="QR7" s="48"/>
      <c r="QS7" s="47"/>
      <c r="QT7" s="49"/>
      <c r="QU7" s="48"/>
      <c r="QV7" s="47"/>
      <c r="QW7" s="49"/>
      <c r="QX7" s="48"/>
      <c r="QY7" s="47"/>
      <c r="QZ7" s="49"/>
      <c r="RA7" s="48"/>
      <c r="RB7" s="47"/>
      <c r="RC7" s="49"/>
      <c r="RD7" s="48"/>
      <c r="RE7" s="47"/>
      <c r="RF7" s="49"/>
      <c r="RG7" s="48"/>
      <c r="RH7" s="47"/>
      <c r="RI7" s="49"/>
      <c r="RJ7" s="48"/>
      <c r="RK7" s="47"/>
      <c r="RL7" s="49"/>
      <c r="RM7" s="48"/>
      <c r="RN7" s="47"/>
      <c r="RO7" s="49"/>
      <c r="RP7" s="48"/>
      <c r="RQ7" s="47"/>
      <c r="RR7" s="49"/>
      <c r="RS7" s="48"/>
      <c r="RT7" s="47"/>
      <c r="RU7" s="49"/>
      <c r="RV7" s="48"/>
      <c r="RW7" s="47"/>
      <c r="RX7" s="49"/>
      <c r="RY7" s="48"/>
      <c r="RZ7" s="47"/>
      <c r="SA7" s="49"/>
      <c r="SB7" s="48"/>
      <c r="SC7" s="47"/>
      <c r="SD7" s="49"/>
      <c r="SE7" s="48"/>
      <c r="SF7" s="47"/>
      <c r="SG7" s="49"/>
      <c r="SH7" s="48"/>
      <c r="SI7" s="47"/>
      <c r="SJ7" s="49"/>
      <c r="SK7" s="48"/>
      <c r="SL7" s="47"/>
      <c r="SM7" s="49"/>
      <c r="SN7" s="48"/>
      <c r="SO7" s="47"/>
      <c r="SP7" s="49"/>
      <c r="SQ7" s="48"/>
      <c r="SR7" s="47"/>
      <c r="SS7" s="49"/>
      <c r="ST7" s="48"/>
      <c r="SU7" s="47"/>
      <c r="SV7" s="49"/>
      <c r="SW7" s="48"/>
      <c r="SX7" s="47"/>
      <c r="SY7" s="49"/>
      <c r="SZ7" s="48"/>
      <c r="TA7" s="47"/>
      <c r="TB7" s="49"/>
      <c r="TC7" s="48"/>
      <c r="TD7" s="47"/>
      <c r="TE7" s="49"/>
      <c r="TF7" s="48"/>
      <c r="TG7" s="47"/>
      <c r="TH7" s="49"/>
      <c r="TI7" s="48"/>
      <c r="TJ7" s="47"/>
      <c r="TK7" s="49"/>
      <c r="TL7" s="48"/>
      <c r="TM7" s="47"/>
      <c r="TN7" s="49"/>
      <c r="TO7" s="48"/>
      <c r="TP7" s="47"/>
      <c r="TQ7" s="49"/>
      <c r="TR7" s="48"/>
      <c r="TS7" s="47"/>
      <c r="TT7" s="49"/>
      <c r="TU7" s="48"/>
      <c r="TV7" s="47"/>
      <c r="TW7" s="49"/>
      <c r="TX7" s="48"/>
      <c r="TY7" s="47"/>
      <c r="TZ7" s="49"/>
      <c r="UA7" s="48"/>
      <c r="UB7" s="47"/>
      <c r="UC7" s="49"/>
      <c r="UD7" s="48"/>
      <c r="UE7" s="47"/>
      <c r="UF7" s="49"/>
      <c r="UG7" s="48"/>
      <c r="UH7" s="47"/>
      <c r="UI7" s="49"/>
      <c r="UJ7" s="48"/>
      <c r="UK7" s="47"/>
      <c r="UL7" s="49"/>
      <c r="UM7" s="48"/>
      <c r="UN7" s="47"/>
      <c r="UO7" s="49"/>
      <c r="UP7" s="48"/>
      <c r="UQ7" s="47"/>
      <c r="UR7" s="49"/>
      <c r="US7" s="48"/>
      <c r="UT7" s="47"/>
      <c r="UU7" s="49"/>
      <c r="UV7" s="48"/>
      <c r="UW7" s="47"/>
      <c r="UX7" s="49"/>
      <c r="UY7" s="48"/>
      <c r="UZ7" s="47"/>
      <c r="VA7" s="49"/>
      <c r="VB7" s="48"/>
      <c r="VC7" s="47"/>
      <c r="VD7" s="49"/>
      <c r="VE7" s="48"/>
      <c r="VF7" s="47"/>
      <c r="VG7" s="49"/>
      <c r="VH7" s="48"/>
      <c r="VI7" s="47"/>
      <c r="VJ7" s="49"/>
      <c r="VK7" s="48"/>
      <c r="VL7" s="47"/>
      <c r="VM7" s="49"/>
      <c r="VN7" s="48"/>
      <c r="VO7" s="47"/>
      <c r="VP7" s="49"/>
      <c r="VQ7" s="48"/>
      <c r="VR7" s="47"/>
      <c r="VS7" s="49"/>
      <c r="VT7" s="48"/>
      <c r="VU7" s="47"/>
      <c r="VV7" s="49"/>
      <c r="VW7" s="48"/>
      <c r="VX7" s="47"/>
      <c r="VY7" s="49"/>
      <c r="VZ7" s="48"/>
      <c r="WA7" s="47"/>
      <c r="WB7" s="49"/>
      <c r="WC7" s="48"/>
      <c r="WD7" s="47"/>
      <c r="WE7" s="49"/>
      <c r="WF7" s="48"/>
      <c r="WG7" s="47"/>
      <c r="WH7" s="49"/>
      <c r="WI7" s="48"/>
      <c r="WJ7" s="47"/>
      <c r="WK7" s="49"/>
      <c r="WL7" s="48"/>
      <c r="WM7" s="47"/>
      <c r="WN7" s="49"/>
      <c r="WO7" s="48"/>
      <c r="WP7" s="47"/>
      <c r="WQ7" s="49"/>
      <c r="WR7" s="48"/>
      <c r="WS7" s="47"/>
      <c r="WT7" s="49"/>
      <c r="WU7" s="48"/>
      <c r="WV7" s="50"/>
      <c r="WW7" s="51"/>
      <c r="WX7" s="51"/>
      <c r="WY7" s="50"/>
      <c r="WZ7" s="51"/>
      <c r="XA7" s="51"/>
      <c r="XB7" s="50"/>
      <c r="XC7" s="51"/>
      <c r="XD7" s="51"/>
      <c r="XE7" s="50"/>
      <c r="XF7" s="51"/>
      <c r="XG7" s="51"/>
      <c r="XH7" s="50"/>
      <c r="XI7" s="51"/>
      <c r="XJ7" s="51"/>
      <c r="XK7" s="50"/>
      <c r="XL7" s="51"/>
      <c r="XM7" s="51"/>
      <c r="XN7" s="98">
        <f t="shared" si="0"/>
        <v>28</v>
      </c>
    </row>
    <row r="8" spans="1:638" ht="12.75" customHeight="1" x14ac:dyDescent="0.2">
      <c r="A8" s="84">
        <v>319</v>
      </c>
      <c r="B8" s="47"/>
      <c r="C8" s="49"/>
      <c r="D8" s="49"/>
      <c r="E8" s="47"/>
      <c r="F8" s="49"/>
      <c r="G8" s="48"/>
      <c r="H8" s="47"/>
      <c r="I8" s="49"/>
      <c r="J8" s="48"/>
      <c r="K8" s="47"/>
      <c r="L8" s="49"/>
      <c r="M8" s="48"/>
      <c r="N8" s="47"/>
      <c r="O8" s="49"/>
      <c r="P8" s="48"/>
      <c r="Q8" s="47"/>
      <c r="R8" s="49"/>
      <c r="S8" s="48"/>
      <c r="T8" s="47"/>
      <c r="U8" s="49"/>
      <c r="V8" s="48"/>
      <c r="W8" s="47"/>
      <c r="X8" s="49"/>
      <c r="Y8" s="48"/>
      <c r="Z8" s="47"/>
      <c r="AA8" s="49"/>
      <c r="AB8" s="48"/>
      <c r="AC8" s="47"/>
      <c r="AD8" s="49"/>
      <c r="AE8" s="48"/>
      <c r="AF8" s="47"/>
      <c r="AG8" s="49"/>
      <c r="AH8" s="48"/>
      <c r="AI8" s="47"/>
      <c r="AJ8" s="49"/>
      <c r="AK8" s="48"/>
      <c r="AL8" s="47"/>
      <c r="AM8" s="49"/>
      <c r="AN8" s="48"/>
      <c r="AO8" s="47"/>
      <c r="AP8" s="49"/>
      <c r="AQ8" s="48"/>
      <c r="AR8" s="47"/>
      <c r="AS8" s="49"/>
      <c r="AT8" s="48"/>
      <c r="AU8" s="47"/>
      <c r="AV8" s="49"/>
      <c r="AW8" s="48"/>
      <c r="AX8" s="47"/>
      <c r="AY8" s="49"/>
      <c r="AZ8" s="48"/>
      <c r="BA8" s="47"/>
      <c r="BB8" s="49"/>
      <c r="BC8" s="48"/>
      <c r="BD8" s="47"/>
      <c r="BE8" s="49"/>
      <c r="BF8" s="48"/>
      <c r="BG8" s="47"/>
      <c r="BH8" s="49"/>
      <c r="BI8" s="48"/>
      <c r="BJ8" s="47"/>
      <c r="BK8" s="49"/>
      <c r="BL8" s="48"/>
      <c r="BM8" s="47"/>
      <c r="BN8" s="49"/>
      <c r="BO8" s="48"/>
      <c r="BP8" s="47"/>
      <c r="BQ8" s="49"/>
      <c r="BR8" s="48"/>
      <c r="BS8" s="47"/>
      <c r="BT8" s="49"/>
      <c r="BU8" s="48"/>
      <c r="BV8" s="47"/>
      <c r="BW8" s="49"/>
      <c r="BX8" s="48"/>
      <c r="BY8" s="47"/>
      <c r="BZ8" s="49"/>
      <c r="CA8" s="48"/>
      <c r="CB8" s="47"/>
      <c r="CC8" s="49"/>
      <c r="CD8" s="48"/>
      <c r="CE8" s="47"/>
      <c r="CF8" s="49"/>
      <c r="CG8" s="48"/>
      <c r="CH8" s="47"/>
      <c r="CI8" s="49"/>
      <c r="CJ8" s="48"/>
      <c r="CK8" s="47"/>
      <c r="CL8" s="49"/>
      <c r="CM8" s="48"/>
      <c r="CN8" s="47"/>
      <c r="CO8" s="49"/>
      <c r="CP8" s="48"/>
      <c r="CQ8" s="47"/>
      <c r="CR8" s="49"/>
      <c r="CS8" s="48"/>
      <c r="CT8" s="47"/>
      <c r="CU8" s="49"/>
      <c r="CV8" s="48"/>
      <c r="CW8" s="47"/>
      <c r="CX8" s="49"/>
      <c r="CY8" s="48"/>
      <c r="CZ8" s="47"/>
      <c r="DA8" s="49"/>
      <c r="DB8" s="48"/>
      <c r="DC8" s="47"/>
      <c r="DD8" s="49"/>
      <c r="DE8" s="48"/>
      <c r="DF8" s="47"/>
      <c r="DG8" s="49"/>
      <c r="DH8" s="48"/>
      <c r="DI8" s="47"/>
      <c r="DJ8" s="49"/>
      <c r="DK8" s="48"/>
      <c r="DL8" s="47"/>
      <c r="DM8" s="49"/>
      <c r="DN8" s="48"/>
      <c r="DO8" s="47"/>
      <c r="DP8" s="49"/>
      <c r="DQ8" s="48"/>
      <c r="DR8" s="47"/>
      <c r="DS8" s="49"/>
      <c r="DT8" s="48"/>
      <c r="DU8" s="47"/>
      <c r="DV8" s="49"/>
      <c r="DW8" s="48"/>
      <c r="DX8" s="47"/>
      <c r="DY8" s="49"/>
      <c r="DZ8" s="48"/>
      <c r="EA8" s="47"/>
      <c r="EB8" s="49"/>
      <c r="EC8" s="48"/>
      <c r="ED8" s="47"/>
      <c r="EE8" s="49"/>
      <c r="EF8" s="48"/>
      <c r="EG8" s="47"/>
      <c r="EH8" s="49"/>
      <c r="EI8" s="48"/>
      <c r="EJ8" s="47"/>
      <c r="EK8" s="49"/>
      <c r="EL8" s="48"/>
      <c r="EM8" s="47"/>
      <c r="EN8" s="49"/>
      <c r="EO8" s="48"/>
      <c r="EP8" s="47"/>
      <c r="EQ8" s="49"/>
      <c r="ER8" s="48"/>
      <c r="ES8" s="47"/>
      <c r="ET8" s="49"/>
      <c r="EU8" s="48"/>
      <c r="EV8" s="47"/>
      <c r="EW8" s="49"/>
      <c r="EX8" s="48"/>
      <c r="EY8" s="47"/>
      <c r="EZ8" s="49"/>
      <c r="FA8" s="48"/>
      <c r="FB8" s="47"/>
      <c r="FC8" s="49"/>
      <c r="FD8" s="48"/>
      <c r="FE8" s="47"/>
      <c r="FF8" s="49"/>
      <c r="FG8" s="48"/>
      <c r="FH8" s="47"/>
      <c r="FI8" s="49"/>
      <c r="FJ8" s="48"/>
      <c r="FK8" s="47"/>
      <c r="FL8" s="49"/>
      <c r="FM8" s="48"/>
      <c r="FN8" s="47"/>
      <c r="FO8" s="49"/>
      <c r="FP8" s="48"/>
      <c r="FQ8" s="47"/>
      <c r="FR8" s="49"/>
      <c r="FS8" s="48"/>
      <c r="FT8" s="47"/>
      <c r="FU8" s="49"/>
      <c r="FV8" s="48"/>
      <c r="FW8" s="47"/>
      <c r="FX8" s="49"/>
      <c r="FY8" s="48"/>
      <c r="FZ8" s="47"/>
      <c r="GA8" s="49"/>
      <c r="GB8" s="48"/>
      <c r="GC8" s="47"/>
      <c r="GD8" s="49"/>
      <c r="GE8" s="48"/>
      <c r="GF8" s="47"/>
      <c r="GG8" s="49"/>
      <c r="GH8" s="48"/>
      <c r="GI8" s="47"/>
      <c r="GJ8" s="49"/>
      <c r="GK8" s="48"/>
      <c r="GL8" s="47"/>
      <c r="GM8" s="49"/>
      <c r="GN8" s="48"/>
      <c r="GO8" s="47"/>
      <c r="GP8" s="49"/>
      <c r="GQ8" s="48"/>
      <c r="GR8" s="47"/>
      <c r="GS8" s="49"/>
      <c r="GT8" s="48"/>
      <c r="GU8" s="47"/>
      <c r="GV8" s="49"/>
      <c r="GW8" s="48"/>
      <c r="GX8" s="47"/>
      <c r="GY8" s="49"/>
      <c r="GZ8" s="48"/>
      <c r="HA8" s="47"/>
      <c r="HB8" s="49"/>
      <c r="HC8" s="48"/>
      <c r="HD8" s="47"/>
      <c r="HE8" s="49"/>
      <c r="HF8" s="48"/>
      <c r="HG8" s="47"/>
      <c r="HH8" s="49"/>
      <c r="HI8" s="48"/>
      <c r="HJ8" s="47"/>
      <c r="HK8" s="49"/>
      <c r="HL8" s="48"/>
      <c r="HM8" s="47"/>
      <c r="HN8" s="49"/>
      <c r="HO8" s="48"/>
      <c r="HP8" s="47"/>
      <c r="HQ8" s="49"/>
      <c r="HR8" s="48"/>
      <c r="HS8" s="47"/>
      <c r="HT8" s="49"/>
      <c r="HU8" s="48"/>
      <c r="HV8" s="47"/>
      <c r="HW8" s="49"/>
      <c r="HX8" s="48"/>
      <c r="HY8" s="47"/>
      <c r="HZ8" s="49"/>
      <c r="IA8" s="48"/>
      <c r="IB8" s="47"/>
      <c r="IC8" s="49"/>
      <c r="ID8" s="48"/>
      <c r="IE8" s="47"/>
      <c r="IF8" s="49"/>
      <c r="IG8" s="48"/>
      <c r="IH8" s="47"/>
      <c r="II8" s="49"/>
      <c r="IJ8" s="48"/>
      <c r="IK8" s="47"/>
      <c r="IL8" s="49"/>
      <c r="IM8" s="48"/>
      <c r="IN8" s="47"/>
      <c r="IO8" s="49"/>
      <c r="IP8" s="48"/>
      <c r="IQ8" s="47"/>
      <c r="IR8" s="49"/>
      <c r="IS8" s="48"/>
      <c r="IT8" s="47"/>
      <c r="IU8" s="49"/>
      <c r="IV8" s="48"/>
      <c r="IW8" s="47"/>
      <c r="IX8" s="49"/>
      <c r="IY8" s="48"/>
      <c r="IZ8" s="47"/>
      <c r="JA8" s="49"/>
      <c r="JB8" s="48"/>
      <c r="JC8" s="47"/>
      <c r="JD8" s="49"/>
      <c r="JE8" s="48"/>
      <c r="JF8" s="47"/>
      <c r="JG8" s="49"/>
      <c r="JH8" s="48"/>
      <c r="JI8" s="47"/>
      <c r="JJ8" s="49"/>
      <c r="JK8" s="48"/>
      <c r="JL8" s="47"/>
      <c r="JM8" s="49"/>
      <c r="JN8" s="48"/>
      <c r="JO8" s="47"/>
      <c r="JP8" s="49"/>
      <c r="JQ8" s="48"/>
      <c r="JR8" s="47"/>
      <c r="JS8" s="49"/>
      <c r="JT8" s="48"/>
      <c r="JU8" s="47"/>
      <c r="JV8" s="49"/>
      <c r="JW8" s="48"/>
      <c r="JX8" s="47"/>
      <c r="JY8" s="49"/>
      <c r="JZ8" s="48"/>
      <c r="KA8" s="47"/>
      <c r="KB8" s="49"/>
      <c r="KC8" s="48"/>
      <c r="KD8" s="47"/>
      <c r="KE8" s="49"/>
      <c r="KF8" s="48"/>
      <c r="KG8" s="47"/>
      <c r="KH8" s="49"/>
      <c r="KI8" s="48"/>
      <c r="KJ8" s="47"/>
      <c r="KK8" s="49"/>
      <c r="KL8" s="48"/>
      <c r="KM8" s="47"/>
      <c r="KN8" s="49"/>
      <c r="KO8" s="48"/>
      <c r="KP8" s="47"/>
      <c r="KQ8" s="49"/>
      <c r="KR8" s="48"/>
      <c r="KS8" s="47"/>
      <c r="KT8" s="49"/>
      <c r="KU8" s="48"/>
      <c r="KV8" s="47"/>
      <c r="KW8" s="49"/>
      <c r="KX8" s="48"/>
      <c r="KY8" s="47"/>
      <c r="KZ8" s="49"/>
      <c r="LA8" s="48"/>
      <c r="LB8" s="47"/>
      <c r="LC8" s="49"/>
      <c r="LD8" s="48"/>
      <c r="LE8" s="47"/>
      <c r="LF8" s="49"/>
      <c r="LG8" s="48"/>
      <c r="LH8" s="47"/>
      <c r="LI8" s="49"/>
      <c r="LJ8" s="48"/>
      <c r="LK8" s="47"/>
      <c r="LL8" s="49"/>
      <c r="LM8" s="48"/>
      <c r="LN8" s="47"/>
      <c r="LO8" s="49"/>
      <c r="LP8" s="48"/>
      <c r="LQ8" s="47"/>
      <c r="LR8" s="49"/>
      <c r="LS8" s="48"/>
      <c r="LT8" s="47"/>
      <c r="LU8" s="49"/>
      <c r="LV8" s="48"/>
      <c r="LW8" s="47"/>
      <c r="LX8" s="49"/>
      <c r="LY8" s="48"/>
      <c r="LZ8" s="47"/>
      <c r="MA8" s="49"/>
      <c r="MB8" s="48"/>
      <c r="MC8" s="47"/>
      <c r="MD8" s="49"/>
      <c r="ME8" s="48"/>
      <c r="MF8" s="47"/>
      <c r="MG8" s="49"/>
      <c r="MH8" s="48"/>
      <c r="MI8" s="47"/>
      <c r="MJ8" s="49"/>
      <c r="MK8" s="48"/>
      <c r="ML8" s="47"/>
      <c r="MM8" s="49"/>
      <c r="MN8" s="48"/>
      <c r="MO8" s="47"/>
      <c r="MP8" s="49"/>
      <c r="MQ8" s="48"/>
      <c r="MR8" s="47"/>
      <c r="MS8" s="49"/>
      <c r="MT8" s="48"/>
      <c r="MU8" s="47"/>
      <c r="MV8" s="49"/>
      <c r="MW8" s="48"/>
      <c r="MX8" s="47"/>
      <c r="MY8" s="49"/>
      <c r="MZ8" s="48"/>
      <c r="NA8" s="47"/>
      <c r="NB8" s="49"/>
      <c r="NC8" s="48"/>
      <c r="ND8" s="47"/>
      <c r="NE8" s="49"/>
      <c r="NF8" s="48"/>
      <c r="NG8" s="47"/>
      <c r="NH8" s="49"/>
      <c r="NI8" s="48"/>
      <c r="NJ8" s="47"/>
      <c r="NK8" s="49"/>
      <c r="NL8" s="48"/>
      <c r="NM8" s="47"/>
      <c r="NN8" s="49"/>
      <c r="NO8" s="48"/>
      <c r="NP8" s="47"/>
      <c r="NQ8" s="49"/>
      <c r="NR8" s="48"/>
      <c r="NS8" s="47"/>
      <c r="NT8" s="49"/>
      <c r="NU8" s="48"/>
      <c r="NV8" s="47"/>
      <c r="NW8" s="49"/>
      <c r="NX8" s="48"/>
      <c r="NY8" s="47"/>
      <c r="NZ8" s="49"/>
      <c r="OA8" s="48"/>
      <c r="OB8" s="47"/>
      <c r="OC8" s="49"/>
      <c r="OD8" s="48"/>
      <c r="OE8" s="47"/>
      <c r="OF8" s="49"/>
      <c r="OG8" s="48"/>
      <c r="OH8" s="47"/>
      <c r="OI8" s="49"/>
      <c r="OJ8" s="48"/>
      <c r="OK8" s="47"/>
      <c r="OL8" s="49"/>
      <c r="OM8" s="48"/>
      <c r="ON8" s="47"/>
      <c r="OO8" s="49"/>
      <c r="OP8" s="48"/>
      <c r="OQ8" s="47"/>
      <c r="OR8" s="49"/>
      <c r="OS8" s="48"/>
      <c r="OT8" s="47"/>
      <c r="OU8" s="49"/>
      <c r="OV8" s="48"/>
      <c r="OW8" s="47"/>
      <c r="OX8" s="49"/>
      <c r="OY8" s="48"/>
      <c r="OZ8" s="47"/>
      <c r="PA8" s="49"/>
      <c r="PB8" s="48"/>
      <c r="PC8" s="47"/>
      <c r="PD8" s="49"/>
      <c r="PE8" s="48"/>
      <c r="PF8" s="47"/>
      <c r="PG8" s="49"/>
      <c r="PH8" s="48"/>
      <c r="PI8" s="47"/>
      <c r="PJ8" s="49"/>
      <c r="PK8" s="48"/>
      <c r="PL8" s="47"/>
      <c r="PM8" s="49"/>
      <c r="PN8" s="48"/>
      <c r="PO8" s="47"/>
      <c r="PP8" s="49"/>
      <c r="PQ8" s="48"/>
      <c r="PR8" s="47"/>
      <c r="PS8" s="49"/>
      <c r="PT8" s="48"/>
      <c r="PU8" s="47"/>
      <c r="PV8" s="49"/>
      <c r="PW8" s="48"/>
      <c r="PX8" s="47"/>
      <c r="PY8" s="49"/>
      <c r="PZ8" s="48"/>
      <c r="QA8" s="47"/>
      <c r="QB8" s="49"/>
      <c r="QC8" s="48"/>
      <c r="QD8" s="47"/>
      <c r="QE8" s="49"/>
      <c r="QF8" s="48"/>
      <c r="QG8" s="47"/>
      <c r="QH8" s="49"/>
      <c r="QI8" s="48"/>
      <c r="QJ8" s="47"/>
      <c r="QK8" s="49"/>
      <c r="QL8" s="48"/>
      <c r="QM8" s="47"/>
      <c r="QN8" s="49"/>
      <c r="QO8" s="48"/>
      <c r="QP8" s="47"/>
      <c r="QQ8" s="49"/>
      <c r="QR8" s="48"/>
      <c r="QS8" s="47"/>
      <c r="QT8" s="49"/>
      <c r="QU8" s="48"/>
      <c r="QV8" s="47"/>
      <c r="QW8" s="49"/>
      <c r="QX8" s="48"/>
      <c r="QY8" s="47"/>
      <c r="QZ8" s="49"/>
      <c r="RA8" s="48"/>
      <c r="RB8" s="47"/>
      <c r="RC8" s="49"/>
      <c r="RD8" s="48"/>
      <c r="RE8" s="47"/>
      <c r="RF8" s="49"/>
      <c r="RG8" s="48"/>
      <c r="RH8" s="47"/>
      <c r="RI8" s="49"/>
      <c r="RJ8" s="48"/>
      <c r="RK8" s="47"/>
      <c r="RL8" s="49"/>
      <c r="RM8" s="48"/>
      <c r="RN8" s="47"/>
      <c r="RO8" s="49"/>
      <c r="RP8" s="48"/>
      <c r="RQ8" s="47"/>
      <c r="RR8" s="49"/>
      <c r="RS8" s="48"/>
      <c r="RT8" s="47"/>
      <c r="RU8" s="49"/>
      <c r="RV8" s="48"/>
      <c r="RW8" s="47"/>
      <c r="RX8" s="49"/>
      <c r="RY8" s="48"/>
      <c r="RZ8" s="47"/>
      <c r="SA8" s="49"/>
      <c r="SB8" s="48"/>
      <c r="SC8" s="47"/>
      <c r="SD8" s="49"/>
      <c r="SE8" s="48"/>
      <c r="SF8" s="47"/>
      <c r="SG8" s="49"/>
      <c r="SH8" s="48"/>
      <c r="SI8" s="47"/>
      <c r="SJ8" s="49"/>
      <c r="SK8" s="48"/>
      <c r="SL8" s="47"/>
      <c r="SM8" s="49"/>
      <c r="SN8" s="48"/>
      <c r="SO8" s="47"/>
      <c r="SP8" s="49"/>
      <c r="SQ8" s="48"/>
      <c r="SR8" s="47"/>
      <c r="SS8" s="49"/>
      <c r="ST8" s="48"/>
      <c r="SU8" s="47"/>
      <c r="SV8" s="49"/>
      <c r="SW8" s="48"/>
      <c r="SX8" s="47"/>
      <c r="SY8" s="49"/>
      <c r="SZ8" s="48"/>
      <c r="TA8" s="47"/>
      <c r="TB8" s="49"/>
      <c r="TC8" s="48"/>
      <c r="TD8" s="47"/>
      <c r="TE8" s="49"/>
      <c r="TF8" s="48"/>
      <c r="TG8" s="47"/>
      <c r="TH8" s="49"/>
      <c r="TI8" s="48"/>
      <c r="TJ8" s="47"/>
      <c r="TK8" s="49"/>
      <c r="TL8" s="48"/>
      <c r="TM8" s="47"/>
      <c r="TN8" s="49"/>
      <c r="TO8" s="48"/>
      <c r="TP8" s="47"/>
      <c r="TQ8" s="49"/>
      <c r="TR8" s="48"/>
      <c r="TS8" s="47"/>
      <c r="TT8" s="49"/>
      <c r="TU8" s="48"/>
      <c r="TV8" s="47"/>
      <c r="TW8" s="49"/>
      <c r="TX8" s="48"/>
      <c r="TY8" s="47"/>
      <c r="TZ8" s="49"/>
      <c r="UA8" s="48"/>
      <c r="UB8" s="47"/>
      <c r="UC8" s="49"/>
      <c r="UD8" s="48"/>
      <c r="UE8" s="47"/>
      <c r="UF8" s="49"/>
      <c r="UG8" s="48"/>
      <c r="UH8" s="47"/>
      <c r="UI8" s="49"/>
      <c r="UJ8" s="48"/>
      <c r="UK8" s="47"/>
      <c r="UL8" s="49"/>
      <c r="UM8" s="48"/>
      <c r="UN8" s="47"/>
      <c r="UO8" s="49"/>
      <c r="UP8" s="48"/>
      <c r="UQ8" s="47"/>
      <c r="UR8" s="49"/>
      <c r="US8" s="48"/>
      <c r="UT8" s="47"/>
      <c r="UU8" s="49"/>
      <c r="UV8" s="48"/>
      <c r="UW8" s="47"/>
      <c r="UX8" s="49"/>
      <c r="UY8" s="48"/>
      <c r="UZ8" s="47"/>
      <c r="VA8" s="49"/>
      <c r="VB8" s="48"/>
      <c r="VC8" s="47"/>
      <c r="VD8" s="49"/>
      <c r="VE8" s="48"/>
      <c r="VF8" s="47"/>
      <c r="VG8" s="49"/>
      <c r="VH8" s="48"/>
      <c r="VI8" s="47"/>
      <c r="VJ8" s="49"/>
      <c r="VK8" s="48"/>
      <c r="VL8" s="47"/>
      <c r="VM8" s="49"/>
      <c r="VN8" s="48"/>
      <c r="VO8" s="47"/>
      <c r="VP8" s="49"/>
      <c r="VQ8" s="48"/>
      <c r="VR8" s="47"/>
      <c r="VS8" s="49"/>
      <c r="VT8" s="48"/>
      <c r="VU8" s="47"/>
      <c r="VV8" s="49"/>
      <c r="VW8" s="48"/>
      <c r="VX8" s="47"/>
      <c r="VY8" s="49"/>
      <c r="VZ8" s="48"/>
      <c r="WA8" s="47"/>
      <c r="WB8" s="49"/>
      <c r="WC8" s="48"/>
      <c r="WD8" s="47"/>
      <c r="WE8" s="49"/>
      <c r="WF8" s="48"/>
      <c r="WG8" s="47"/>
      <c r="WH8" s="49"/>
      <c r="WI8" s="48"/>
      <c r="WJ8" s="47"/>
      <c r="WK8" s="49"/>
      <c r="WL8" s="48"/>
      <c r="WM8" s="47"/>
      <c r="WN8" s="49"/>
      <c r="WO8" s="48"/>
      <c r="WP8" s="47"/>
      <c r="WQ8" s="49"/>
      <c r="WR8" s="48"/>
      <c r="WS8" s="47"/>
      <c r="WT8" s="49"/>
      <c r="WU8" s="48"/>
      <c r="WV8" s="50"/>
      <c r="WW8" s="51"/>
      <c r="WX8" s="51"/>
      <c r="WY8" s="50"/>
      <c r="WZ8" s="51"/>
      <c r="XA8" s="51"/>
      <c r="XB8" s="50"/>
      <c r="XC8" s="51"/>
      <c r="XD8" s="51"/>
      <c r="XE8" s="50"/>
      <c r="XF8" s="51"/>
      <c r="XG8" s="51"/>
      <c r="XH8" s="50"/>
      <c r="XI8" s="51"/>
      <c r="XJ8" s="51"/>
      <c r="XK8" s="50"/>
      <c r="XL8" s="51"/>
      <c r="XM8" s="51"/>
      <c r="XN8" s="98">
        <f t="shared" si="0"/>
        <v>0</v>
      </c>
    </row>
    <row r="9" spans="1:638" ht="12.75" customHeight="1" x14ac:dyDescent="0.2">
      <c r="A9" s="84">
        <v>320</v>
      </c>
      <c r="B9" s="47"/>
      <c r="C9" s="49"/>
      <c r="D9" s="49"/>
      <c r="E9" s="47"/>
      <c r="F9" s="49"/>
      <c r="G9" s="48"/>
      <c r="H9" s="47"/>
      <c r="I9" s="49"/>
      <c r="J9" s="48"/>
      <c r="K9" s="47"/>
      <c r="L9" s="49"/>
      <c r="M9" s="48"/>
      <c r="N9" s="47">
        <v>1</v>
      </c>
      <c r="O9" s="49"/>
      <c r="P9" s="48"/>
      <c r="Q9" s="47"/>
      <c r="R9" s="49"/>
      <c r="S9" s="48"/>
      <c r="T9" s="47">
        <v>1</v>
      </c>
      <c r="U9" s="49"/>
      <c r="V9" s="48"/>
      <c r="W9" s="47"/>
      <c r="X9" s="49"/>
      <c r="Y9" s="48"/>
      <c r="Z9" s="47"/>
      <c r="AA9" s="49"/>
      <c r="AB9" s="48"/>
      <c r="AC9" s="47"/>
      <c r="AD9" s="49"/>
      <c r="AE9" s="48"/>
      <c r="AF9" s="47"/>
      <c r="AG9" s="49"/>
      <c r="AH9" s="48"/>
      <c r="AI9" s="47"/>
      <c r="AJ9" s="49"/>
      <c r="AK9" s="48"/>
      <c r="AL9" s="47"/>
      <c r="AM9" s="49"/>
      <c r="AN9" s="48"/>
      <c r="AO9" s="47"/>
      <c r="AP9" s="49"/>
      <c r="AQ9" s="48"/>
      <c r="AR9" s="47"/>
      <c r="AS9" s="49"/>
      <c r="AT9" s="48"/>
      <c r="AU9" s="47"/>
      <c r="AV9" s="49"/>
      <c r="AW9" s="48"/>
      <c r="AX9" s="47"/>
      <c r="AY9" s="49"/>
      <c r="AZ9" s="48"/>
      <c r="BA9" s="47"/>
      <c r="BB9" s="49"/>
      <c r="BC9" s="48"/>
      <c r="BD9" s="47"/>
      <c r="BE9" s="49"/>
      <c r="BF9" s="48"/>
      <c r="BG9" s="47"/>
      <c r="BH9" s="49"/>
      <c r="BI9" s="48"/>
      <c r="BJ9" s="47"/>
      <c r="BK9" s="49"/>
      <c r="BL9" s="48"/>
      <c r="BM9" s="47"/>
      <c r="BN9" s="49"/>
      <c r="BO9" s="48"/>
      <c r="BP9" s="47"/>
      <c r="BQ9" s="49"/>
      <c r="BR9" s="48"/>
      <c r="BS9" s="47"/>
      <c r="BT9" s="49"/>
      <c r="BU9" s="48"/>
      <c r="BV9" s="47"/>
      <c r="BW9" s="49"/>
      <c r="BX9" s="48"/>
      <c r="BY9" s="47"/>
      <c r="BZ9" s="49"/>
      <c r="CA9" s="48"/>
      <c r="CB9" s="47"/>
      <c r="CC9" s="49"/>
      <c r="CD9" s="48"/>
      <c r="CE9" s="47"/>
      <c r="CF9" s="49"/>
      <c r="CG9" s="48"/>
      <c r="CH9" s="47"/>
      <c r="CI9" s="49"/>
      <c r="CJ9" s="48"/>
      <c r="CK9" s="47"/>
      <c r="CL9" s="49"/>
      <c r="CM9" s="48"/>
      <c r="CN9" s="47"/>
      <c r="CO9" s="49"/>
      <c r="CP9" s="48"/>
      <c r="CQ9" s="47"/>
      <c r="CR9" s="49"/>
      <c r="CS9" s="48"/>
      <c r="CT9" s="47"/>
      <c r="CU9" s="49"/>
      <c r="CV9" s="48"/>
      <c r="CW9" s="47"/>
      <c r="CX9" s="49"/>
      <c r="CY9" s="48"/>
      <c r="CZ9" s="47"/>
      <c r="DA9" s="49"/>
      <c r="DB9" s="48"/>
      <c r="DC9" s="47"/>
      <c r="DD9" s="49"/>
      <c r="DE9" s="48"/>
      <c r="DF9" s="47"/>
      <c r="DG9" s="49"/>
      <c r="DH9" s="48"/>
      <c r="DI9" s="47"/>
      <c r="DJ9" s="49"/>
      <c r="DK9" s="48"/>
      <c r="DL9" s="47"/>
      <c r="DM9" s="49"/>
      <c r="DN9" s="48"/>
      <c r="DO9" s="47"/>
      <c r="DP9" s="49"/>
      <c r="DQ9" s="48"/>
      <c r="DR9" s="47"/>
      <c r="DS9" s="49"/>
      <c r="DT9" s="48"/>
      <c r="DU9" s="47"/>
      <c r="DV9" s="49"/>
      <c r="DW9" s="48"/>
      <c r="DX9" s="47"/>
      <c r="DY9" s="49"/>
      <c r="DZ9" s="48"/>
      <c r="EA9" s="47"/>
      <c r="EB9" s="49"/>
      <c r="EC9" s="48"/>
      <c r="ED9" s="47"/>
      <c r="EE9" s="49"/>
      <c r="EF9" s="48"/>
      <c r="EG9" s="47"/>
      <c r="EH9" s="49"/>
      <c r="EI9" s="48"/>
      <c r="EJ9" s="47"/>
      <c r="EK9" s="49"/>
      <c r="EL9" s="48"/>
      <c r="EM9" s="47"/>
      <c r="EN9" s="49"/>
      <c r="EO9" s="48"/>
      <c r="EP9" s="47"/>
      <c r="EQ9" s="49"/>
      <c r="ER9" s="48"/>
      <c r="ES9" s="47"/>
      <c r="ET9" s="49"/>
      <c r="EU9" s="48"/>
      <c r="EV9" s="47"/>
      <c r="EW9" s="49"/>
      <c r="EX9" s="48"/>
      <c r="EY9" s="47"/>
      <c r="EZ9" s="49"/>
      <c r="FA9" s="48"/>
      <c r="FB9" s="47"/>
      <c r="FC9" s="49"/>
      <c r="FD9" s="48"/>
      <c r="FE9" s="47"/>
      <c r="FF9" s="49"/>
      <c r="FG9" s="48"/>
      <c r="FH9" s="47"/>
      <c r="FI9" s="49"/>
      <c r="FJ9" s="48"/>
      <c r="FK9" s="47"/>
      <c r="FL9" s="49"/>
      <c r="FM9" s="48"/>
      <c r="FN9" s="47"/>
      <c r="FO9" s="49"/>
      <c r="FP9" s="48"/>
      <c r="FQ9" s="47"/>
      <c r="FR9" s="49"/>
      <c r="FS9" s="48"/>
      <c r="FT9" s="47"/>
      <c r="FU9" s="49"/>
      <c r="FV9" s="48"/>
      <c r="FW9" s="47"/>
      <c r="FX9" s="49"/>
      <c r="FY9" s="48"/>
      <c r="FZ9" s="47"/>
      <c r="GA9" s="49"/>
      <c r="GB9" s="48"/>
      <c r="GC9" s="47"/>
      <c r="GD9" s="49"/>
      <c r="GE9" s="48"/>
      <c r="GF9" s="47"/>
      <c r="GG9" s="49"/>
      <c r="GH9" s="48"/>
      <c r="GI9" s="47"/>
      <c r="GJ9" s="49"/>
      <c r="GK9" s="48"/>
      <c r="GL9" s="47"/>
      <c r="GM9" s="49"/>
      <c r="GN9" s="48"/>
      <c r="GO9" s="47"/>
      <c r="GP9" s="49"/>
      <c r="GQ9" s="48"/>
      <c r="GR9" s="47"/>
      <c r="GS9" s="49"/>
      <c r="GT9" s="48"/>
      <c r="GU9" s="47"/>
      <c r="GV9" s="49"/>
      <c r="GW9" s="48"/>
      <c r="GX9" s="47"/>
      <c r="GY9" s="49"/>
      <c r="GZ9" s="48"/>
      <c r="HA9" s="47"/>
      <c r="HB9" s="49"/>
      <c r="HC9" s="48"/>
      <c r="HD9" s="47"/>
      <c r="HE9" s="49"/>
      <c r="HF9" s="48"/>
      <c r="HG9" s="47"/>
      <c r="HH9" s="49"/>
      <c r="HI9" s="48"/>
      <c r="HJ9" s="47"/>
      <c r="HK9" s="49"/>
      <c r="HL9" s="48"/>
      <c r="HM9" s="47"/>
      <c r="HN9" s="49"/>
      <c r="HO9" s="48"/>
      <c r="HP9" s="47"/>
      <c r="HQ9" s="49"/>
      <c r="HR9" s="48"/>
      <c r="HS9" s="47"/>
      <c r="HT9" s="49"/>
      <c r="HU9" s="48"/>
      <c r="HV9" s="47"/>
      <c r="HW9" s="49"/>
      <c r="HX9" s="48"/>
      <c r="HY9" s="47"/>
      <c r="HZ9" s="49"/>
      <c r="IA9" s="48"/>
      <c r="IB9" s="47"/>
      <c r="IC9" s="49"/>
      <c r="ID9" s="48"/>
      <c r="IE9" s="47"/>
      <c r="IF9" s="49"/>
      <c r="IG9" s="48"/>
      <c r="IH9" s="47"/>
      <c r="II9" s="49"/>
      <c r="IJ9" s="48"/>
      <c r="IK9" s="47"/>
      <c r="IL9" s="49"/>
      <c r="IM9" s="48"/>
      <c r="IN9" s="47"/>
      <c r="IO9" s="49"/>
      <c r="IP9" s="48"/>
      <c r="IQ9" s="47"/>
      <c r="IR9" s="49"/>
      <c r="IS9" s="48"/>
      <c r="IT9" s="47"/>
      <c r="IU9" s="49"/>
      <c r="IV9" s="48"/>
      <c r="IW9" s="47"/>
      <c r="IX9" s="49"/>
      <c r="IY9" s="48"/>
      <c r="IZ9" s="47"/>
      <c r="JA9" s="49"/>
      <c r="JB9" s="48"/>
      <c r="JC9" s="47"/>
      <c r="JD9" s="49"/>
      <c r="JE9" s="48"/>
      <c r="JF9" s="47"/>
      <c r="JG9" s="49"/>
      <c r="JH9" s="48"/>
      <c r="JI9" s="47"/>
      <c r="JJ9" s="49"/>
      <c r="JK9" s="48"/>
      <c r="JL9" s="47"/>
      <c r="JM9" s="49"/>
      <c r="JN9" s="48"/>
      <c r="JO9" s="47"/>
      <c r="JP9" s="49"/>
      <c r="JQ9" s="48"/>
      <c r="JR9" s="47"/>
      <c r="JS9" s="49"/>
      <c r="JT9" s="48"/>
      <c r="JU9" s="47"/>
      <c r="JV9" s="49"/>
      <c r="JW9" s="48"/>
      <c r="JX9" s="47"/>
      <c r="JY9" s="49"/>
      <c r="JZ9" s="48"/>
      <c r="KA9" s="47"/>
      <c r="KB9" s="49"/>
      <c r="KC9" s="48"/>
      <c r="KD9" s="47"/>
      <c r="KE9" s="49"/>
      <c r="KF9" s="48"/>
      <c r="KG9" s="47"/>
      <c r="KH9" s="49"/>
      <c r="KI9" s="48"/>
      <c r="KJ9" s="47"/>
      <c r="KK9" s="49"/>
      <c r="KL9" s="48"/>
      <c r="KM9" s="47"/>
      <c r="KN9" s="49"/>
      <c r="KO9" s="48"/>
      <c r="KP9" s="47"/>
      <c r="KQ9" s="49"/>
      <c r="KR9" s="48"/>
      <c r="KS9" s="47"/>
      <c r="KT9" s="49"/>
      <c r="KU9" s="48"/>
      <c r="KV9" s="47"/>
      <c r="KW9" s="49"/>
      <c r="KX9" s="48"/>
      <c r="KY9" s="47"/>
      <c r="KZ9" s="49"/>
      <c r="LA9" s="48"/>
      <c r="LB9" s="47"/>
      <c r="LC9" s="49"/>
      <c r="LD9" s="48"/>
      <c r="LE9" s="47"/>
      <c r="LF9" s="49"/>
      <c r="LG9" s="48"/>
      <c r="LH9" s="47"/>
      <c r="LI9" s="49"/>
      <c r="LJ9" s="48"/>
      <c r="LK9" s="47"/>
      <c r="LL9" s="49"/>
      <c r="LM9" s="48"/>
      <c r="LN9" s="47"/>
      <c r="LO9" s="49"/>
      <c r="LP9" s="48"/>
      <c r="LQ9" s="47"/>
      <c r="LR9" s="49"/>
      <c r="LS9" s="48"/>
      <c r="LT9" s="47"/>
      <c r="LU9" s="49"/>
      <c r="LV9" s="48"/>
      <c r="LW9" s="47"/>
      <c r="LX9" s="49"/>
      <c r="LY9" s="48"/>
      <c r="LZ9" s="47"/>
      <c r="MA9" s="49"/>
      <c r="MB9" s="48"/>
      <c r="MC9" s="47"/>
      <c r="MD9" s="49"/>
      <c r="ME9" s="48"/>
      <c r="MF9" s="47"/>
      <c r="MG9" s="49"/>
      <c r="MH9" s="48"/>
      <c r="MI9" s="47"/>
      <c r="MJ9" s="49"/>
      <c r="MK9" s="48"/>
      <c r="ML9" s="47"/>
      <c r="MM9" s="49"/>
      <c r="MN9" s="48"/>
      <c r="MO9" s="47"/>
      <c r="MP9" s="49"/>
      <c r="MQ9" s="48"/>
      <c r="MR9" s="47"/>
      <c r="MS9" s="49"/>
      <c r="MT9" s="48"/>
      <c r="MU9" s="47"/>
      <c r="MV9" s="49"/>
      <c r="MW9" s="48"/>
      <c r="MX9" s="47"/>
      <c r="MY9" s="49"/>
      <c r="MZ9" s="48"/>
      <c r="NA9" s="47"/>
      <c r="NB9" s="49"/>
      <c r="NC9" s="48"/>
      <c r="ND9" s="47"/>
      <c r="NE9" s="49"/>
      <c r="NF9" s="48"/>
      <c r="NG9" s="47"/>
      <c r="NH9" s="49"/>
      <c r="NI9" s="48"/>
      <c r="NJ9" s="47"/>
      <c r="NK9" s="49"/>
      <c r="NL9" s="48"/>
      <c r="NM9" s="47"/>
      <c r="NN9" s="49"/>
      <c r="NO9" s="48"/>
      <c r="NP9" s="47"/>
      <c r="NQ9" s="49"/>
      <c r="NR9" s="48"/>
      <c r="NS9" s="47"/>
      <c r="NT9" s="49"/>
      <c r="NU9" s="48"/>
      <c r="NV9" s="47"/>
      <c r="NW9" s="49"/>
      <c r="NX9" s="48"/>
      <c r="NY9" s="47"/>
      <c r="NZ9" s="49"/>
      <c r="OA9" s="48"/>
      <c r="OB9" s="47"/>
      <c r="OC9" s="49"/>
      <c r="OD9" s="48"/>
      <c r="OE9" s="47"/>
      <c r="OF9" s="49"/>
      <c r="OG9" s="48"/>
      <c r="OH9" s="47"/>
      <c r="OI9" s="49"/>
      <c r="OJ9" s="48"/>
      <c r="OK9" s="47"/>
      <c r="OL9" s="49"/>
      <c r="OM9" s="48"/>
      <c r="ON9" s="47"/>
      <c r="OO9" s="49"/>
      <c r="OP9" s="48"/>
      <c r="OQ9" s="47"/>
      <c r="OR9" s="49"/>
      <c r="OS9" s="48"/>
      <c r="OT9" s="47"/>
      <c r="OU9" s="49"/>
      <c r="OV9" s="48"/>
      <c r="OW9" s="47"/>
      <c r="OX9" s="49"/>
      <c r="OY9" s="48"/>
      <c r="OZ9" s="47"/>
      <c r="PA9" s="49"/>
      <c r="PB9" s="48"/>
      <c r="PC9" s="47"/>
      <c r="PD9" s="49"/>
      <c r="PE9" s="48"/>
      <c r="PF9" s="47"/>
      <c r="PG9" s="49"/>
      <c r="PH9" s="48"/>
      <c r="PI9" s="47"/>
      <c r="PJ9" s="49"/>
      <c r="PK9" s="48"/>
      <c r="PL9" s="47"/>
      <c r="PM9" s="49"/>
      <c r="PN9" s="48"/>
      <c r="PO9" s="47"/>
      <c r="PP9" s="49"/>
      <c r="PQ9" s="48"/>
      <c r="PR9" s="47"/>
      <c r="PS9" s="49"/>
      <c r="PT9" s="48"/>
      <c r="PU9" s="47"/>
      <c r="PV9" s="49"/>
      <c r="PW9" s="48"/>
      <c r="PX9" s="47"/>
      <c r="PY9" s="49"/>
      <c r="PZ9" s="48"/>
      <c r="QA9" s="47"/>
      <c r="QB9" s="49"/>
      <c r="QC9" s="48"/>
      <c r="QD9" s="47"/>
      <c r="QE9" s="49"/>
      <c r="QF9" s="48"/>
      <c r="QG9" s="47"/>
      <c r="QH9" s="49"/>
      <c r="QI9" s="48"/>
      <c r="QJ9" s="47"/>
      <c r="QK9" s="49"/>
      <c r="QL9" s="48"/>
      <c r="QM9" s="47"/>
      <c r="QN9" s="49"/>
      <c r="QO9" s="48"/>
      <c r="QP9" s="47"/>
      <c r="QQ9" s="49"/>
      <c r="QR9" s="48"/>
      <c r="QS9" s="47"/>
      <c r="QT9" s="49"/>
      <c r="QU9" s="48"/>
      <c r="QV9" s="47"/>
      <c r="QW9" s="49"/>
      <c r="QX9" s="48"/>
      <c r="QY9" s="47"/>
      <c r="QZ9" s="49"/>
      <c r="RA9" s="48"/>
      <c r="RB9" s="47"/>
      <c r="RC9" s="49"/>
      <c r="RD9" s="48"/>
      <c r="RE9" s="47"/>
      <c r="RF9" s="49"/>
      <c r="RG9" s="48"/>
      <c r="RH9" s="47"/>
      <c r="RI9" s="49"/>
      <c r="RJ9" s="48"/>
      <c r="RK9" s="47"/>
      <c r="RL9" s="49"/>
      <c r="RM9" s="48"/>
      <c r="RN9" s="47"/>
      <c r="RO9" s="49"/>
      <c r="RP9" s="48"/>
      <c r="RQ9" s="47"/>
      <c r="RR9" s="49"/>
      <c r="RS9" s="48"/>
      <c r="RT9" s="47"/>
      <c r="RU9" s="49"/>
      <c r="RV9" s="48"/>
      <c r="RW9" s="47"/>
      <c r="RX9" s="49"/>
      <c r="RY9" s="48"/>
      <c r="RZ9" s="47"/>
      <c r="SA9" s="49"/>
      <c r="SB9" s="48"/>
      <c r="SC9" s="47"/>
      <c r="SD9" s="49"/>
      <c r="SE9" s="48"/>
      <c r="SF9" s="47"/>
      <c r="SG9" s="49"/>
      <c r="SH9" s="48"/>
      <c r="SI9" s="47"/>
      <c r="SJ9" s="49"/>
      <c r="SK9" s="48"/>
      <c r="SL9" s="47"/>
      <c r="SM9" s="49"/>
      <c r="SN9" s="48"/>
      <c r="SO9" s="47"/>
      <c r="SP9" s="49"/>
      <c r="SQ9" s="48"/>
      <c r="SR9" s="47"/>
      <c r="SS9" s="49"/>
      <c r="ST9" s="48"/>
      <c r="SU9" s="47"/>
      <c r="SV9" s="49"/>
      <c r="SW9" s="48"/>
      <c r="SX9" s="47"/>
      <c r="SY9" s="49"/>
      <c r="SZ9" s="48"/>
      <c r="TA9" s="47"/>
      <c r="TB9" s="49"/>
      <c r="TC9" s="48"/>
      <c r="TD9" s="47"/>
      <c r="TE9" s="49"/>
      <c r="TF9" s="48"/>
      <c r="TG9" s="47"/>
      <c r="TH9" s="49"/>
      <c r="TI9" s="48"/>
      <c r="TJ9" s="47"/>
      <c r="TK9" s="49"/>
      <c r="TL9" s="48"/>
      <c r="TM9" s="47"/>
      <c r="TN9" s="49"/>
      <c r="TO9" s="48"/>
      <c r="TP9" s="47"/>
      <c r="TQ9" s="49"/>
      <c r="TR9" s="48"/>
      <c r="TS9" s="47"/>
      <c r="TT9" s="49"/>
      <c r="TU9" s="48"/>
      <c r="TV9" s="47"/>
      <c r="TW9" s="49"/>
      <c r="TX9" s="48"/>
      <c r="TY9" s="47"/>
      <c r="TZ9" s="49"/>
      <c r="UA9" s="48"/>
      <c r="UB9" s="47"/>
      <c r="UC9" s="49"/>
      <c r="UD9" s="48"/>
      <c r="UE9" s="47"/>
      <c r="UF9" s="49"/>
      <c r="UG9" s="48"/>
      <c r="UH9" s="47"/>
      <c r="UI9" s="49"/>
      <c r="UJ9" s="48"/>
      <c r="UK9" s="47"/>
      <c r="UL9" s="49"/>
      <c r="UM9" s="48"/>
      <c r="UN9" s="47"/>
      <c r="UO9" s="49"/>
      <c r="UP9" s="48"/>
      <c r="UQ9" s="47"/>
      <c r="UR9" s="49"/>
      <c r="US9" s="48"/>
      <c r="UT9" s="47"/>
      <c r="UU9" s="49"/>
      <c r="UV9" s="48"/>
      <c r="UW9" s="47"/>
      <c r="UX9" s="49"/>
      <c r="UY9" s="48"/>
      <c r="UZ9" s="47"/>
      <c r="VA9" s="49"/>
      <c r="VB9" s="48"/>
      <c r="VC9" s="47"/>
      <c r="VD9" s="49"/>
      <c r="VE9" s="48"/>
      <c r="VF9" s="47"/>
      <c r="VG9" s="49"/>
      <c r="VH9" s="48"/>
      <c r="VI9" s="47"/>
      <c r="VJ9" s="49"/>
      <c r="VK9" s="48"/>
      <c r="VL9" s="47"/>
      <c r="VM9" s="49"/>
      <c r="VN9" s="48"/>
      <c r="VO9" s="47"/>
      <c r="VP9" s="49"/>
      <c r="VQ9" s="48"/>
      <c r="VR9" s="47"/>
      <c r="VS9" s="49"/>
      <c r="VT9" s="48"/>
      <c r="VU9" s="47"/>
      <c r="VV9" s="49"/>
      <c r="VW9" s="48"/>
      <c r="VX9" s="47"/>
      <c r="VY9" s="49"/>
      <c r="VZ9" s="48"/>
      <c r="WA9" s="47"/>
      <c r="WB9" s="49"/>
      <c r="WC9" s="48"/>
      <c r="WD9" s="47"/>
      <c r="WE9" s="49"/>
      <c r="WF9" s="48"/>
      <c r="WG9" s="47"/>
      <c r="WH9" s="49"/>
      <c r="WI9" s="48"/>
      <c r="WJ9" s="47"/>
      <c r="WK9" s="49"/>
      <c r="WL9" s="48"/>
      <c r="WM9" s="47"/>
      <c r="WN9" s="49"/>
      <c r="WO9" s="48"/>
      <c r="WP9" s="47"/>
      <c r="WQ9" s="49"/>
      <c r="WR9" s="48"/>
      <c r="WS9" s="47"/>
      <c r="WT9" s="49"/>
      <c r="WU9" s="48"/>
      <c r="WV9" s="50"/>
      <c r="WW9" s="51"/>
      <c r="WX9" s="51"/>
      <c r="WY9" s="50"/>
      <c r="WZ9" s="51"/>
      <c r="XA9" s="51"/>
      <c r="XB9" s="50"/>
      <c r="XC9" s="51"/>
      <c r="XD9" s="51"/>
      <c r="XE9" s="50"/>
      <c r="XF9" s="51"/>
      <c r="XG9" s="51"/>
      <c r="XH9" s="50"/>
      <c r="XI9" s="51"/>
      <c r="XJ9" s="51"/>
      <c r="XK9" s="50"/>
      <c r="XL9" s="51"/>
      <c r="XM9" s="51"/>
      <c r="XN9" s="98">
        <f t="shared" si="0"/>
        <v>2</v>
      </c>
    </row>
    <row r="10" spans="1:638" ht="12.75" customHeight="1" x14ac:dyDescent="0.2">
      <c r="A10" s="84">
        <v>336</v>
      </c>
      <c r="B10" s="47"/>
      <c r="C10" s="49"/>
      <c r="D10" s="49"/>
      <c r="E10" s="47"/>
      <c r="F10" s="49"/>
      <c r="G10" s="48"/>
      <c r="H10" s="47"/>
      <c r="I10" s="49"/>
      <c r="J10" s="48"/>
      <c r="K10" s="47"/>
      <c r="L10" s="49"/>
      <c r="M10" s="48"/>
      <c r="N10" s="47"/>
      <c r="O10" s="49"/>
      <c r="P10" s="48"/>
      <c r="Q10" s="47"/>
      <c r="R10" s="49"/>
      <c r="S10" s="48"/>
      <c r="T10" s="47"/>
      <c r="U10" s="49"/>
      <c r="V10" s="48"/>
      <c r="W10" s="47">
        <v>3</v>
      </c>
      <c r="X10" s="49"/>
      <c r="Y10" s="48"/>
      <c r="Z10" s="47">
        <v>2</v>
      </c>
      <c r="AA10" s="49"/>
      <c r="AB10" s="48"/>
      <c r="AC10" s="47"/>
      <c r="AD10" s="49"/>
      <c r="AE10" s="48"/>
      <c r="AF10" s="47"/>
      <c r="AG10" s="49"/>
      <c r="AH10" s="48"/>
      <c r="AI10" s="47"/>
      <c r="AJ10" s="49"/>
      <c r="AK10" s="48"/>
      <c r="AL10" s="47"/>
      <c r="AM10" s="49"/>
      <c r="AN10" s="48"/>
      <c r="AO10" s="47">
        <v>2</v>
      </c>
      <c r="AP10" s="49"/>
      <c r="AQ10" s="48"/>
      <c r="AR10" s="47"/>
      <c r="AS10" s="49"/>
      <c r="AT10" s="48"/>
      <c r="AU10" s="47"/>
      <c r="AV10" s="49"/>
      <c r="AW10" s="48"/>
      <c r="AX10" s="47"/>
      <c r="AY10" s="49"/>
      <c r="AZ10" s="48"/>
      <c r="BA10" s="47"/>
      <c r="BB10" s="49"/>
      <c r="BC10" s="48"/>
      <c r="BD10" s="47"/>
      <c r="BE10" s="49"/>
      <c r="BF10" s="48"/>
      <c r="BG10" s="47"/>
      <c r="BH10" s="49"/>
      <c r="BI10" s="48"/>
      <c r="BJ10" s="47"/>
      <c r="BK10" s="49"/>
      <c r="BL10" s="48"/>
      <c r="BM10" s="47"/>
      <c r="BN10" s="49"/>
      <c r="BO10" s="48"/>
      <c r="BP10" s="47"/>
      <c r="BQ10" s="49"/>
      <c r="BR10" s="48"/>
      <c r="BS10" s="47"/>
      <c r="BT10" s="49"/>
      <c r="BU10" s="48"/>
      <c r="BV10" s="47"/>
      <c r="BW10" s="49"/>
      <c r="BX10" s="48"/>
      <c r="BY10" s="47"/>
      <c r="BZ10" s="49"/>
      <c r="CA10" s="48"/>
      <c r="CB10" s="47"/>
      <c r="CC10" s="49"/>
      <c r="CD10" s="48"/>
      <c r="CE10" s="47"/>
      <c r="CF10" s="49"/>
      <c r="CG10" s="48"/>
      <c r="CH10" s="47"/>
      <c r="CI10" s="49"/>
      <c r="CJ10" s="48"/>
      <c r="CK10" s="47"/>
      <c r="CL10" s="49"/>
      <c r="CM10" s="48"/>
      <c r="CN10" s="47"/>
      <c r="CO10" s="49"/>
      <c r="CP10" s="48"/>
      <c r="CQ10" s="47"/>
      <c r="CR10" s="49"/>
      <c r="CS10" s="48"/>
      <c r="CT10" s="47"/>
      <c r="CU10" s="49"/>
      <c r="CV10" s="48"/>
      <c r="CW10" s="47"/>
      <c r="CX10" s="49"/>
      <c r="CY10" s="48"/>
      <c r="CZ10" s="47"/>
      <c r="DA10" s="49"/>
      <c r="DB10" s="48"/>
      <c r="DC10" s="47"/>
      <c r="DD10" s="49"/>
      <c r="DE10" s="48"/>
      <c r="DF10" s="47"/>
      <c r="DG10" s="49"/>
      <c r="DH10" s="48"/>
      <c r="DI10" s="47"/>
      <c r="DJ10" s="49"/>
      <c r="DK10" s="48"/>
      <c r="DL10" s="47"/>
      <c r="DM10" s="49"/>
      <c r="DN10" s="48"/>
      <c r="DO10" s="47"/>
      <c r="DP10" s="49"/>
      <c r="DQ10" s="48"/>
      <c r="DR10" s="47"/>
      <c r="DS10" s="49"/>
      <c r="DT10" s="48"/>
      <c r="DU10" s="47"/>
      <c r="DV10" s="49"/>
      <c r="DW10" s="48"/>
      <c r="DX10" s="47"/>
      <c r="DY10" s="49"/>
      <c r="DZ10" s="48"/>
      <c r="EA10" s="47"/>
      <c r="EB10" s="49"/>
      <c r="EC10" s="48"/>
      <c r="ED10" s="47"/>
      <c r="EE10" s="49"/>
      <c r="EF10" s="48"/>
      <c r="EG10" s="47"/>
      <c r="EH10" s="49"/>
      <c r="EI10" s="48"/>
      <c r="EJ10" s="47"/>
      <c r="EK10" s="49"/>
      <c r="EL10" s="48"/>
      <c r="EM10" s="47"/>
      <c r="EN10" s="49"/>
      <c r="EO10" s="48"/>
      <c r="EP10" s="47"/>
      <c r="EQ10" s="49"/>
      <c r="ER10" s="48"/>
      <c r="ES10" s="47"/>
      <c r="ET10" s="49"/>
      <c r="EU10" s="48"/>
      <c r="EV10" s="47"/>
      <c r="EW10" s="49"/>
      <c r="EX10" s="48"/>
      <c r="EY10" s="47"/>
      <c r="EZ10" s="49"/>
      <c r="FA10" s="48"/>
      <c r="FB10" s="47"/>
      <c r="FC10" s="49"/>
      <c r="FD10" s="48"/>
      <c r="FE10" s="47"/>
      <c r="FF10" s="49"/>
      <c r="FG10" s="48"/>
      <c r="FH10" s="47"/>
      <c r="FI10" s="49"/>
      <c r="FJ10" s="48"/>
      <c r="FK10" s="47"/>
      <c r="FL10" s="49"/>
      <c r="FM10" s="48"/>
      <c r="FN10" s="47"/>
      <c r="FO10" s="49"/>
      <c r="FP10" s="48"/>
      <c r="FQ10" s="47"/>
      <c r="FR10" s="49"/>
      <c r="FS10" s="48"/>
      <c r="FT10" s="47"/>
      <c r="FU10" s="49"/>
      <c r="FV10" s="48"/>
      <c r="FW10" s="47"/>
      <c r="FX10" s="49"/>
      <c r="FY10" s="48"/>
      <c r="FZ10" s="47"/>
      <c r="GA10" s="49"/>
      <c r="GB10" s="48"/>
      <c r="GC10" s="47"/>
      <c r="GD10" s="49"/>
      <c r="GE10" s="48"/>
      <c r="GF10" s="47"/>
      <c r="GG10" s="49"/>
      <c r="GH10" s="48"/>
      <c r="GI10" s="47"/>
      <c r="GJ10" s="49"/>
      <c r="GK10" s="48"/>
      <c r="GL10" s="47"/>
      <c r="GM10" s="49"/>
      <c r="GN10" s="48"/>
      <c r="GO10" s="47"/>
      <c r="GP10" s="49"/>
      <c r="GQ10" s="48"/>
      <c r="GR10" s="47"/>
      <c r="GS10" s="49"/>
      <c r="GT10" s="48"/>
      <c r="GU10" s="47"/>
      <c r="GV10" s="49"/>
      <c r="GW10" s="48"/>
      <c r="GX10" s="47"/>
      <c r="GY10" s="49"/>
      <c r="GZ10" s="48"/>
      <c r="HA10" s="47"/>
      <c r="HB10" s="49"/>
      <c r="HC10" s="48"/>
      <c r="HD10" s="47"/>
      <c r="HE10" s="49"/>
      <c r="HF10" s="48"/>
      <c r="HG10" s="47"/>
      <c r="HH10" s="49"/>
      <c r="HI10" s="48"/>
      <c r="HJ10" s="47"/>
      <c r="HK10" s="49"/>
      <c r="HL10" s="48"/>
      <c r="HM10" s="47"/>
      <c r="HN10" s="49"/>
      <c r="HO10" s="48"/>
      <c r="HP10" s="47"/>
      <c r="HQ10" s="49"/>
      <c r="HR10" s="48"/>
      <c r="HS10" s="47"/>
      <c r="HT10" s="49"/>
      <c r="HU10" s="48"/>
      <c r="HV10" s="47"/>
      <c r="HW10" s="49"/>
      <c r="HX10" s="48"/>
      <c r="HY10" s="47"/>
      <c r="HZ10" s="49"/>
      <c r="IA10" s="48"/>
      <c r="IB10" s="47"/>
      <c r="IC10" s="49"/>
      <c r="ID10" s="48"/>
      <c r="IE10" s="47"/>
      <c r="IF10" s="49"/>
      <c r="IG10" s="48"/>
      <c r="IH10" s="47"/>
      <c r="II10" s="49"/>
      <c r="IJ10" s="48"/>
      <c r="IK10" s="47"/>
      <c r="IL10" s="49"/>
      <c r="IM10" s="48"/>
      <c r="IN10" s="47"/>
      <c r="IO10" s="49"/>
      <c r="IP10" s="48"/>
      <c r="IQ10" s="47"/>
      <c r="IR10" s="49"/>
      <c r="IS10" s="48"/>
      <c r="IT10" s="47"/>
      <c r="IU10" s="49"/>
      <c r="IV10" s="48"/>
      <c r="IW10" s="47"/>
      <c r="IX10" s="49"/>
      <c r="IY10" s="48"/>
      <c r="IZ10" s="47"/>
      <c r="JA10" s="49"/>
      <c r="JB10" s="48"/>
      <c r="JC10" s="47"/>
      <c r="JD10" s="49"/>
      <c r="JE10" s="48"/>
      <c r="JF10" s="47"/>
      <c r="JG10" s="49"/>
      <c r="JH10" s="48"/>
      <c r="JI10" s="47"/>
      <c r="JJ10" s="49"/>
      <c r="JK10" s="48"/>
      <c r="JL10" s="47"/>
      <c r="JM10" s="49"/>
      <c r="JN10" s="48"/>
      <c r="JO10" s="47"/>
      <c r="JP10" s="49"/>
      <c r="JQ10" s="48"/>
      <c r="JR10" s="47"/>
      <c r="JS10" s="49"/>
      <c r="JT10" s="48"/>
      <c r="JU10" s="47"/>
      <c r="JV10" s="49"/>
      <c r="JW10" s="48"/>
      <c r="JX10" s="47"/>
      <c r="JY10" s="49"/>
      <c r="JZ10" s="48"/>
      <c r="KA10" s="47"/>
      <c r="KB10" s="49"/>
      <c r="KC10" s="48"/>
      <c r="KD10" s="47"/>
      <c r="KE10" s="49"/>
      <c r="KF10" s="48"/>
      <c r="KG10" s="47"/>
      <c r="KH10" s="49"/>
      <c r="KI10" s="48"/>
      <c r="KJ10" s="47"/>
      <c r="KK10" s="49"/>
      <c r="KL10" s="48"/>
      <c r="KM10" s="47"/>
      <c r="KN10" s="49"/>
      <c r="KO10" s="48"/>
      <c r="KP10" s="47"/>
      <c r="KQ10" s="49"/>
      <c r="KR10" s="48"/>
      <c r="KS10" s="47"/>
      <c r="KT10" s="49"/>
      <c r="KU10" s="48"/>
      <c r="KV10" s="47"/>
      <c r="KW10" s="49"/>
      <c r="KX10" s="48"/>
      <c r="KY10" s="47"/>
      <c r="KZ10" s="49"/>
      <c r="LA10" s="48"/>
      <c r="LB10" s="47"/>
      <c r="LC10" s="49"/>
      <c r="LD10" s="48"/>
      <c r="LE10" s="47"/>
      <c r="LF10" s="49"/>
      <c r="LG10" s="48"/>
      <c r="LH10" s="47"/>
      <c r="LI10" s="49"/>
      <c r="LJ10" s="48"/>
      <c r="LK10" s="47"/>
      <c r="LL10" s="49"/>
      <c r="LM10" s="48"/>
      <c r="LN10" s="47"/>
      <c r="LO10" s="49"/>
      <c r="LP10" s="48"/>
      <c r="LQ10" s="47"/>
      <c r="LR10" s="49"/>
      <c r="LS10" s="48"/>
      <c r="LT10" s="47"/>
      <c r="LU10" s="49"/>
      <c r="LV10" s="48"/>
      <c r="LW10" s="47"/>
      <c r="LX10" s="49"/>
      <c r="LY10" s="48"/>
      <c r="LZ10" s="47"/>
      <c r="MA10" s="49"/>
      <c r="MB10" s="48"/>
      <c r="MC10" s="47"/>
      <c r="MD10" s="49"/>
      <c r="ME10" s="48"/>
      <c r="MF10" s="47"/>
      <c r="MG10" s="49"/>
      <c r="MH10" s="48"/>
      <c r="MI10" s="47"/>
      <c r="MJ10" s="49"/>
      <c r="MK10" s="48"/>
      <c r="ML10" s="47"/>
      <c r="MM10" s="49"/>
      <c r="MN10" s="48"/>
      <c r="MO10" s="47"/>
      <c r="MP10" s="49"/>
      <c r="MQ10" s="48"/>
      <c r="MR10" s="47"/>
      <c r="MS10" s="49"/>
      <c r="MT10" s="48"/>
      <c r="MU10" s="47"/>
      <c r="MV10" s="49"/>
      <c r="MW10" s="48"/>
      <c r="MX10" s="47"/>
      <c r="MY10" s="49"/>
      <c r="MZ10" s="48"/>
      <c r="NA10" s="47"/>
      <c r="NB10" s="49"/>
      <c r="NC10" s="48"/>
      <c r="ND10" s="47"/>
      <c r="NE10" s="49"/>
      <c r="NF10" s="48"/>
      <c r="NG10" s="47"/>
      <c r="NH10" s="49"/>
      <c r="NI10" s="48"/>
      <c r="NJ10" s="47"/>
      <c r="NK10" s="49"/>
      <c r="NL10" s="48"/>
      <c r="NM10" s="47"/>
      <c r="NN10" s="49"/>
      <c r="NO10" s="48"/>
      <c r="NP10" s="47"/>
      <c r="NQ10" s="49"/>
      <c r="NR10" s="48"/>
      <c r="NS10" s="47"/>
      <c r="NT10" s="49"/>
      <c r="NU10" s="48"/>
      <c r="NV10" s="47"/>
      <c r="NW10" s="49"/>
      <c r="NX10" s="48"/>
      <c r="NY10" s="47"/>
      <c r="NZ10" s="49"/>
      <c r="OA10" s="48"/>
      <c r="OB10" s="47"/>
      <c r="OC10" s="49"/>
      <c r="OD10" s="48"/>
      <c r="OE10" s="47"/>
      <c r="OF10" s="49"/>
      <c r="OG10" s="48"/>
      <c r="OH10" s="47"/>
      <c r="OI10" s="49"/>
      <c r="OJ10" s="48"/>
      <c r="OK10" s="47"/>
      <c r="OL10" s="49"/>
      <c r="OM10" s="48"/>
      <c r="ON10" s="47"/>
      <c r="OO10" s="49"/>
      <c r="OP10" s="48"/>
      <c r="OQ10" s="47"/>
      <c r="OR10" s="49"/>
      <c r="OS10" s="48"/>
      <c r="OT10" s="47"/>
      <c r="OU10" s="49"/>
      <c r="OV10" s="48"/>
      <c r="OW10" s="47"/>
      <c r="OX10" s="49"/>
      <c r="OY10" s="48"/>
      <c r="OZ10" s="47"/>
      <c r="PA10" s="49"/>
      <c r="PB10" s="48"/>
      <c r="PC10" s="47"/>
      <c r="PD10" s="49"/>
      <c r="PE10" s="48"/>
      <c r="PF10" s="47"/>
      <c r="PG10" s="49"/>
      <c r="PH10" s="48"/>
      <c r="PI10" s="47"/>
      <c r="PJ10" s="49"/>
      <c r="PK10" s="48"/>
      <c r="PL10" s="47"/>
      <c r="PM10" s="49"/>
      <c r="PN10" s="48"/>
      <c r="PO10" s="47"/>
      <c r="PP10" s="49"/>
      <c r="PQ10" s="48"/>
      <c r="PR10" s="47"/>
      <c r="PS10" s="49"/>
      <c r="PT10" s="48"/>
      <c r="PU10" s="47"/>
      <c r="PV10" s="49"/>
      <c r="PW10" s="48"/>
      <c r="PX10" s="47"/>
      <c r="PY10" s="49"/>
      <c r="PZ10" s="48"/>
      <c r="QA10" s="47"/>
      <c r="QB10" s="49"/>
      <c r="QC10" s="48"/>
      <c r="QD10" s="47"/>
      <c r="QE10" s="49"/>
      <c r="QF10" s="48"/>
      <c r="QG10" s="47"/>
      <c r="QH10" s="49"/>
      <c r="QI10" s="48"/>
      <c r="QJ10" s="47"/>
      <c r="QK10" s="49"/>
      <c r="QL10" s="48"/>
      <c r="QM10" s="47"/>
      <c r="QN10" s="49"/>
      <c r="QO10" s="48"/>
      <c r="QP10" s="47"/>
      <c r="QQ10" s="49"/>
      <c r="QR10" s="48"/>
      <c r="QS10" s="47"/>
      <c r="QT10" s="49"/>
      <c r="QU10" s="48"/>
      <c r="QV10" s="47"/>
      <c r="QW10" s="49"/>
      <c r="QX10" s="48"/>
      <c r="QY10" s="47"/>
      <c r="QZ10" s="49"/>
      <c r="RA10" s="48"/>
      <c r="RB10" s="47"/>
      <c r="RC10" s="49"/>
      <c r="RD10" s="48"/>
      <c r="RE10" s="47"/>
      <c r="RF10" s="49"/>
      <c r="RG10" s="48"/>
      <c r="RH10" s="47"/>
      <c r="RI10" s="49"/>
      <c r="RJ10" s="48"/>
      <c r="RK10" s="47"/>
      <c r="RL10" s="49"/>
      <c r="RM10" s="48"/>
      <c r="RN10" s="47"/>
      <c r="RO10" s="49"/>
      <c r="RP10" s="48"/>
      <c r="RQ10" s="47"/>
      <c r="RR10" s="49"/>
      <c r="RS10" s="48"/>
      <c r="RT10" s="47"/>
      <c r="RU10" s="49"/>
      <c r="RV10" s="48"/>
      <c r="RW10" s="47"/>
      <c r="RX10" s="49"/>
      <c r="RY10" s="48"/>
      <c r="RZ10" s="47"/>
      <c r="SA10" s="49"/>
      <c r="SB10" s="48"/>
      <c r="SC10" s="47"/>
      <c r="SD10" s="49"/>
      <c r="SE10" s="48"/>
      <c r="SF10" s="47"/>
      <c r="SG10" s="49"/>
      <c r="SH10" s="48"/>
      <c r="SI10" s="47"/>
      <c r="SJ10" s="49"/>
      <c r="SK10" s="48"/>
      <c r="SL10" s="47"/>
      <c r="SM10" s="49"/>
      <c r="SN10" s="48"/>
      <c r="SO10" s="47"/>
      <c r="SP10" s="49"/>
      <c r="SQ10" s="48"/>
      <c r="SR10" s="47"/>
      <c r="SS10" s="49"/>
      <c r="ST10" s="48"/>
      <c r="SU10" s="47"/>
      <c r="SV10" s="49"/>
      <c r="SW10" s="48"/>
      <c r="SX10" s="47"/>
      <c r="SY10" s="49"/>
      <c r="SZ10" s="48"/>
      <c r="TA10" s="47"/>
      <c r="TB10" s="49"/>
      <c r="TC10" s="48"/>
      <c r="TD10" s="47"/>
      <c r="TE10" s="49"/>
      <c r="TF10" s="48"/>
      <c r="TG10" s="47"/>
      <c r="TH10" s="49"/>
      <c r="TI10" s="48"/>
      <c r="TJ10" s="47"/>
      <c r="TK10" s="49"/>
      <c r="TL10" s="48"/>
      <c r="TM10" s="47"/>
      <c r="TN10" s="49"/>
      <c r="TO10" s="48"/>
      <c r="TP10" s="47"/>
      <c r="TQ10" s="49"/>
      <c r="TR10" s="48"/>
      <c r="TS10" s="47"/>
      <c r="TT10" s="49"/>
      <c r="TU10" s="48"/>
      <c r="TV10" s="47"/>
      <c r="TW10" s="49"/>
      <c r="TX10" s="48"/>
      <c r="TY10" s="47"/>
      <c r="TZ10" s="49"/>
      <c r="UA10" s="48"/>
      <c r="UB10" s="47"/>
      <c r="UC10" s="49"/>
      <c r="UD10" s="48"/>
      <c r="UE10" s="47"/>
      <c r="UF10" s="49"/>
      <c r="UG10" s="48"/>
      <c r="UH10" s="47"/>
      <c r="UI10" s="49"/>
      <c r="UJ10" s="48"/>
      <c r="UK10" s="47"/>
      <c r="UL10" s="49"/>
      <c r="UM10" s="48"/>
      <c r="UN10" s="47"/>
      <c r="UO10" s="49"/>
      <c r="UP10" s="48"/>
      <c r="UQ10" s="47"/>
      <c r="UR10" s="49"/>
      <c r="US10" s="48"/>
      <c r="UT10" s="47"/>
      <c r="UU10" s="49"/>
      <c r="UV10" s="48"/>
      <c r="UW10" s="47"/>
      <c r="UX10" s="49"/>
      <c r="UY10" s="48"/>
      <c r="UZ10" s="47"/>
      <c r="VA10" s="49"/>
      <c r="VB10" s="48"/>
      <c r="VC10" s="47"/>
      <c r="VD10" s="49"/>
      <c r="VE10" s="48"/>
      <c r="VF10" s="47"/>
      <c r="VG10" s="49"/>
      <c r="VH10" s="48"/>
      <c r="VI10" s="47"/>
      <c r="VJ10" s="49"/>
      <c r="VK10" s="48"/>
      <c r="VL10" s="47"/>
      <c r="VM10" s="49"/>
      <c r="VN10" s="48"/>
      <c r="VO10" s="47"/>
      <c r="VP10" s="49"/>
      <c r="VQ10" s="48"/>
      <c r="VR10" s="47"/>
      <c r="VS10" s="49"/>
      <c r="VT10" s="48"/>
      <c r="VU10" s="47"/>
      <c r="VV10" s="49"/>
      <c r="VW10" s="48"/>
      <c r="VX10" s="47"/>
      <c r="VY10" s="49"/>
      <c r="VZ10" s="48"/>
      <c r="WA10" s="47"/>
      <c r="WB10" s="49"/>
      <c r="WC10" s="48"/>
      <c r="WD10" s="47"/>
      <c r="WE10" s="49"/>
      <c r="WF10" s="48"/>
      <c r="WG10" s="47"/>
      <c r="WH10" s="49"/>
      <c r="WI10" s="48"/>
      <c r="WJ10" s="47"/>
      <c r="WK10" s="49"/>
      <c r="WL10" s="48"/>
      <c r="WM10" s="47"/>
      <c r="WN10" s="49"/>
      <c r="WO10" s="48"/>
      <c r="WP10" s="47"/>
      <c r="WQ10" s="49"/>
      <c r="WR10" s="48"/>
      <c r="WS10" s="47"/>
      <c r="WT10" s="49"/>
      <c r="WU10" s="48"/>
      <c r="WV10" s="50"/>
      <c r="WW10" s="51"/>
      <c r="WX10" s="51"/>
      <c r="WY10" s="50"/>
      <c r="WZ10" s="51"/>
      <c r="XA10" s="51"/>
      <c r="XB10" s="50"/>
      <c r="XC10" s="51"/>
      <c r="XD10" s="51"/>
      <c r="XE10" s="50"/>
      <c r="XF10" s="51"/>
      <c r="XG10" s="51"/>
      <c r="XH10" s="50"/>
      <c r="XI10" s="51"/>
      <c r="XJ10" s="51"/>
      <c r="XK10" s="50"/>
      <c r="XL10" s="51"/>
      <c r="XM10" s="51"/>
      <c r="XN10" s="98">
        <f t="shared" si="0"/>
        <v>7</v>
      </c>
    </row>
    <row r="11" spans="1:638" ht="12.75" customHeight="1" x14ac:dyDescent="0.2">
      <c r="A11" s="84">
        <v>338</v>
      </c>
      <c r="B11" s="47"/>
      <c r="C11" s="49"/>
      <c r="D11" s="49"/>
      <c r="E11" s="47"/>
      <c r="F11" s="49"/>
      <c r="G11" s="48">
        <v>1</v>
      </c>
      <c r="H11" s="47"/>
      <c r="I11" s="49"/>
      <c r="J11" s="48"/>
      <c r="K11" s="47">
        <v>1</v>
      </c>
      <c r="L11" s="49"/>
      <c r="M11" s="48">
        <v>1</v>
      </c>
      <c r="N11" s="47"/>
      <c r="O11" s="49">
        <v>1</v>
      </c>
      <c r="P11" s="48">
        <v>1</v>
      </c>
      <c r="Q11" s="47"/>
      <c r="R11" s="49"/>
      <c r="S11" s="48"/>
      <c r="T11" s="47"/>
      <c r="U11" s="49"/>
      <c r="V11" s="48"/>
      <c r="W11" s="47"/>
      <c r="X11" s="49"/>
      <c r="Y11" s="48"/>
      <c r="Z11" s="47"/>
      <c r="AA11" s="49"/>
      <c r="AB11" s="48"/>
      <c r="AC11" s="47"/>
      <c r="AD11" s="49"/>
      <c r="AE11" s="48"/>
      <c r="AF11" s="47"/>
      <c r="AG11" s="49"/>
      <c r="AH11" s="48"/>
      <c r="AI11" s="47"/>
      <c r="AJ11" s="49"/>
      <c r="AK11" s="48"/>
      <c r="AL11" s="47"/>
      <c r="AM11" s="49"/>
      <c r="AN11" s="48"/>
      <c r="AO11" s="47"/>
      <c r="AP11" s="49"/>
      <c r="AQ11" s="48"/>
      <c r="AR11" s="47"/>
      <c r="AS11" s="49"/>
      <c r="AT11" s="48"/>
      <c r="AU11" s="47"/>
      <c r="AV11" s="49"/>
      <c r="AW11" s="48"/>
      <c r="AX11" s="47"/>
      <c r="AY11" s="49"/>
      <c r="AZ11" s="48"/>
      <c r="BA11" s="47">
        <v>1</v>
      </c>
      <c r="BB11" s="49"/>
      <c r="BC11" s="48"/>
      <c r="BD11" s="47"/>
      <c r="BE11" s="49"/>
      <c r="BF11" s="48"/>
      <c r="BG11" s="47"/>
      <c r="BH11" s="49"/>
      <c r="BI11" s="48"/>
      <c r="BJ11" s="47"/>
      <c r="BK11" s="49"/>
      <c r="BL11" s="48"/>
      <c r="BM11" s="47"/>
      <c r="BN11" s="49">
        <v>1</v>
      </c>
      <c r="BO11" s="48"/>
      <c r="BP11" s="47">
        <v>1</v>
      </c>
      <c r="BQ11" s="49">
        <v>1</v>
      </c>
      <c r="BR11" s="48"/>
      <c r="BS11" s="47"/>
      <c r="BT11" s="49"/>
      <c r="BU11" s="48"/>
      <c r="BV11" s="47"/>
      <c r="BW11" s="49"/>
      <c r="BX11" s="48"/>
      <c r="BY11" s="47"/>
      <c r="BZ11" s="49"/>
      <c r="CA11" s="48"/>
      <c r="CB11" s="47"/>
      <c r="CC11" s="49"/>
      <c r="CD11" s="48"/>
      <c r="CE11" s="47"/>
      <c r="CF11" s="49"/>
      <c r="CG11" s="48"/>
      <c r="CH11" s="47"/>
      <c r="CI11" s="49"/>
      <c r="CJ11" s="48"/>
      <c r="CK11" s="47"/>
      <c r="CL11" s="49"/>
      <c r="CM11" s="48"/>
      <c r="CN11" s="47"/>
      <c r="CO11" s="49"/>
      <c r="CP11" s="48"/>
      <c r="CQ11" s="47"/>
      <c r="CR11" s="49"/>
      <c r="CS11" s="48"/>
      <c r="CT11" s="47"/>
      <c r="CU11" s="49"/>
      <c r="CV11" s="48"/>
      <c r="CW11" s="47"/>
      <c r="CX11" s="49"/>
      <c r="CY11" s="48"/>
      <c r="CZ11" s="47"/>
      <c r="DA11" s="49"/>
      <c r="DB11" s="48"/>
      <c r="DC11" s="47"/>
      <c r="DD11" s="49"/>
      <c r="DE11" s="48"/>
      <c r="DF11" s="47"/>
      <c r="DG11" s="49"/>
      <c r="DH11" s="48"/>
      <c r="DI11" s="47"/>
      <c r="DJ11" s="49"/>
      <c r="DK11" s="48"/>
      <c r="DL11" s="47"/>
      <c r="DM11" s="49"/>
      <c r="DN11" s="48"/>
      <c r="DO11" s="47"/>
      <c r="DP11" s="49"/>
      <c r="DQ11" s="48"/>
      <c r="DR11" s="47"/>
      <c r="DS11" s="49"/>
      <c r="DT11" s="48"/>
      <c r="DU11" s="47"/>
      <c r="DV11" s="49"/>
      <c r="DW11" s="48"/>
      <c r="DX11" s="47"/>
      <c r="DY11" s="49"/>
      <c r="DZ11" s="48"/>
      <c r="EA11" s="47"/>
      <c r="EB11" s="49"/>
      <c r="EC11" s="48"/>
      <c r="ED11" s="47"/>
      <c r="EE11" s="49"/>
      <c r="EF11" s="48"/>
      <c r="EG11" s="47"/>
      <c r="EH11" s="49"/>
      <c r="EI11" s="48"/>
      <c r="EJ11" s="47"/>
      <c r="EK11" s="49"/>
      <c r="EL11" s="48"/>
      <c r="EM11" s="47"/>
      <c r="EN11" s="49"/>
      <c r="EO11" s="48"/>
      <c r="EP11" s="47"/>
      <c r="EQ11" s="49"/>
      <c r="ER11" s="48"/>
      <c r="ES11" s="47"/>
      <c r="ET11" s="49"/>
      <c r="EU11" s="48"/>
      <c r="EV11" s="47"/>
      <c r="EW11" s="49"/>
      <c r="EX11" s="48"/>
      <c r="EY11" s="47"/>
      <c r="EZ11" s="49"/>
      <c r="FA11" s="48"/>
      <c r="FB11" s="47"/>
      <c r="FC11" s="49"/>
      <c r="FD11" s="48"/>
      <c r="FE11" s="47"/>
      <c r="FF11" s="49"/>
      <c r="FG11" s="48"/>
      <c r="FH11" s="47"/>
      <c r="FI11" s="49"/>
      <c r="FJ11" s="48"/>
      <c r="FK11" s="47"/>
      <c r="FL11" s="49"/>
      <c r="FM11" s="48"/>
      <c r="FN11" s="47"/>
      <c r="FO11" s="49"/>
      <c r="FP11" s="48"/>
      <c r="FQ11" s="47"/>
      <c r="FR11" s="49"/>
      <c r="FS11" s="48"/>
      <c r="FT11" s="47"/>
      <c r="FU11" s="49"/>
      <c r="FV11" s="48"/>
      <c r="FW11" s="47"/>
      <c r="FX11" s="49"/>
      <c r="FY11" s="48"/>
      <c r="FZ11" s="47"/>
      <c r="GA11" s="49"/>
      <c r="GB11" s="48"/>
      <c r="GC11" s="47"/>
      <c r="GD11" s="49"/>
      <c r="GE11" s="48"/>
      <c r="GF11" s="47"/>
      <c r="GG11" s="49"/>
      <c r="GH11" s="48"/>
      <c r="GI11" s="47"/>
      <c r="GJ11" s="49"/>
      <c r="GK11" s="48"/>
      <c r="GL11" s="47"/>
      <c r="GM11" s="49"/>
      <c r="GN11" s="48"/>
      <c r="GO11" s="47"/>
      <c r="GP11" s="49"/>
      <c r="GQ11" s="48"/>
      <c r="GR11" s="47"/>
      <c r="GS11" s="49"/>
      <c r="GT11" s="48"/>
      <c r="GU11" s="47"/>
      <c r="GV11" s="49"/>
      <c r="GW11" s="48"/>
      <c r="GX11" s="47"/>
      <c r="GY11" s="49"/>
      <c r="GZ11" s="48"/>
      <c r="HA11" s="47"/>
      <c r="HB11" s="49"/>
      <c r="HC11" s="48"/>
      <c r="HD11" s="47"/>
      <c r="HE11" s="49"/>
      <c r="HF11" s="48"/>
      <c r="HG11" s="47"/>
      <c r="HH11" s="49"/>
      <c r="HI11" s="48"/>
      <c r="HJ11" s="47"/>
      <c r="HK11" s="49"/>
      <c r="HL11" s="48"/>
      <c r="HM11" s="47"/>
      <c r="HN11" s="49"/>
      <c r="HO11" s="48"/>
      <c r="HP11" s="47"/>
      <c r="HQ11" s="49"/>
      <c r="HR11" s="48"/>
      <c r="HS11" s="47"/>
      <c r="HT11" s="49"/>
      <c r="HU11" s="48"/>
      <c r="HV11" s="47"/>
      <c r="HW11" s="49"/>
      <c r="HX11" s="48"/>
      <c r="HY11" s="47"/>
      <c r="HZ11" s="49"/>
      <c r="IA11" s="48"/>
      <c r="IB11" s="47"/>
      <c r="IC11" s="49"/>
      <c r="ID11" s="48"/>
      <c r="IE11" s="47"/>
      <c r="IF11" s="49"/>
      <c r="IG11" s="48"/>
      <c r="IH11" s="47"/>
      <c r="II11" s="49"/>
      <c r="IJ11" s="48"/>
      <c r="IK11" s="47"/>
      <c r="IL11" s="49"/>
      <c r="IM11" s="48"/>
      <c r="IN11" s="47"/>
      <c r="IO11" s="49"/>
      <c r="IP11" s="48"/>
      <c r="IQ11" s="47"/>
      <c r="IR11" s="49"/>
      <c r="IS11" s="48"/>
      <c r="IT11" s="47"/>
      <c r="IU11" s="49"/>
      <c r="IV11" s="48"/>
      <c r="IW11" s="47"/>
      <c r="IX11" s="49"/>
      <c r="IY11" s="48"/>
      <c r="IZ11" s="47"/>
      <c r="JA11" s="49"/>
      <c r="JB11" s="48"/>
      <c r="JC11" s="47"/>
      <c r="JD11" s="49"/>
      <c r="JE11" s="48"/>
      <c r="JF11" s="47"/>
      <c r="JG11" s="49"/>
      <c r="JH11" s="48"/>
      <c r="JI11" s="47"/>
      <c r="JJ11" s="49"/>
      <c r="JK11" s="48"/>
      <c r="JL11" s="47"/>
      <c r="JM11" s="49"/>
      <c r="JN11" s="48"/>
      <c r="JO11" s="47"/>
      <c r="JP11" s="49"/>
      <c r="JQ11" s="48"/>
      <c r="JR11" s="47"/>
      <c r="JS11" s="49"/>
      <c r="JT11" s="48"/>
      <c r="JU11" s="47"/>
      <c r="JV11" s="49"/>
      <c r="JW11" s="48"/>
      <c r="JX11" s="47"/>
      <c r="JY11" s="49"/>
      <c r="JZ11" s="48"/>
      <c r="KA11" s="47"/>
      <c r="KB11" s="49"/>
      <c r="KC11" s="48"/>
      <c r="KD11" s="47"/>
      <c r="KE11" s="49"/>
      <c r="KF11" s="48"/>
      <c r="KG11" s="47"/>
      <c r="KH11" s="49"/>
      <c r="KI11" s="48"/>
      <c r="KJ11" s="47"/>
      <c r="KK11" s="49"/>
      <c r="KL11" s="48"/>
      <c r="KM11" s="47"/>
      <c r="KN11" s="49"/>
      <c r="KO11" s="48"/>
      <c r="KP11" s="47"/>
      <c r="KQ11" s="49"/>
      <c r="KR11" s="48"/>
      <c r="KS11" s="47"/>
      <c r="KT11" s="49"/>
      <c r="KU11" s="48"/>
      <c r="KV11" s="47"/>
      <c r="KW11" s="49"/>
      <c r="KX11" s="48"/>
      <c r="KY11" s="47"/>
      <c r="KZ11" s="49"/>
      <c r="LA11" s="48"/>
      <c r="LB11" s="47"/>
      <c r="LC11" s="49"/>
      <c r="LD11" s="48"/>
      <c r="LE11" s="47"/>
      <c r="LF11" s="49"/>
      <c r="LG11" s="48"/>
      <c r="LH11" s="47"/>
      <c r="LI11" s="49"/>
      <c r="LJ11" s="48"/>
      <c r="LK11" s="47"/>
      <c r="LL11" s="49"/>
      <c r="LM11" s="48"/>
      <c r="LN11" s="47"/>
      <c r="LO11" s="49"/>
      <c r="LP11" s="48"/>
      <c r="LQ11" s="47"/>
      <c r="LR11" s="49"/>
      <c r="LS11" s="48"/>
      <c r="LT11" s="47"/>
      <c r="LU11" s="49"/>
      <c r="LV11" s="48"/>
      <c r="LW11" s="47"/>
      <c r="LX11" s="49"/>
      <c r="LY11" s="48"/>
      <c r="LZ11" s="47"/>
      <c r="MA11" s="49"/>
      <c r="MB11" s="48"/>
      <c r="MC11" s="47"/>
      <c r="MD11" s="49"/>
      <c r="ME11" s="48"/>
      <c r="MF11" s="47"/>
      <c r="MG11" s="49"/>
      <c r="MH11" s="48"/>
      <c r="MI11" s="47"/>
      <c r="MJ11" s="49"/>
      <c r="MK11" s="48"/>
      <c r="ML11" s="47"/>
      <c r="MM11" s="49"/>
      <c r="MN11" s="48"/>
      <c r="MO11" s="47"/>
      <c r="MP11" s="49"/>
      <c r="MQ11" s="48"/>
      <c r="MR11" s="47"/>
      <c r="MS11" s="49"/>
      <c r="MT11" s="48"/>
      <c r="MU11" s="47"/>
      <c r="MV11" s="49"/>
      <c r="MW11" s="48"/>
      <c r="MX11" s="47"/>
      <c r="MY11" s="49"/>
      <c r="MZ11" s="48"/>
      <c r="NA11" s="47"/>
      <c r="NB11" s="49"/>
      <c r="NC11" s="48"/>
      <c r="ND11" s="47"/>
      <c r="NE11" s="49"/>
      <c r="NF11" s="48"/>
      <c r="NG11" s="47"/>
      <c r="NH11" s="49"/>
      <c r="NI11" s="48"/>
      <c r="NJ11" s="47"/>
      <c r="NK11" s="49"/>
      <c r="NL11" s="48"/>
      <c r="NM11" s="47"/>
      <c r="NN11" s="49"/>
      <c r="NO11" s="48"/>
      <c r="NP11" s="47"/>
      <c r="NQ11" s="49"/>
      <c r="NR11" s="48"/>
      <c r="NS11" s="47"/>
      <c r="NT11" s="49"/>
      <c r="NU11" s="48"/>
      <c r="NV11" s="47"/>
      <c r="NW11" s="49"/>
      <c r="NX11" s="48"/>
      <c r="NY11" s="47"/>
      <c r="NZ11" s="49"/>
      <c r="OA11" s="48"/>
      <c r="OB11" s="47"/>
      <c r="OC11" s="49"/>
      <c r="OD11" s="48"/>
      <c r="OE11" s="47"/>
      <c r="OF11" s="49"/>
      <c r="OG11" s="48"/>
      <c r="OH11" s="47"/>
      <c r="OI11" s="49"/>
      <c r="OJ11" s="48"/>
      <c r="OK11" s="47"/>
      <c r="OL11" s="49"/>
      <c r="OM11" s="48"/>
      <c r="ON11" s="47"/>
      <c r="OO11" s="49"/>
      <c r="OP11" s="48"/>
      <c r="OQ11" s="47"/>
      <c r="OR11" s="49"/>
      <c r="OS11" s="48"/>
      <c r="OT11" s="47"/>
      <c r="OU11" s="49"/>
      <c r="OV11" s="48"/>
      <c r="OW11" s="47"/>
      <c r="OX11" s="49"/>
      <c r="OY11" s="48"/>
      <c r="OZ11" s="47"/>
      <c r="PA11" s="49"/>
      <c r="PB11" s="48"/>
      <c r="PC11" s="47"/>
      <c r="PD11" s="49"/>
      <c r="PE11" s="48"/>
      <c r="PF11" s="47"/>
      <c r="PG11" s="49"/>
      <c r="PH11" s="48"/>
      <c r="PI11" s="47"/>
      <c r="PJ11" s="49"/>
      <c r="PK11" s="48"/>
      <c r="PL11" s="47"/>
      <c r="PM11" s="49"/>
      <c r="PN11" s="48"/>
      <c r="PO11" s="47"/>
      <c r="PP11" s="49"/>
      <c r="PQ11" s="48"/>
      <c r="PR11" s="47"/>
      <c r="PS11" s="49"/>
      <c r="PT11" s="48"/>
      <c r="PU11" s="47"/>
      <c r="PV11" s="49"/>
      <c r="PW11" s="48"/>
      <c r="PX11" s="47"/>
      <c r="PY11" s="49"/>
      <c r="PZ11" s="48"/>
      <c r="QA11" s="47"/>
      <c r="QB11" s="49"/>
      <c r="QC11" s="48"/>
      <c r="QD11" s="47"/>
      <c r="QE11" s="49"/>
      <c r="QF11" s="48"/>
      <c r="QG11" s="47"/>
      <c r="QH11" s="49"/>
      <c r="QI11" s="48"/>
      <c r="QJ11" s="47"/>
      <c r="QK11" s="49"/>
      <c r="QL11" s="48"/>
      <c r="QM11" s="47"/>
      <c r="QN11" s="49"/>
      <c r="QO11" s="48"/>
      <c r="QP11" s="47"/>
      <c r="QQ11" s="49"/>
      <c r="QR11" s="48"/>
      <c r="QS11" s="47"/>
      <c r="QT11" s="49"/>
      <c r="QU11" s="48"/>
      <c r="QV11" s="47"/>
      <c r="QW11" s="49"/>
      <c r="QX11" s="48"/>
      <c r="QY11" s="47"/>
      <c r="QZ11" s="49"/>
      <c r="RA11" s="48"/>
      <c r="RB11" s="47"/>
      <c r="RC11" s="49"/>
      <c r="RD11" s="48"/>
      <c r="RE11" s="47"/>
      <c r="RF11" s="49"/>
      <c r="RG11" s="48"/>
      <c r="RH11" s="47"/>
      <c r="RI11" s="49"/>
      <c r="RJ11" s="48"/>
      <c r="RK11" s="47"/>
      <c r="RL11" s="49"/>
      <c r="RM11" s="48"/>
      <c r="RN11" s="47"/>
      <c r="RO11" s="49"/>
      <c r="RP11" s="48"/>
      <c r="RQ11" s="47"/>
      <c r="RR11" s="49"/>
      <c r="RS11" s="48"/>
      <c r="RT11" s="47"/>
      <c r="RU11" s="49"/>
      <c r="RV11" s="48"/>
      <c r="RW11" s="47"/>
      <c r="RX11" s="49"/>
      <c r="RY11" s="48"/>
      <c r="RZ11" s="47"/>
      <c r="SA11" s="49"/>
      <c r="SB11" s="48"/>
      <c r="SC11" s="47"/>
      <c r="SD11" s="49"/>
      <c r="SE11" s="48"/>
      <c r="SF11" s="47"/>
      <c r="SG11" s="49"/>
      <c r="SH11" s="48"/>
      <c r="SI11" s="47"/>
      <c r="SJ11" s="49"/>
      <c r="SK11" s="48"/>
      <c r="SL11" s="47"/>
      <c r="SM11" s="49"/>
      <c r="SN11" s="48"/>
      <c r="SO11" s="47"/>
      <c r="SP11" s="49"/>
      <c r="SQ11" s="48"/>
      <c r="SR11" s="47"/>
      <c r="SS11" s="49"/>
      <c r="ST11" s="48"/>
      <c r="SU11" s="47"/>
      <c r="SV11" s="49"/>
      <c r="SW11" s="48"/>
      <c r="SX11" s="47"/>
      <c r="SY11" s="49"/>
      <c r="SZ11" s="48"/>
      <c r="TA11" s="47"/>
      <c r="TB11" s="49"/>
      <c r="TC11" s="48"/>
      <c r="TD11" s="47"/>
      <c r="TE11" s="49"/>
      <c r="TF11" s="48"/>
      <c r="TG11" s="47"/>
      <c r="TH11" s="49"/>
      <c r="TI11" s="48"/>
      <c r="TJ11" s="47"/>
      <c r="TK11" s="49"/>
      <c r="TL11" s="48"/>
      <c r="TM11" s="47"/>
      <c r="TN11" s="49"/>
      <c r="TO11" s="48"/>
      <c r="TP11" s="47"/>
      <c r="TQ11" s="49"/>
      <c r="TR11" s="48"/>
      <c r="TS11" s="47"/>
      <c r="TT11" s="49"/>
      <c r="TU11" s="48"/>
      <c r="TV11" s="47"/>
      <c r="TW11" s="49"/>
      <c r="TX11" s="48"/>
      <c r="TY11" s="47"/>
      <c r="TZ11" s="49"/>
      <c r="UA11" s="48"/>
      <c r="UB11" s="47"/>
      <c r="UC11" s="49"/>
      <c r="UD11" s="48"/>
      <c r="UE11" s="47"/>
      <c r="UF11" s="49"/>
      <c r="UG11" s="48"/>
      <c r="UH11" s="47"/>
      <c r="UI11" s="49"/>
      <c r="UJ11" s="48"/>
      <c r="UK11" s="47"/>
      <c r="UL11" s="49"/>
      <c r="UM11" s="48"/>
      <c r="UN11" s="47"/>
      <c r="UO11" s="49"/>
      <c r="UP11" s="48"/>
      <c r="UQ11" s="47"/>
      <c r="UR11" s="49"/>
      <c r="US11" s="48"/>
      <c r="UT11" s="47"/>
      <c r="UU11" s="49"/>
      <c r="UV11" s="48"/>
      <c r="UW11" s="47"/>
      <c r="UX11" s="49"/>
      <c r="UY11" s="48"/>
      <c r="UZ11" s="47"/>
      <c r="VA11" s="49"/>
      <c r="VB11" s="48"/>
      <c r="VC11" s="47"/>
      <c r="VD11" s="49"/>
      <c r="VE11" s="48"/>
      <c r="VF11" s="47"/>
      <c r="VG11" s="49"/>
      <c r="VH11" s="48"/>
      <c r="VI11" s="47"/>
      <c r="VJ11" s="49"/>
      <c r="VK11" s="48"/>
      <c r="VL11" s="47"/>
      <c r="VM11" s="49"/>
      <c r="VN11" s="48"/>
      <c r="VO11" s="47"/>
      <c r="VP11" s="49"/>
      <c r="VQ11" s="48"/>
      <c r="VR11" s="47"/>
      <c r="VS11" s="49"/>
      <c r="VT11" s="48"/>
      <c r="VU11" s="47"/>
      <c r="VV11" s="49"/>
      <c r="VW11" s="48"/>
      <c r="VX11" s="47"/>
      <c r="VY11" s="49"/>
      <c r="VZ11" s="48"/>
      <c r="WA11" s="47"/>
      <c r="WB11" s="49"/>
      <c r="WC11" s="48"/>
      <c r="WD11" s="47"/>
      <c r="WE11" s="49"/>
      <c r="WF11" s="48"/>
      <c r="WG11" s="47"/>
      <c r="WH11" s="49"/>
      <c r="WI11" s="48"/>
      <c r="WJ11" s="47"/>
      <c r="WK11" s="49"/>
      <c r="WL11" s="48"/>
      <c r="WM11" s="47"/>
      <c r="WN11" s="49"/>
      <c r="WO11" s="48"/>
      <c r="WP11" s="47"/>
      <c r="WQ11" s="49"/>
      <c r="WR11" s="48"/>
      <c r="WS11" s="47"/>
      <c r="WT11" s="49"/>
      <c r="WU11" s="48"/>
      <c r="WV11" s="50"/>
      <c r="WW11" s="51"/>
      <c r="WX11" s="51"/>
      <c r="WY11" s="50"/>
      <c r="WZ11" s="51"/>
      <c r="XA11" s="51"/>
      <c r="XB11" s="50"/>
      <c r="XC11" s="51"/>
      <c r="XD11" s="51"/>
      <c r="XE11" s="50"/>
      <c r="XF11" s="51"/>
      <c r="XG11" s="51"/>
      <c r="XH11" s="50"/>
      <c r="XI11" s="51"/>
      <c r="XJ11" s="51"/>
      <c r="XK11" s="50"/>
      <c r="XL11" s="51"/>
      <c r="XM11" s="51"/>
      <c r="XN11" s="98">
        <f t="shared" si="0"/>
        <v>9</v>
      </c>
    </row>
    <row r="12" spans="1:638" ht="12.75" customHeight="1" x14ac:dyDescent="0.2">
      <c r="A12" s="84">
        <v>341</v>
      </c>
      <c r="B12" s="47"/>
      <c r="C12" s="49"/>
      <c r="D12" s="49"/>
      <c r="E12" s="47"/>
      <c r="F12" s="49"/>
      <c r="G12" s="48"/>
      <c r="H12" s="47"/>
      <c r="I12" s="49"/>
      <c r="J12" s="48"/>
      <c r="K12" s="47"/>
      <c r="L12" s="49"/>
      <c r="M12" s="48"/>
      <c r="N12" s="47"/>
      <c r="O12" s="49"/>
      <c r="P12" s="48"/>
      <c r="Q12" s="47"/>
      <c r="R12" s="49"/>
      <c r="S12" s="48"/>
      <c r="T12" s="47"/>
      <c r="U12" s="49"/>
      <c r="V12" s="48"/>
      <c r="W12" s="47"/>
      <c r="X12" s="49"/>
      <c r="Y12" s="48"/>
      <c r="Z12" s="47"/>
      <c r="AA12" s="49"/>
      <c r="AB12" s="48"/>
      <c r="AC12" s="47">
        <v>1</v>
      </c>
      <c r="AD12" s="49"/>
      <c r="AE12" s="48"/>
      <c r="AF12" s="47"/>
      <c r="AG12" s="49"/>
      <c r="AH12" s="48"/>
      <c r="AI12" s="47"/>
      <c r="AJ12" s="49"/>
      <c r="AK12" s="48"/>
      <c r="AL12" s="47"/>
      <c r="AM12" s="49"/>
      <c r="AN12" s="48"/>
      <c r="AO12" s="47"/>
      <c r="AP12" s="49"/>
      <c r="AQ12" s="48"/>
      <c r="AR12" s="47"/>
      <c r="AS12" s="49"/>
      <c r="AT12" s="48"/>
      <c r="AU12" s="47"/>
      <c r="AV12" s="49"/>
      <c r="AW12" s="48"/>
      <c r="AX12" s="47"/>
      <c r="AY12" s="49"/>
      <c r="AZ12" s="48"/>
      <c r="BA12" s="47"/>
      <c r="BB12" s="49"/>
      <c r="BC12" s="48"/>
      <c r="BD12" s="47"/>
      <c r="BE12" s="49"/>
      <c r="BF12" s="48"/>
      <c r="BG12" s="47"/>
      <c r="BH12" s="49"/>
      <c r="BI12" s="48"/>
      <c r="BJ12" s="47"/>
      <c r="BK12" s="49"/>
      <c r="BL12" s="48"/>
      <c r="BM12" s="47"/>
      <c r="BN12" s="49"/>
      <c r="BO12" s="48"/>
      <c r="BP12" s="47"/>
      <c r="BQ12" s="49"/>
      <c r="BR12" s="48"/>
      <c r="BS12" s="47"/>
      <c r="BT12" s="49"/>
      <c r="BU12" s="48"/>
      <c r="BV12" s="47"/>
      <c r="BW12" s="49"/>
      <c r="BX12" s="48"/>
      <c r="BY12" s="47"/>
      <c r="BZ12" s="49"/>
      <c r="CA12" s="48"/>
      <c r="CB12" s="47"/>
      <c r="CC12" s="49"/>
      <c r="CD12" s="48"/>
      <c r="CE12" s="47"/>
      <c r="CF12" s="49"/>
      <c r="CG12" s="48"/>
      <c r="CH12" s="47"/>
      <c r="CI12" s="49"/>
      <c r="CJ12" s="48"/>
      <c r="CK12" s="47"/>
      <c r="CL12" s="49"/>
      <c r="CM12" s="48"/>
      <c r="CN12" s="47"/>
      <c r="CO12" s="49"/>
      <c r="CP12" s="48"/>
      <c r="CQ12" s="47"/>
      <c r="CR12" s="49"/>
      <c r="CS12" s="48"/>
      <c r="CT12" s="47"/>
      <c r="CU12" s="49"/>
      <c r="CV12" s="48"/>
      <c r="CW12" s="47"/>
      <c r="CX12" s="49"/>
      <c r="CY12" s="48"/>
      <c r="CZ12" s="47"/>
      <c r="DA12" s="49"/>
      <c r="DB12" s="48"/>
      <c r="DC12" s="47"/>
      <c r="DD12" s="49"/>
      <c r="DE12" s="48"/>
      <c r="DF12" s="47"/>
      <c r="DG12" s="49"/>
      <c r="DH12" s="48"/>
      <c r="DI12" s="47"/>
      <c r="DJ12" s="49"/>
      <c r="DK12" s="48"/>
      <c r="DL12" s="47"/>
      <c r="DM12" s="49"/>
      <c r="DN12" s="48"/>
      <c r="DO12" s="47"/>
      <c r="DP12" s="49"/>
      <c r="DQ12" s="48"/>
      <c r="DR12" s="47"/>
      <c r="DS12" s="49"/>
      <c r="DT12" s="48"/>
      <c r="DU12" s="47"/>
      <c r="DV12" s="49"/>
      <c r="DW12" s="48"/>
      <c r="DX12" s="47"/>
      <c r="DY12" s="49"/>
      <c r="DZ12" s="48"/>
      <c r="EA12" s="47"/>
      <c r="EB12" s="49"/>
      <c r="EC12" s="48"/>
      <c r="ED12" s="47"/>
      <c r="EE12" s="49"/>
      <c r="EF12" s="48"/>
      <c r="EG12" s="47"/>
      <c r="EH12" s="49"/>
      <c r="EI12" s="48"/>
      <c r="EJ12" s="47"/>
      <c r="EK12" s="49"/>
      <c r="EL12" s="48"/>
      <c r="EM12" s="47"/>
      <c r="EN12" s="49"/>
      <c r="EO12" s="48"/>
      <c r="EP12" s="47"/>
      <c r="EQ12" s="49"/>
      <c r="ER12" s="48"/>
      <c r="ES12" s="47"/>
      <c r="ET12" s="49"/>
      <c r="EU12" s="48"/>
      <c r="EV12" s="47"/>
      <c r="EW12" s="49"/>
      <c r="EX12" s="48"/>
      <c r="EY12" s="47"/>
      <c r="EZ12" s="49"/>
      <c r="FA12" s="48"/>
      <c r="FB12" s="47"/>
      <c r="FC12" s="49"/>
      <c r="FD12" s="48"/>
      <c r="FE12" s="47"/>
      <c r="FF12" s="49"/>
      <c r="FG12" s="48"/>
      <c r="FH12" s="47"/>
      <c r="FI12" s="49"/>
      <c r="FJ12" s="48"/>
      <c r="FK12" s="47"/>
      <c r="FL12" s="49"/>
      <c r="FM12" s="48"/>
      <c r="FN12" s="47"/>
      <c r="FO12" s="49"/>
      <c r="FP12" s="48"/>
      <c r="FQ12" s="47"/>
      <c r="FR12" s="49"/>
      <c r="FS12" s="48"/>
      <c r="FT12" s="47"/>
      <c r="FU12" s="49"/>
      <c r="FV12" s="48"/>
      <c r="FW12" s="47"/>
      <c r="FX12" s="49"/>
      <c r="FY12" s="48"/>
      <c r="FZ12" s="47"/>
      <c r="GA12" s="49"/>
      <c r="GB12" s="48"/>
      <c r="GC12" s="47"/>
      <c r="GD12" s="49"/>
      <c r="GE12" s="48"/>
      <c r="GF12" s="47"/>
      <c r="GG12" s="49"/>
      <c r="GH12" s="48"/>
      <c r="GI12" s="47"/>
      <c r="GJ12" s="49"/>
      <c r="GK12" s="48"/>
      <c r="GL12" s="47"/>
      <c r="GM12" s="49"/>
      <c r="GN12" s="48"/>
      <c r="GO12" s="47"/>
      <c r="GP12" s="49"/>
      <c r="GQ12" s="48"/>
      <c r="GR12" s="47"/>
      <c r="GS12" s="49"/>
      <c r="GT12" s="48"/>
      <c r="GU12" s="47"/>
      <c r="GV12" s="49"/>
      <c r="GW12" s="48"/>
      <c r="GX12" s="47"/>
      <c r="GY12" s="49"/>
      <c r="GZ12" s="48"/>
      <c r="HA12" s="47"/>
      <c r="HB12" s="49"/>
      <c r="HC12" s="48"/>
      <c r="HD12" s="47"/>
      <c r="HE12" s="49"/>
      <c r="HF12" s="48"/>
      <c r="HG12" s="47"/>
      <c r="HH12" s="49"/>
      <c r="HI12" s="48"/>
      <c r="HJ12" s="47"/>
      <c r="HK12" s="49"/>
      <c r="HL12" s="48"/>
      <c r="HM12" s="47"/>
      <c r="HN12" s="49"/>
      <c r="HO12" s="48"/>
      <c r="HP12" s="47"/>
      <c r="HQ12" s="49"/>
      <c r="HR12" s="48"/>
      <c r="HS12" s="47"/>
      <c r="HT12" s="49"/>
      <c r="HU12" s="48"/>
      <c r="HV12" s="47"/>
      <c r="HW12" s="49"/>
      <c r="HX12" s="48"/>
      <c r="HY12" s="47"/>
      <c r="HZ12" s="49"/>
      <c r="IA12" s="48"/>
      <c r="IB12" s="47"/>
      <c r="IC12" s="49"/>
      <c r="ID12" s="48"/>
      <c r="IE12" s="47"/>
      <c r="IF12" s="49"/>
      <c r="IG12" s="48"/>
      <c r="IH12" s="47"/>
      <c r="II12" s="49"/>
      <c r="IJ12" s="48"/>
      <c r="IK12" s="47"/>
      <c r="IL12" s="49"/>
      <c r="IM12" s="48"/>
      <c r="IN12" s="47"/>
      <c r="IO12" s="49"/>
      <c r="IP12" s="48"/>
      <c r="IQ12" s="47"/>
      <c r="IR12" s="49"/>
      <c r="IS12" s="48"/>
      <c r="IT12" s="47"/>
      <c r="IU12" s="49"/>
      <c r="IV12" s="48"/>
      <c r="IW12" s="47"/>
      <c r="IX12" s="49"/>
      <c r="IY12" s="48"/>
      <c r="IZ12" s="47"/>
      <c r="JA12" s="49"/>
      <c r="JB12" s="48"/>
      <c r="JC12" s="47"/>
      <c r="JD12" s="49"/>
      <c r="JE12" s="48"/>
      <c r="JF12" s="47"/>
      <c r="JG12" s="49"/>
      <c r="JH12" s="48"/>
      <c r="JI12" s="47"/>
      <c r="JJ12" s="49"/>
      <c r="JK12" s="48"/>
      <c r="JL12" s="47"/>
      <c r="JM12" s="49"/>
      <c r="JN12" s="48"/>
      <c r="JO12" s="47"/>
      <c r="JP12" s="49"/>
      <c r="JQ12" s="48"/>
      <c r="JR12" s="47"/>
      <c r="JS12" s="49"/>
      <c r="JT12" s="48"/>
      <c r="JU12" s="47"/>
      <c r="JV12" s="49"/>
      <c r="JW12" s="48"/>
      <c r="JX12" s="47"/>
      <c r="JY12" s="49"/>
      <c r="JZ12" s="48"/>
      <c r="KA12" s="47"/>
      <c r="KB12" s="49"/>
      <c r="KC12" s="48"/>
      <c r="KD12" s="47"/>
      <c r="KE12" s="49"/>
      <c r="KF12" s="48"/>
      <c r="KG12" s="47"/>
      <c r="KH12" s="49"/>
      <c r="KI12" s="48"/>
      <c r="KJ12" s="47"/>
      <c r="KK12" s="49"/>
      <c r="KL12" s="48"/>
      <c r="KM12" s="47"/>
      <c r="KN12" s="49"/>
      <c r="KO12" s="48"/>
      <c r="KP12" s="47"/>
      <c r="KQ12" s="49"/>
      <c r="KR12" s="48"/>
      <c r="KS12" s="47"/>
      <c r="KT12" s="49"/>
      <c r="KU12" s="48"/>
      <c r="KV12" s="47"/>
      <c r="KW12" s="49"/>
      <c r="KX12" s="48"/>
      <c r="KY12" s="47"/>
      <c r="KZ12" s="49"/>
      <c r="LA12" s="48"/>
      <c r="LB12" s="47"/>
      <c r="LC12" s="49"/>
      <c r="LD12" s="48"/>
      <c r="LE12" s="47"/>
      <c r="LF12" s="49"/>
      <c r="LG12" s="48"/>
      <c r="LH12" s="47"/>
      <c r="LI12" s="49"/>
      <c r="LJ12" s="48"/>
      <c r="LK12" s="47"/>
      <c r="LL12" s="49"/>
      <c r="LM12" s="48"/>
      <c r="LN12" s="47"/>
      <c r="LO12" s="49"/>
      <c r="LP12" s="48"/>
      <c r="LQ12" s="47"/>
      <c r="LR12" s="49"/>
      <c r="LS12" s="48"/>
      <c r="LT12" s="47"/>
      <c r="LU12" s="49"/>
      <c r="LV12" s="48"/>
      <c r="LW12" s="47"/>
      <c r="LX12" s="49"/>
      <c r="LY12" s="48"/>
      <c r="LZ12" s="47"/>
      <c r="MA12" s="49"/>
      <c r="MB12" s="48"/>
      <c r="MC12" s="47"/>
      <c r="MD12" s="49"/>
      <c r="ME12" s="48"/>
      <c r="MF12" s="47"/>
      <c r="MG12" s="49"/>
      <c r="MH12" s="48"/>
      <c r="MI12" s="47"/>
      <c r="MJ12" s="49"/>
      <c r="MK12" s="48"/>
      <c r="ML12" s="47"/>
      <c r="MM12" s="49"/>
      <c r="MN12" s="48"/>
      <c r="MO12" s="47"/>
      <c r="MP12" s="49"/>
      <c r="MQ12" s="48"/>
      <c r="MR12" s="47"/>
      <c r="MS12" s="49"/>
      <c r="MT12" s="48"/>
      <c r="MU12" s="47"/>
      <c r="MV12" s="49"/>
      <c r="MW12" s="48"/>
      <c r="MX12" s="47"/>
      <c r="MY12" s="49"/>
      <c r="MZ12" s="48"/>
      <c r="NA12" s="47"/>
      <c r="NB12" s="49"/>
      <c r="NC12" s="48"/>
      <c r="ND12" s="47"/>
      <c r="NE12" s="49"/>
      <c r="NF12" s="48"/>
      <c r="NG12" s="47"/>
      <c r="NH12" s="49"/>
      <c r="NI12" s="48"/>
      <c r="NJ12" s="47"/>
      <c r="NK12" s="49"/>
      <c r="NL12" s="48"/>
      <c r="NM12" s="47"/>
      <c r="NN12" s="49"/>
      <c r="NO12" s="48"/>
      <c r="NP12" s="47"/>
      <c r="NQ12" s="49"/>
      <c r="NR12" s="48"/>
      <c r="NS12" s="47"/>
      <c r="NT12" s="49"/>
      <c r="NU12" s="48"/>
      <c r="NV12" s="47"/>
      <c r="NW12" s="49"/>
      <c r="NX12" s="48"/>
      <c r="NY12" s="47"/>
      <c r="NZ12" s="49"/>
      <c r="OA12" s="48"/>
      <c r="OB12" s="47"/>
      <c r="OC12" s="49"/>
      <c r="OD12" s="48"/>
      <c r="OE12" s="47"/>
      <c r="OF12" s="49"/>
      <c r="OG12" s="48"/>
      <c r="OH12" s="47"/>
      <c r="OI12" s="49"/>
      <c r="OJ12" s="48"/>
      <c r="OK12" s="47"/>
      <c r="OL12" s="49"/>
      <c r="OM12" s="48"/>
      <c r="ON12" s="47"/>
      <c r="OO12" s="49"/>
      <c r="OP12" s="48"/>
      <c r="OQ12" s="47"/>
      <c r="OR12" s="49"/>
      <c r="OS12" s="48"/>
      <c r="OT12" s="47"/>
      <c r="OU12" s="49"/>
      <c r="OV12" s="48"/>
      <c r="OW12" s="47"/>
      <c r="OX12" s="49"/>
      <c r="OY12" s="48"/>
      <c r="OZ12" s="47"/>
      <c r="PA12" s="49"/>
      <c r="PB12" s="48"/>
      <c r="PC12" s="47"/>
      <c r="PD12" s="49"/>
      <c r="PE12" s="48"/>
      <c r="PF12" s="47"/>
      <c r="PG12" s="49"/>
      <c r="PH12" s="48"/>
      <c r="PI12" s="47"/>
      <c r="PJ12" s="49"/>
      <c r="PK12" s="48"/>
      <c r="PL12" s="47"/>
      <c r="PM12" s="49"/>
      <c r="PN12" s="48"/>
      <c r="PO12" s="47"/>
      <c r="PP12" s="49"/>
      <c r="PQ12" s="48"/>
      <c r="PR12" s="47"/>
      <c r="PS12" s="49"/>
      <c r="PT12" s="48"/>
      <c r="PU12" s="47"/>
      <c r="PV12" s="49"/>
      <c r="PW12" s="48"/>
      <c r="PX12" s="47"/>
      <c r="PY12" s="49"/>
      <c r="PZ12" s="48"/>
      <c r="QA12" s="47"/>
      <c r="QB12" s="49"/>
      <c r="QC12" s="48"/>
      <c r="QD12" s="47"/>
      <c r="QE12" s="49"/>
      <c r="QF12" s="48"/>
      <c r="QG12" s="47"/>
      <c r="QH12" s="49"/>
      <c r="QI12" s="48"/>
      <c r="QJ12" s="47"/>
      <c r="QK12" s="49"/>
      <c r="QL12" s="48"/>
      <c r="QM12" s="47"/>
      <c r="QN12" s="49"/>
      <c r="QO12" s="48"/>
      <c r="QP12" s="47"/>
      <c r="QQ12" s="49"/>
      <c r="QR12" s="48"/>
      <c r="QS12" s="47"/>
      <c r="QT12" s="49"/>
      <c r="QU12" s="48"/>
      <c r="QV12" s="47"/>
      <c r="QW12" s="49"/>
      <c r="QX12" s="48"/>
      <c r="QY12" s="47"/>
      <c r="QZ12" s="49"/>
      <c r="RA12" s="48"/>
      <c r="RB12" s="47"/>
      <c r="RC12" s="49"/>
      <c r="RD12" s="48"/>
      <c r="RE12" s="47"/>
      <c r="RF12" s="49"/>
      <c r="RG12" s="48"/>
      <c r="RH12" s="47"/>
      <c r="RI12" s="49"/>
      <c r="RJ12" s="48"/>
      <c r="RK12" s="47"/>
      <c r="RL12" s="49"/>
      <c r="RM12" s="48"/>
      <c r="RN12" s="47"/>
      <c r="RO12" s="49"/>
      <c r="RP12" s="48"/>
      <c r="RQ12" s="47"/>
      <c r="RR12" s="49"/>
      <c r="RS12" s="48"/>
      <c r="RT12" s="47"/>
      <c r="RU12" s="49"/>
      <c r="RV12" s="48"/>
      <c r="RW12" s="47"/>
      <c r="RX12" s="49"/>
      <c r="RY12" s="48"/>
      <c r="RZ12" s="47"/>
      <c r="SA12" s="49"/>
      <c r="SB12" s="48"/>
      <c r="SC12" s="47"/>
      <c r="SD12" s="49"/>
      <c r="SE12" s="48"/>
      <c r="SF12" s="47"/>
      <c r="SG12" s="49"/>
      <c r="SH12" s="48"/>
      <c r="SI12" s="47"/>
      <c r="SJ12" s="49"/>
      <c r="SK12" s="48"/>
      <c r="SL12" s="47"/>
      <c r="SM12" s="49"/>
      <c r="SN12" s="48"/>
      <c r="SO12" s="47"/>
      <c r="SP12" s="49"/>
      <c r="SQ12" s="48"/>
      <c r="SR12" s="47"/>
      <c r="SS12" s="49"/>
      <c r="ST12" s="48"/>
      <c r="SU12" s="47"/>
      <c r="SV12" s="49"/>
      <c r="SW12" s="48"/>
      <c r="SX12" s="47"/>
      <c r="SY12" s="49"/>
      <c r="SZ12" s="48"/>
      <c r="TA12" s="47"/>
      <c r="TB12" s="49"/>
      <c r="TC12" s="48"/>
      <c r="TD12" s="47"/>
      <c r="TE12" s="49"/>
      <c r="TF12" s="48"/>
      <c r="TG12" s="47"/>
      <c r="TH12" s="49"/>
      <c r="TI12" s="48"/>
      <c r="TJ12" s="47"/>
      <c r="TK12" s="49"/>
      <c r="TL12" s="48"/>
      <c r="TM12" s="47"/>
      <c r="TN12" s="49"/>
      <c r="TO12" s="48"/>
      <c r="TP12" s="47"/>
      <c r="TQ12" s="49"/>
      <c r="TR12" s="48"/>
      <c r="TS12" s="47"/>
      <c r="TT12" s="49"/>
      <c r="TU12" s="48"/>
      <c r="TV12" s="47"/>
      <c r="TW12" s="49"/>
      <c r="TX12" s="48"/>
      <c r="TY12" s="47"/>
      <c r="TZ12" s="49"/>
      <c r="UA12" s="48"/>
      <c r="UB12" s="47"/>
      <c r="UC12" s="49"/>
      <c r="UD12" s="48"/>
      <c r="UE12" s="47"/>
      <c r="UF12" s="49"/>
      <c r="UG12" s="48"/>
      <c r="UH12" s="47"/>
      <c r="UI12" s="49"/>
      <c r="UJ12" s="48"/>
      <c r="UK12" s="47"/>
      <c r="UL12" s="49"/>
      <c r="UM12" s="48"/>
      <c r="UN12" s="47"/>
      <c r="UO12" s="49"/>
      <c r="UP12" s="48"/>
      <c r="UQ12" s="47"/>
      <c r="UR12" s="49"/>
      <c r="US12" s="48"/>
      <c r="UT12" s="47"/>
      <c r="UU12" s="49"/>
      <c r="UV12" s="48"/>
      <c r="UW12" s="47"/>
      <c r="UX12" s="49"/>
      <c r="UY12" s="48"/>
      <c r="UZ12" s="47"/>
      <c r="VA12" s="49"/>
      <c r="VB12" s="48"/>
      <c r="VC12" s="47"/>
      <c r="VD12" s="49"/>
      <c r="VE12" s="48"/>
      <c r="VF12" s="47"/>
      <c r="VG12" s="49"/>
      <c r="VH12" s="48"/>
      <c r="VI12" s="47"/>
      <c r="VJ12" s="49"/>
      <c r="VK12" s="48"/>
      <c r="VL12" s="47"/>
      <c r="VM12" s="49"/>
      <c r="VN12" s="48"/>
      <c r="VO12" s="47"/>
      <c r="VP12" s="49"/>
      <c r="VQ12" s="48"/>
      <c r="VR12" s="47"/>
      <c r="VS12" s="49"/>
      <c r="VT12" s="48"/>
      <c r="VU12" s="47"/>
      <c r="VV12" s="49"/>
      <c r="VW12" s="48"/>
      <c r="VX12" s="47"/>
      <c r="VY12" s="49"/>
      <c r="VZ12" s="48"/>
      <c r="WA12" s="47"/>
      <c r="WB12" s="49"/>
      <c r="WC12" s="48"/>
      <c r="WD12" s="47"/>
      <c r="WE12" s="49"/>
      <c r="WF12" s="48"/>
      <c r="WG12" s="47"/>
      <c r="WH12" s="49"/>
      <c r="WI12" s="48"/>
      <c r="WJ12" s="47"/>
      <c r="WK12" s="49"/>
      <c r="WL12" s="48"/>
      <c r="WM12" s="47"/>
      <c r="WN12" s="49"/>
      <c r="WO12" s="48"/>
      <c r="WP12" s="47"/>
      <c r="WQ12" s="49"/>
      <c r="WR12" s="48"/>
      <c r="WS12" s="47"/>
      <c r="WT12" s="49"/>
      <c r="WU12" s="48"/>
      <c r="WV12" s="50"/>
      <c r="WW12" s="51"/>
      <c r="WX12" s="51"/>
      <c r="WY12" s="50"/>
      <c r="WZ12" s="51"/>
      <c r="XA12" s="51"/>
      <c r="XB12" s="50"/>
      <c r="XC12" s="51"/>
      <c r="XD12" s="51"/>
      <c r="XE12" s="50"/>
      <c r="XF12" s="51"/>
      <c r="XG12" s="51"/>
      <c r="XH12" s="50"/>
      <c r="XI12" s="51"/>
      <c r="XJ12" s="51"/>
      <c r="XK12" s="50"/>
      <c r="XL12" s="51"/>
      <c r="XM12" s="51"/>
      <c r="XN12" s="98">
        <f t="shared" si="0"/>
        <v>1</v>
      </c>
    </row>
    <row r="13" spans="1:638" ht="12.75" customHeight="1" x14ac:dyDescent="0.2">
      <c r="A13" s="84">
        <v>345</v>
      </c>
      <c r="B13" s="47"/>
      <c r="C13" s="49"/>
      <c r="D13" s="49"/>
      <c r="E13" s="47"/>
      <c r="F13" s="49"/>
      <c r="G13" s="48"/>
      <c r="H13" s="47"/>
      <c r="I13" s="49"/>
      <c r="J13" s="48"/>
      <c r="K13" s="47"/>
      <c r="L13" s="49"/>
      <c r="M13" s="48"/>
      <c r="N13" s="47"/>
      <c r="O13" s="49"/>
      <c r="P13" s="48"/>
      <c r="Q13" s="47"/>
      <c r="R13" s="49"/>
      <c r="S13" s="48"/>
      <c r="T13" s="47"/>
      <c r="U13" s="49"/>
      <c r="V13" s="48"/>
      <c r="W13" s="47"/>
      <c r="X13" s="49"/>
      <c r="Y13" s="48"/>
      <c r="Z13" s="47"/>
      <c r="AA13" s="49"/>
      <c r="AB13" s="48"/>
      <c r="AC13" s="47"/>
      <c r="AD13" s="49"/>
      <c r="AE13" s="48"/>
      <c r="AF13" s="47"/>
      <c r="AG13" s="49"/>
      <c r="AH13" s="48"/>
      <c r="AI13" s="47"/>
      <c r="AJ13" s="49"/>
      <c r="AK13" s="48"/>
      <c r="AL13" s="47"/>
      <c r="AM13" s="49"/>
      <c r="AN13" s="48"/>
      <c r="AO13" s="47"/>
      <c r="AP13" s="49"/>
      <c r="AQ13" s="48"/>
      <c r="AR13" s="47"/>
      <c r="AS13" s="49"/>
      <c r="AT13" s="48"/>
      <c r="AU13" s="47"/>
      <c r="AV13" s="49"/>
      <c r="AW13" s="48"/>
      <c r="AX13" s="47"/>
      <c r="AY13" s="49"/>
      <c r="AZ13" s="48"/>
      <c r="BA13" s="47"/>
      <c r="BB13" s="49"/>
      <c r="BC13" s="48"/>
      <c r="BD13" s="47"/>
      <c r="BE13" s="49"/>
      <c r="BF13" s="48"/>
      <c r="BG13" s="47"/>
      <c r="BH13" s="49"/>
      <c r="BI13" s="48"/>
      <c r="BJ13" s="47"/>
      <c r="BK13" s="49"/>
      <c r="BL13" s="48"/>
      <c r="BM13" s="47"/>
      <c r="BN13" s="49"/>
      <c r="BO13" s="48"/>
      <c r="BP13" s="47"/>
      <c r="BQ13" s="49"/>
      <c r="BR13" s="48"/>
      <c r="BS13" s="47"/>
      <c r="BT13" s="49"/>
      <c r="BU13" s="48"/>
      <c r="BV13" s="47"/>
      <c r="BW13" s="49"/>
      <c r="BX13" s="48"/>
      <c r="BY13" s="47"/>
      <c r="BZ13" s="49"/>
      <c r="CA13" s="48"/>
      <c r="CB13" s="47"/>
      <c r="CC13" s="49"/>
      <c r="CD13" s="48"/>
      <c r="CE13" s="47"/>
      <c r="CF13" s="49"/>
      <c r="CG13" s="48"/>
      <c r="CH13" s="47"/>
      <c r="CI13" s="49"/>
      <c r="CJ13" s="48"/>
      <c r="CK13" s="47"/>
      <c r="CL13" s="49"/>
      <c r="CM13" s="48"/>
      <c r="CN13" s="47"/>
      <c r="CO13" s="49"/>
      <c r="CP13" s="48"/>
      <c r="CQ13" s="47"/>
      <c r="CR13" s="49"/>
      <c r="CS13" s="48"/>
      <c r="CT13" s="47"/>
      <c r="CU13" s="49"/>
      <c r="CV13" s="48"/>
      <c r="CW13" s="47"/>
      <c r="CX13" s="49"/>
      <c r="CY13" s="48"/>
      <c r="CZ13" s="47"/>
      <c r="DA13" s="49"/>
      <c r="DB13" s="48"/>
      <c r="DC13" s="47"/>
      <c r="DD13" s="49"/>
      <c r="DE13" s="48"/>
      <c r="DF13" s="47"/>
      <c r="DG13" s="49"/>
      <c r="DH13" s="48"/>
      <c r="DI13" s="47"/>
      <c r="DJ13" s="49"/>
      <c r="DK13" s="48"/>
      <c r="DL13" s="47"/>
      <c r="DM13" s="49"/>
      <c r="DN13" s="48"/>
      <c r="DO13" s="47"/>
      <c r="DP13" s="49"/>
      <c r="DQ13" s="48"/>
      <c r="DR13" s="47"/>
      <c r="DS13" s="49"/>
      <c r="DT13" s="48"/>
      <c r="DU13" s="47"/>
      <c r="DV13" s="49"/>
      <c r="DW13" s="48"/>
      <c r="DX13" s="47"/>
      <c r="DY13" s="49"/>
      <c r="DZ13" s="48"/>
      <c r="EA13" s="47"/>
      <c r="EB13" s="49"/>
      <c r="EC13" s="48"/>
      <c r="ED13" s="47"/>
      <c r="EE13" s="49"/>
      <c r="EF13" s="48"/>
      <c r="EG13" s="47"/>
      <c r="EH13" s="49"/>
      <c r="EI13" s="48"/>
      <c r="EJ13" s="47"/>
      <c r="EK13" s="49"/>
      <c r="EL13" s="48"/>
      <c r="EM13" s="47"/>
      <c r="EN13" s="49"/>
      <c r="EO13" s="48"/>
      <c r="EP13" s="47"/>
      <c r="EQ13" s="49"/>
      <c r="ER13" s="48"/>
      <c r="ES13" s="47"/>
      <c r="ET13" s="49"/>
      <c r="EU13" s="48"/>
      <c r="EV13" s="47"/>
      <c r="EW13" s="49"/>
      <c r="EX13" s="48"/>
      <c r="EY13" s="47"/>
      <c r="EZ13" s="49"/>
      <c r="FA13" s="48"/>
      <c r="FB13" s="47"/>
      <c r="FC13" s="49"/>
      <c r="FD13" s="48"/>
      <c r="FE13" s="47"/>
      <c r="FF13" s="49"/>
      <c r="FG13" s="48"/>
      <c r="FH13" s="47"/>
      <c r="FI13" s="49"/>
      <c r="FJ13" s="48"/>
      <c r="FK13" s="47"/>
      <c r="FL13" s="49"/>
      <c r="FM13" s="48"/>
      <c r="FN13" s="47"/>
      <c r="FO13" s="49"/>
      <c r="FP13" s="48"/>
      <c r="FQ13" s="47"/>
      <c r="FR13" s="49"/>
      <c r="FS13" s="48"/>
      <c r="FT13" s="47"/>
      <c r="FU13" s="49"/>
      <c r="FV13" s="48"/>
      <c r="FW13" s="47"/>
      <c r="FX13" s="49"/>
      <c r="FY13" s="48"/>
      <c r="FZ13" s="47"/>
      <c r="GA13" s="49"/>
      <c r="GB13" s="48"/>
      <c r="GC13" s="47"/>
      <c r="GD13" s="49"/>
      <c r="GE13" s="48"/>
      <c r="GF13" s="47"/>
      <c r="GG13" s="49"/>
      <c r="GH13" s="48"/>
      <c r="GI13" s="47"/>
      <c r="GJ13" s="49"/>
      <c r="GK13" s="48"/>
      <c r="GL13" s="47"/>
      <c r="GM13" s="49"/>
      <c r="GN13" s="48"/>
      <c r="GO13" s="47"/>
      <c r="GP13" s="49"/>
      <c r="GQ13" s="48"/>
      <c r="GR13" s="47"/>
      <c r="GS13" s="49"/>
      <c r="GT13" s="48"/>
      <c r="GU13" s="47"/>
      <c r="GV13" s="49"/>
      <c r="GW13" s="48"/>
      <c r="GX13" s="47"/>
      <c r="GY13" s="49"/>
      <c r="GZ13" s="48"/>
      <c r="HA13" s="47"/>
      <c r="HB13" s="49"/>
      <c r="HC13" s="48"/>
      <c r="HD13" s="47"/>
      <c r="HE13" s="49"/>
      <c r="HF13" s="48"/>
      <c r="HG13" s="47"/>
      <c r="HH13" s="49"/>
      <c r="HI13" s="48"/>
      <c r="HJ13" s="47"/>
      <c r="HK13" s="49"/>
      <c r="HL13" s="48"/>
      <c r="HM13" s="47"/>
      <c r="HN13" s="49"/>
      <c r="HO13" s="48"/>
      <c r="HP13" s="47"/>
      <c r="HQ13" s="49"/>
      <c r="HR13" s="48"/>
      <c r="HS13" s="47"/>
      <c r="HT13" s="49"/>
      <c r="HU13" s="48"/>
      <c r="HV13" s="47"/>
      <c r="HW13" s="49"/>
      <c r="HX13" s="48"/>
      <c r="HY13" s="47"/>
      <c r="HZ13" s="49"/>
      <c r="IA13" s="48"/>
      <c r="IB13" s="47"/>
      <c r="IC13" s="49"/>
      <c r="ID13" s="48"/>
      <c r="IE13" s="47"/>
      <c r="IF13" s="49"/>
      <c r="IG13" s="48"/>
      <c r="IH13" s="47"/>
      <c r="II13" s="49"/>
      <c r="IJ13" s="48"/>
      <c r="IK13" s="47"/>
      <c r="IL13" s="49"/>
      <c r="IM13" s="48"/>
      <c r="IN13" s="47"/>
      <c r="IO13" s="49"/>
      <c r="IP13" s="48"/>
      <c r="IQ13" s="47"/>
      <c r="IR13" s="49"/>
      <c r="IS13" s="48"/>
      <c r="IT13" s="47"/>
      <c r="IU13" s="49"/>
      <c r="IV13" s="48"/>
      <c r="IW13" s="47"/>
      <c r="IX13" s="49"/>
      <c r="IY13" s="48"/>
      <c r="IZ13" s="47"/>
      <c r="JA13" s="49"/>
      <c r="JB13" s="48"/>
      <c r="JC13" s="47"/>
      <c r="JD13" s="49"/>
      <c r="JE13" s="48"/>
      <c r="JF13" s="47"/>
      <c r="JG13" s="49"/>
      <c r="JH13" s="48"/>
      <c r="JI13" s="47"/>
      <c r="JJ13" s="49"/>
      <c r="JK13" s="48"/>
      <c r="JL13" s="47"/>
      <c r="JM13" s="49"/>
      <c r="JN13" s="48"/>
      <c r="JO13" s="47"/>
      <c r="JP13" s="49"/>
      <c r="JQ13" s="48"/>
      <c r="JR13" s="47"/>
      <c r="JS13" s="49"/>
      <c r="JT13" s="48"/>
      <c r="JU13" s="47"/>
      <c r="JV13" s="49"/>
      <c r="JW13" s="48"/>
      <c r="JX13" s="47"/>
      <c r="JY13" s="49"/>
      <c r="JZ13" s="48"/>
      <c r="KA13" s="47"/>
      <c r="KB13" s="49"/>
      <c r="KC13" s="48"/>
      <c r="KD13" s="47"/>
      <c r="KE13" s="49"/>
      <c r="KF13" s="48"/>
      <c r="KG13" s="47"/>
      <c r="KH13" s="49"/>
      <c r="KI13" s="48"/>
      <c r="KJ13" s="47"/>
      <c r="KK13" s="49"/>
      <c r="KL13" s="48"/>
      <c r="KM13" s="47"/>
      <c r="KN13" s="49"/>
      <c r="KO13" s="48"/>
      <c r="KP13" s="47"/>
      <c r="KQ13" s="49"/>
      <c r="KR13" s="48"/>
      <c r="KS13" s="47"/>
      <c r="KT13" s="49"/>
      <c r="KU13" s="48"/>
      <c r="KV13" s="47"/>
      <c r="KW13" s="49"/>
      <c r="KX13" s="48"/>
      <c r="KY13" s="47"/>
      <c r="KZ13" s="49"/>
      <c r="LA13" s="48"/>
      <c r="LB13" s="47"/>
      <c r="LC13" s="49"/>
      <c r="LD13" s="48"/>
      <c r="LE13" s="47"/>
      <c r="LF13" s="49"/>
      <c r="LG13" s="48"/>
      <c r="LH13" s="47"/>
      <c r="LI13" s="49"/>
      <c r="LJ13" s="48"/>
      <c r="LK13" s="47"/>
      <c r="LL13" s="49"/>
      <c r="LM13" s="48"/>
      <c r="LN13" s="47"/>
      <c r="LO13" s="49"/>
      <c r="LP13" s="48"/>
      <c r="LQ13" s="47"/>
      <c r="LR13" s="49"/>
      <c r="LS13" s="48"/>
      <c r="LT13" s="47"/>
      <c r="LU13" s="49"/>
      <c r="LV13" s="48"/>
      <c r="LW13" s="47"/>
      <c r="LX13" s="49"/>
      <c r="LY13" s="48"/>
      <c r="LZ13" s="47"/>
      <c r="MA13" s="49"/>
      <c r="MB13" s="48"/>
      <c r="MC13" s="47"/>
      <c r="MD13" s="49"/>
      <c r="ME13" s="48"/>
      <c r="MF13" s="47"/>
      <c r="MG13" s="49"/>
      <c r="MH13" s="48"/>
      <c r="MI13" s="47"/>
      <c r="MJ13" s="49"/>
      <c r="MK13" s="48"/>
      <c r="ML13" s="47"/>
      <c r="MM13" s="49"/>
      <c r="MN13" s="48"/>
      <c r="MO13" s="47"/>
      <c r="MP13" s="49"/>
      <c r="MQ13" s="48"/>
      <c r="MR13" s="47"/>
      <c r="MS13" s="49"/>
      <c r="MT13" s="48"/>
      <c r="MU13" s="47"/>
      <c r="MV13" s="49"/>
      <c r="MW13" s="48"/>
      <c r="MX13" s="47"/>
      <c r="MY13" s="49"/>
      <c r="MZ13" s="48"/>
      <c r="NA13" s="47"/>
      <c r="NB13" s="49"/>
      <c r="NC13" s="48"/>
      <c r="ND13" s="47"/>
      <c r="NE13" s="49"/>
      <c r="NF13" s="48"/>
      <c r="NG13" s="47"/>
      <c r="NH13" s="49"/>
      <c r="NI13" s="48"/>
      <c r="NJ13" s="47"/>
      <c r="NK13" s="49"/>
      <c r="NL13" s="48"/>
      <c r="NM13" s="47"/>
      <c r="NN13" s="49"/>
      <c r="NO13" s="48"/>
      <c r="NP13" s="47">
        <v>1</v>
      </c>
      <c r="NQ13" s="49"/>
      <c r="NR13" s="48"/>
      <c r="NS13" s="47">
        <v>1</v>
      </c>
      <c r="NT13" s="49"/>
      <c r="NU13" s="48"/>
      <c r="NV13" s="47"/>
      <c r="NW13" s="49"/>
      <c r="NX13" s="48"/>
      <c r="NY13" s="47"/>
      <c r="NZ13" s="49"/>
      <c r="OA13" s="48"/>
      <c r="OB13" s="47"/>
      <c r="OC13" s="49"/>
      <c r="OD13" s="48"/>
      <c r="OE13" s="47"/>
      <c r="OF13" s="49"/>
      <c r="OG13" s="48"/>
      <c r="OH13" s="47"/>
      <c r="OI13" s="49"/>
      <c r="OJ13" s="48"/>
      <c r="OK13" s="47"/>
      <c r="OL13" s="49"/>
      <c r="OM13" s="48"/>
      <c r="ON13" s="47"/>
      <c r="OO13" s="49"/>
      <c r="OP13" s="48"/>
      <c r="OQ13" s="47"/>
      <c r="OR13" s="49"/>
      <c r="OS13" s="48"/>
      <c r="OT13" s="47"/>
      <c r="OU13" s="49"/>
      <c r="OV13" s="48"/>
      <c r="OW13" s="47"/>
      <c r="OX13" s="49"/>
      <c r="OY13" s="48"/>
      <c r="OZ13" s="47"/>
      <c r="PA13" s="49"/>
      <c r="PB13" s="48"/>
      <c r="PC13" s="47"/>
      <c r="PD13" s="49"/>
      <c r="PE13" s="48"/>
      <c r="PF13" s="47">
        <v>1</v>
      </c>
      <c r="PG13" s="49"/>
      <c r="PH13" s="48"/>
      <c r="PI13" s="47"/>
      <c r="PJ13" s="49"/>
      <c r="PK13" s="48"/>
      <c r="PL13" s="47"/>
      <c r="PM13" s="49"/>
      <c r="PN13" s="48"/>
      <c r="PO13" s="47"/>
      <c r="PP13" s="49"/>
      <c r="PQ13" s="48"/>
      <c r="PR13" s="47"/>
      <c r="PS13" s="49"/>
      <c r="PT13" s="48"/>
      <c r="PU13" s="47">
        <v>1</v>
      </c>
      <c r="PV13" s="49"/>
      <c r="PW13" s="48"/>
      <c r="PX13" s="47"/>
      <c r="PY13" s="49"/>
      <c r="PZ13" s="48"/>
      <c r="QA13" s="47"/>
      <c r="QB13" s="49"/>
      <c r="QC13" s="48"/>
      <c r="QD13" s="47">
        <v>1</v>
      </c>
      <c r="QE13" s="49"/>
      <c r="QF13" s="48"/>
      <c r="QG13" s="47"/>
      <c r="QH13" s="49">
        <v>1</v>
      </c>
      <c r="QI13" s="48"/>
      <c r="QJ13" s="47"/>
      <c r="QK13" s="49"/>
      <c r="QL13" s="48"/>
      <c r="QM13" s="47"/>
      <c r="QN13" s="49"/>
      <c r="QO13" s="48"/>
      <c r="QP13" s="47">
        <v>1</v>
      </c>
      <c r="QQ13" s="49"/>
      <c r="QR13" s="48"/>
      <c r="QS13" s="47"/>
      <c r="QT13" s="49"/>
      <c r="QU13" s="48"/>
      <c r="QV13" s="47">
        <v>1</v>
      </c>
      <c r="QW13" s="49"/>
      <c r="QX13" s="48"/>
      <c r="QY13" s="47"/>
      <c r="QZ13" s="49"/>
      <c r="RA13" s="48"/>
      <c r="RB13" s="47"/>
      <c r="RC13" s="49"/>
      <c r="RD13" s="48"/>
      <c r="RE13" s="47"/>
      <c r="RF13" s="49"/>
      <c r="RG13" s="48"/>
      <c r="RH13" s="47"/>
      <c r="RI13" s="49"/>
      <c r="RJ13" s="48"/>
      <c r="RK13" s="47"/>
      <c r="RL13" s="49"/>
      <c r="RM13" s="48"/>
      <c r="RN13" s="47"/>
      <c r="RO13" s="49"/>
      <c r="RP13" s="48"/>
      <c r="RQ13" s="47"/>
      <c r="RR13" s="49"/>
      <c r="RS13" s="48"/>
      <c r="RT13" s="47">
        <v>1</v>
      </c>
      <c r="RU13" s="49"/>
      <c r="RV13" s="48"/>
      <c r="RW13" s="47"/>
      <c r="RX13" s="49"/>
      <c r="RY13" s="48"/>
      <c r="RZ13" s="47">
        <v>1</v>
      </c>
      <c r="SA13" s="49"/>
      <c r="SB13" s="48"/>
      <c r="SC13" s="47"/>
      <c r="SD13" s="49"/>
      <c r="SE13" s="48"/>
      <c r="SF13" s="47"/>
      <c r="SG13" s="49"/>
      <c r="SH13" s="48"/>
      <c r="SI13" s="47"/>
      <c r="SJ13" s="49"/>
      <c r="SK13" s="48"/>
      <c r="SL13" s="47"/>
      <c r="SM13" s="49"/>
      <c r="SN13" s="48"/>
      <c r="SO13" s="47"/>
      <c r="SP13" s="49"/>
      <c r="SQ13" s="48"/>
      <c r="SR13" s="47"/>
      <c r="SS13" s="49"/>
      <c r="ST13" s="48"/>
      <c r="SU13" s="47"/>
      <c r="SV13" s="49"/>
      <c r="SW13" s="48"/>
      <c r="SX13" s="47"/>
      <c r="SY13" s="49"/>
      <c r="SZ13" s="48"/>
      <c r="TA13" s="47">
        <v>1</v>
      </c>
      <c r="TB13" s="49"/>
      <c r="TC13" s="48"/>
      <c r="TD13" s="47">
        <v>1</v>
      </c>
      <c r="TE13" s="49"/>
      <c r="TF13" s="48"/>
      <c r="TG13" s="47"/>
      <c r="TH13" s="49"/>
      <c r="TI13" s="48"/>
      <c r="TJ13" s="47"/>
      <c r="TK13" s="49"/>
      <c r="TL13" s="48"/>
      <c r="TM13" s="47"/>
      <c r="TN13" s="49"/>
      <c r="TO13" s="48"/>
      <c r="TP13" s="47"/>
      <c r="TQ13" s="49"/>
      <c r="TR13" s="48"/>
      <c r="TS13" s="47"/>
      <c r="TT13" s="49"/>
      <c r="TU13" s="48"/>
      <c r="TV13" s="47"/>
      <c r="TW13" s="49"/>
      <c r="TX13" s="48"/>
      <c r="TY13" s="47"/>
      <c r="TZ13" s="49"/>
      <c r="UA13" s="48"/>
      <c r="UB13" s="47"/>
      <c r="UC13" s="49"/>
      <c r="UD13" s="48"/>
      <c r="UE13" s="47"/>
      <c r="UF13" s="49"/>
      <c r="UG13" s="48"/>
      <c r="UH13" s="47">
        <v>1</v>
      </c>
      <c r="UI13" s="49"/>
      <c r="UJ13" s="48"/>
      <c r="UK13" s="47"/>
      <c r="UL13" s="49"/>
      <c r="UM13" s="48"/>
      <c r="UN13" s="47"/>
      <c r="UO13" s="49"/>
      <c r="UP13" s="48"/>
      <c r="UQ13" s="47"/>
      <c r="UR13" s="49"/>
      <c r="US13" s="48"/>
      <c r="UT13" s="47">
        <v>1</v>
      </c>
      <c r="UU13" s="49"/>
      <c r="UV13" s="48"/>
      <c r="UW13" s="47">
        <v>2</v>
      </c>
      <c r="UX13" s="49"/>
      <c r="UY13" s="48"/>
      <c r="UZ13" s="47"/>
      <c r="VA13" s="49"/>
      <c r="VB13" s="48"/>
      <c r="VC13" s="47"/>
      <c r="VD13" s="49"/>
      <c r="VE13" s="48"/>
      <c r="VF13" s="47"/>
      <c r="VG13" s="49"/>
      <c r="VH13" s="48"/>
      <c r="VI13" s="47"/>
      <c r="VJ13" s="49"/>
      <c r="VK13" s="48"/>
      <c r="VL13" s="47">
        <v>1</v>
      </c>
      <c r="VM13" s="49"/>
      <c r="VN13" s="48"/>
      <c r="VO13" s="47"/>
      <c r="VP13" s="49"/>
      <c r="VQ13" s="48"/>
      <c r="VR13" s="47"/>
      <c r="VS13" s="49"/>
      <c r="VT13" s="48"/>
      <c r="VU13" s="47">
        <v>1</v>
      </c>
      <c r="VV13" s="49"/>
      <c r="VW13" s="48"/>
      <c r="VX13" s="47"/>
      <c r="VY13" s="49"/>
      <c r="VZ13" s="48"/>
      <c r="WA13" s="47">
        <v>1</v>
      </c>
      <c r="WB13" s="49"/>
      <c r="WC13" s="48"/>
      <c r="WD13" s="47"/>
      <c r="WE13" s="49"/>
      <c r="WF13" s="48"/>
      <c r="WG13" s="47"/>
      <c r="WH13" s="49"/>
      <c r="WI13" s="48"/>
      <c r="WJ13" s="47"/>
      <c r="WK13" s="49"/>
      <c r="WL13" s="48"/>
      <c r="WM13" s="47"/>
      <c r="WN13" s="49"/>
      <c r="WO13" s="48"/>
      <c r="WP13" s="47">
        <v>1</v>
      </c>
      <c r="WQ13" s="49"/>
      <c r="WR13" s="48"/>
      <c r="WS13" s="47"/>
      <c r="WT13" s="49"/>
      <c r="WU13" s="48"/>
      <c r="WV13" s="50">
        <v>1</v>
      </c>
      <c r="WW13" s="51"/>
      <c r="WX13" s="51"/>
      <c r="WY13" s="50">
        <v>1</v>
      </c>
      <c r="WZ13" s="51"/>
      <c r="XA13" s="51"/>
      <c r="XB13" s="50"/>
      <c r="XC13" s="51"/>
      <c r="XD13" s="51"/>
      <c r="XE13" s="50"/>
      <c r="XF13" s="51"/>
      <c r="XG13" s="51"/>
      <c r="XH13" s="50"/>
      <c r="XI13" s="51"/>
      <c r="XJ13" s="51"/>
      <c r="XK13" s="50"/>
      <c r="XL13" s="51"/>
      <c r="XM13" s="51"/>
      <c r="XN13" s="98">
        <f t="shared" si="0"/>
        <v>22</v>
      </c>
    </row>
    <row r="14" spans="1:638" ht="12.75" customHeight="1" x14ac:dyDescent="0.2">
      <c r="A14" s="84">
        <v>572</v>
      </c>
      <c r="B14" s="47"/>
      <c r="C14" s="49"/>
      <c r="D14" s="49"/>
      <c r="E14" s="47"/>
      <c r="F14" s="49"/>
      <c r="G14" s="48"/>
      <c r="H14" s="47"/>
      <c r="I14" s="49"/>
      <c r="J14" s="48"/>
      <c r="K14" s="47"/>
      <c r="L14" s="49"/>
      <c r="M14" s="48"/>
      <c r="N14" s="47"/>
      <c r="O14" s="49"/>
      <c r="P14" s="48"/>
      <c r="Q14" s="47"/>
      <c r="R14" s="49"/>
      <c r="S14" s="48"/>
      <c r="T14" s="47"/>
      <c r="U14" s="49"/>
      <c r="V14" s="48"/>
      <c r="W14" s="47"/>
      <c r="X14" s="49"/>
      <c r="Y14" s="48"/>
      <c r="Z14" s="47"/>
      <c r="AA14" s="49"/>
      <c r="AB14" s="48"/>
      <c r="AC14" s="47"/>
      <c r="AD14" s="49"/>
      <c r="AE14" s="48"/>
      <c r="AF14" s="47"/>
      <c r="AG14" s="49"/>
      <c r="AH14" s="48"/>
      <c r="AI14" s="47"/>
      <c r="AJ14" s="49"/>
      <c r="AK14" s="48"/>
      <c r="AL14" s="47"/>
      <c r="AM14" s="49"/>
      <c r="AN14" s="48"/>
      <c r="AO14" s="47"/>
      <c r="AP14" s="49"/>
      <c r="AQ14" s="48"/>
      <c r="AR14" s="47"/>
      <c r="AS14" s="49"/>
      <c r="AT14" s="48"/>
      <c r="AU14" s="47"/>
      <c r="AV14" s="49"/>
      <c r="AW14" s="48"/>
      <c r="AX14" s="47"/>
      <c r="AY14" s="49"/>
      <c r="AZ14" s="48"/>
      <c r="BA14" s="47"/>
      <c r="BB14" s="49"/>
      <c r="BC14" s="48"/>
      <c r="BD14" s="47"/>
      <c r="BE14" s="49"/>
      <c r="BF14" s="48"/>
      <c r="BG14" s="47"/>
      <c r="BH14" s="49"/>
      <c r="BI14" s="48"/>
      <c r="BJ14" s="47"/>
      <c r="BK14" s="49"/>
      <c r="BL14" s="48"/>
      <c r="BM14" s="47"/>
      <c r="BN14" s="49"/>
      <c r="BO14" s="48"/>
      <c r="BP14" s="47"/>
      <c r="BQ14" s="49"/>
      <c r="BR14" s="48"/>
      <c r="BS14" s="47"/>
      <c r="BT14" s="49"/>
      <c r="BU14" s="48"/>
      <c r="BV14" s="47"/>
      <c r="BW14" s="49"/>
      <c r="BX14" s="48"/>
      <c r="BY14" s="47"/>
      <c r="BZ14" s="49"/>
      <c r="CA14" s="48"/>
      <c r="CB14" s="47"/>
      <c r="CC14" s="49"/>
      <c r="CD14" s="48"/>
      <c r="CE14" s="47"/>
      <c r="CF14" s="49"/>
      <c r="CG14" s="48"/>
      <c r="CH14" s="47"/>
      <c r="CI14" s="49"/>
      <c r="CJ14" s="48"/>
      <c r="CK14" s="47"/>
      <c r="CL14" s="49"/>
      <c r="CM14" s="48"/>
      <c r="CN14" s="47"/>
      <c r="CO14" s="49"/>
      <c r="CP14" s="48"/>
      <c r="CQ14" s="47"/>
      <c r="CR14" s="49"/>
      <c r="CS14" s="48"/>
      <c r="CT14" s="47"/>
      <c r="CU14" s="49"/>
      <c r="CV14" s="48"/>
      <c r="CW14" s="47"/>
      <c r="CX14" s="49"/>
      <c r="CY14" s="48"/>
      <c r="CZ14" s="47"/>
      <c r="DA14" s="49"/>
      <c r="DB14" s="48"/>
      <c r="DC14" s="47"/>
      <c r="DD14" s="49"/>
      <c r="DE14" s="48"/>
      <c r="DF14" s="47"/>
      <c r="DG14" s="49"/>
      <c r="DH14" s="48"/>
      <c r="DI14" s="47"/>
      <c r="DJ14" s="49"/>
      <c r="DK14" s="48"/>
      <c r="DL14" s="47"/>
      <c r="DM14" s="49"/>
      <c r="DN14" s="48"/>
      <c r="DO14" s="47"/>
      <c r="DP14" s="49"/>
      <c r="DQ14" s="48"/>
      <c r="DR14" s="47"/>
      <c r="DS14" s="49"/>
      <c r="DT14" s="48"/>
      <c r="DU14" s="47"/>
      <c r="DV14" s="49"/>
      <c r="DW14" s="48"/>
      <c r="DX14" s="47"/>
      <c r="DY14" s="49"/>
      <c r="DZ14" s="48"/>
      <c r="EA14" s="47"/>
      <c r="EB14" s="49"/>
      <c r="EC14" s="48"/>
      <c r="ED14" s="47"/>
      <c r="EE14" s="49"/>
      <c r="EF14" s="48"/>
      <c r="EG14" s="47"/>
      <c r="EH14" s="49"/>
      <c r="EI14" s="48"/>
      <c r="EJ14" s="47"/>
      <c r="EK14" s="49"/>
      <c r="EL14" s="48"/>
      <c r="EM14" s="47"/>
      <c r="EN14" s="49"/>
      <c r="EO14" s="48"/>
      <c r="EP14" s="47"/>
      <c r="EQ14" s="49"/>
      <c r="ER14" s="48"/>
      <c r="ES14" s="47"/>
      <c r="ET14" s="49"/>
      <c r="EU14" s="48"/>
      <c r="EV14" s="47"/>
      <c r="EW14" s="49"/>
      <c r="EX14" s="48"/>
      <c r="EY14" s="47"/>
      <c r="EZ14" s="49"/>
      <c r="FA14" s="48"/>
      <c r="FB14" s="47"/>
      <c r="FC14" s="49"/>
      <c r="FD14" s="48"/>
      <c r="FE14" s="47"/>
      <c r="FF14" s="49"/>
      <c r="FG14" s="48"/>
      <c r="FH14" s="47"/>
      <c r="FI14" s="49"/>
      <c r="FJ14" s="48"/>
      <c r="FK14" s="47"/>
      <c r="FL14" s="49"/>
      <c r="FM14" s="48"/>
      <c r="FN14" s="47"/>
      <c r="FO14" s="49"/>
      <c r="FP14" s="48"/>
      <c r="FQ14" s="47"/>
      <c r="FR14" s="49"/>
      <c r="FS14" s="48"/>
      <c r="FT14" s="47"/>
      <c r="FU14" s="49"/>
      <c r="FV14" s="48"/>
      <c r="FW14" s="47"/>
      <c r="FX14" s="49"/>
      <c r="FY14" s="48"/>
      <c r="FZ14" s="47"/>
      <c r="GA14" s="49"/>
      <c r="GB14" s="48"/>
      <c r="GC14" s="47"/>
      <c r="GD14" s="49"/>
      <c r="GE14" s="48"/>
      <c r="GF14" s="47"/>
      <c r="GG14" s="49"/>
      <c r="GH14" s="48"/>
      <c r="GI14" s="47"/>
      <c r="GJ14" s="49"/>
      <c r="GK14" s="48"/>
      <c r="GL14" s="47"/>
      <c r="GM14" s="49"/>
      <c r="GN14" s="48"/>
      <c r="GO14" s="47"/>
      <c r="GP14" s="49"/>
      <c r="GQ14" s="48"/>
      <c r="GR14" s="47"/>
      <c r="GS14" s="49"/>
      <c r="GT14" s="48"/>
      <c r="GU14" s="47"/>
      <c r="GV14" s="49"/>
      <c r="GW14" s="48"/>
      <c r="GX14" s="47"/>
      <c r="GY14" s="49"/>
      <c r="GZ14" s="48"/>
      <c r="HA14" s="47"/>
      <c r="HB14" s="49"/>
      <c r="HC14" s="48"/>
      <c r="HD14" s="47"/>
      <c r="HE14" s="49"/>
      <c r="HF14" s="48"/>
      <c r="HG14" s="47"/>
      <c r="HH14" s="49"/>
      <c r="HI14" s="48"/>
      <c r="HJ14" s="47"/>
      <c r="HK14" s="49"/>
      <c r="HL14" s="48"/>
      <c r="HM14" s="47"/>
      <c r="HN14" s="49"/>
      <c r="HO14" s="48"/>
      <c r="HP14" s="47"/>
      <c r="HQ14" s="49"/>
      <c r="HR14" s="48"/>
      <c r="HS14" s="47"/>
      <c r="HT14" s="49"/>
      <c r="HU14" s="48"/>
      <c r="HV14" s="47"/>
      <c r="HW14" s="49"/>
      <c r="HX14" s="48"/>
      <c r="HY14" s="47"/>
      <c r="HZ14" s="49"/>
      <c r="IA14" s="48"/>
      <c r="IB14" s="47"/>
      <c r="IC14" s="49"/>
      <c r="ID14" s="48"/>
      <c r="IE14" s="47"/>
      <c r="IF14" s="49"/>
      <c r="IG14" s="48"/>
      <c r="IH14" s="47"/>
      <c r="II14" s="49"/>
      <c r="IJ14" s="48"/>
      <c r="IK14" s="47"/>
      <c r="IL14" s="49"/>
      <c r="IM14" s="48"/>
      <c r="IN14" s="47"/>
      <c r="IO14" s="49"/>
      <c r="IP14" s="48"/>
      <c r="IQ14" s="47"/>
      <c r="IR14" s="49"/>
      <c r="IS14" s="48"/>
      <c r="IT14" s="47"/>
      <c r="IU14" s="49"/>
      <c r="IV14" s="48"/>
      <c r="IW14" s="47"/>
      <c r="IX14" s="49"/>
      <c r="IY14" s="48"/>
      <c r="IZ14" s="47"/>
      <c r="JA14" s="49"/>
      <c r="JB14" s="48"/>
      <c r="JC14" s="47"/>
      <c r="JD14" s="49"/>
      <c r="JE14" s="48"/>
      <c r="JF14" s="47"/>
      <c r="JG14" s="49"/>
      <c r="JH14" s="48"/>
      <c r="JI14" s="47"/>
      <c r="JJ14" s="49"/>
      <c r="JK14" s="48"/>
      <c r="JL14" s="47"/>
      <c r="JM14" s="49"/>
      <c r="JN14" s="48"/>
      <c r="JO14" s="47"/>
      <c r="JP14" s="49"/>
      <c r="JQ14" s="48"/>
      <c r="JR14" s="47"/>
      <c r="JS14" s="49"/>
      <c r="JT14" s="48"/>
      <c r="JU14" s="47"/>
      <c r="JV14" s="49"/>
      <c r="JW14" s="48"/>
      <c r="JX14" s="47"/>
      <c r="JY14" s="49"/>
      <c r="JZ14" s="48"/>
      <c r="KA14" s="47"/>
      <c r="KB14" s="49"/>
      <c r="KC14" s="48"/>
      <c r="KD14" s="47"/>
      <c r="KE14" s="49"/>
      <c r="KF14" s="48"/>
      <c r="KG14" s="47"/>
      <c r="KH14" s="49"/>
      <c r="KI14" s="48"/>
      <c r="KJ14" s="47"/>
      <c r="KK14" s="49"/>
      <c r="KL14" s="48"/>
      <c r="KM14" s="47"/>
      <c r="KN14" s="49"/>
      <c r="KO14" s="48"/>
      <c r="KP14" s="47"/>
      <c r="KQ14" s="49"/>
      <c r="KR14" s="48"/>
      <c r="KS14" s="47"/>
      <c r="KT14" s="49"/>
      <c r="KU14" s="48"/>
      <c r="KV14" s="47"/>
      <c r="KW14" s="49"/>
      <c r="KX14" s="48"/>
      <c r="KY14" s="47"/>
      <c r="KZ14" s="49"/>
      <c r="LA14" s="48"/>
      <c r="LB14" s="47"/>
      <c r="LC14" s="49"/>
      <c r="LD14" s="48"/>
      <c r="LE14" s="47"/>
      <c r="LF14" s="49"/>
      <c r="LG14" s="48"/>
      <c r="LH14" s="47"/>
      <c r="LI14" s="49"/>
      <c r="LJ14" s="48"/>
      <c r="LK14" s="47"/>
      <c r="LL14" s="49"/>
      <c r="LM14" s="48"/>
      <c r="LN14" s="47"/>
      <c r="LO14" s="49"/>
      <c r="LP14" s="48"/>
      <c r="LQ14" s="47"/>
      <c r="LR14" s="49"/>
      <c r="LS14" s="48"/>
      <c r="LT14" s="47"/>
      <c r="LU14" s="49"/>
      <c r="LV14" s="48"/>
      <c r="LW14" s="47"/>
      <c r="LX14" s="49"/>
      <c r="LY14" s="48"/>
      <c r="LZ14" s="47"/>
      <c r="MA14" s="49"/>
      <c r="MB14" s="48"/>
      <c r="MC14" s="47"/>
      <c r="MD14" s="49"/>
      <c r="ME14" s="48"/>
      <c r="MF14" s="47"/>
      <c r="MG14" s="49"/>
      <c r="MH14" s="48"/>
      <c r="MI14" s="47"/>
      <c r="MJ14" s="49"/>
      <c r="MK14" s="48"/>
      <c r="ML14" s="47"/>
      <c r="MM14" s="49"/>
      <c r="MN14" s="48"/>
      <c r="MO14" s="47"/>
      <c r="MP14" s="49"/>
      <c r="MQ14" s="48"/>
      <c r="MR14" s="47"/>
      <c r="MS14" s="49"/>
      <c r="MT14" s="48"/>
      <c r="MU14" s="47"/>
      <c r="MV14" s="49"/>
      <c r="MW14" s="48"/>
      <c r="MX14" s="47"/>
      <c r="MY14" s="49"/>
      <c r="MZ14" s="48"/>
      <c r="NA14" s="47"/>
      <c r="NB14" s="49"/>
      <c r="NC14" s="48"/>
      <c r="ND14" s="47"/>
      <c r="NE14" s="49"/>
      <c r="NF14" s="48"/>
      <c r="NG14" s="47"/>
      <c r="NH14" s="49"/>
      <c r="NI14" s="48"/>
      <c r="NJ14" s="47"/>
      <c r="NK14" s="49"/>
      <c r="NL14" s="48"/>
      <c r="NM14" s="47"/>
      <c r="NN14" s="49"/>
      <c r="NO14" s="48"/>
      <c r="NP14" s="47"/>
      <c r="NQ14" s="49"/>
      <c r="NR14" s="48"/>
      <c r="NS14" s="47"/>
      <c r="NT14" s="49"/>
      <c r="NU14" s="48"/>
      <c r="NV14" s="47"/>
      <c r="NW14" s="49"/>
      <c r="NX14" s="48"/>
      <c r="NY14" s="47"/>
      <c r="NZ14" s="49"/>
      <c r="OA14" s="48"/>
      <c r="OB14" s="47"/>
      <c r="OC14" s="49"/>
      <c r="OD14" s="48"/>
      <c r="OE14" s="47"/>
      <c r="OF14" s="49"/>
      <c r="OG14" s="48"/>
      <c r="OH14" s="47"/>
      <c r="OI14" s="49"/>
      <c r="OJ14" s="48"/>
      <c r="OK14" s="47"/>
      <c r="OL14" s="49"/>
      <c r="OM14" s="48"/>
      <c r="ON14" s="47"/>
      <c r="OO14" s="49"/>
      <c r="OP14" s="48"/>
      <c r="OQ14" s="47"/>
      <c r="OR14" s="49"/>
      <c r="OS14" s="48"/>
      <c r="OT14" s="47"/>
      <c r="OU14" s="49"/>
      <c r="OV14" s="48"/>
      <c r="OW14" s="47"/>
      <c r="OX14" s="49"/>
      <c r="OY14" s="48"/>
      <c r="OZ14" s="47"/>
      <c r="PA14" s="49"/>
      <c r="PB14" s="48"/>
      <c r="PC14" s="47"/>
      <c r="PD14" s="49"/>
      <c r="PE14" s="48"/>
      <c r="PF14" s="47"/>
      <c r="PG14" s="49"/>
      <c r="PH14" s="48"/>
      <c r="PI14" s="47"/>
      <c r="PJ14" s="49"/>
      <c r="PK14" s="48"/>
      <c r="PL14" s="47"/>
      <c r="PM14" s="49"/>
      <c r="PN14" s="48"/>
      <c r="PO14" s="47"/>
      <c r="PP14" s="49"/>
      <c r="PQ14" s="48"/>
      <c r="PR14" s="47"/>
      <c r="PS14" s="49"/>
      <c r="PT14" s="48"/>
      <c r="PU14" s="47"/>
      <c r="PV14" s="49"/>
      <c r="PW14" s="48"/>
      <c r="PX14" s="47"/>
      <c r="PY14" s="49"/>
      <c r="PZ14" s="48"/>
      <c r="QA14" s="47"/>
      <c r="QB14" s="49"/>
      <c r="QC14" s="48"/>
      <c r="QD14" s="47"/>
      <c r="QE14" s="49"/>
      <c r="QF14" s="48"/>
      <c r="QG14" s="47"/>
      <c r="QH14" s="49"/>
      <c r="QI14" s="48"/>
      <c r="QJ14" s="47"/>
      <c r="QK14" s="49"/>
      <c r="QL14" s="48"/>
      <c r="QM14" s="47"/>
      <c r="QN14" s="49"/>
      <c r="QO14" s="48"/>
      <c r="QP14" s="47"/>
      <c r="QQ14" s="49"/>
      <c r="QR14" s="48"/>
      <c r="QS14" s="47"/>
      <c r="QT14" s="49"/>
      <c r="QU14" s="48"/>
      <c r="QV14" s="47"/>
      <c r="QW14" s="49"/>
      <c r="QX14" s="48"/>
      <c r="QY14" s="47"/>
      <c r="QZ14" s="49"/>
      <c r="RA14" s="48"/>
      <c r="RB14" s="47">
        <v>1</v>
      </c>
      <c r="RC14" s="49"/>
      <c r="RD14" s="48"/>
      <c r="RE14" s="47"/>
      <c r="RF14" s="49"/>
      <c r="RG14" s="48"/>
      <c r="RH14" s="47"/>
      <c r="RI14" s="49"/>
      <c r="RJ14" s="48"/>
      <c r="RK14" s="47"/>
      <c r="RL14" s="49"/>
      <c r="RM14" s="48"/>
      <c r="RN14" s="47"/>
      <c r="RO14" s="49"/>
      <c r="RP14" s="48"/>
      <c r="RQ14" s="47"/>
      <c r="RR14" s="49"/>
      <c r="RS14" s="48"/>
      <c r="RT14" s="47">
        <v>2</v>
      </c>
      <c r="RU14" s="49"/>
      <c r="RV14" s="48"/>
      <c r="RW14" s="47">
        <v>1</v>
      </c>
      <c r="RX14" s="49"/>
      <c r="RY14" s="48"/>
      <c r="RZ14" s="47">
        <v>1</v>
      </c>
      <c r="SA14" s="49"/>
      <c r="SB14" s="48"/>
      <c r="SC14" s="47">
        <v>1</v>
      </c>
      <c r="SD14" s="49"/>
      <c r="SE14" s="48"/>
      <c r="SF14" s="47">
        <v>1</v>
      </c>
      <c r="SG14" s="49"/>
      <c r="SH14" s="48"/>
      <c r="SI14" s="47"/>
      <c r="SJ14" s="49"/>
      <c r="SK14" s="48"/>
      <c r="SL14" s="47"/>
      <c r="SM14" s="49"/>
      <c r="SN14" s="48"/>
      <c r="SO14" s="47"/>
      <c r="SP14" s="49"/>
      <c r="SQ14" s="48"/>
      <c r="SR14" s="47"/>
      <c r="SS14" s="49"/>
      <c r="ST14" s="48"/>
      <c r="SU14" s="47"/>
      <c r="SV14" s="49"/>
      <c r="SW14" s="48"/>
      <c r="SX14" s="47"/>
      <c r="SY14" s="49"/>
      <c r="SZ14" s="48"/>
      <c r="TA14" s="47">
        <v>1</v>
      </c>
      <c r="TB14" s="49"/>
      <c r="TC14" s="48"/>
      <c r="TD14" s="47"/>
      <c r="TE14" s="49"/>
      <c r="TF14" s="48"/>
      <c r="TG14" s="47">
        <v>1</v>
      </c>
      <c r="TH14" s="49"/>
      <c r="TI14" s="48"/>
      <c r="TJ14" s="47"/>
      <c r="TK14" s="49"/>
      <c r="TL14" s="48"/>
      <c r="TM14" s="47"/>
      <c r="TN14" s="49"/>
      <c r="TO14" s="48"/>
      <c r="TP14" s="47"/>
      <c r="TQ14" s="49"/>
      <c r="TR14" s="48"/>
      <c r="TS14" s="47"/>
      <c r="TT14" s="49"/>
      <c r="TU14" s="48"/>
      <c r="TV14" s="47"/>
      <c r="TW14" s="49"/>
      <c r="TX14" s="48"/>
      <c r="TY14" s="47"/>
      <c r="TZ14" s="49"/>
      <c r="UA14" s="48"/>
      <c r="UB14" s="47"/>
      <c r="UC14" s="49"/>
      <c r="UD14" s="48"/>
      <c r="UE14" s="47"/>
      <c r="UF14" s="49"/>
      <c r="UG14" s="48"/>
      <c r="UH14" s="47"/>
      <c r="UI14" s="49"/>
      <c r="UJ14" s="48"/>
      <c r="UK14" s="47"/>
      <c r="UL14" s="49"/>
      <c r="UM14" s="48"/>
      <c r="UN14" s="47">
        <v>2</v>
      </c>
      <c r="UO14" s="49"/>
      <c r="UP14" s="48"/>
      <c r="UQ14" s="47"/>
      <c r="UR14" s="49"/>
      <c r="US14" s="48"/>
      <c r="UT14" s="47"/>
      <c r="UU14" s="49"/>
      <c r="UV14" s="48"/>
      <c r="UW14" s="47"/>
      <c r="UX14" s="49"/>
      <c r="UY14" s="48"/>
      <c r="UZ14" s="47"/>
      <c r="VA14" s="49"/>
      <c r="VB14" s="48"/>
      <c r="VC14" s="47"/>
      <c r="VD14" s="49"/>
      <c r="VE14" s="48"/>
      <c r="VF14" s="47"/>
      <c r="VG14" s="49"/>
      <c r="VH14" s="48"/>
      <c r="VI14" s="47"/>
      <c r="VJ14" s="49"/>
      <c r="VK14" s="48"/>
      <c r="VL14" s="47">
        <v>1</v>
      </c>
      <c r="VM14" s="49"/>
      <c r="VN14" s="48"/>
      <c r="VO14" s="47"/>
      <c r="VP14" s="49"/>
      <c r="VQ14" s="48"/>
      <c r="VR14" s="47"/>
      <c r="VS14" s="49"/>
      <c r="VT14" s="48"/>
      <c r="VU14" s="47">
        <v>2</v>
      </c>
      <c r="VV14" s="49"/>
      <c r="VW14" s="48"/>
      <c r="VX14" s="47"/>
      <c r="VY14" s="49"/>
      <c r="VZ14" s="48"/>
      <c r="WA14" s="47">
        <v>1</v>
      </c>
      <c r="WB14" s="49"/>
      <c r="WC14" s="48"/>
      <c r="WD14" s="47">
        <v>1</v>
      </c>
      <c r="WE14" s="49"/>
      <c r="WF14" s="48"/>
      <c r="WG14" s="47"/>
      <c r="WH14" s="49"/>
      <c r="WI14" s="48"/>
      <c r="WJ14" s="47"/>
      <c r="WK14" s="49"/>
      <c r="WL14" s="48"/>
      <c r="WM14" s="47">
        <v>1</v>
      </c>
      <c r="WN14" s="49"/>
      <c r="WO14" s="48"/>
      <c r="WP14" s="47">
        <v>1</v>
      </c>
      <c r="WQ14" s="49"/>
      <c r="WR14" s="48"/>
      <c r="WS14" s="47"/>
      <c r="WT14" s="49"/>
      <c r="WU14" s="48"/>
      <c r="WV14" s="50">
        <v>1</v>
      </c>
      <c r="WW14" s="51"/>
      <c r="WX14" s="51"/>
      <c r="WY14" s="50"/>
      <c r="WZ14" s="51"/>
      <c r="XA14" s="51"/>
      <c r="XB14" s="50"/>
      <c r="XC14" s="51"/>
      <c r="XD14" s="51"/>
      <c r="XE14" s="50"/>
      <c r="XF14" s="51"/>
      <c r="XG14" s="51"/>
      <c r="XH14" s="50"/>
      <c r="XI14" s="51"/>
      <c r="XJ14" s="51"/>
      <c r="XK14" s="50"/>
      <c r="XL14" s="51"/>
      <c r="XM14" s="51"/>
      <c r="XN14" s="98">
        <f t="shared" si="0"/>
        <v>19</v>
      </c>
    </row>
    <row r="15" spans="1:638" ht="13.5" customHeight="1" thickBot="1" x14ac:dyDescent="0.25">
      <c r="A15" s="84">
        <v>593</v>
      </c>
      <c r="B15" s="47"/>
      <c r="C15" s="49"/>
      <c r="D15" s="49"/>
      <c r="E15" s="47">
        <v>1</v>
      </c>
      <c r="F15" s="49"/>
      <c r="G15" s="48"/>
      <c r="H15" s="47"/>
      <c r="I15" s="49"/>
      <c r="J15" s="48"/>
      <c r="K15" s="47"/>
      <c r="L15" s="49"/>
      <c r="M15" s="48"/>
      <c r="N15" s="47"/>
      <c r="O15" s="49"/>
      <c r="P15" s="48"/>
      <c r="Q15" s="47"/>
      <c r="R15" s="49"/>
      <c r="S15" s="48"/>
      <c r="T15" s="47"/>
      <c r="U15" s="49"/>
      <c r="V15" s="48"/>
      <c r="W15" s="47"/>
      <c r="X15" s="49"/>
      <c r="Y15" s="48"/>
      <c r="Z15" s="47"/>
      <c r="AA15" s="49"/>
      <c r="AB15" s="48"/>
      <c r="AC15" s="47"/>
      <c r="AD15" s="49">
        <v>2</v>
      </c>
      <c r="AE15" s="48"/>
      <c r="AF15" s="47"/>
      <c r="AG15" s="49"/>
      <c r="AH15" s="48"/>
      <c r="AI15" s="47"/>
      <c r="AJ15" s="49"/>
      <c r="AK15" s="48"/>
      <c r="AL15" s="47"/>
      <c r="AM15" s="49"/>
      <c r="AN15" s="48"/>
      <c r="AO15" s="47"/>
      <c r="AP15" s="49"/>
      <c r="AQ15" s="48"/>
      <c r="AR15" s="47">
        <v>1</v>
      </c>
      <c r="AS15" s="49"/>
      <c r="AT15" s="48"/>
      <c r="AU15" s="47"/>
      <c r="AV15" s="49"/>
      <c r="AW15" s="48"/>
      <c r="AX15" s="47"/>
      <c r="AY15" s="49"/>
      <c r="AZ15" s="48"/>
      <c r="BA15" s="47">
        <v>1</v>
      </c>
      <c r="BB15" s="49"/>
      <c r="BC15" s="48"/>
      <c r="BD15" s="47">
        <v>1</v>
      </c>
      <c r="BE15" s="49"/>
      <c r="BF15" s="48"/>
      <c r="BG15" s="47">
        <v>2</v>
      </c>
      <c r="BH15" s="49"/>
      <c r="BI15" s="48"/>
      <c r="BJ15" s="47"/>
      <c r="BK15" s="49"/>
      <c r="BL15" s="48"/>
      <c r="BM15" s="47"/>
      <c r="BN15" s="49"/>
      <c r="BO15" s="48"/>
      <c r="BP15" s="47">
        <v>2</v>
      </c>
      <c r="BQ15" s="49"/>
      <c r="BR15" s="48"/>
      <c r="BS15" s="47"/>
      <c r="BT15" s="49"/>
      <c r="BU15" s="48"/>
      <c r="BV15" s="47"/>
      <c r="BW15" s="49"/>
      <c r="BX15" s="48"/>
      <c r="BY15" s="47"/>
      <c r="BZ15" s="49"/>
      <c r="CA15" s="48"/>
      <c r="CB15" s="47"/>
      <c r="CC15" s="49"/>
      <c r="CD15" s="48"/>
      <c r="CE15" s="47"/>
      <c r="CF15" s="49"/>
      <c r="CG15" s="48"/>
      <c r="CH15" s="47"/>
      <c r="CI15" s="49"/>
      <c r="CJ15" s="48"/>
      <c r="CK15" s="47">
        <v>2</v>
      </c>
      <c r="CL15" s="49"/>
      <c r="CM15" s="48"/>
      <c r="CN15" s="47">
        <v>1</v>
      </c>
      <c r="CO15" s="49"/>
      <c r="CP15" s="48"/>
      <c r="CQ15" s="47"/>
      <c r="CR15" s="49"/>
      <c r="CS15" s="48"/>
      <c r="CT15" s="47">
        <v>1</v>
      </c>
      <c r="CU15" s="49"/>
      <c r="CV15" s="48"/>
      <c r="CW15" s="47"/>
      <c r="CX15" s="49"/>
      <c r="CY15" s="48"/>
      <c r="CZ15" s="47"/>
      <c r="DA15" s="49"/>
      <c r="DB15" s="48"/>
      <c r="DC15" s="47"/>
      <c r="DD15" s="49"/>
      <c r="DE15" s="48"/>
      <c r="DF15" s="47"/>
      <c r="DG15" s="49"/>
      <c r="DH15" s="48"/>
      <c r="DI15" s="47"/>
      <c r="DJ15" s="49"/>
      <c r="DK15" s="48"/>
      <c r="DL15" s="47"/>
      <c r="DM15" s="49"/>
      <c r="DN15" s="48"/>
      <c r="DO15" s="47"/>
      <c r="DP15" s="49"/>
      <c r="DQ15" s="48"/>
      <c r="DR15" s="47"/>
      <c r="DS15" s="49"/>
      <c r="DT15" s="48"/>
      <c r="DU15" s="47"/>
      <c r="DV15" s="49"/>
      <c r="DW15" s="48"/>
      <c r="DX15" s="47"/>
      <c r="DY15" s="49"/>
      <c r="DZ15" s="48"/>
      <c r="EA15" s="47"/>
      <c r="EB15" s="49"/>
      <c r="EC15" s="48"/>
      <c r="ED15" s="47"/>
      <c r="EE15" s="49"/>
      <c r="EF15" s="48"/>
      <c r="EG15" s="47"/>
      <c r="EH15" s="49"/>
      <c r="EI15" s="48"/>
      <c r="EJ15" s="47"/>
      <c r="EK15" s="49"/>
      <c r="EL15" s="48"/>
      <c r="EM15" s="47"/>
      <c r="EN15" s="49"/>
      <c r="EO15" s="48"/>
      <c r="EP15" s="47"/>
      <c r="EQ15" s="49"/>
      <c r="ER15" s="48"/>
      <c r="ES15" s="47"/>
      <c r="ET15" s="49"/>
      <c r="EU15" s="48"/>
      <c r="EV15" s="47"/>
      <c r="EW15" s="49"/>
      <c r="EX15" s="48"/>
      <c r="EY15" s="47"/>
      <c r="EZ15" s="49"/>
      <c r="FA15" s="48"/>
      <c r="FB15" s="47"/>
      <c r="FC15" s="49"/>
      <c r="FD15" s="48"/>
      <c r="FE15" s="47"/>
      <c r="FF15" s="49"/>
      <c r="FG15" s="48"/>
      <c r="FH15" s="47"/>
      <c r="FI15" s="49"/>
      <c r="FJ15" s="48"/>
      <c r="FK15" s="47"/>
      <c r="FL15" s="49"/>
      <c r="FM15" s="48"/>
      <c r="FN15" s="47"/>
      <c r="FO15" s="49"/>
      <c r="FP15" s="48"/>
      <c r="FQ15" s="47"/>
      <c r="FR15" s="49"/>
      <c r="FS15" s="48"/>
      <c r="FT15" s="47"/>
      <c r="FU15" s="49"/>
      <c r="FV15" s="48"/>
      <c r="FW15" s="47"/>
      <c r="FX15" s="49"/>
      <c r="FY15" s="48"/>
      <c r="FZ15" s="47"/>
      <c r="GA15" s="49"/>
      <c r="GB15" s="48"/>
      <c r="GC15" s="47"/>
      <c r="GD15" s="49"/>
      <c r="GE15" s="48"/>
      <c r="GF15" s="47"/>
      <c r="GG15" s="49"/>
      <c r="GH15" s="48"/>
      <c r="GI15" s="47"/>
      <c r="GJ15" s="49"/>
      <c r="GK15" s="48"/>
      <c r="GL15" s="47"/>
      <c r="GM15" s="49"/>
      <c r="GN15" s="48"/>
      <c r="GO15" s="47"/>
      <c r="GP15" s="49"/>
      <c r="GQ15" s="48"/>
      <c r="GR15" s="47"/>
      <c r="GS15" s="49"/>
      <c r="GT15" s="48"/>
      <c r="GU15" s="47"/>
      <c r="GV15" s="49"/>
      <c r="GW15" s="48"/>
      <c r="GX15" s="47"/>
      <c r="GY15" s="49"/>
      <c r="GZ15" s="48"/>
      <c r="HA15" s="47"/>
      <c r="HB15" s="49"/>
      <c r="HC15" s="48"/>
      <c r="HD15" s="47"/>
      <c r="HE15" s="49"/>
      <c r="HF15" s="48"/>
      <c r="HG15" s="47"/>
      <c r="HH15" s="49"/>
      <c r="HI15" s="48"/>
      <c r="HJ15" s="47"/>
      <c r="HK15" s="49"/>
      <c r="HL15" s="48"/>
      <c r="HM15" s="47"/>
      <c r="HN15" s="49"/>
      <c r="HO15" s="48"/>
      <c r="HP15" s="47"/>
      <c r="HQ15" s="49"/>
      <c r="HR15" s="48"/>
      <c r="HS15" s="47"/>
      <c r="HT15" s="49"/>
      <c r="HU15" s="48"/>
      <c r="HV15" s="47"/>
      <c r="HW15" s="49"/>
      <c r="HX15" s="48"/>
      <c r="HY15" s="47"/>
      <c r="HZ15" s="49"/>
      <c r="IA15" s="48"/>
      <c r="IB15" s="47"/>
      <c r="IC15" s="49"/>
      <c r="ID15" s="48"/>
      <c r="IE15" s="47"/>
      <c r="IF15" s="49"/>
      <c r="IG15" s="48"/>
      <c r="IH15" s="47"/>
      <c r="II15" s="49"/>
      <c r="IJ15" s="48"/>
      <c r="IK15" s="47"/>
      <c r="IL15" s="49"/>
      <c r="IM15" s="48"/>
      <c r="IN15" s="47"/>
      <c r="IO15" s="49"/>
      <c r="IP15" s="48"/>
      <c r="IQ15" s="47"/>
      <c r="IR15" s="49"/>
      <c r="IS15" s="48"/>
      <c r="IT15" s="47"/>
      <c r="IU15" s="49"/>
      <c r="IV15" s="48"/>
      <c r="IW15" s="47"/>
      <c r="IX15" s="49"/>
      <c r="IY15" s="48"/>
      <c r="IZ15" s="47"/>
      <c r="JA15" s="49"/>
      <c r="JB15" s="48"/>
      <c r="JC15" s="47"/>
      <c r="JD15" s="49"/>
      <c r="JE15" s="48"/>
      <c r="JF15" s="47"/>
      <c r="JG15" s="49"/>
      <c r="JH15" s="48"/>
      <c r="JI15" s="47"/>
      <c r="JJ15" s="49"/>
      <c r="JK15" s="48"/>
      <c r="JL15" s="47"/>
      <c r="JM15" s="49"/>
      <c r="JN15" s="48"/>
      <c r="JO15" s="47"/>
      <c r="JP15" s="49"/>
      <c r="JQ15" s="48"/>
      <c r="JR15" s="47"/>
      <c r="JS15" s="49"/>
      <c r="JT15" s="48"/>
      <c r="JU15" s="47"/>
      <c r="JV15" s="49"/>
      <c r="JW15" s="48"/>
      <c r="JX15" s="47"/>
      <c r="JY15" s="49"/>
      <c r="JZ15" s="48"/>
      <c r="KA15" s="47"/>
      <c r="KB15" s="49"/>
      <c r="KC15" s="48"/>
      <c r="KD15" s="47"/>
      <c r="KE15" s="49"/>
      <c r="KF15" s="48"/>
      <c r="KG15" s="47"/>
      <c r="KH15" s="49"/>
      <c r="KI15" s="48"/>
      <c r="KJ15" s="47"/>
      <c r="KK15" s="49"/>
      <c r="KL15" s="48"/>
      <c r="KM15" s="47">
        <v>1</v>
      </c>
      <c r="KN15" s="49"/>
      <c r="KO15" s="48">
        <v>1</v>
      </c>
      <c r="KP15" s="47">
        <v>1</v>
      </c>
      <c r="KQ15" s="49"/>
      <c r="KR15" s="48"/>
      <c r="KS15" s="47">
        <v>1</v>
      </c>
      <c r="KT15" s="49"/>
      <c r="KU15" s="48"/>
      <c r="KV15" s="47">
        <v>2</v>
      </c>
      <c r="KW15" s="49"/>
      <c r="KX15" s="48"/>
      <c r="KY15" s="47"/>
      <c r="KZ15" s="49"/>
      <c r="LA15" s="48"/>
      <c r="LB15" s="47"/>
      <c r="LC15" s="49"/>
      <c r="LD15" s="48"/>
      <c r="LE15" s="47"/>
      <c r="LF15" s="49"/>
      <c r="LG15" s="48">
        <v>1</v>
      </c>
      <c r="LH15" s="47">
        <v>1</v>
      </c>
      <c r="LI15" s="49"/>
      <c r="LJ15" s="48"/>
      <c r="LK15" s="47"/>
      <c r="LL15" s="49"/>
      <c r="LM15" s="48"/>
      <c r="LN15" s="47"/>
      <c r="LO15" s="49"/>
      <c r="LP15" s="48"/>
      <c r="LQ15" s="47"/>
      <c r="LR15" s="49">
        <v>1</v>
      </c>
      <c r="LS15" s="48"/>
      <c r="LT15" s="47"/>
      <c r="LU15" s="49"/>
      <c r="LV15" s="48"/>
      <c r="LW15" s="47"/>
      <c r="LX15" s="49"/>
      <c r="LY15" s="48"/>
      <c r="LZ15" s="47"/>
      <c r="MA15" s="49"/>
      <c r="MB15" s="48"/>
      <c r="MC15" s="47"/>
      <c r="MD15" s="49"/>
      <c r="ME15" s="48"/>
      <c r="MF15" s="47">
        <v>3</v>
      </c>
      <c r="MG15" s="49"/>
      <c r="MH15" s="48"/>
      <c r="MI15" s="47"/>
      <c r="MJ15" s="49"/>
      <c r="MK15" s="48"/>
      <c r="ML15" s="47"/>
      <c r="MM15" s="49"/>
      <c r="MN15" s="48"/>
      <c r="MO15" s="47"/>
      <c r="MP15" s="49"/>
      <c r="MQ15" s="48"/>
      <c r="MR15" s="47"/>
      <c r="MS15" s="49"/>
      <c r="MT15" s="48"/>
      <c r="MU15" s="47"/>
      <c r="MV15" s="49"/>
      <c r="MW15" s="48"/>
      <c r="MX15" s="47"/>
      <c r="MY15" s="49"/>
      <c r="MZ15" s="48"/>
      <c r="NA15" s="47"/>
      <c r="NB15" s="49"/>
      <c r="NC15" s="48"/>
      <c r="ND15" s="47"/>
      <c r="NE15" s="49"/>
      <c r="NF15" s="48"/>
      <c r="NG15" s="47"/>
      <c r="NH15" s="49"/>
      <c r="NI15" s="48"/>
      <c r="NJ15" s="47"/>
      <c r="NK15" s="49"/>
      <c r="NL15" s="48"/>
      <c r="NM15" s="47"/>
      <c r="NN15" s="49"/>
      <c r="NO15" s="48"/>
      <c r="NP15" s="47"/>
      <c r="NQ15" s="49"/>
      <c r="NR15" s="48"/>
      <c r="NS15" s="47"/>
      <c r="NT15" s="49"/>
      <c r="NU15" s="48"/>
      <c r="NV15" s="47"/>
      <c r="NW15" s="49"/>
      <c r="NX15" s="48"/>
      <c r="NY15" s="47"/>
      <c r="NZ15" s="49"/>
      <c r="OA15" s="48"/>
      <c r="OB15" s="47"/>
      <c r="OC15" s="49"/>
      <c r="OD15" s="48"/>
      <c r="OE15" s="47"/>
      <c r="OF15" s="49"/>
      <c r="OG15" s="48"/>
      <c r="OH15" s="47"/>
      <c r="OI15" s="49"/>
      <c r="OJ15" s="48"/>
      <c r="OK15" s="47"/>
      <c r="OL15" s="49"/>
      <c r="OM15" s="48"/>
      <c r="ON15" s="47"/>
      <c r="OO15" s="49"/>
      <c r="OP15" s="48"/>
      <c r="OQ15" s="47">
        <v>1</v>
      </c>
      <c r="OR15" s="49"/>
      <c r="OS15" s="48"/>
      <c r="OT15" s="47"/>
      <c r="OU15" s="49"/>
      <c r="OV15" s="48"/>
      <c r="OW15" s="47"/>
      <c r="OX15" s="49"/>
      <c r="OY15" s="48"/>
      <c r="OZ15" s="47"/>
      <c r="PA15" s="49"/>
      <c r="PB15" s="48"/>
      <c r="PC15" s="47"/>
      <c r="PD15" s="49"/>
      <c r="PE15" s="48"/>
      <c r="PF15" s="47"/>
      <c r="PG15" s="49"/>
      <c r="PH15" s="48"/>
      <c r="PI15" s="47"/>
      <c r="PJ15" s="49"/>
      <c r="PK15" s="48"/>
      <c r="PL15" s="47"/>
      <c r="PM15" s="49"/>
      <c r="PN15" s="48"/>
      <c r="PO15" s="47"/>
      <c r="PP15" s="49"/>
      <c r="PQ15" s="48"/>
      <c r="PR15" s="47">
        <v>1</v>
      </c>
      <c r="PS15" s="49"/>
      <c r="PT15" s="48"/>
      <c r="PU15" s="47"/>
      <c r="PV15" s="49"/>
      <c r="PW15" s="48"/>
      <c r="PX15" s="47"/>
      <c r="PY15" s="49"/>
      <c r="PZ15" s="48"/>
      <c r="QA15" s="47"/>
      <c r="QB15" s="49"/>
      <c r="QC15" s="48"/>
      <c r="QD15" s="47"/>
      <c r="QE15" s="49"/>
      <c r="QF15" s="48"/>
      <c r="QG15" s="47"/>
      <c r="QH15" s="49"/>
      <c r="QI15" s="48"/>
      <c r="QJ15" s="47"/>
      <c r="QK15" s="49"/>
      <c r="QL15" s="48"/>
      <c r="QM15" s="47"/>
      <c r="QN15" s="49"/>
      <c r="QO15" s="48"/>
      <c r="QP15" s="47"/>
      <c r="QQ15" s="49"/>
      <c r="QR15" s="48"/>
      <c r="QS15" s="47">
        <v>1</v>
      </c>
      <c r="QT15" s="49"/>
      <c r="QU15" s="48"/>
      <c r="QV15" s="47">
        <v>1</v>
      </c>
      <c r="QW15" s="49"/>
      <c r="QX15" s="48"/>
      <c r="QY15" s="47"/>
      <c r="QZ15" s="49"/>
      <c r="RA15" s="48"/>
      <c r="RB15" s="47"/>
      <c r="RC15" s="49"/>
      <c r="RD15" s="48"/>
      <c r="RE15" s="47"/>
      <c r="RF15" s="49"/>
      <c r="RG15" s="48"/>
      <c r="RH15" s="47"/>
      <c r="RI15" s="49"/>
      <c r="RJ15" s="48"/>
      <c r="RK15" s="47"/>
      <c r="RL15" s="49"/>
      <c r="RM15" s="48"/>
      <c r="RN15" s="47"/>
      <c r="RO15" s="49"/>
      <c r="RP15" s="48"/>
      <c r="RQ15" s="47"/>
      <c r="RR15" s="49"/>
      <c r="RS15" s="48"/>
      <c r="RT15" s="47"/>
      <c r="RU15" s="49"/>
      <c r="RV15" s="48"/>
      <c r="RW15" s="47"/>
      <c r="RX15" s="49"/>
      <c r="RY15" s="48"/>
      <c r="RZ15" s="47"/>
      <c r="SA15" s="49"/>
      <c r="SB15" s="48"/>
      <c r="SC15" s="47"/>
      <c r="SD15" s="49"/>
      <c r="SE15" s="48"/>
      <c r="SF15" s="47"/>
      <c r="SG15" s="49"/>
      <c r="SH15" s="48"/>
      <c r="SI15" s="47"/>
      <c r="SJ15" s="49"/>
      <c r="SK15" s="48"/>
      <c r="SL15" s="47"/>
      <c r="SM15" s="49"/>
      <c r="SN15" s="48"/>
      <c r="SO15" s="47"/>
      <c r="SP15" s="49"/>
      <c r="SQ15" s="48"/>
      <c r="SR15" s="47"/>
      <c r="SS15" s="49"/>
      <c r="ST15" s="48"/>
      <c r="SU15" s="47"/>
      <c r="SV15" s="49"/>
      <c r="SW15" s="48"/>
      <c r="SX15" s="47"/>
      <c r="SY15" s="49"/>
      <c r="SZ15" s="48"/>
      <c r="TA15" s="47">
        <v>1</v>
      </c>
      <c r="TB15" s="49"/>
      <c r="TC15" s="48"/>
      <c r="TD15" s="47"/>
      <c r="TE15" s="49"/>
      <c r="TF15" s="48"/>
      <c r="TG15" s="47"/>
      <c r="TH15" s="49"/>
      <c r="TI15" s="48"/>
      <c r="TJ15" s="47"/>
      <c r="TK15" s="49"/>
      <c r="TL15" s="48"/>
      <c r="TM15" s="47"/>
      <c r="TN15" s="49"/>
      <c r="TO15" s="48"/>
      <c r="TP15" s="47"/>
      <c r="TQ15" s="49"/>
      <c r="TR15" s="48"/>
      <c r="TS15" s="47"/>
      <c r="TT15" s="49"/>
      <c r="TU15" s="48"/>
      <c r="TV15" s="47"/>
      <c r="TW15" s="49"/>
      <c r="TX15" s="48"/>
      <c r="TY15" s="47">
        <v>1</v>
      </c>
      <c r="TZ15" s="49"/>
      <c r="UA15" s="48"/>
      <c r="UB15" s="47"/>
      <c r="UC15" s="49"/>
      <c r="UD15" s="48"/>
      <c r="UE15" s="47"/>
      <c r="UF15" s="49"/>
      <c r="UG15" s="48"/>
      <c r="UH15" s="47"/>
      <c r="UI15" s="49"/>
      <c r="UJ15" s="48"/>
      <c r="UK15" s="47"/>
      <c r="UL15" s="49"/>
      <c r="UM15" s="48"/>
      <c r="UN15" s="47"/>
      <c r="UO15" s="49"/>
      <c r="UP15" s="48"/>
      <c r="UQ15" s="47">
        <v>1</v>
      </c>
      <c r="UR15" s="49"/>
      <c r="US15" s="48"/>
      <c r="UT15" s="47"/>
      <c r="UU15" s="49"/>
      <c r="UV15" s="48"/>
      <c r="UW15" s="47"/>
      <c r="UX15" s="49"/>
      <c r="UY15" s="48"/>
      <c r="UZ15" s="47"/>
      <c r="VA15" s="49">
        <v>1</v>
      </c>
      <c r="VB15" s="48"/>
      <c r="VC15" s="47"/>
      <c r="VD15" s="49"/>
      <c r="VE15" s="48"/>
      <c r="VF15" s="47"/>
      <c r="VG15" s="49"/>
      <c r="VH15" s="48"/>
      <c r="VI15" s="47"/>
      <c r="VJ15" s="49"/>
      <c r="VK15" s="48"/>
      <c r="VL15" s="47"/>
      <c r="VM15" s="49"/>
      <c r="VN15" s="48"/>
      <c r="VO15" s="47"/>
      <c r="VP15" s="49"/>
      <c r="VQ15" s="48"/>
      <c r="VR15" s="47"/>
      <c r="VS15" s="49"/>
      <c r="VT15" s="48"/>
      <c r="VU15" s="47"/>
      <c r="VV15" s="49"/>
      <c r="VW15" s="48"/>
      <c r="VX15" s="47">
        <v>1</v>
      </c>
      <c r="VY15" s="49"/>
      <c r="VZ15" s="48"/>
      <c r="WA15" s="47"/>
      <c r="WB15" s="49"/>
      <c r="WC15" s="48"/>
      <c r="WD15" s="47"/>
      <c r="WE15" s="49"/>
      <c r="WF15" s="48"/>
      <c r="WG15" s="47"/>
      <c r="WH15" s="49"/>
      <c r="WI15" s="48"/>
      <c r="WJ15" s="47">
        <v>1</v>
      </c>
      <c r="WK15" s="49"/>
      <c r="WL15" s="48"/>
      <c r="WM15" s="47">
        <v>1</v>
      </c>
      <c r="WN15" s="49"/>
      <c r="WO15" s="48"/>
      <c r="WP15" s="47">
        <v>1</v>
      </c>
      <c r="WQ15" s="49"/>
      <c r="WR15" s="48"/>
      <c r="WS15" s="47"/>
      <c r="WT15" s="49"/>
      <c r="WU15" s="48"/>
      <c r="WV15" s="50"/>
      <c r="WW15" s="51"/>
      <c r="WX15" s="51"/>
      <c r="WY15" s="50"/>
      <c r="WZ15" s="51"/>
      <c r="XA15" s="51"/>
      <c r="XB15" s="50"/>
      <c r="XC15" s="51"/>
      <c r="XD15" s="51"/>
      <c r="XE15" s="50"/>
      <c r="XF15" s="51"/>
      <c r="XG15" s="51"/>
      <c r="XH15" s="50"/>
      <c r="XI15" s="51"/>
      <c r="XJ15" s="51"/>
      <c r="XK15" s="50"/>
      <c r="XL15" s="51"/>
      <c r="XM15" s="51"/>
      <c r="XN15" s="99">
        <f t="shared" si="0"/>
        <v>38</v>
      </c>
    </row>
    <row r="16" spans="1:638" ht="13.5" customHeight="1" thickBot="1" x14ac:dyDescent="0.25">
      <c r="A16" s="79">
        <v>901</v>
      </c>
      <c r="B16" s="47"/>
      <c r="C16" s="49"/>
      <c r="D16" s="49"/>
      <c r="E16" s="47"/>
      <c r="F16" s="49"/>
      <c r="G16" s="48"/>
      <c r="H16" s="47"/>
      <c r="I16" s="49"/>
      <c r="J16" s="48"/>
      <c r="K16" s="47"/>
      <c r="L16" s="49"/>
      <c r="M16" s="48"/>
      <c r="N16" s="47">
        <v>1</v>
      </c>
      <c r="O16" s="49"/>
      <c r="P16" s="48"/>
      <c r="Q16" s="47"/>
      <c r="R16" s="49"/>
      <c r="S16" s="48"/>
      <c r="T16" s="47"/>
      <c r="U16" s="49"/>
      <c r="V16" s="48"/>
      <c r="W16" s="47"/>
      <c r="X16" s="49"/>
      <c r="Y16" s="48"/>
      <c r="Z16" s="47">
        <v>1</v>
      </c>
      <c r="AA16" s="49"/>
      <c r="AB16" s="48"/>
      <c r="AC16" s="47"/>
      <c r="AD16" s="49"/>
      <c r="AE16" s="48"/>
      <c r="AF16" s="47"/>
      <c r="AG16" s="49"/>
      <c r="AH16" s="48"/>
      <c r="AI16" s="47"/>
      <c r="AJ16" s="49"/>
      <c r="AK16" s="48"/>
      <c r="AL16" s="47"/>
      <c r="AM16" s="49"/>
      <c r="AN16" s="48"/>
      <c r="AO16" s="47"/>
      <c r="AP16" s="49"/>
      <c r="AQ16" s="48"/>
      <c r="AR16" s="47"/>
      <c r="AS16" s="49"/>
      <c r="AT16" s="48"/>
      <c r="AU16" s="47"/>
      <c r="AV16" s="49"/>
      <c r="AW16" s="48"/>
      <c r="AX16" s="47"/>
      <c r="AY16" s="49"/>
      <c r="AZ16" s="48"/>
      <c r="BA16" s="47"/>
      <c r="BB16" s="49"/>
      <c r="BC16" s="48"/>
      <c r="BD16" s="47"/>
      <c r="BE16" s="49"/>
      <c r="BF16" s="48"/>
      <c r="BG16" s="47">
        <v>1</v>
      </c>
      <c r="BH16" s="49"/>
      <c r="BI16" s="48"/>
      <c r="BJ16" s="47"/>
      <c r="BK16" s="49"/>
      <c r="BL16" s="48"/>
      <c r="BM16" s="47"/>
      <c r="BN16" s="49"/>
      <c r="BO16" s="48"/>
      <c r="BP16" s="47"/>
      <c r="BQ16" s="49"/>
      <c r="BR16" s="48"/>
      <c r="BS16" s="47"/>
      <c r="BT16" s="49"/>
      <c r="BU16" s="48"/>
      <c r="BV16" s="47"/>
      <c r="BW16" s="49"/>
      <c r="BX16" s="48"/>
      <c r="BY16" s="47"/>
      <c r="BZ16" s="49"/>
      <c r="CA16" s="48"/>
      <c r="CB16" s="47"/>
      <c r="CC16" s="49"/>
      <c r="CD16" s="48"/>
      <c r="CE16" s="47"/>
      <c r="CF16" s="49"/>
      <c r="CG16" s="48"/>
      <c r="CH16" s="47"/>
      <c r="CI16" s="49"/>
      <c r="CJ16" s="48"/>
      <c r="CK16" s="47"/>
      <c r="CL16" s="49"/>
      <c r="CM16" s="48"/>
      <c r="CN16" s="47"/>
      <c r="CO16" s="49"/>
      <c r="CP16" s="48"/>
      <c r="CQ16" s="47"/>
      <c r="CR16" s="49"/>
      <c r="CS16" s="48"/>
      <c r="CT16" s="47"/>
      <c r="CU16" s="49"/>
      <c r="CV16" s="48"/>
      <c r="CW16" s="47"/>
      <c r="CX16" s="49"/>
      <c r="CY16" s="48"/>
      <c r="CZ16" s="47"/>
      <c r="DA16" s="49"/>
      <c r="DB16" s="48"/>
      <c r="DC16" s="47"/>
      <c r="DD16" s="49"/>
      <c r="DE16" s="48"/>
      <c r="DF16" s="47"/>
      <c r="DG16" s="49"/>
      <c r="DH16" s="48"/>
      <c r="DI16" s="47"/>
      <c r="DJ16" s="49"/>
      <c r="DK16" s="48"/>
      <c r="DL16" s="47"/>
      <c r="DM16" s="49"/>
      <c r="DN16" s="48"/>
      <c r="DO16" s="47"/>
      <c r="DP16" s="49"/>
      <c r="DQ16" s="48"/>
      <c r="DR16" s="47"/>
      <c r="DS16" s="49"/>
      <c r="DT16" s="48"/>
      <c r="DU16" s="47"/>
      <c r="DV16" s="49"/>
      <c r="DW16" s="48"/>
      <c r="DX16" s="47"/>
      <c r="DY16" s="49"/>
      <c r="DZ16" s="48"/>
      <c r="EA16" s="47"/>
      <c r="EB16" s="49"/>
      <c r="EC16" s="48"/>
      <c r="ED16" s="47"/>
      <c r="EE16" s="49"/>
      <c r="EF16" s="48"/>
      <c r="EG16" s="47"/>
      <c r="EH16" s="49"/>
      <c r="EI16" s="48"/>
      <c r="EJ16" s="47"/>
      <c r="EK16" s="49"/>
      <c r="EL16" s="48"/>
      <c r="EM16" s="47"/>
      <c r="EN16" s="49"/>
      <c r="EO16" s="48"/>
      <c r="EP16" s="47"/>
      <c r="EQ16" s="49"/>
      <c r="ER16" s="48"/>
      <c r="ES16" s="47"/>
      <c r="ET16" s="49"/>
      <c r="EU16" s="48"/>
      <c r="EV16" s="47"/>
      <c r="EW16" s="49"/>
      <c r="EX16" s="48"/>
      <c r="EY16" s="47"/>
      <c r="EZ16" s="49"/>
      <c r="FA16" s="48"/>
      <c r="FB16" s="47"/>
      <c r="FC16" s="49"/>
      <c r="FD16" s="48"/>
      <c r="FE16" s="47"/>
      <c r="FF16" s="49"/>
      <c r="FG16" s="48"/>
      <c r="FH16" s="47"/>
      <c r="FI16" s="49"/>
      <c r="FJ16" s="48"/>
      <c r="FK16" s="47"/>
      <c r="FL16" s="49"/>
      <c r="FM16" s="48"/>
      <c r="FN16" s="47"/>
      <c r="FO16" s="49"/>
      <c r="FP16" s="48"/>
      <c r="FQ16" s="47"/>
      <c r="FR16" s="49"/>
      <c r="FS16" s="48"/>
      <c r="FT16" s="47"/>
      <c r="FU16" s="49"/>
      <c r="FV16" s="48"/>
      <c r="FW16" s="47"/>
      <c r="FX16" s="49"/>
      <c r="FY16" s="48"/>
      <c r="FZ16" s="47"/>
      <c r="GA16" s="49"/>
      <c r="GB16" s="48"/>
      <c r="GC16" s="47"/>
      <c r="GD16" s="49"/>
      <c r="GE16" s="48"/>
      <c r="GF16" s="47"/>
      <c r="GG16" s="49"/>
      <c r="GH16" s="48"/>
      <c r="GI16" s="47"/>
      <c r="GJ16" s="49"/>
      <c r="GK16" s="48"/>
      <c r="GL16" s="47"/>
      <c r="GM16" s="49"/>
      <c r="GN16" s="48"/>
      <c r="GO16" s="47"/>
      <c r="GP16" s="49"/>
      <c r="GQ16" s="48"/>
      <c r="GR16" s="47"/>
      <c r="GS16" s="49"/>
      <c r="GT16" s="48"/>
      <c r="GU16" s="47"/>
      <c r="GV16" s="49"/>
      <c r="GW16" s="48"/>
      <c r="GX16" s="47">
        <v>1</v>
      </c>
      <c r="GY16" s="49"/>
      <c r="GZ16" s="48"/>
      <c r="HA16" s="47"/>
      <c r="HB16" s="49"/>
      <c r="HC16" s="48"/>
      <c r="HD16" s="47"/>
      <c r="HE16" s="49"/>
      <c r="HF16" s="48"/>
      <c r="HG16" s="47"/>
      <c r="HH16" s="49"/>
      <c r="HI16" s="48"/>
      <c r="HJ16" s="47"/>
      <c r="HK16" s="49"/>
      <c r="HL16" s="48"/>
      <c r="HM16" s="47"/>
      <c r="HN16" s="49"/>
      <c r="HO16" s="48"/>
      <c r="HP16" s="47"/>
      <c r="HQ16" s="49"/>
      <c r="HR16" s="48"/>
      <c r="HS16" s="47"/>
      <c r="HT16" s="49"/>
      <c r="HU16" s="48"/>
      <c r="HV16" s="47"/>
      <c r="HW16" s="49"/>
      <c r="HX16" s="48"/>
      <c r="HY16" s="47"/>
      <c r="HZ16" s="49"/>
      <c r="IA16" s="48"/>
      <c r="IB16" s="47"/>
      <c r="IC16" s="49"/>
      <c r="ID16" s="48"/>
      <c r="IE16" s="47"/>
      <c r="IF16" s="49"/>
      <c r="IG16" s="48"/>
      <c r="IH16" s="47">
        <v>1</v>
      </c>
      <c r="II16" s="49"/>
      <c r="IJ16" s="48"/>
      <c r="IK16" s="47"/>
      <c r="IL16" s="49"/>
      <c r="IM16" s="48"/>
      <c r="IN16" s="47"/>
      <c r="IO16" s="49"/>
      <c r="IP16" s="48"/>
      <c r="IQ16" s="47"/>
      <c r="IR16" s="49"/>
      <c r="IS16" s="48"/>
      <c r="IT16" s="47"/>
      <c r="IU16" s="49"/>
      <c r="IV16" s="48"/>
      <c r="IW16" s="47"/>
      <c r="IX16" s="49"/>
      <c r="IY16" s="48"/>
      <c r="IZ16" s="47"/>
      <c r="JA16" s="49"/>
      <c r="JB16" s="48"/>
      <c r="JC16" s="47"/>
      <c r="JD16" s="49"/>
      <c r="JE16" s="48"/>
      <c r="JF16" s="47"/>
      <c r="JG16" s="49"/>
      <c r="JH16" s="48"/>
      <c r="JI16" s="47"/>
      <c r="JJ16" s="49"/>
      <c r="JK16" s="48"/>
      <c r="JL16" s="47"/>
      <c r="JM16" s="49"/>
      <c r="JN16" s="48"/>
      <c r="JO16" s="47"/>
      <c r="JP16" s="49"/>
      <c r="JQ16" s="48"/>
      <c r="JR16" s="47"/>
      <c r="JS16" s="49"/>
      <c r="JT16" s="48"/>
      <c r="JU16" s="47"/>
      <c r="JV16" s="49"/>
      <c r="JW16" s="48"/>
      <c r="JX16" s="47"/>
      <c r="JY16" s="49"/>
      <c r="JZ16" s="48"/>
      <c r="KA16" s="47"/>
      <c r="KB16" s="49"/>
      <c r="KC16" s="48"/>
      <c r="KD16" s="47"/>
      <c r="KE16" s="49"/>
      <c r="KF16" s="48"/>
      <c r="KG16" s="47"/>
      <c r="KH16" s="49"/>
      <c r="KI16" s="48"/>
      <c r="KJ16" s="47"/>
      <c r="KK16" s="49"/>
      <c r="KL16" s="48"/>
      <c r="KM16" s="47"/>
      <c r="KN16" s="49"/>
      <c r="KO16" s="48"/>
      <c r="KP16" s="47"/>
      <c r="KQ16" s="49"/>
      <c r="KR16" s="48"/>
      <c r="KS16" s="47"/>
      <c r="KT16" s="49"/>
      <c r="KU16" s="48"/>
      <c r="KV16" s="47"/>
      <c r="KW16" s="49"/>
      <c r="KX16" s="48"/>
      <c r="KY16" s="47"/>
      <c r="KZ16" s="49"/>
      <c r="LA16" s="48"/>
      <c r="LB16" s="47"/>
      <c r="LC16" s="49"/>
      <c r="LD16" s="48"/>
      <c r="LE16" s="47"/>
      <c r="LF16" s="49"/>
      <c r="LG16" s="48"/>
      <c r="LH16" s="47"/>
      <c r="LI16" s="49"/>
      <c r="LJ16" s="48"/>
      <c r="LK16" s="47"/>
      <c r="LL16" s="49"/>
      <c r="LM16" s="48"/>
      <c r="LN16" s="47"/>
      <c r="LO16" s="49"/>
      <c r="LP16" s="48"/>
      <c r="LQ16" s="47"/>
      <c r="LR16" s="49"/>
      <c r="LS16" s="48"/>
      <c r="LT16" s="47"/>
      <c r="LU16" s="49"/>
      <c r="LV16" s="48"/>
      <c r="LW16" s="47"/>
      <c r="LX16" s="49"/>
      <c r="LY16" s="48"/>
      <c r="LZ16" s="47"/>
      <c r="MA16" s="49"/>
      <c r="MB16" s="48"/>
      <c r="MC16" s="47"/>
      <c r="MD16" s="49"/>
      <c r="ME16" s="48"/>
      <c r="MF16" s="47"/>
      <c r="MG16" s="49"/>
      <c r="MH16" s="48"/>
      <c r="MI16" s="47"/>
      <c r="MJ16" s="49"/>
      <c r="MK16" s="48"/>
      <c r="ML16" s="47"/>
      <c r="MM16" s="49"/>
      <c r="MN16" s="48"/>
      <c r="MO16" s="47"/>
      <c r="MP16" s="49"/>
      <c r="MQ16" s="48"/>
      <c r="MR16" s="47"/>
      <c r="MS16" s="49"/>
      <c r="MT16" s="48"/>
      <c r="MU16" s="47"/>
      <c r="MV16" s="49"/>
      <c r="MW16" s="48"/>
      <c r="MX16" s="47"/>
      <c r="MY16" s="49"/>
      <c r="MZ16" s="48"/>
      <c r="NA16" s="47"/>
      <c r="NB16" s="49"/>
      <c r="NC16" s="48"/>
      <c r="ND16" s="47"/>
      <c r="NE16" s="49"/>
      <c r="NF16" s="48"/>
      <c r="NG16" s="47"/>
      <c r="NH16" s="49"/>
      <c r="NI16" s="48"/>
      <c r="NJ16" s="47"/>
      <c r="NK16" s="49"/>
      <c r="NL16" s="48"/>
      <c r="NM16" s="47"/>
      <c r="NN16" s="49"/>
      <c r="NO16" s="48"/>
      <c r="NP16" s="47"/>
      <c r="NQ16" s="49"/>
      <c r="NR16" s="48"/>
      <c r="NS16" s="47"/>
      <c r="NT16" s="49"/>
      <c r="NU16" s="48"/>
      <c r="NV16" s="47"/>
      <c r="NW16" s="49"/>
      <c r="NX16" s="48"/>
      <c r="NY16" s="47"/>
      <c r="NZ16" s="49"/>
      <c r="OA16" s="48"/>
      <c r="OB16" s="47"/>
      <c r="OC16" s="49"/>
      <c r="OD16" s="48"/>
      <c r="OE16" s="47"/>
      <c r="OF16" s="49"/>
      <c r="OG16" s="48"/>
      <c r="OH16" s="47"/>
      <c r="OI16" s="49"/>
      <c r="OJ16" s="48"/>
      <c r="OK16" s="47"/>
      <c r="OL16" s="49"/>
      <c r="OM16" s="48"/>
      <c r="ON16" s="47"/>
      <c r="OO16" s="49"/>
      <c r="OP16" s="48"/>
      <c r="OQ16" s="47"/>
      <c r="OR16" s="49"/>
      <c r="OS16" s="48"/>
      <c r="OT16" s="47"/>
      <c r="OU16" s="49"/>
      <c r="OV16" s="48"/>
      <c r="OW16" s="47"/>
      <c r="OX16" s="49"/>
      <c r="OY16" s="48"/>
      <c r="OZ16" s="47"/>
      <c r="PA16" s="49"/>
      <c r="PB16" s="48"/>
      <c r="PC16" s="47"/>
      <c r="PD16" s="49"/>
      <c r="PE16" s="48"/>
      <c r="PF16" s="47"/>
      <c r="PG16" s="49"/>
      <c r="PH16" s="48"/>
      <c r="PI16" s="47"/>
      <c r="PJ16" s="49"/>
      <c r="PK16" s="48"/>
      <c r="PL16" s="47"/>
      <c r="PM16" s="49"/>
      <c r="PN16" s="48"/>
      <c r="PO16" s="47"/>
      <c r="PP16" s="49"/>
      <c r="PQ16" s="48"/>
      <c r="PR16" s="47"/>
      <c r="PS16" s="49"/>
      <c r="PT16" s="48"/>
      <c r="PU16" s="47"/>
      <c r="PV16" s="49"/>
      <c r="PW16" s="48"/>
      <c r="PX16" s="47"/>
      <c r="PY16" s="49"/>
      <c r="PZ16" s="48"/>
      <c r="QA16" s="47"/>
      <c r="QB16" s="49"/>
      <c r="QC16" s="48"/>
      <c r="QD16" s="47"/>
      <c r="QE16" s="49"/>
      <c r="QF16" s="48"/>
      <c r="QG16" s="47"/>
      <c r="QH16" s="49"/>
      <c r="QI16" s="48"/>
      <c r="QJ16" s="47"/>
      <c r="QK16" s="49"/>
      <c r="QL16" s="48"/>
      <c r="QM16" s="47"/>
      <c r="QN16" s="49"/>
      <c r="QO16" s="48"/>
      <c r="QP16" s="47"/>
      <c r="QQ16" s="49"/>
      <c r="QR16" s="48"/>
      <c r="QS16" s="47"/>
      <c r="QT16" s="49"/>
      <c r="QU16" s="48"/>
      <c r="QV16" s="47"/>
      <c r="QW16" s="49"/>
      <c r="QX16" s="48"/>
      <c r="QY16" s="47"/>
      <c r="QZ16" s="49"/>
      <c r="RA16" s="48"/>
      <c r="RB16" s="47"/>
      <c r="RC16" s="49"/>
      <c r="RD16" s="48"/>
      <c r="RE16" s="47"/>
      <c r="RF16" s="49"/>
      <c r="RG16" s="48"/>
      <c r="RH16" s="47"/>
      <c r="RI16" s="49"/>
      <c r="RJ16" s="48"/>
      <c r="RK16" s="47"/>
      <c r="RL16" s="49"/>
      <c r="RM16" s="48"/>
      <c r="RN16" s="47"/>
      <c r="RO16" s="49"/>
      <c r="RP16" s="48"/>
      <c r="RQ16" s="47"/>
      <c r="RR16" s="49"/>
      <c r="RS16" s="48"/>
      <c r="RT16" s="47"/>
      <c r="RU16" s="49"/>
      <c r="RV16" s="48"/>
      <c r="RW16" s="47"/>
      <c r="RX16" s="49"/>
      <c r="RY16" s="48"/>
      <c r="RZ16" s="47"/>
      <c r="SA16" s="49"/>
      <c r="SB16" s="48"/>
      <c r="SC16" s="47"/>
      <c r="SD16" s="49"/>
      <c r="SE16" s="48"/>
      <c r="SF16" s="47"/>
      <c r="SG16" s="49"/>
      <c r="SH16" s="48"/>
      <c r="SI16" s="47"/>
      <c r="SJ16" s="49"/>
      <c r="SK16" s="48"/>
      <c r="SL16" s="47"/>
      <c r="SM16" s="49"/>
      <c r="SN16" s="48"/>
      <c r="SO16" s="47"/>
      <c r="SP16" s="49"/>
      <c r="SQ16" s="48"/>
      <c r="SR16" s="47"/>
      <c r="SS16" s="49"/>
      <c r="ST16" s="48"/>
      <c r="SU16" s="47"/>
      <c r="SV16" s="49"/>
      <c r="SW16" s="48"/>
      <c r="SX16" s="47"/>
      <c r="SY16" s="49"/>
      <c r="SZ16" s="48"/>
      <c r="TA16" s="47"/>
      <c r="TB16" s="49"/>
      <c r="TC16" s="48"/>
      <c r="TD16" s="47"/>
      <c r="TE16" s="49"/>
      <c r="TF16" s="48"/>
      <c r="TG16" s="47"/>
      <c r="TH16" s="49"/>
      <c r="TI16" s="48"/>
      <c r="TJ16" s="47"/>
      <c r="TK16" s="49"/>
      <c r="TL16" s="48"/>
      <c r="TM16" s="47"/>
      <c r="TN16" s="49"/>
      <c r="TO16" s="48"/>
      <c r="TP16" s="47"/>
      <c r="TQ16" s="49"/>
      <c r="TR16" s="48"/>
      <c r="TS16" s="47"/>
      <c r="TT16" s="49"/>
      <c r="TU16" s="48"/>
      <c r="TV16" s="47"/>
      <c r="TW16" s="49"/>
      <c r="TX16" s="48"/>
      <c r="TY16" s="47"/>
      <c r="TZ16" s="49"/>
      <c r="UA16" s="48"/>
      <c r="UB16" s="47"/>
      <c r="UC16" s="49"/>
      <c r="UD16" s="48"/>
      <c r="UE16" s="47"/>
      <c r="UF16" s="49"/>
      <c r="UG16" s="48"/>
      <c r="UH16" s="47"/>
      <c r="UI16" s="49"/>
      <c r="UJ16" s="48"/>
      <c r="UK16" s="47"/>
      <c r="UL16" s="49"/>
      <c r="UM16" s="48"/>
      <c r="UN16" s="47"/>
      <c r="UO16" s="49"/>
      <c r="UP16" s="48"/>
      <c r="UQ16" s="47"/>
      <c r="UR16" s="49"/>
      <c r="US16" s="48"/>
      <c r="UT16" s="47"/>
      <c r="UU16" s="49"/>
      <c r="UV16" s="48"/>
      <c r="UW16" s="47"/>
      <c r="UX16" s="49"/>
      <c r="UY16" s="48"/>
      <c r="UZ16" s="47"/>
      <c r="VA16" s="49"/>
      <c r="VB16" s="48"/>
      <c r="VC16" s="47"/>
      <c r="VD16" s="49"/>
      <c r="VE16" s="48"/>
      <c r="VF16" s="47"/>
      <c r="VG16" s="49"/>
      <c r="VH16" s="48"/>
      <c r="VI16" s="47"/>
      <c r="VJ16" s="49"/>
      <c r="VK16" s="48"/>
      <c r="VL16" s="47"/>
      <c r="VM16" s="49"/>
      <c r="VN16" s="48"/>
      <c r="VO16" s="47"/>
      <c r="VP16" s="49"/>
      <c r="VQ16" s="48"/>
      <c r="VR16" s="47"/>
      <c r="VS16" s="49"/>
      <c r="VT16" s="48"/>
      <c r="VU16" s="47"/>
      <c r="VV16" s="49"/>
      <c r="VW16" s="48"/>
      <c r="VX16" s="47"/>
      <c r="VY16" s="49"/>
      <c r="VZ16" s="48"/>
      <c r="WA16" s="47"/>
      <c r="WB16" s="49"/>
      <c r="WC16" s="48"/>
      <c r="WD16" s="47"/>
      <c r="WE16" s="49"/>
      <c r="WF16" s="48"/>
      <c r="WG16" s="47"/>
      <c r="WH16" s="49"/>
      <c r="WI16" s="48"/>
      <c r="WJ16" s="47"/>
      <c r="WK16" s="49"/>
      <c r="WL16" s="48"/>
      <c r="WM16" s="47"/>
      <c r="WN16" s="49"/>
      <c r="WO16" s="48"/>
      <c r="WP16" s="47"/>
      <c r="WQ16" s="49"/>
      <c r="WR16" s="48"/>
      <c r="WS16" s="47"/>
      <c r="WT16" s="49"/>
      <c r="WU16" s="48"/>
      <c r="WV16" s="50"/>
      <c r="WW16" s="51"/>
      <c r="WX16" s="51"/>
      <c r="WY16" s="50"/>
      <c r="WZ16" s="51"/>
      <c r="XA16" s="51"/>
      <c r="XB16" s="50"/>
      <c r="XC16" s="51"/>
      <c r="XD16" s="51"/>
      <c r="XE16" s="50"/>
      <c r="XF16" s="51"/>
      <c r="XG16" s="51"/>
      <c r="XH16" s="50"/>
      <c r="XI16" s="51"/>
      <c r="XJ16" s="51"/>
      <c r="XK16" s="50"/>
      <c r="XL16" s="51"/>
      <c r="XM16" s="51"/>
      <c r="XN16" s="293">
        <f>SUM(B16:JZ16)</f>
        <v>5</v>
      </c>
    </row>
    <row r="17" spans="1:638" x14ac:dyDescent="0.2">
      <c r="B17" s="289">
        <f t="shared" ref="B17:AG17" si="1">SUM(B4:B16)</f>
        <v>1</v>
      </c>
      <c r="C17" s="289">
        <f t="shared" si="1"/>
        <v>0</v>
      </c>
      <c r="D17" s="289">
        <f t="shared" si="1"/>
        <v>0</v>
      </c>
      <c r="E17" s="289">
        <f t="shared" si="1"/>
        <v>1</v>
      </c>
      <c r="F17" s="289">
        <f t="shared" si="1"/>
        <v>0</v>
      </c>
      <c r="G17" s="289">
        <f t="shared" si="1"/>
        <v>2</v>
      </c>
      <c r="H17" s="289">
        <f t="shared" si="1"/>
        <v>0</v>
      </c>
      <c r="I17" s="289">
        <f t="shared" si="1"/>
        <v>0</v>
      </c>
      <c r="J17" s="289">
        <f t="shared" si="1"/>
        <v>0</v>
      </c>
      <c r="K17" s="289">
        <f t="shared" si="1"/>
        <v>1</v>
      </c>
      <c r="L17" s="289">
        <f t="shared" si="1"/>
        <v>0</v>
      </c>
      <c r="M17" s="289">
        <f t="shared" si="1"/>
        <v>1</v>
      </c>
      <c r="N17" s="289">
        <f t="shared" si="1"/>
        <v>2</v>
      </c>
      <c r="O17" s="289">
        <f t="shared" si="1"/>
        <v>1</v>
      </c>
      <c r="P17" s="289">
        <f t="shared" si="1"/>
        <v>2</v>
      </c>
      <c r="Q17" s="289">
        <f t="shared" si="1"/>
        <v>0</v>
      </c>
      <c r="R17" s="289">
        <f t="shared" si="1"/>
        <v>0</v>
      </c>
      <c r="S17" s="289">
        <f t="shared" si="1"/>
        <v>0</v>
      </c>
      <c r="T17" s="289">
        <f t="shared" si="1"/>
        <v>1</v>
      </c>
      <c r="U17" s="289">
        <f t="shared" si="1"/>
        <v>0</v>
      </c>
      <c r="V17" s="289">
        <f t="shared" si="1"/>
        <v>0</v>
      </c>
      <c r="W17" s="289">
        <f t="shared" si="1"/>
        <v>3</v>
      </c>
      <c r="X17" s="289">
        <f t="shared" si="1"/>
        <v>0</v>
      </c>
      <c r="Y17" s="289">
        <f t="shared" si="1"/>
        <v>0</v>
      </c>
      <c r="Z17" s="289">
        <f t="shared" si="1"/>
        <v>3</v>
      </c>
      <c r="AA17" s="289">
        <f t="shared" si="1"/>
        <v>0</v>
      </c>
      <c r="AB17" s="289">
        <f t="shared" si="1"/>
        <v>0</v>
      </c>
      <c r="AC17" s="289">
        <f t="shared" si="1"/>
        <v>1</v>
      </c>
      <c r="AD17" s="289">
        <f t="shared" si="1"/>
        <v>2</v>
      </c>
      <c r="AE17" s="289">
        <f t="shared" si="1"/>
        <v>0</v>
      </c>
      <c r="AF17" s="289">
        <f t="shared" si="1"/>
        <v>0</v>
      </c>
      <c r="AG17" s="289">
        <f t="shared" si="1"/>
        <v>0</v>
      </c>
      <c r="AH17" s="289">
        <f t="shared" ref="AH17:BM17" si="2">SUM(AH4:AH16)</f>
        <v>0</v>
      </c>
      <c r="AI17" s="289">
        <f t="shared" si="2"/>
        <v>0</v>
      </c>
      <c r="AJ17" s="289">
        <f t="shared" si="2"/>
        <v>0</v>
      </c>
      <c r="AK17" s="289">
        <f t="shared" si="2"/>
        <v>0</v>
      </c>
      <c r="AL17" s="289">
        <f t="shared" si="2"/>
        <v>2</v>
      </c>
      <c r="AM17" s="289">
        <f t="shared" si="2"/>
        <v>0</v>
      </c>
      <c r="AN17" s="289">
        <f t="shared" si="2"/>
        <v>0</v>
      </c>
      <c r="AO17" s="289">
        <f t="shared" si="2"/>
        <v>2</v>
      </c>
      <c r="AP17" s="289">
        <f t="shared" si="2"/>
        <v>0</v>
      </c>
      <c r="AQ17" s="289">
        <f t="shared" si="2"/>
        <v>0</v>
      </c>
      <c r="AR17" s="289">
        <f t="shared" si="2"/>
        <v>1</v>
      </c>
      <c r="AS17" s="289">
        <f t="shared" si="2"/>
        <v>0</v>
      </c>
      <c r="AT17" s="289">
        <f t="shared" si="2"/>
        <v>0</v>
      </c>
      <c r="AU17" s="289">
        <f t="shared" si="2"/>
        <v>0</v>
      </c>
      <c r="AV17" s="289">
        <f t="shared" si="2"/>
        <v>0</v>
      </c>
      <c r="AW17" s="289">
        <f t="shared" si="2"/>
        <v>0</v>
      </c>
      <c r="AX17" s="289">
        <f t="shared" si="2"/>
        <v>0</v>
      </c>
      <c r="AY17" s="289">
        <f t="shared" si="2"/>
        <v>0</v>
      </c>
      <c r="AZ17" s="289">
        <f t="shared" si="2"/>
        <v>0</v>
      </c>
      <c r="BA17" s="289">
        <f t="shared" si="2"/>
        <v>2</v>
      </c>
      <c r="BB17" s="289">
        <f t="shared" si="2"/>
        <v>0</v>
      </c>
      <c r="BC17" s="289">
        <f t="shared" si="2"/>
        <v>0</v>
      </c>
      <c r="BD17" s="289">
        <f t="shared" si="2"/>
        <v>1</v>
      </c>
      <c r="BE17" s="289">
        <f t="shared" si="2"/>
        <v>0</v>
      </c>
      <c r="BF17" s="289">
        <f t="shared" si="2"/>
        <v>0</v>
      </c>
      <c r="BG17" s="289">
        <f t="shared" si="2"/>
        <v>3</v>
      </c>
      <c r="BH17" s="289">
        <f t="shared" si="2"/>
        <v>0</v>
      </c>
      <c r="BI17" s="289">
        <f t="shared" si="2"/>
        <v>0</v>
      </c>
      <c r="BJ17" s="289">
        <f t="shared" si="2"/>
        <v>0</v>
      </c>
      <c r="BK17" s="289">
        <f t="shared" si="2"/>
        <v>0</v>
      </c>
      <c r="BL17" s="289">
        <f t="shared" si="2"/>
        <v>0</v>
      </c>
      <c r="BM17" s="289">
        <f t="shared" si="2"/>
        <v>0</v>
      </c>
      <c r="BN17" s="289">
        <f t="shared" ref="BN17:CS17" si="3">SUM(BN4:BN16)</f>
        <v>1</v>
      </c>
      <c r="BO17" s="289">
        <f t="shared" si="3"/>
        <v>0</v>
      </c>
      <c r="BP17" s="289">
        <f t="shared" si="3"/>
        <v>3</v>
      </c>
      <c r="BQ17" s="289">
        <f t="shared" si="3"/>
        <v>1</v>
      </c>
      <c r="BR17" s="289">
        <f t="shared" si="3"/>
        <v>0</v>
      </c>
      <c r="BS17" s="289">
        <f t="shared" si="3"/>
        <v>0</v>
      </c>
      <c r="BT17" s="289">
        <f t="shared" si="3"/>
        <v>1</v>
      </c>
      <c r="BU17" s="289">
        <f t="shared" si="3"/>
        <v>0</v>
      </c>
      <c r="BV17" s="289">
        <f t="shared" si="3"/>
        <v>0</v>
      </c>
      <c r="BW17" s="289">
        <f t="shared" si="3"/>
        <v>0</v>
      </c>
      <c r="BX17" s="289">
        <f t="shared" si="3"/>
        <v>0</v>
      </c>
      <c r="BY17" s="289">
        <f t="shared" si="3"/>
        <v>0</v>
      </c>
      <c r="BZ17" s="289">
        <f t="shared" si="3"/>
        <v>1</v>
      </c>
      <c r="CA17" s="289">
        <f t="shared" si="3"/>
        <v>0</v>
      </c>
      <c r="CB17" s="289">
        <f t="shared" si="3"/>
        <v>0</v>
      </c>
      <c r="CC17" s="289">
        <f t="shared" si="3"/>
        <v>0</v>
      </c>
      <c r="CD17" s="289">
        <f t="shared" si="3"/>
        <v>0</v>
      </c>
      <c r="CE17" s="289">
        <f t="shared" si="3"/>
        <v>0</v>
      </c>
      <c r="CF17" s="289">
        <f t="shared" si="3"/>
        <v>0</v>
      </c>
      <c r="CG17" s="289">
        <f t="shared" si="3"/>
        <v>0</v>
      </c>
      <c r="CH17" s="289">
        <f t="shared" si="3"/>
        <v>0</v>
      </c>
      <c r="CI17" s="289">
        <f t="shared" si="3"/>
        <v>0</v>
      </c>
      <c r="CJ17" s="289">
        <f t="shared" si="3"/>
        <v>0</v>
      </c>
      <c r="CK17" s="289">
        <f t="shared" si="3"/>
        <v>2</v>
      </c>
      <c r="CL17" s="289">
        <f t="shared" si="3"/>
        <v>0</v>
      </c>
      <c r="CM17" s="289">
        <f t="shared" si="3"/>
        <v>0</v>
      </c>
      <c r="CN17" s="289">
        <f t="shared" si="3"/>
        <v>1</v>
      </c>
      <c r="CO17" s="289">
        <f t="shared" si="3"/>
        <v>0</v>
      </c>
      <c r="CP17" s="289">
        <f t="shared" si="3"/>
        <v>0</v>
      </c>
      <c r="CQ17" s="289">
        <f t="shared" si="3"/>
        <v>0</v>
      </c>
      <c r="CR17" s="289">
        <f t="shared" si="3"/>
        <v>0</v>
      </c>
      <c r="CS17" s="289">
        <f t="shared" si="3"/>
        <v>0</v>
      </c>
      <c r="CT17" s="289">
        <f t="shared" ref="CT17:DY17" si="4">SUM(CT4:CT16)</f>
        <v>1</v>
      </c>
      <c r="CU17" s="289">
        <f t="shared" si="4"/>
        <v>0</v>
      </c>
      <c r="CV17" s="289">
        <f t="shared" si="4"/>
        <v>0</v>
      </c>
      <c r="CW17" s="289">
        <f t="shared" si="4"/>
        <v>0</v>
      </c>
      <c r="CX17" s="289">
        <f t="shared" si="4"/>
        <v>0</v>
      </c>
      <c r="CY17" s="289">
        <f t="shared" si="4"/>
        <v>0</v>
      </c>
      <c r="CZ17" s="289">
        <f t="shared" si="4"/>
        <v>0</v>
      </c>
      <c r="DA17" s="289">
        <f t="shared" si="4"/>
        <v>0</v>
      </c>
      <c r="DB17" s="289">
        <f t="shared" si="4"/>
        <v>0</v>
      </c>
      <c r="DC17" s="289">
        <f t="shared" si="4"/>
        <v>0</v>
      </c>
      <c r="DD17" s="289">
        <f t="shared" si="4"/>
        <v>0</v>
      </c>
      <c r="DE17" s="289">
        <f t="shared" si="4"/>
        <v>0</v>
      </c>
      <c r="DF17" s="289">
        <f t="shared" si="4"/>
        <v>0</v>
      </c>
      <c r="DG17" s="289">
        <f t="shared" si="4"/>
        <v>0</v>
      </c>
      <c r="DH17" s="289">
        <f t="shared" si="4"/>
        <v>0</v>
      </c>
      <c r="DI17" s="289">
        <f t="shared" si="4"/>
        <v>0</v>
      </c>
      <c r="DJ17" s="289">
        <f t="shared" si="4"/>
        <v>0</v>
      </c>
      <c r="DK17" s="289">
        <f t="shared" si="4"/>
        <v>0</v>
      </c>
      <c r="DL17" s="289">
        <f t="shared" si="4"/>
        <v>0</v>
      </c>
      <c r="DM17" s="289">
        <f t="shared" si="4"/>
        <v>0</v>
      </c>
      <c r="DN17" s="289">
        <f t="shared" si="4"/>
        <v>0</v>
      </c>
      <c r="DO17" s="289">
        <f t="shared" si="4"/>
        <v>0</v>
      </c>
      <c r="DP17" s="289">
        <f t="shared" si="4"/>
        <v>0</v>
      </c>
      <c r="DQ17" s="289">
        <f t="shared" si="4"/>
        <v>0</v>
      </c>
      <c r="DR17" s="289">
        <f t="shared" si="4"/>
        <v>0</v>
      </c>
      <c r="DS17" s="289">
        <f t="shared" si="4"/>
        <v>0</v>
      </c>
      <c r="DT17" s="289">
        <f t="shared" si="4"/>
        <v>0</v>
      </c>
      <c r="DU17" s="289">
        <f t="shared" si="4"/>
        <v>0</v>
      </c>
      <c r="DV17" s="289">
        <f t="shared" si="4"/>
        <v>0</v>
      </c>
      <c r="DW17" s="289">
        <f t="shared" si="4"/>
        <v>0</v>
      </c>
      <c r="DX17" s="289">
        <f t="shared" si="4"/>
        <v>0</v>
      </c>
      <c r="DY17" s="289">
        <f t="shared" si="4"/>
        <v>0</v>
      </c>
      <c r="DZ17" s="289">
        <f t="shared" ref="DZ17:FE17" si="5">SUM(DZ4:DZ16)</f>
        <v>0</v>
      </c>
      <c r="EA17" s="289">
        <f t="shared" si="5"/>
        <v>0</v>
      </c>
      <c r="EB17" s="289">
        <f t="shared" si="5"/>
        <v>0</v>
      </c>
      <c r="EC17" s="289">
        <f t="shared" si="5"/>
        <v>0</v>
      </c>
      <c r="ED17" s="289">
        <f t="shared" si="5"/>
        <v>0</v>
      </c>
      <c r="EE17" s="289">
        <f t="shared" si="5"/>
        <v>0</v>
      </c>
      <c r="EF17" s="289">
        <f t="shared" si="5"/>
        <v>0</v>
      </c>
      <c r="EG17" s="289">
        <f t="shared" si="5"/>
        <v>0</v>
      </c>
      <c r="EH17" s="289">
        <f t="shared" si="5"/>
        <v>0</v>
      </c>
      <c r="EI17" s="289">
        <f t="shared" si="5"/>
        <v>0</v>
      </c>
      <c r="EJ17" s="289">
        <f t="shared" si="5"/>
        <v>0</v>
      </c>
      <c r="EK17" s="289">
        <f t="shared" si="5"/>
        <v>0</v>
      </c>
      <c r="EL17" s="289">
        <f t="shared" si="5"/>
        <v>0</v>
      </c>
      <c r="EM17" s="289">
        <f t="shared" si="5"/>
        <v>0</v>
      </c>
      <c r="EN17" s="289">
        <f t="shared" si="5"/>
        <v>0</v>
      </c>
      <c r="EO17" s="289">
        <f t="shared" si="5"/>
        <v>0</v>
      </c>
      <c r="EP17" s="289">
        <f t="shared" si="5"/>
        <v>0</v>
      </c>
      <c r="EQ17" s="289">
        <f t="shared" si="5"/>
        <v>0</v>
      </c>
      <c r="ER17" s="289">
        <f t="shared" si="5"/>
        <v>0</v>
      </c>
      <c r="ES17" s="289">
        <f t="shared" si="5"/>
        <v>0</v>
      </c>
      <c r="ET17" s="289">
        <f t="shared" si="5"/>
        <v>0</v>
      </c>
      <c r="EU17" s="289">
        <f t="shared" si="5"/>
        <v>0</v>
      </c>
      <c r="EV17" s="289">
        <f t="shared" si="5"/>
        <v>0</v>
      </c>
      <c r="EW17" s="289">
        <f t="shared" si="5"/>
        <v>0</v>
      </c>
      <c r="EX17" s="289">
        <f t="shared" si="5"/>
        <v>0</v>
      </c>
      <c r="EY17" s="289">
        <f t="shared" si="5"/>
        <v>0</v>
      </c>
      <c r="EZ17" s="289">
        <f t="shared" si="5"/>
        <v>0</v>
      </c>
      <c r="FA17" s="289">
        <f t="shared" si="5"/>
        <v>0</v>
      </c>
      <c r="FB17" s="289">
        <f t="shared" si="5"/>
        <v>0</v>
      </c>
      <c r="FC17" s="289">
        <f t="shared" si="5"/>
        <v>0</v>
      </c>
      <c r="FD17" s="289">
        <f t="shared" si="5"/>
        <v>0</v>
      </c>
      <c r="FE17" s="289">
        <f t="shared" si="5"/>
        <v>0</v>
      </c>
      <c r="FF17" s="289">
        <f t="shared" ref="FF17:GK17" si="6">SUM(FF4:FF16)</f>
        <v>0</v>
      </c>
      <c r="FG17" s="289">
        <f t="shared" si="6"/>
        <v>0</v>
      </c>
      <c r="FH17" s="289">
        <f t="shared" si="6"/>
        <v>0</v>
      </c>
      <c r="FI17" s="289">
        <f t="shared" si="6"/>
        <v>0</v>
      </c>
      <c r="FJ17" s="289">
        <f t="shared" si="6"/>
        <v>0</v>
      </c>
      <c r="FK17" s="289">
        <f t="shared" si="6"/>
        <v>0</v>
      </c>
      <c r="FL17" s="289">
        <f t="shared" si="6"/>
        <v>0</v>
      </c>
      <c r="FM17" s="289">
        <f t="shared" si="6"/>
        <v>0</v>
      </c>
      <c r="FN17" s="289">
        <f t="shared" si="6"/>
        <v>0</v>
      </c>
      <c r="FO17" s="289">
        <f t="shared" si="6"/>
        <v>0</v>
      </c>
      <c r="FP17" s="289">
        <f t="shared" si="6"/>
        <v>0</v>
      </c>
      <c r="FQ17" s="289">
        <f t="shared" si="6"/>
        <v>0</v>
      </c>
      <c r="FR17" s="289">
        <f t="shared" si="6"/>
        <v>0</v>
      </c>
      <c r="FS17" s="289">
        <f t="shared" si="6"/>
        <v>0</v>
      </c>
      <c r="FT17" s="289">
        <f t="shared" si="6"/>
        <v>0</v>
      </c>
      <c r="FU17" s="289">
        <f t="shared" si="6"/>
        <v>0</v>
      </c>
      <c r="FV17" s="289">
        <f t="shared" si="6"/>
        <v>0</v>
      </c>
      <c r="FW17" s="289">
        <f t="shared" si="6"/>
        <v>0</v>
      </c>
      <c r="FX17" s="289">
        <f t="shared" si="6"/>
        <v>0</v>
      </c>
      <c r="FY17" s="289">
        <f t="shared" si="6"/>
        <v>0</v>
      </c>
      <c r="FZ17" s="289">
        <f t="shared" si="6"/>
        <v>0</v>
      </c>
      <c r="GA17" s="289">
        <f t="shared" si="6"/>
        <v>0</v>
      </c>
      <c r="GB17" s="289">
        <f t="shared" si="6"/>
        <v>0</v>
      </c>
      <c r="GC17" s="289">
        <f t="shared" si="6"/>
        <v>0</v>
      </c>
      <c r="GD17" s="289">
        <f t="shared" si="6"/>
        <v>0</v>
      </c>
      <c r="GE17" s="289">
        <f t="shared" si="6"/>
        <v>0</v>
      </c>
      <c r="GF17" s="289">
        <f t="shared" si="6"/>
        <v>0</v>
      </c>
      <c r="GG17" s="289">
        <f t="shared" si="6"/>
        <v>0</v>
      </c>
      <c r="GH17" s="289">
        <f t="shared" si="6"/>
        <v>0</v>
      </c>
      <c r="GI17" s="289">
        <f t="shared" si="6"/>
        <v>0</v>
      </c>
      <c r="GJ17" s="289">
        <f t="shared" si="6"/>
        <v>0</v>
      </c>
      <c r="GK17" s="289">
        <f t="shared" si="6"/>
        <v>0</v>
      </c>
      <c r="GL17" s="289">
        <f t="shared" ref="GL17:GQ17" si="7">SUM(GL4:GL16)</f>
        <v>1</v>
      </c>
      <c r="GM17" s="289">
        <f t="shared" si="7"/>
        <v>0</v>
      </c>
      <c r="GN17" s="289">
        <f t="shared" si="7"/>
        <v>0</v>
      </c>
      <c r="GO17" s="289">
        <f t="shared" si="7"/>
        <v>1</v>
      </c>
      <c r="GP17" s="289">
        <f t="shared" si="7"/>
        <v>0</v>
      </c>
      <c r="GQ17" s="289">
        <f t="shared" si="7"/>
        <v>0</v>
      </c>
      <c r="GR17" s="289">
        <f t="shared" ref="GR17:HO17" si="8">SUM(GR4:GR16)</f>
        <v>0</v>
      </c>
      <c r="GS17" s="289">
        <f t="shared" si="8"/>
        <v>0</v>
      </c>
      <c r="GT17" s="289">
        <f t="shared" si="8"/>
        <v>0</v>
      </c>
      <c r="GU17" s="289">
        <f t="shared" si="8"/>
        <v>0</v>
      </c>
      <c r="GV17" s="289">
        <f t="shared" si="8"/>
        <v>0</v>
      </c>
      <c r="GW17" s="289">
        <f t="shared" si="8"/>
        <v>0</v>
      </c>
      <c r="GX17" s="289">
        <f t="shared" si="8"/>
        <v>1</v>
      </c>
      <c r="GY17" s="289">
        <f t="shared" si="8"/>
        <v>0</v>
      </c>
      <c r="GZ17" s="289">
        <f t="shared" si="8"/>
        <v>0</v>
      </c>
      <c r="HA17" s="289">
        <f t="shared" si="8"/>
        <v>1</v>
      </c>
      <c r="HB17" s="289">
        <f t="shared" si="8"/>
        <v>0</v>
      </c>
      <c r="HC17" s="289">
        <f t="shared" si="8"/>
        <v>0</v>
      </c>
      <c r="HD17" s="289">
        <f t="shared" si="8"/>
        <v>1</v>
      </c>
      <c r="HE17" s="289">
        <f t="shared" si="8"/>
        <v>0</v>
      </c>
      <c r="HF17" s="289">
        <f t="shared" si="8"/>
        <v>0</v>
      </c>
      <c r="HG17" s="289">
        <f t="shared" si="8"/>
        <v>0</v>
      </c>
      <c r="HH17" s="289">
        <f t="shared" si="8"/>
        <v>0</v>
      </c>
      <c r="HI17" s="289">
        <f t="shared" si="8"/>
        <v>0</v>
      </c>
      <c r="HJ17" s="289">
        <f t="shared" si="8"/>
        <v>0</v>
      </c>
      <c r="HK17" s="289">
        <f t="shared" si="8"/>
        <v>0</v>
      </c>
      <c r="HL17" s="289">
        <f t="shared" si="8"/>
        <v>0</v>
      </c>
      <c r="HM17" s="289">
        <f t="shared" si="8"/>
        <v>1</v>
      </c>
      <c r="HN17" s="289">
        <f t="shared" si="8"/>
        <v>0</v>
      </c>
      <c r="HO17" s="289">
        <f t="shared" si="8"/>
        <v>0</v>
      </c>
      <c r="HP17" s="289">
        <f t="shared" ref="HP17:IU17" si="9">SUM(HP4:HP16)</f>
        <v>2</v>
      </c>
      <c r="HQ17" s="289">
        <f t="shared" si="9"/>
        <v>0</v>
      </c>
      <c r="HR17" s="289">
        <f t="shared" si="9"/>
        <v>0</v>
      </c>
      <c r="HS17" s="289">
        <f t="shared" si="9"/>
        <v>4</v>
      </c>
      <c r="HT17" s="289">
        <f t="shared" si="9"/>
        <v>0</v>
      </c>
      <c r="HU17" s="289">
        <f t="shared" si="9"/>
        <v>0</v>
      </c>
      <c r="HV17" s="289">
        <f t="shared" si="9"/>
        <v>0</v>
      </c>
      <c r="HW17" s="289">
        <f t="shared" si="9"/>
        <v>0</v>
      </c>
      <c r="HX17" s="289">
        <f t="shared" si="9"/>
        <v>0</v>
      </c>
      <c r="HY17" s="289">
        <f t="shared" si="9"/>
        <v>0</v>
      </c>
      <c r="HZ17" s="289">
        <f t="shared" si="9"/>
        <v>0</v>
      </c>
      <c r="IA17" s="289">
        <f t="shared" si="9"/>
        <v>0</v>
      </c>
      <c r="IB17" s="289">
        <f t="shared" si="9"/>
        <v>0</v>
      </c>
      <c r="IC17" s="289">
        <f t="shared" si="9"/>
        <v>0</v>
      </c>
      <c r="ID17" s="289">
        <f t="shared" si="9"/>
        <v>0</v>
      </c>
      <c r="IE17" s="289">
        <f t="shared" si="9"/>
        <v>0</v>
      </c>
      <c r="IF17" s="289">
        <f t="shared" si="9"/>
        <v>0</v>
      </c>
      <c r="IG17" s="289">
        <f t="shared" si="9"/>
        <v>0</v>
      </c>
      <c r="IH17" s="289">
        <f t="shared" si="9"/>
        <v>1</v>
      </c>
      <c r="II17" s="289">
        <f t="shared" si="9"/>
        <v>0</v>
      </c>
      <c r="IJ17" s="289">
        <f t="shared" si="9"/>
        <v>0</v>
      </c>
      <c r="IK17" s="289">
        <f t="shared" si="9"/>
        <v>0</v>
      </c>
      <c r="IL17" s="289">
        <f t="shared" si="9"/>
        <v>0</v>
      </c>
      <c r="IM17" s="289">
        <f t="shared" si="9"/>
        <v>0</v>
      </c>
      <c r="IN17" s="289">
        <f t="shared" si="9"/>
        <v>4</v>
      </c>
      <c r="IO17" s="289">
        <f t="shared" si="9"/>
        <v>0</v>
      </c>
      <c r="IP17" s="289">
        <f t="shared" si="9"/>
        <v>0</v>
      </c>
      <c r="IQ17" s="289">
        <f t="shared" si="9"/>
        <v>1</v>
      </c>
      <c r="IR17" s="289">
        <f t="shared" si="9"/>
        <v>0</v>
      </c>
      <c r="IS17" s="289">
        <f t="shared" si="9"/>
        <v>0</v>
      </c>
      <c r="IT17" s="289">
        <f t="shared" si="9"/>
        <v>0</v>
      </c>
      <c r="IU17" s="289">
        <f t="shared" si="9"/>
        <v>0</v>
      </c>
      <c r="IV17" s="289">
        <f t="shared" ref="IV17:KA17" si="10">SUM(IV4:IV16)</f>
        <v>0</v>
      </c>
      <c r="IW17" s="289">
        <f t="shared" si="10"/>
        <v>1</v>
      </c>
      <c r="IX17" s="289">
        <f t="shared" si="10"/>
        <v>0</v>
      </c>
      <c r="IY17" s="289">
        <f t="shared" si="10"/>
        <v>0</v>
      </c>
      <c r="IZ17" s="289">
        <f t="shared" si="10"/>
        <v>0</v>
      </c>
      <c r="JA17" s="289">
        <f t="shared" si="10"/>
        <v>0</v>
      </c>
      <c r="JB17" s="289">
        <f t="shared" si="10"/>
        <v>0</v>
      </c>
      <c r="JC17" s="289">
        <f t="shared" si="10"/>
        <v>0</v>
      </c>
      <c r="JD17" s="289">
        <f t="shared" si="10"/>
        <v>0</v>
      </c>
      <c r="JE17" s="289">
        <f t="shared" si="10"/>
        <v>0</v>
      </c>
      <c r="JF17" s="289">
        <f t="shared" si="10"/>
        <v>2</v>
      </c>
      <c r="JG17" s="289">
        <f t="shared" si="10"/>
        <v>0</v>
      </c>
      <c r="JH17" s="289">
        <f t="shared" si="10"/>
        <v>0</v>
      </c>
      <c r="JI17" s="289">
        <f t="shared" si="10"/>
        <v>0</v>
      </c>
      <c r="JJ17" s="289">
        <f t="shared" si="10"/>
        <v>0</v>
      </c>
      <c r="JK17" s="289">
        <f t="shared" si="10"/>
        <v>0</v>
      </c>
      <c r="JL17" s="289">
        <f t="shared" si="10"/>
        <v>0</v>
      </c>
      <c r="JM17" s="289">
        <f t="shared" si="10"/>
        <v>0</v>
      </c>
      <c r="JN17" s="289">
        <f t="shared" si="10"/>
        <v>0</v>
      </c>
      <c r="JO17" s="289">
        <f t="shared" si="10"/>
        <v>0</v>
      </c>
      <c r="JP17" s="289">
        <f t="shared" si="10"/>
        <v>0</v>
      </c>
      <c r="JQ17" s="289">
        <f t="shared" si="10"/>
        <v>0</v>
      </c>
      <c r="JR17" s="289">
        <f t="shared" si="10"/>
        <v>0</v>
      </c>
      <c r="JS17" s="289">
        <f t="shared" si="10"/>
        <v>0</v>
      </c>
      <c r="JT17" s="289">
        <f t="shared" si="10"/>
        <v>0</v>
      </c>
      <c r="JU17" s="289">
        <f t="shared" si="10"/>
        <v>0</v>
      </c>
      <c r="JV17" s="289">
        <f t="shared" si="10"/>
        <v>0</v>
      </c>
      <c r="JW17" s="289">
        <f t="shared" si="10"/>
        <v>0</v>
      </c>
      <c r="JX17" s="289">
        <f t="shared" si="10"/>
        <v>0</v>
      </c>
      <c r="JY17" s="289">
        <f t="shared" si="10"/>
        <v>0</v>
      </c>
      <c r="JZ17" s="289">
        <f t="shared" si="10"/>
        <v>0</v>
      </c>
      <c r="KA17" s="289">
        <f t="shared" si="10"/>
        <v>0</v>
      </c>
      <c r="KB17" s="289">
        <f t="shared" ref="KB17:LA17" si="11">SUM(KB4:KB16)</f>
        <v>0</v>
      </c>
      <c r="KC17" s="289">
        <f t="shared" si="11"/>
        <v>0</v>
      </c>
      <c r="KD17" s="289">
        <f t="shared" si="11"/>
        <v>0</v>
      </c>
      <c r="KE17" s="289">
        <f t="shared" si="11"/>
        <v>0</v>
      </c>
      <c r="KF17" s="289">
        <f t="shared" si="11"/>
        <v>0</v>
      </c>
      <c r="KG17" s="289">
        <f t="shared" si="11"/>
        <v>3</v>
      </c>
      <c r="KH17" s="289">
        <f t="shared" si="11"/>
        <v>0</v>
      </c>
      <c r="KI17" s="289">
        <f t="shared" si="11"/>
        <v>0</v>
      </c>
      <c r="KJ17" s="289">
        <f t="shared" si="11"/>
        <v>0</v>
      </c>
      <c r="KK17" s="289">
        <f t="shared" si="11"/>
        <v>0</v>
      </c>
      <c r="KL17" s="289">
        <f t="shared" si="11"/>
        <v>0</v>
      </c>
      <c r="KM17" s="289">
        <f t="shared" si="11"/>
        <v>1</v>
      </c>
      <c r="KN17" s="289">
        <f t="shared" si="11"/>
        <v>0</v>
      </c>
      <c r="KO17" s="289">
        <f t="shared" si="11"/>
        <v>1</v>
      </c>
      <c r="KP17" s="289">
        <f t="shared" si="11"/>
        <v>4</v>
      </c>
      <c r="KQ17" s="289">
        <f t="shared" si="11"/>
        <v>0</v>
      </c>
      <c r="KR17" s="289">
        <f t="shared" si="11"/>
        <v>0</v>
      </c>
      <c r="KS17" s="289">
        <f t="shared" si="11"/>
        <v>1</v>
      </c>
      <c r="KT17" s="289">
        <f t="shared" si="11"/>
        <v>0</v>
      </c>
      <c r="KU17" s="289">
        <f t="shared" si="11"/>
        <v>0</v>
      </c>
      <c r="KV17" s="289">
        <f t="shared" si="11"/>
        <v>2</v>
      </c>
      <c r="KW17" s="289">
        <f t="shared" si="11"/>
        <v>1</v>
      </c>
      <c r="KX17" s="289">
        <f t="shared" si="11"/>
        <v>0</v>
      </c>
      <c r="KY17" s="289">
        <f t="shared" si="11"/>
        <v>0</v>
      </c>
      <c r="KZ17" s="289">
        <f t="shared" si="11"/>
        <v>0</v>
      </c>
      <c r="LA17" s="289">
        <f t="shared" si="11"/>
        <v>0</v>
      </c>
      <c r="LB17" s="289">
        <f t="shared" ref="LB17:MN17" si="12">SUM(LB4:LB16)</f>
        <v>0</v>
      </c>
      <c r="LC17" s="289">
        <f t="shared" si="12"/>
        <v>0</v>
      </c>
      <c r="LD17" s="289">
        <f t="shared" si="12"/>
        <v>0</v>
      </c>
      <c r="LE17" s="289">
        <f t="shared" si="12"/>
        <v>0</v>
      </c>
      <c r="LF17" s="289">
        <f t="shared" si="12"/>
        <v>0</v>
      </c>
      <c r="LG17" s="289">
        <f t="shared" si="12"/>
        <v>1</v>
      </c>
      <c r="LH17" s="289">
        <f t="shared" si="12"/>
        <v>2</v>
      </c>
      <c r="LI17" s="289">
        <f t="shared" si="12"/>
        <v>0</v>
      </c>
      <c r="LJ17" s="289">
        <f t="shared" si="12"/>
        <v>0</v>
      </c>
      <c r="LK17" s="289">
        <f t="shared" si="12"/>
        <v>0</v>
      </c>
      <c r="LL17" s="289">
        <f t="shared" si="12"/>
        <v>0</v>
      </c>
      <c r="LM17" s="289">
        <f t="shared" si="12"/>
        <v>0</v>
      </c>
      <c r="LN17" s="289">
        <f t="shared" si="12"/>
        <v>0</v>
      </c>
      <c r="LO17" s="289">
        <f t="shared" si="12"/>
        <v>0</v>
      </c>
      <c r="LP17" s="289">
        <f t="shared" si="12"/>
        <v>0</v>
      </c>
      <c r="LQ17" s="289">
        <f t="shared" si="12"/>
        <v>0</v>
      </c>
      <c r="LR17" s="289">
        <f t="shared" si="12"/>
        <v>1</v>
      </c>
      <c r="LS17" s="289">
        <f t="shared" si="12"/>
        <v>0</v>
      </c>
      <c r="LT17" s="289">
        <f t="shared" si="12"/>
        <v>0</v>
      </c>
      <c r="LU17" s="289">
        <f t="shared" si="12"/>
        <v>0</v>
      </c>
      <c r="LV17" s="289">
        <f t="shared" si="12"/>
        <v>0</v>
      </c>
      <c r="LW17" s="289">
        <f t="shared" si="12"/>
        <v>0</v>
      </c>
      <c r="LX17" s="289">
        <f t="shared" si="12"/>
        <v>0</v>
      </c>
      <c r="LY17" s="289">
        <f t="shared" si="12"/>
        <v>0</v>
      </c>
      <c r="LZ17" s="289">
        <f t="shared" si="12"/>
        <v>1</v>
      </c>
      <c r="MA17" s="289">
        <f t="shared" si="12"/>
        <v>0</v>
      </c>
      <c r="MB17" s="289">
        <f t="shared" si="12"/>
        <v>0</v>
      </c>
      <c r="MC17" s="289">
        <f t="shared" si="12"/>
        <v>0</v>
      </c>
      <c r="MD17" s="289">
        <f t="shared" si="12"/>
        <v>0</v>
      </c>
      <c r="ME17" s="289">
        <f t="shared" si="12"/>
        <v>0</v>
      </c>
      <c r="MF17" s="289">
        <f t="shared" si="12"/>
        <v>3</v>
      </c>
      <c r="MG17" s="289">
        <f t="shared" si="12"/>
        <v>0</v>
      </c>
      <c r="MH17" s="289">
        <f t="shared" si="12"/>
        <v>0</v>
      </c>
      <c r="MI17" s="289">
        <f t="shared" si="12"/>
        <v>0</v>
      </c>
      <c r="MJ17" s="289">
        <f t="shared" si="12"/>
        <v>0</v>
      </c>
      <c r="MK17" s="289">
        <f t="shared" si="12"/>
        <v>0</v>
      </c>
      <c r="ML17" s="289">
        <f t="shared" si="12"/>
        <v>0</v>
      </c>
      <c r="MM17" s="289">
        <f t="shared" si="12"/>
        <v>0</v>
      </c>
      <c r="MN17" s="289">
        <f t="shared" si="12"/>
        <v>0</v>
      </c>
      <c r="MO17" s="289">
        <f t="shared" ref="MO17:NX17" si="13">SUM(MO4:MO16)</f>
        <v>0</v>
      </c>
      <c r="MP17" s="289">
        <f t="shared" si="13"/>
        <v>0</v>
      </c>
      <c r="MQ17" s="289">
        <f t="shared" si="13"/>
        <v>0</v>
      </c>
      <c r="MR17" s="289">
        <f t="shared" si="13"/>
        <v>0</v>
      </c>
      <c r="MS17" s="289">
        <f t="shared" si="13"/>
        <v>0</v>
      </c>
      <c r="MT17" s="289">
        <f t="shared" si="13"/>
        <v>0</v>
      </c>
      <c r="MU17" s="289">
        <f t="shared" si="13"/>
        <v>0</v>
      </c>
      <c r="MV17" s="289">
        <f t="shared" si="13"/>
        <v>0</v>
      </c>
      <c r="MW17" s="289">
        <f t="shared" si="13"/>
        <v>0</v>
      </c>
      <c r="MX17" s="289">
        <f t="shared" si="13"/>
        <v>0</v>
      </c>
      <c r="MY17" s="289">
        <f t="shared" si="13"/>
        <v>0</v>
      </c>
      <c r="MZ17" s="289">
        <f t="shared" si="13"/>
        <v>0</v>
      </c>
      <c r="NA17" s="289">
        <f t="shared" si="13"/>
        <v>0</v>
      </c>
      <c r="NB17" s="289">
        <f t="shared" si="13"/>
        <v>0</v>
      </c>
      <c r="NC17" s="289">
        <f t="shared" si="13"/>
        <v>0</v>
      </c>
      <c r="ND17" s="289">
        <f t="shared" si="13"/>
        <v>0</v>
      </c>
      <c r="NE17" s="289">
        <f t="shared" si="13"/>
        <v>0</v>
      </c>
      <c r="NF17" s="289">
        <f t="shared" si="13"/>
        <v>0</v>
      </c>
      <c r="NG17" s="289">
        <f t="shared" si="13"/>
        <v>0</v>
      </c>
      <c r="NH17" s="289">
        <f t="shared" si="13"/>
        <v>0</v>
      </c>
      <c r="NI17" s="289">
        <f t="shared" si="13"/>
        <v>0</v>
      </c>
      <c r="NJ17" s="289">
        <f t="shared" si="13"/>
        <v>0</v>
      </c>
      <c r="NK17" s="289">
        <f t="shared" si="13"/>
        <v>0</v>
      </c>
      <c r="NL17" s="289">
        <f t="shared" si="13"/>
        <v>0</v>
      </c>
      <c r="NM17" s="289">
        <f t="shared" si="13"/>
        <v>0</v>
      </c>
      <c r="NN17" s="289">
        <f t="shared" si="13"/>
        <v>0</v>
      </c>
      <c r="NO17" s="289">
        <f t="shared" si="13"/>
        <v>0</v>
      </c>
      <c r="NP17" s="289">
        <f t="shared" si="13"/>
        <v>3</v>
      </c>
      <c r="NQ17" s="289">
        <f t="shared" si="13"/>
        <v>0</v>
      </c>
      <c r="NR17" s="289">
        <f t="shared" si="13"/>
        <v>0</v>
      </c>
      <c r="NS17" s="289">
        <f t="shared" si="13"/>
        <v>1</v>
      </c>
      <c r="NT17" s="289">
        <f t="shared" si="13"/>
        <v>0</v>
      </c>
      <c r="NU17" s="289">
        <f t="shared" si="13"/>
        <v>0</v>
      </c>
      <c r="NV17" s="289">
        <f t="shared" si="13"/>
        <v>1</v>
      </c>
      <c r="NW17" s="289">
        <f t="shared" si="13"/>
        <v>0</v>
      </c>
      <c r="NX17" s="289">
        <f t="shared" si="13"/>
        <v>0</v>
      </c>
      <c r="NY17" s="289">
        <f t="shared" ref="NY17:OD17" si="14">SUM(NY4:NY16)</f>
        <v>1</v>
      </c>
      <c r="NZ17" s="289">
        <f t="shared" si="14"/>
        <v>0</v>
      </c>
      <c r="OA17" s="289">
        <f t="shared" si="14"/>
        <v>0</v>
      </c>
      <c r="OB17" s="289">
        <f t="shared" si="14"/>
        <v>2</v>
      </c>
      <c r="OC17" s="289">
        <f t="shared" si="14"/>
        <v>0</v>
      </c>
      <c r="OD17" s="289">
        <f t="shared" si="14"/>
        <v>0</v>
      </c>
      <c r="OE17" s="289">
        <f t="shared" ref="OE17:PK17" si="15">SUM(OE4:OE16)</f>
        <v>0</v>
      </c>
      <c r="OF17" s="289">
        <f t="shared" si="15"/>
        <v>0</v>
      </c>
      <c r="OG17" s="289">
        <f t="shared" si="15"/>
        <v>0</v>
      </c>
      <c r="OH17" s="289">
        <f t="shared" si="15"/>
        <v>0</v>
      </c>
      <c r="OI17" s="289">
        <f t="shared" si="15"/>
        <v>0</v>
      </c>
      <c r="OJ17" s="289">
        <f t="shared" si="15"/>
        <v>0</v>
      </c>
      <c r="OK17" s="289">
        <f t="shared" si="15"/>
        <v>1</v>
      </c>
      <c r="OL17" s="289">
        <f t="shared" si="15"/>
        <v>0</v>
      </c>
      <c r="OM17" s="289">
        <f t="shared" si="15"/>
        <v>0</v>
      </c>
      <c r="ON17" s="289">
        <f t="shared" si="15"/>
        <v>1</v>
      </c>
      <c r="OO17" s="289">
        <f t="shared" si="15"/>
        <v>0</v>
      </c>
      <c r="OP17" s="289">
        <f t="shared" si="15"/>
        <v>0</v>
      </c>
      <c r="OQ17" s="289">
        <f t="shared" si="15"/>
        <v>1</v>
      </c>
      <c r="OR17" s="289">
        <f t="shared" si="15"/>
        <v>0</v>
      </c>
      <c r="OS17" s="289">
        <f t="shared" si="15"/>
        <v>0</v>
      </c>
      <c r="OT17" s="289">
        <f t="shared" si="15"/>
        <v>1</v>
      </c>
      <c r="OU17" s="289">
        <f t="shared" si="15"/>
        <v>0</v>
      </c>
      <c r="OV17" s="289">
        <f t="shared" si="15"/>
        <v>0</v>
      </c>
      <c r="OW17" s="289">
        <f t="shared" si="15"/>
        <v>1</v>
      </c>
      <c r="OX17" s="289">
        <f t="shared" si="15"/>
        <v>0</v>
      </c>
      <c r="OY17" s="289">
        <f t="shared" si="15"/>
        <v>0</v>
      </c>
      <c r="OZ17" s="289">
        <f t="shared" si="15"/>
        <v>0</v>
      </c>
      <c r="PA17" s="289">
        <f t="shared" si="15"/>
        <v>0</v>
      </c>
      <c r="PB17" s="289">
        <f t="shared" si="15"/>
        <v>0</v>
      </c>
      <c r="PC17" s="289">
        <f t="shared" si="15"/>
        <v>0</v>
      </c>
      <c r="PD17" s="289">
        <f t="shared" si="15"/>
        <v>0</v>
      </c>
      <c r="PE17" s="289">
        <f t="shared" si="15"/>
        <v>0</v>
      </c>
      <c r="PF17" s="289">
        <f t="shared" si="15"/>
        <v>1</v>
      </c>
      <c r="PG17" s="289">
        <f t="shared" si="15"/>
        <v>0</v>
      </c>
      <c r="PH17" s="289">
        <f t="shared" si="15"/>
        <v>0</v>
      </c>
      <c r="PI17" s="289">
        <f t="shared" si="15"/>
        <v>6</v>
      </c>
      <c r="PJ17" s="289">
        <f t="shared" si="15"/>
        <v>0</v>
      </c>
      <c r="PK17" s="289">
        <f t="shared" si="15"/>
        <v>0</v>
      </c>
      <c r="PL17" s="289">
        <f t="shared" ref="PL17:QO17" si="16">SUM(PL4:PL16)</f>
        <v>0</v>
      </c>
      <c r="PM17" s="289">
        <f t="shared" si="16"/>
        <v>0</v>
      </c>
      <c r="PN17" s="289">
        <f t="shared" si="16"/>
        <v>0</v>
      </c>
      <c r="PO17" s="289">
        <f t="shared" si="16"/>
        <v>0</v>
      </c>
      <c r="PP17" s="289">
        <f t="shared" si="16"/>
        <v>0</v>
      </c>
      <c r="PQ17" s="289">
        <f t="shared" si="16"/>
        <v>0</v>
      </c>
      <c r="PR17" s="289">
        <f t="shared" si="16"/>
        <v>2</v>
      </c>
      <c r="PS17" s="289">
        <f t="shared" si="16"/>
        <v>0</v>
      </c>
      <c r="PT17" s="289">
        <f t="shared" si="16"/>
        <v>0</v>
      </c>
      <c r="PU17" s="289">
        <f t="shared" si="16"/>
        <v>1</v>
      </c>
      <c r="PV17" s="289">
        <f t="shared" si="16"/>
        <v>0</v>
      </c>
      <c r="PW17" s="289">
        <f t="shared" si="16"/>
        <v>0</v>
      </c>
      <c r="PX17" s="289">
        <f t="shared" si="16"/>
        <v>0</v>
      </c>
      <c r="PY17" s="289">
        <f t="shared" si="16"/>
        <v>0</v>
      </c>
      <c r="PZ17" s="289">
        <f t="shared" si="16"/>
        <v>0</v>
      </c>
      <c r="QA17" s="289">
        <f t="shared" si="16"/>
        <v>0</v>
      </c>
      <c r="QB17" s="289">
        <f t="shared" si="16"/>
        <v>0</v>
      </c>
      <c r="QC17" s="289">
        <f t="shared" si="16"/>
        <v>0</v>
      </c>
      <c r="QD17" s="289">
        <f t="shared" si="16"/>
        <v>2</v>
      </c>
      <c r="QE17" s="289">
        <f t="shared" si="16"/>
        <v>0</v>
      </c>
      <c r="QF17" s="289">
        <f t="shared" si="16"/>
        <v>0</v>
      </c>
      <c r="QG17" s="289">
        <f t="shared" si="16"/>
        <v>0</v>
      </c>
      <c r="QH17" s="289">
        <f t="shared" si="16"/>
        <v>1</v>
      </c>
      <c r="QI17" s="289">
        <f t="shared" si="16"/>
        <v>0</v>
      </c>
      <c r="QJ17" s="289">
        <f t="shared" si="16"/>
        <v>0</v>
      </c>
      <c r="QK17" s="289">
        <f t="shared" si="16"/>
        <v>0</v>
      </c>
      <c r="QL17" s="289">
        <f t="shared" si="16"/>
        <v>0</v>
      </c>
      <c r="QM17" s="289">
        <f t="shared" si="16"/>
        <v>0</v>
      </c>
      <c r="QN17" s="289">
        <f t="shared" si="16"/>
        <v>0</v>
      </c>
      <c r="QO17" s="289">
        <f t="shared" si="16"/>
        <v>0</v>
      </c>
      <c r="QP17" s="289">
        <f t="shared" ref="QP17:SE17" si="17">SUM(QP4:QP16)</f>
        <v>1</v>
      </c>
      <c r="QQ17" s="289">
        <f t="shared" si="17"/>
        <v>0</v>
      </c>
      <c r="QR17" s="289">
        <f t="shared" si="17"/>
        <v>0</v>
      </c>
      <c r="QS17" s="289">
        <f t="shared" si="17"/>
        <v>1</v>
      </c>
      <c r="QT17" s="289">
        <f t="shared" si="17"/>
        <v>0</v>
      </c>
      <c r="QU17" s="289">
        <f t="shared" si="17"/>
        <v>0</v>
      </c>
      <c r="QV17" s="289">
        <f t="shared" si="17"/>
        <v>2</v>
      </c>
      <c r="QW17" s="289">
        <f t="shared" si="17"/>
        <v>0</v>
      </c>
      <c r="QX17" s="289">
        <f t="shared" si="17"/>
        <v>0</v>
      </c>
      <c r="QY17" s="289">
        <f t="shared" si="17"/>
        <v>0</v>
      </c>
      <c r="QZ17" s="289">
        <f t="shared" si="17"/>
        <v>0</v>
      </c>
      <c r="RA17" s="289">
        <f t="shared" si="17"/>
        <v>0</v>
      </c>
      <c r="RB17" s="289">
        <f t="shared" si="17"/>
        <v>5</v>
      </c>
      <c r="RC17" s="289">
        <f t="shared" si="17"/>
        <v>0</v>
      </c>
      <c r="RD17" s="289">
        <f t="shared" si="17"/>
        <v>0</v>
      </c>
      <c r="RE17" s="289">
        <f t="shared" si="17"/>
        <v>0</v>
      </c>
      <c r="RF17" s="289">
        <f t="shared" si="17"/>
        <v>0</v>
      </c>
      <c r="RG17" s="289">
        <f t="shared" si="17"/>
        <v>0</v>
      </c>
      <c r="RH17" s="289">
        <f t="shared" si="17"/>
        <v>0</v>
      </c>
      <c r="RI17" s="289">
        <f t="shared" si="17"/>
        <v>0</v>
      </c>
      <c r="RJ17" s="289">
        <f t="shared" si="17"/>
        <v>0</v>
      </c>
      <c r="RK17" s="289">
        <f t="shared" si="17"/>
        <v>0</v>
      </c>
      <c r="RL17" s="289">
        <f t="shared" si="17"/>
        <v>0</v>
      </c>
      <c r="RM17" s="289">
        <f t="shared" si="17"/>
        <v>0</v>
      </c>
      <c r="RN17" s="289">
        <f t="shared" si="17"/>
        <v>0</v>
      </c>
      <c r="RO17" s="289">
        <f t="shared" si="17"/>
        <v>0</v>
      </c>
      <c r="RP17" s="289">
        <f t="shared" si="17"/>
        <v>0</v>
      </c>
      <c r="RQ17" s="289">
        <f t="shared" si="17"/>
        <v>6</v>
      </c>
      <c r="RR17" s="289">
        <f t="shared" si="17"/>
        <v>0</v>
      </c>
      <c r="RS17" s="289">
        <f t="shared" si="17"/>
        <v>0</v>
      </c>
      <c r="RT17" s="289">
        <f t="shared" si="17"/>
        <v>4</v>
      </c>
      <c r="RU17" s="289">
        <f t="shared" si="17"/>
        <v>0</v>
      </c>
      <c r="RV17" s="289">
        <f t="shared" si="17"/>
        <v>0</v>
      </c>
      <c r="RW17" s="289">
        <f t="shared" si="17"/>
        <v>2</v>
      </c>
      <c r="RX17" s="289">
        <f t="shared" si="17"/>
        <v>0</v>
      </c>
      <c r="RY17" s="289">
        <f t="shared" si="17"/>
        <v>0</v>
      </c>
      <c r="RZ17" s="289">
        <f t="shared" si="17"/>
        <v>2</v>
      </c>
      <c r="SA17" s="289">
        <f t="shared" si="17"/>
        <v>0</v>
      </c>
      <c r="SB17" s="289">
        <f t="shared" si="17"/>
        <v>0</v>
      </c>
      <c r="SC17" s="289">
        <f t="shared" si="17"/>
        <v>1</v>
      </c>
      <c r="SD17" s="289">
        <f t="shared" si="17"/>
        <v>0</v>
      </c>
      <c r="SE17" s="289">
        <f t="shared" si="17"/>
        <v>0</v>
      </c>
      <c r="SF17" s="289">
        <f t="shared" ref="SF17:TO17" si="18">SUM(SF4:SF16)</f>
        <v>1</v>
      </c>
      <c r="SG17" s="289">
        <f t="shared" si="18"/>
        <v>0</v>
      </c>
      <c r="SH17" s="289">
        <f t="shared" si="18"/>
        <v>0</v>
      </c>
      <c r="SI17" s="289">
        <f t="shared" si="18"/>
        <v>0</v>
      </c>
      <c r="SJ17" s="289">
        <f t="shared" si="18"/>
        <v>0</v>
      </c>
      <c r="SK17" s="289">
        <f t="shared" si="18"/>
        <v>0</v>
      </c>
      <c r="SL17" s="289">
        <f t="shared" si="18"/>
        <v>0</v>
      </c>
      <c r="SM17" s="289">
        <f t="shared" si="18"/>
        <v>0</v>
      </c>
      <c r="SN17" s="289">
        <f t="shared" si="18"/>
        <v>0</v>
      </c>
      <c r="SO17" s="289">
        <f t="shared" si="18"/>
        <v>0</v>
      </c>
      <c r="SP17" s="289">
        <f t="shared" si="18"/>
        <v>0</v>
      </c>
      <c r="SQ17" s="289">
        <f t="shared" si="18"/>
        <v>0</v>
      </c>
      <c r="SR17" s="289">
        <f t="shared" si="18"/>
        <v>1</v>
      </c>
      <c r="SS17" s="289">
        <f t="shared" si="18"/>
        <v>0</v>
      </c>
      <c r="ST17" s="289">
        <f t="shared" si="18"/>
        <v>0</v>
      </c>
      <c r="SU17" s="289">
        <f t="shared" si="18"/>
        <v>0</v>
      </c>
      <c r="SV17" s="289">
        <f t="shared" si="18"/>
        <v>0</v>
      </c>
      <c r="SW17" s="289">
        <f t="shared" si="18"/>
        <v>0</v>
      </c>
      <c r="SX17" s="289">
        <f t="shared" si="18"/>
        <v>0</v>
      </c>
      <c r="SY17" s="289">
        <f t="shared" si="18"/>
        <v>0</v>
      </c>
      <c r="SZ17" s="289">
        <f t="shared" si="18"/>
        <v>0</v>
      </c>
      <c r="TA17" s="289">
        <f t="shared" si="18"/>
        <v>4</v>
      </c>
      <c r="TB17" s="289">
        <f t="shared" si="18"/>
        <v>0</v>
      </c>
      <c r="TC17" s="289">
        <f t="shared" si="18"/>
        <v>0</v>
      </c>
      <c r="TD17" s="289">
        <f t="shared" si="18"/>
        <v>1</v>
      </c>
      <c r="TE17" s="289">
        <f t="shared" si="18"/>
        <v>0</v>
      </c>
      <c r="TF17" s="289">
        <f t="shared" si="18"/>
        <v>0</v>
      </c>
      <c r="TG17" s="289">
        <f t="shared" si="18"/>
        <v>1</v>
      </c>
      <c r="TH17" s="289">
        <f t="shared" si="18"/>
        <v>0</v>
      </c>
      <c r="TI17" s="289">
        <f t="shared" si="18"/>
        <v>0</v>
      </c>
      <c r="TJ17" s="289">
        <f t="shared" si="18"/>
        <v>0</v>
      </c>
      <c r="TK17" s="289">
        <f t="shared" si="18"/>
        <v>0</v>
      </c>
      <c r="TL17" s="289">
        <f t="shared" si="18"/>
        <v>0</v>
      </c>
      <c r="TM17" s="289">
        <f t="shared" si="18"/>
        <v>0</v>
      </c>
      <c r="TN17" s="289">
        <f t="shared" si="18"/>
        <v>0</v>
      </c>
      <c r="TO17" s="289">
        <f t="shared" si="18"/>
        <v>0</v>
      </c>
      <c r="TP17" s="289">
        <f t="shared" ref="TP17:UY17" si="19">SUM(TP4:TP16)</f>
        <v>0</v>
      </c>
      <c r="TQ17" s="289">
        <f t="shared" si="19"/>
        <v>0</v>
      </c>
      <c r="TR17" s="289">
        <f t="shared" si="19"/>
        <v>0</v>
      </c>
      <c r="TS17" s="289">
        <f t="shared" si="19"/>
        <v>0</v>
      </c>
      <c r="TT17" s="289">
        <f t="shared" si="19"/>
        <v>0</v>
      </c>
      <c r="TU17" s="289">
        <f t="shared" si="19"/>
        <v>0</v>
      </c>
      <c r="TV17" s="289">
        <f t="shared" si="19"/>
        <v>2</v>
      </c>
      <c r="TW17" s="289">
        <f t="shared" si="19"/>
        <v>0</v>
      </c>
      <c r="TX17" s="289">
        <f t="shared" si="19"/>
        <v>0</v>
      </c>
      <c r="TY17" s="289">
        <f t="shared" si="19"/>
        <v>4</v>
      </c>
      <c r="TZ17" s="289">
        <f t="shared" si="19"/>
        <v>1</v>
      </c>
      <c r="UA17" s="289">
        <f t="shared" si="19"/>
        <v>0</v>
      </c>
      <c r="UB17" s="289">
        <f t="shared" si="19"/>
        <v>2</v>
      </c>
      <c r="UC17" s="289">
        <f t="shared" si="19"/>
        <v>0</v>
      </c>
      <c r="UD17" s="289">
        <f t="shared" si="19"/>
        <v>0</v>
      </c>
      <c r="UE17" s="289">
        <f t="shared" si="19"/>
        <v>1</v>
      </c>
      <c r="UF17" s="289">
        <f t="shared" si="19"/>
        <v>0</v>
      </c>
      <c r="UG17" s="289">
        <f t="shared" si="19"/>
        <v>0</v>
      </c>
      <c r="UH17" s="289">
        <f t="shared" si="19"/>
        <v>2</v>
      </c>
      <c r="UI17" s="289">
        <f t="shared" si="19"/>
        <v>0</v>
      </c>
      <c r="UJ17" s="289">
        <f t="shared" si="19"/>
        <v>0</v>
      </c>
      <c r="UK17" s="289">
        <f t="shared" si="19"/>
        <v>1</v>
      </c>
      <c r="UL17" s="289">
        <f t="shared" si="19"/>
        <v>0</v>
      </c>
      <c r="UM17" s="289">
        <f t="shared" si="19"/>
        <v>0</v>
      </c>
      <c r="UN17" s="289">
        <f t="shared" si="19"/>
        <v>4</v>
      </c>
      <c r="UO17" s="289">
        <f t="shared" si="19"/>
        <v>0</v>
      </c>
      <c r="UP17" s="289">
        <f t="shared" si="19"/>
        <v>0</v>
      </c>
      <c r="UQ17" s="289">
        <f t="shared" si="19"/>
        <v>1</v>
      </c>
      <c r="UR17" s="289">
        <f t="shared" si="19"/>
        <v>0</v>
      </c>
      <c r="US17" s="289">
        <f t="shared" si="19"/>
        <v>0</v>
      </c>
      <c r="UT17" s="289">
        <f t="shared" si="19"/>
        <v>3</v>
      </c>
      <c r="UU17" s="289">
        <f t="shared" si="19"/>
        <v>1</v>
      </c>
      <c r="UV17" s="289">
        <f t="shared" si="19"/>
        <v>0</v>
      </c>
      <c r="UW17" s="289">
        <f t="shared" si="19"/>
        <v>2</v>
      </c>
      <c r="UX17" s="289">
        <f t="shared" si="19"/>
        <v>0</v>
      </c>
      <c r="UY17" s="289">
        <f t="shared" si="19"/>
        <v>0</v>
      </c>
      <c r="UZ17" s="289">
        <f t="shared" ref="UZ17:WC17" si="20">SUM(UZ4:UZ16)</f>
        <v>2</v>
      </c>
      <c r="VA17" s="289">
        <f t="shared" si="20"/>
        <v>1</v>
      </c>
      <c r="VB17" s="289">
        <f t="shared" si="20"/>
        <v>0</v>
      </c>
      <c r="VC17" s="289">
        <f t="shared" si="20"/>
        <v>6</v>
      </c>
      <c r="VD17" s="289">
        <f t="shared" si="20"/>
        <v>0</v>
      </c>
      <c r="VE17" s="289">
        <f t="shared" si="20"/>
        <v>0</v>
      </c>
      <c r="VF17" s="289">
        <f t="shared" si="20"/>
        <v>0</v>
      </c>
      <c r="VG17" s="289">
        <f t="shared" si="20"/>
        <v>0</v>
      </c>
      <c r="VH17" s="289">
        <f t="shared" si="20"/>
        <v>0</v>
      </c>
      <c r="VI17" s="289">
        <f t="shared" si="20"/>
        <v>1</v>
      </c>
      <c r="VJ17" s="289">
        <f t="shared" si="20"/>
        <v>0</v>
      </c>
      <c r="VK17" s="289">
        <f t="shared" si="20"/>
        <v>0</v>
      </c>
      <c r="VL17" s="289">
        <f t="shared" si="20"/>
        <v>6</v>
      </c>
      <c r="VM17" s="289">
        <f t="shared" si="20"/>
        <v>0</v>
      </c>
      <c r="VN17" s="289">
        <f t="shared" si="20"/>
        <v>0</v>
      </c>
      <c r="VO17" s="289">
        <f t="shared" si="20"/>
        <v>0</v>
      </c>
      <c r="VP17" s="289">
        <f t="shared" si="20"/>
        <v>0</v>
      </c>
      <c r="VQ17" s="289">
        <f t="shared" si="20"/>
        <v>0</v>
      </c>
      <c r="VR17" s="289">
        <f t="shared" si="20"/>
        <v>0</v>
      </c>
      <c r="VS17" s="289">
        <f t="shared" si="20"/>
        <v>0</v>
      </c>
      <c r="VT17" s="289">
        <f t="shared" si="20"/>
        <v>0</v>
      </c>
      <c r="VU17" s="289">
        <f t="shared" si="20"/>
        <v>4</v>
      </c>
      <c r="VV17" s="289">
        <f t="shared" si="20"/>
        <v>0</v>
      </c>
      <c r="VW17" s="289">
        <f t="shared" si="20"/>
        <v>0</v>
      </c>
      <c r="VX17" s="289">
        <f t="shared" si="20"/>
        <v>1</v>
      </c>
      <c r="VY17" s="289">
        <f t="shared" si="20"/>
        <v>0</v>
      </c>
      <c r="VZ17" s="289">
        <f t="shared" si="20"/>
        <v>0</v>
      </c>
      <c r="WA17" s="289">
        <f t="shared" si="20"/>
        <v>2</v>
      </c>
      <c r="WB17" s="289">
        <f t="shared" si="20"/>
        <v>0</v>
      </c>
      <c r="WC17" s="289">
        <f t="shared" si="20"/>
        <v>0</v>
      </c>
      <c r="WD17" s="289">
        <f t="shared" ref="WD17:XM17" si="21">SUM(WD4:WD16)</f>
        <v>4</v>
      </c>
      <c r="WE17" s="289">
        <f t="shared" si="21"/>
        <v>0</v>
      </c>
      <c r="WF17" s="289">
        <f t="shared" si="21"/>
        <v>0</v>
      </c>
      <c r="WG17" s="289">
        <f t="shared" si="21"/>
        <v>2</v>
      </c>
      <c r="WH17" s="289">
        <f t="shared" si="21"/>
        <v>0</v>
      </c>
      <c r="WI17" s="289">
        <f t="shared" si="21"/>
        <v>0</v>
      </c>
      <c r="WJ17" s="289">
        <f t="shared" si="21"/>
        <v>2</v>
      </c>
      <c r="WK17" s="289">
        <f t="shared" si="21"/>
        <v>0</v>
      </c>
      <c r="WL17" s="289">
        <f t="shared" si="21"/>
        <v>0</v>
      </c>
      <c r="WM17" s="289">
        <f t="shared" si="21"/>
        <v>2</v>
      </c>
      <c r="WN17" s="289">
        <f t="shared" si="21"/>
        <v>0</v>
      </c>
      <c r="WO17" s="289">
        <f t="shared" si="21"/>
        <v>0</v>
      </c>
      <c r="WP17" s="289">
        <f t="shared" si="21"/>
        <v>5</v>
      </c>
      <c r="WQ17" s="289">
        <f t="shared" si="21"/>
        <v>1</v>
      </c>
      <c r="WR17" s="289">
        <f t="shared" si="21"/>
        <v>0</v>
      </c>
      <c r="WS17" s="289">
        <f t="shared" si="21"/>
        <v>1</v>
      </c>
      <c r="WT17" s="289">
        <f t="shared" si="21"/>
        <v>0</v>
      </c>
      <c r="WU17" s="289">
        <f t="shared" si="21"/>
        <v>0</v>
      </c>
      <c r="WV17" s="278">
        <f t="shared" si="21"/>
        <v>3</v>
      </c>
      <c r="WW17" s="278">
        <f t="shared" si="21"/>
        <v>0</v>
      </c>
      <c r="WX17" s="279">
        <f t="shared" si="21"/>
        <v>0</v>
      </c>
      <c r="WY17" s="278">
        <f t="shared" si="21"/>
        <v>1</v>
      </c>
      <c r="WZ17" s="278">
        <f t="shared" si="21"/>
        <v>0</v>
      </c>
      <c r="XA17" s="279">
        <f t="shared" si="21"/>
        <v>0</v>
      </c>
      <c r="XB17" s="278">
        <f t="shared" si="21"/>
        <v>0</v>
      </c>
      <c r="XC17" s="278">
        <f t="shared" si="21"/>
        <v>0</v>
      </c>
      <c r="XD17" s="279">
        <f t="shared" si="21"/>
        <v>0</v>
      </c>
      <c r="XE17" s="278">
        <f t="shared" si="21"/>
        <v>0</v>
      </c>
      <c r="XF17" s="278">
        <f t="shared" si="21"/>
        <v>0</v>
      </c>
      <c r="XG17" s="279">
        <f t="shared" si="21"/>
        <v>0</v>
      </c>
      <c r="XH17" s="278">
        <f t="shared" si="21"/>
        <v>0</v>
      </c>
      <c r="XI17" s="278">
        <f t="shared" si="21"/>
        <v>0</v>
      </c>
      <c r="XJ17" s="279">
        <f t="shared" si="21"/>
        <v>0</v>
      </c>
      <c r="XK17" s="278">
        <f t="shared" si="21"/>
        <v>0</v>
      </c>
      <c r="XL17" s="278">
        <f t="shared" si="21"/>
        <v>0</v>
      </c>
      <c r="XM17" s="279">
        <f t="shared" si="21"/>
        <v>0</v>
      </c>
      <c r="XN17" s="402">
        <f>SUM(XN4:XN16)</f>
        <v>211</v>
      </c>
    </row>
    <row r="18" spans="1:638" ht="13.5" thickBot="1" x14ac:dyDescent="0.25">
      <c r="B18" s="388">
        <f>SUM(B17:D17)</f>
        <v>1</v>
      </c>
      <c r="C18" s="388"/>
      <c r="D18" s="388"/>
      <c r="E18" s="388">
        <f t="shared" ref="E18" si="22">SUM(E17:G17)</f>
        <v>3</v>
      </c>
      <c r="F18" s="388"/>
      <c r="G18" s="388"/>
      <c r="H18" s="388">
        <f t="shared" ref="H18" si="23">SUM(H17:J17)</f>
        <v>0</v>
      </c>
      <c r="I18" s="388"/>
      <c r="J18" s="388"/>
      <c r="K18" s="388">
        <f t="shared" ref="K18" si="24">SUM(K17:M17)</f>
        <v>2</v>
      </c>
      <c r="L18" s="388"/>
      <c r="M18" s="388"/>
      <c r="N18" s="388">
        <f t="shared" ref="N18" si="25">SUM(N17:P17)</f>
        <v>5</v>
      </c>
      <c r="O18" s="388"/>
      <c r="P18" s="388"/>
      <c r="Q18" s="388">
        <f>SUM(Q17:S17)</f>
        <v>0</v>
      </c>
      <c r="R18" s="388"/>
      <c r="S18" s="388"/>
      <c r="T18" s="388">
        <f t="shared" ref="T18" si="26">SUM(T17:V17)</f>
        <v>1</v>
      </c>
      <c r="U18" s="388"/>
      <c r="V18" s="388"/>
      <c r="W18" s="388">
        <f t="shared" ref="W18" si="27">SUM(W17:Y17)</f>
        <v>3</v>
      </c>
      <c r="X18" s="388"/>
      <c r="Y18" s="388"/>
      <c r="Z18" s="388">
        <f t="shared" ref="Z18" si="28">SUM(Z17:AB17)</f>
        <v>3</v>
      </c>
      <c r="AA18" s="388"/>
      <c r="AB18" s="388"/>
      <c r="AC18" s="388">
        <f t="shared" ref="AC18" si="29">SUM(AC17:AE17)</f>
        <v>3</v>
      </c>
      <c r="AD18" s="388"/>
      <c r="AE18" s="388"/>
      <c r="AF18" s="388">
        <f t="shared" ref="AF18" si="30">SUM(AF17:AH17)</f>
        <v>0</v>
      </c>
      <c r="AG18" s="388"/>
      <c r="AH18" s="388"/>
      <c r="AI18" s="388">
        <f t="shared" ref="AI18" si="31">SUM(AI17:AK17)</f>
        <v>0</v>
      </c>
      <c r="AJ18" s="388"/>
      <c r="AK18" s="388"/>
      <c r="AL18" s="388">
        <f t="shared" ref="AL18" si="32">SUM(AL17:AN17)</f>
        <v>2</v>
      </c>
      <c r="AM18" s="388"/>
      <c r="AN18" s="388"/>
      <c r="AO18" s="388">
        <f t="shared" ref="AO18" si="33">SUM(AO17:AQ17)</f>
        <v>2</v>
      </c>
      <c r="AP18" s="388"/>
      <c r="AQ18" s="388"/>
      <c r="AR18" s="388">
        <f t="shared" ref="AR18" si="34">SUM(AR17:AT17)</f>
        <v>1</v>
      </c>
      <c r="AS18" s="388"/>
      <c r="AT18" s="388"/>
      <c r="AU18" s="388">
        <f t="shared" ref="AU18" si="35">SUM(AU17:AW17)</f>
        <v>0</v>
      </c>
      <c r="AV18" s="388"/>
      <c r="AW18" s="388"/>
      <c r="AX18" s="388">
        <f t="shared" ref="AX18" si="36">SUM(AX17:AZ17)</f>
        <v>0</v>
      </c>
      <c r="AY18" s="388"/>
      <c r="AZ18" s="388"/>
      <c r="BA18" s="388">
        <f t="shared" ref="BA18" si="37">SUM(BA17:BC17)</f>
        <v>2</v>
      </c>
      <c r="BB18" s="388"/>
      <c r="BC18" s="388"/>
      <c r="BD18" s="388">
        <f t="shared" ref="BD18" si="38">SUM(BD17:BF17)</f>
        <v>1</v>
      </c>
      <c r="BE18" s="388"/>
      <c r="BF18" s="388"/>
      <c r="BG18" s="388">
        <f t="shared" ref="BG18" si="39">SUM(BG17:BI17)</f>
        <v>3</v>
      </c>
      <c r="BH18" s="388"/>
      <c r="BI18" s="388"/>
      <c r="BJ18" s="388">
        <f t="shared" ref="BJ18" si="40">SUM(BJ17:BL17)</f>
        <v>0</v>
      </c>
      <c r="BK18" s="388"/>
      <c r="BL18" s="388"/>
      <c r="BM18" s="388">
        <f t="shared" ref="BM18" si="41">SUM(BM17:BO17)</f>
        <v>1</v>
      </c>
      <c r="BN18" s="388"/>
      <c r="BO18" s="388"/>
      <c r="BP18" s="388">
        <f t="shared" ref="BP18" si="42">SUM(BP17:BR17)</f>
        <v>4</v>
      </c>
      <c r="BQ18" s="388"/>
      <c r="BR18" s="388"/>
      <c r="BS18" s="388">
        <f t="shared" ref="BS18" si="43">SUM(BS17:BU17)</f>
        <v>1</v>
      </c>
      <c r="BT18" s="388"/>
      <c r="BU18" s="388"/>
      <c r="BV18" s="388">
        <f t="shared" ref="BV18" si="44">SUM(BV17:BX17)</f>
        <v>0</v>
      </c>
      <c r="BW18" s="388"/>
      <c r="BX18" s="388"/>
      <c r="BY18" s="388">
        <f t="shared" ref="BY18" si="45">SUM(BY17:CA17)</f>
        <v>1</v>
      </c>
      <c r="BZ18" s="388"/>
      <c r="CA18" s="388"/>
      <c r="CB18" s="388">
        <f t="shared" ref="CB18" si="46">SUM(CB17:CD17)</f>
        <v>0</v>
      </c>
      <c r="CC18" s="388"/>
      <c r="CD18" s="388"/>
      <c r="CE18" s="388">
        <f t="shared" ref="CE18" si="47">SUM(CE17:CG17)</f>
        <v>0</v>
      </c>
      <c r="CF18" s="388"/>
      <c r="CG18" s="388"/>
      <c r="CH18" s="388">
        <f t="shared" ref="CH18" si="48">SUM(CH17:CJ17)</f>
        <v>0</v>
      </c>
      <c r="CI18" s="388"/>
      <c r="CJ18" s="388"/>
      <c r="CK18" s="388">
        <f t="shared" ref="CK18" si="49">SUM(CK17:CM17)</f>
        <v>2</v>
      </c>
      <c r="CL18" s="388"/>
      <c r="CM18" s="388"/>
      <c r="CN18" s="388">
        <f t="shared" ref="CN18" si="50">SUM(CN17:CP17)</f>
        <v>1</v>
      </c>
      <c r="CO18" s="388"/>
      <c r="CP18" s="388"/>
      <c r="CQ18" s="388">
        <f t="shared" ref="CQ18" si="51">SUM(CQ17:CS17)</f>
        <v>0</v>
      </c>
      <c r="CR18" s="388"/>
      <c r="CS18" s="388"/>
      <c r="CT18" s="388">
        <f t="shared" ref="CT18" si="52">SUM(CT17:CV17)</f>
        <v>1</v>
      </c>
      <c r="CU18" s="388"/>
      <c r="CV18" s="388"/>
      <c r="CW18" s="388">
        <f t="shared" ref="CW18" si="53">SUM(CW17:CY17)</f>
        <v>0</v>
      </c>
      <c r="CX18" s="388"/>
      <c r="CY18" s="388"/>
      <c r="CZ18" s="388">
        <f t="shared" ref="CZ18" si="54">SUM(CZ17:DB17)</f>
        <v>0</v>
      </c>
      <c r="DA18" s="388"/>
      <c r="DB18" s="388"/>
      <c r="DC18" s="388">
        <f t="shared" ref="DC18" si="55">SUM(DC17:DE17)</f>
        <v>0</v>
      </c>
      <c r="DD18" s="388"/>
      <c r="DE18" s="388"/>
      <c r="DF18" s="388">
        <f t="shared" ref="DF18" si="56">SUM(DF17:DH17)</f>
        <v>0</v>
      </c>
      <c r="DG18" s="388"/>
      <c r="DH18" s="388"/>
      <c r="DI18" s="388">
        <f t="shared" ref="DI18" si="57">SUM(DI17:DK17)</f>
        <v>0</v>
      </c>
      <c r="DJ18" s="388"/>
      <c r="DK18" s="388"/>
      <c r="DL18" s="388">
        <f t="shared" ref="DL18" si="58">SUM(DL17:DN17)</f>
        <v>0</v>
      </c>
      <c r="DM18" s="388"/>
      <c r="DN18" s="388"/>
      <c r="DO18" s="388">
        <f t="shared" ref="DO18" si="59">SUM(DO17:DQ17)</f>
        <v>0</v>
      </c>
      <c r="DP18" s="388"/>
      <c r="DQ18" s="388"/>
      <c r="DR18" s="388">
        <f t="shared" ref="DR18" si="60">SUM(DR17:DT17)</f>
        <v>0</v>
      </c>
      <c r="DS18" s="388"/>
      <c r="DT18" s="388"/>
      <c r="DU18" s="388">
        <f t="shared" ref="DU18" si="61">SUM(DU17:DW17)</f>
        <v>0</v>
      </c>
      <c r="DV18" s="388"/>
      <c r="DW18" s="388"/>
      <c r="DX18" s="388">
        <f t="shared" ref="DX18" si="62">SUM(DX17:DZ17)</f>
        <v>0</v>
      </c>
      <c r="DY18" s="388"/>
      <c r="DZ18" s="388"/>
      <c r="EA18" s="388">
        <f t="shared" ref="EA18" si="63">SUM(EA17:EC17)</f>
        <v>0</v>
      </c>
      <c r="EB18" s="388"/>
      <c r="EC18" s="388"/>
      <c r="ED18" s="388">
        <f t="shared" ref="ED18" si="64">SUM(ED17:EF17)</f>
        <v>0</v>
      </c>
      <c r="EE18" s="388"/>
      <c r="EF18" s="388"/>
      <c r="EG18" s="388">
        <f t="shared" ref="EG18" si="65">SUM(EG17:EI17)</f>
        <v>0</v>
      </c>
      <c r="EH18" s="388"/>
      <c r="EI18" s="388"/>
      <c r="EJ18" s="388">
        <f t="shared" ref="EJ18" si="66">SUM(EJ17:EL17)</f>
        <v>0</v>
      </c>
      <c r="EK18" s="388"/>
      <c r="EL18" s="388"/>
      <c r="EM18" s="388">
        <f t="shared" ref="EM18" si="67">SUM(EM17:EO17)</f>
        <v>0</v>
      </c>
      <c r="EN18" s="388"/>
      <c r="EO18" s="388"/>
      <c r="EP18" s="388">
        <f t="shared" ref="EP18" si="68">SUM(EP17:ER17)</f>
        <v>0</v>
      </c>
      <c r="EQ18" s="388"/>
      <c r="ER18" s="388"/>
      <c r="ES18" s="388">
        <f t="shared" ref="ES18" si="69">SUM(ES17:EU17)</f>
        <v>0</v>
      </c>
      <c r="ET18" s="388"/>
      <c r="EU18" s="388"/>
      <c r="EV18" s="388">
        <f t="shared" ref="EV18" si="70">SUM(EV17:EX17)</f>
        <v>0</v>
      </c>
      <c r="EW18" s="388"/>
      <c r="EX18" s="388"/>
      <c r="EY18" s="388">
        <f t="shared" ref="EY18" si="71">SUM(EY17:FA17)</f>
        <v>0</v>
      </c>
      <c r="EZ18" s="388"/>
      <c r="FA18" s="388"/>
      <c r="FB18" s="388">
        <f t="shared" ref="FB18" si="72">SUM(FB17:FD17)</f>
        <v>0</v>
      </c>
      <c r="FC18" s="388"/>
      <c r="FD18" s="388"/>
      <c r="FE18" s="388">
        <f t="shared" ref="FE18" si="73">SUM(FE17:FG17)</f>
        <v>0</v>
      </c>
      <c r="FF18" s="388"/>
      <c r="FG18" s="388"/>
      <c r="FH18" s="388">
        <f t="shared" ref="FH18" si="74">SUM(FH17:FJ17)</f>
        <v>0</v>
      </c>
      <c r="FI18" s="388"/>
      <c r="FJ18" s="388"/>
      <c r="FK18" s="388">
        <f t="shared" ref="FK18" si="75">SUM(FK17:FM17)</f>
        <v>0</v>
      </c>
      <c r="FL18" s="388"/>
      <c r="FM18" s="388"/>
      <c r="FN18" s="388">
        <f t="shared" ref="FN18" si="76">SUM(FN17:FP17)</f>
        <v>0</v>
      </c>
      <c r="FO18" s="388"/>
      <c r="FP18" s="388"/>
      <c r="FQ18" s="388">
        <f t="shared" ref="FQ18" si="77">SUM(FQ17:FS17)</f>
        <v>0</v>
      </c>
      <c r="FR18" s="388"/>
      <c r="FS18" s="388"/>
      <c r="FT18" s="388">
        <f t="shared" ref="FT18" si="78">SUM(FT17:FV17)</f>
        <v>0</v>
      </c>
      <c r="FU18" s="388"/>
      <c r="FV18" s="388"/>
      <c r="FW18" s="388">
        <f t="shared" ref="FW18" si="79">SUM(FW17:FY17)</f>
        <v>0</v>
      </c>
      <c r="FX18" s="388"/>
      <c r="FY18" s="388"/>
      <c r="FZ18" s="388">
        <f t="shared" ref="FZ18" si="80">SUM(FZ17:GB17)</f>
        <v>0</v>
      </c>
      <c r="GA18" s="388"/>
      <c r="GB18" s="388"/>
      <c r="GC18" s="388">
        <f t="shared" ref="GC18" si="81">SUM(GC17:GE17)</f>
        <v>0</v>
      </c>
      <c r="GD18" s="388"/>
      <c r="GE18" s="388"/>
      <c r="GF18" s="388">
        <f t="shared" ref="GF18" si="82">SUM(GF17:GH17)</f>
        <v>0</v>
      </c>
      <c r="GG18" s="388"/>
      <c r="GH18" s="388"/>
      <c r="GI18" s="388">
        <f t="shared" ref="GI18" si="83">SUM(GI17:GK17)</f>
        <v>0</v>
      </c>
      <c r="GJ18" s="388"/>
      <c r="GK18" s="388"/>
      <c r="GL18" s="388">
        <f t="shared" ref="GL18" si="84">SUM(GL17:GN17)</f>
        <v>1</v>
      </c>
      <c r="GM18" s="388"/>
      <c r="GN18" s="388"/>
      <c r="GO18" s="388">
        <f t="shared" ref="GO18" si="85">SUM(GO17:GQ17)</f>
        <v>1</v>
      </c>
      <c r="GP18" s="388"/>
      <c r="GQ18" s="388"/>
      <c r="GR18" s="388">
        <f t="shared" ref="GR18" si="86">SUM(GR17:GT17)</f>
        <v>0</v>
      </c>
      <c r="GS18" s="388"/>
      <c r="GT18" s="388"/>
      <c r="GU18" s="388">
        <f t="shared" ref="GU18" si="87">SUM(GU17:GW17)</f>
        <v>0</v>
      </c>
      <c r="GV18" s="388"/>
      <c r="GW18" s="388"/>
      <c r="GX18" s="388">
        <f t="shared" ref="GX18" si="88">SUM(GX17:GZ17)</f>
        <v>1</v>
      </c>
      <c r="GY18" s="388"/>
      <c r="GZ18" s="388"/>
      <c r="HA18" s="388">
        <f t="shared" ref="HA18" si="89">SUM(HA17:HC17)</f>
        <v>1</v>
      </c>
      <c r="HB18" s="388"/>
      <c r="HC18" s="388"/>
      <c r="HD18" s="388">
        <f t="shared" ref="HD18" si="90">SUM(HD17:HF17)</f>
        <v>1</v>
      </c>
      <c r="HE18" s="388"/>
      <c r="HF18" s="388"/>
      <c r="HG18" s="388">
        <f t="shared" ref="HG18" si="91">SUM(HG17:HI17)</f>
        <v>0</v>
      </c>
      <c r="HH18" s="388"/>
      <c r="HI18" s="388"/>
      <c r="HJ18" s="388">
        <f t="shared" ref="HJ18" si="92">SUM(HJ17:HL17)</f>
        <v>0</v>
      </c>
      <c r="HK18" s="388"/>
      <c r="HL18" s="388"/>
      <c r="HM18" s="388">
        <f t="shared" ref="HM18" si="93">SUM(HM17:HO17)</f>
        <v>1</v>
      </c>
      <c r="HN18" s="388"/>
      <c r="HO18" s="388"/>
      <c r="HP18" s="388">
        <f t="shared" ref="HP18" si="94">SUM(HP17:HR17)</f>
        <v>2</v>
      </c>
      <c r="HQ18" s="388"/>
      <c r="HR18" s="388"/>
      <c r="HS18" s="388">
        <f t="shared" ref="HS18" si="95">SUM(HS17:HU17)</f>
        <v>4</v>
      </c>
      <c r="HT18" s="388"/>
      <c r="HU18" s="388"/>
      <c r="HV18" s="388">
        <f t="shared" ref="HV18" si="96">SUM(HV17:HX17)</f>
        <v>0</v>
      </c>
      <c r="HW18" s="388"/>
      <c r="HX18" s="388"/>
      <c r="HY18" s="388">
        <f t="shared" ref="HY18" si="97">SUM(HY17:IA17)</f>
        <v>0</v>
      </c>
      <c r="HZ18" s="388"/>
      <c r="IA18" s="388"/>
      <c r="IB18" s="388">
        <f t="shared" ref="IB18" si="98">SUM(IB17:ID17)</f>
        <v>0</v>
      </c>
      <c r="IC18" s="388"/>
      <c r="ID18" s="388"/>
      <c r="IE18" s="388">
        <f t="shared" ref="IE18" si="99">SUM(IE17:IG17)</f>
        <v>0</v>
      </c>
      <c r="IF18" s="388"/>
      <c r="IG18" s="388"/>
      <c r="IH18" s="388">
        <f t="shared" ref="IH18" si="100">SUM(IH17:IJ17)</f>
        <v>1</v>
      </c>
      <c r="II18" s="388"/>
      <c r="IJ18" s="388"/>
      <c r="IK18" s="388">
        <f t="shared" ref="IK18" si="101">SUM(IK17:IM17)</f>
        <v>0</v>
      </c>
      <c r="IL18" s="388"/>
      <c r="IM18" s="388"/>
      <c r="IN18" s="388">
        <f t="shared" ref="IN18" si="102">SUM(IN17:IP17)</f>
        <v>4</v>
      </c>
      <c r="IO18" s="388"/>
      <c r="IP18" s="388"/>
      <c r="IQ18" s="388">
        <f t="shared" ref="IQ18" si="103">SUM(IQ17:IS17)</f>
        <v>1</v>
      </c>
      <c r="IR18" s="388"/>
      <c r="IS18" s="388"/>
      <c r="IT18" s="388">
        <f t="shared" ref="IT18" si="104">SUM(IT17:IV17)</f>
        <v>0</v>
      </c>
      <c r="IU18" s="388"/>
      <c r="IV18" s="388"/>
      <c r="IW18" s="388">
        <f t="shared" ref="IW18" si="105">SUM(IW17:IY17)</f>
        <v>1</v>
      </c>
      <c r="IX18" s="388"/>
      <c r="IY18" s="388"/>
      <c r="IZ18" s="388">
        <f t="shared" ref="IZ18" si="106">SUM(IZ17:JB17)</f>
        <v>0</v>
      </c>
      <c r="JA18" s="388"/>
      <c r="JB18" s="388"/>
      <c r="JC18" s="388">
        <f t="shared" ref="JC18" si="107">SUM(JC17:JE17)</f>
        <v>0</v>
      </c>
      <c r="JD18" s="388"/>
      <c r="JE18" s="388"/>
      <c r="JF18" s="388">
        <f t="shared" ref="JF18" si="108">SUM(JF17:JH17)</f>
        <v>2</v>
      </c>
      <c r="JG18" s="388"/>
      <c r="JH18" s="388"/>
      <c r="JI18" s="388">
        <f t="shared" ref="JI18" si="109">SUM(JI17:JK17)</f>
        <v>0</v>
      </c>
      <c r="JJ18" s="388"/>
      <c r="JK18" s="388"/>
      <c r="JL18" s="388">
        <f t="shared" ref="JL18" si="110">SUM(JL17:JN17)</f>
        <v>0</v>
      </c>
      <c r="JM18" s="388"/>
      <c r="JN18" s="388"/>
      <c r="JO18" s="388">
        <f t="shared" ref="JO18" si="111">SUM(JO17:JQ17)</f>
        <v>0</v>
      </c>
      <c r="JP18" s="388"/>
      <c r="JQ18" s="388"/>
      <c r="JR18" s="388">
        <f t="shared" ref="JR18" si="112">SUM(JR17:JT17)</f>
        <v>0</v>
      </c>
      <c r="JS18" s="388"/>
      <c r="JT18" s="388"/>
      <c r="JU18" s="388">
        <f t="shared" ref="JU18" si="113">SUM(JU17:JW17)</f>
        <v>0</v>
      </c>
      <c r="JV18" s="388"/>
      <c r="JW18" s="388"/>
      <c r="JX18" s="388">
        <f t="shared" ref="JX18" si="114">SUM(JX17:JZ17)</f>
        <v>0</v>
      </c>
      <c r="JY18" s="388"/>
      <c r="JZ18" s="388"/>
      <c r="KA18" s="388">
        <f t="shared" ref="KA18" si="115">SUM(KA17:KC17)</f>
        <v>0</v>
      </c>
      <c r="KB18" s="388"/>
      <c r="KC18" s="388"/>
      <c r="KD18" s="388">
        <f t="shared" ref="KD18" si="116">SUM(KD17:KF17)</f>
        <v>0</v>
      </c>
      <c r="KE18" s="388"/>
      <c r="KF18" s="388"/>
      <c r="KG18" s="388">
        <f t="shared" ref="KG18" si="117">SUM(KG17:KI17)</f>
        <v>3</v>
      </c>
      <c r="KH18" s="388"/>
      <c r="KI18" s="388"/>
      <c r="KJ18" s="388">
        <f t="shared" ref="KJ18" si="118">SUM(KJ17:KL17)</f>
        <v>0</v>
      </c>
      <c r="KK18" s="388"/>
      <c r="KL18" s="388"/>
      <c r="KM18" s="388">
        <f t="shared" ref="KM18" si="119">SUM(KM17:KO17)</f>
        <v>2</v>
      </c>
      <c r="KN18" s="388"/>
      <c r="KO18" s="388"/>
      <c r="KP18" s="388">
        <f t="shared" ref="KP18" si="120">SUM(KP17:KR17)</f>
        <v>4</v>
      </c>
      <c r="KQ18" s="388"/>
      <c r="KR18" s="388"/>
      <c r="KS18" s="388">
        <f t="shared" ref="KS18" si="121">SUM(KS17:KU17)</f>
        <v>1</v>
      </c>
      <c r="KT18" s="388"/>
      <c r="KU18" s="388"/>
      <c r="KV18" s="388">
        <f t="shared" ref="KV18" si="122">SUM(KV17:KX17)</f>
        <v>3</v>
      </c>
      <c r="KW18" s="388"/>
      <c r="KX18" s="388"/>
      <c r="KY18" s="388">
        <f t="shared" ref="KY18" si="123">SUM(KY17:LA17)</f>
        <v>0</v>
      </c>
      <c r="KZ18" s="388"/>
      <c r="LA18" s="388"/>
      <c r="LB18" s="388">
        <f t="shared" ref="LB18" si="124">SUM(LB17:LD17)</f>
        <v>0</v>
      </c>
      <c r="LC18" s="388"/>
      <c r="LD18" s="388"/>
      <c r="LE18" s="388">
        <f t="shared" ref="LE18" si="125">SUM(LE17:LG17)</f>
        <v>1</v>
      </c>
      <c r="LF18" s="388"/>
      <c r="LG18" s="388"/>
      <c r="LH18" s="388">
        <f t="shared" ref="LH18" si="126">SUM(LH17:LJ17)</f>
        <v>2</v>
      </c>
      <c r="LI18" s="388"/>
      <c r="LJ18" s="388"/>
      <c r="LK18" s="388">
        <f t="shared" ref="LK18" si="127">SUM(LK17:LM17)</f>
        <v>0</v>
      </c>
      <c r="LL18" s="388"/>
      <c r="LM18" s="388"/>
      <c r="LN18" s="388">
        <f t="shared" ref="LN18" si="128">SUM(LN17:LP17)</f>
        <v>0</v>
      </c>
      <c r="LO18" s="388"/>
      <c r="LP18" s="388"/>
      <c r="LQ18" s="388">
        <f t="shared" ref="LQ18" si="129">SUM(LQ17:LS17)</f>
        <v>1</v>
      </c>
      <c r="LR18" s="388"/>
      <c r="LS18" s="388"/>
      <c r="LT18" s="388">
        <f t="shared" ref="LT18" si="130">SUM(LT17:LV17)</f>
        <v>0</v>
      </c>
      <c r="LU18" s="388"/>
      <c r="LV18" s="388"/>
      <c r="LW18" s="388">
        <f t="shared" ref="LW18" si="131">SUM(LW17:LY17)</f>
        <v>0</v>
      </c>
      <c r="LX18" s="388"/>
      <c r="LY18" s="388"/>
      <c r="LZ18" s="388">
        <f t="shared" ref="LZ18" si="132">SUM(LZ17:MB17)</f>
        <v>1</v>
      </c>
      <c r="MA18" s="388"/>
      <c r="MB18" s="388"/>
      <c r="MC18" s="388">
        <f t="shared" ref="MC18" si="133">SUM(MC17:ME17)</f>
        <v>0</v>
      </c>
      <c r="MD18" s="388"/>
      <c r="ME18" s="388"/>
      <c r="MF18" s="388">
        <f t="shared" ref="MF18" si="134">SUM(MF17:MH17)</f>
        <v>3</v>
      </c>
      <c r="MG18" s="388"/>
      <c r="MH18" s="388"/>
      <c r="MI18" s="388">
        <f t="shared" ref="MI18" si="135">SUM(MI17:MK17)</f>
        <v>0</v>
      </c>
      <c r="MJ18" s="388"/>
      <c r="MK18" s="388"/>
      <c r="ML18" s="388">
        <f t="shared" ref="ML18" si="136">SUM(ML17:MN17)</f>
        <v>0</v>
      </c>
      <c r="MM18" s="388"/>
      <c r="MN18" s="388"/>
      <c r="MO18" s="388">
        <f t="shared" ref="MO18" si="137">SUM(MO17:MQ17)</f>
        <v>0</v>
      </c>
      <c r="MP18" s="388"/>
      <c r="MQ18" s="388"/>
      <c r="MR18" s="388">
        <f t="shared" ref="MR18" si="138">SUM(MR17:MT17)</f>
        <v>0</v>
      </c>
      <c r="MS18" s="388"/>
      <c r="MT18" s="388"/>
      <c r="MU18" s="388">
        <f t="shared" ref="MU18" si="139">SUM(MU17:MW17)</f>
        <v>0</v>
      </c>
      <c r="MV18" s="388"/>
      <c r="MW18" s="388"/>
      <c r="MX18" s="388">
        <f t="shared" ref="MX18" si="140">SUM(MX17:MZ17)</f>
        <v>0</v>
      </c>
      <c r="MY18" s="388"/>
      <c r="MZ18" s="388"/>
      <c r="NA18" s="388">
        <f t="shared" ref="NA18" si="141">SUM(NA17:NC17)</f>
        <v>0</v>
      </c>
      <c r="NB18" s="388"/>
      <c r="NC18" s="388"/>
      <c r="ND18" s="388">
        <f t="shared" ref="ND18" si="142">SUM(ND17:NF17)</f>
        <v>0</v>
      </c>
      <c r="NE18" s="388"/>
      <c r="NF18" s="388"/>
      <c r="NG18" s="388">
        <f t="shared" ref="NG18" si="143">SUM(NG17:NI17)</f>
        <v>0</v>
      </c>
      <c r="NH18" s="388"/>
      <c r="NI18" s="388"/>
      <c r="NJ18" s="388">
        <f t="shared" ref="NJ18" si="144">SUM(NJ17:NL17)</f>
        <v>0</v>
      </c>
      <c r="NK18" s="388"/>
      <c r="NL18" s="388"/>
      <c r="NM18" s="388">
        <f t="shared" ref="NM18" si="145">SUM(NM17:NO17)</f>
        <v>0</v>
      </c>
      <c r="NN18" s="388"/>
      <c r="NO18" s="388"/>
      <c r="NP18" s="388">
        <f t="shared" ref="NP18" si="146">SUM(NP17:NR17)</f>
        <v>3</v>
      </c>
      <c r="NQ18" s="388"/>
      <c r="NR18" s="388"/>
      <c r="NS18" s="388">
        <f t="shared" ref="NS18" si="147">SUM(NS17:NU17)</f>
        <v>1</v>
      </c>
      <c r="NT18" s="388"/>
      <c r="NU18" s="388"/>
      <c r="NV18" s="388">
        <f t="shared" ref="NV18" si="148">SUM(NV17:NX17)</f>
        <v>1</v>
      </c>
      <c r="NW18" s="388"/>
      <c r="NX18" s="388"/>
      <c r="NY18" s="388">
        <f t="shared" ref="NY18" si="149">SUM(NY17:OA17)</f>
        <v>1</v>
      </c>
      <c r="NZ18" s="388"/>
      <c r="OA18" s="388"/>
      <c r="OB18" s="388">
        <f t="shared" ref="OB18" si="150">SUM(OB17:OD17)</f>
        <v>2</v>
      </c>
      <c r="OC18" s="388"/>
      <c r="OD18" s="388"/>
      <c r="OE18" s="388">
        <f t="shared" ref="OE18" si="151">SUM(OE17:OG17)</f>
        <v>0</v>
      </c>
      <c r="OF18" s="388"/>
      <c r="OG18" s="388"/>
      <c r="OH18" s="388">
        <f t="shared" ref="OH18" si="152">SUM(OH17:OJ17)</f>
        <v>0</v>
      </c>
      <c r="OI18" s="388"/>
      <c r="OJ18" s="388"/>
      <c r="OK18" s="388">
        <f t="shared" ref="OK18" si="153">SUM(OK17:OM17)</f>
        <v>1</v>
      </c>
      <c r="OL18" s="388"/>
      <c r="OM18" s="388"/>
      <c r="ON18" s="388">
        <f t="shared" ref="ON18" si="154">SUM(ON17:OP17)</f>
        <v>1</v>
      </c>
      <c r="OO18" s="388"/>
      <c r="OP18" s="388"/>
      <c r="OQ18" s="388">
        <f t="shared" ref="OQ18" si="155">SUM(OQ17:OS17)</f>
        <v>1</v>
      </c>
      <c r="OR18" s="388"/>
      <c r="OS18" s="388"/>
      <c r="OT18" s="388">
        <f t="shared" ref="OT18" si="156">SUM(OT17:OV17)</f>
        <v>1</v>
      </c>
      <c r="OU18" s="388"/>
      <c r="OV18" s="388"/>
      <c r="OW18" s="388">
        <f t="shared" ref="OW18" si="157">SUM(OW17:OY17)</f>
        <v>1</v>
      </c>
      <c r="OX18" s="388"/>
      <c r="OY18" s="388"/>
      <c r="OZ18" s="388">
        <f t="shared" ref="OZ18" si="158">SUM(OZ17:PB17)</f>
        <v>0</v>
      </c>
      <c r="PA18" s="388"/>
      <c r="PB18" s="388"/>
      <c r="PC18" s="388">
        <f t="shared" ref="PC18" si="159">SUM(PC17:PE17)</f>
        <v>0</v>
      </c>
      <c r="PD18" s="388"/>
      <c r="PE18" s="388"/>
      <c r="PF18" s="388">
        <f t="shared" ref="PF18" si="160">SUM(PF17:PH17)</f>
        <v>1</v>
      </c>
      <c r="PG18" s="388"/>
      <c r="PH18" s="388"/>
      <c r="PI18" s="388">
        <f t="shared" ref="PI18" si="161">SUM(PI17:PK17)</f>
        <v>6</v>
      </c>
      <c r="PJ18" s="388"/>
      <c r="PK18" s="388"/>
      <c r="PL18" s="388">
        <f t="shared" ref="PL18" si="162">SUM(PL17:PN17)</f>
        <v>0</v>
      </c>
      <c r="PM18" s="388"/>
      <c r="PN18" s="388"/>
      <c r="PO18" s="388">
        <f t="shared" ref="PO18" si="163">SUM(PO17:PQ17)</f>
        <v>0</v>
      </c>
      <c r="PP18" s="388"/>
      <c r="PQ18" s="388"/>
      <c r="PR18" s="388">
        <f t="shared" ref="PR18" si="164">SUM(PR17:PT17)</f>
        <v>2</v>
      </c>
      <c r="PS18" s="388"/>
      <c r="PT18" s="388"/>
      <c r="PU18" s="388">
        <f t="shared" ref="PU18" si="165">SUM(PU17:PW17)</f>
        <v>1</v>
      </c>
      <c r="PV18" s="388"/>
      <c r="PW18" s="388"/>
      <c r="PX18" s="388">
        <f t="shared" ref="PX18" si="166">SUM(PX17:PZ17)</f>
        <v>0</v>
      </c>
      <c r="PY18" s="388"/>
      <c r="PZ18" s="388"/>
      <c r="QA18" s="388">
        <f t="shared" ref="QA18" si="167">SUM(QA17:QC17)</f>
        <v>0</v>
      </c>
      <c r="QB18" s="388"/>
      <c r="QC18" s="388"/>
      <c r="QD18" s="388">
        <f t="shared" ref="QD18" si="168">SUM(QD17:QF17)</f>
        <v>2</v>
      </c>
      <c r="QE18" s="388"/>
      <c r="QF18" s="388"/>
      <c r="QG18" s="388">
        <f t="shared" ref="QG18" si="169">SUM(QG17:QI17)</f>
        <v>1</v>
      </c>
      <c r="QH18" s="388"/>
      <c r="QI18" s="388"/>
      <c r="QJ18" s="388">
        <f t="shared" ref="QJ18" si="170">SUM(QJ17:QL17)</f>
        <v>0</v>
      </c>
      <c r="QK18" s="388"/>
      <c r="QL18" s="388"/>
      <c r="QM18" s="388">
        <f t="shared" ref="QM18" si="171">SUM(QM17:QO17)</f>
        <v>0</v>
      </c>
      <c r="QN18" s="388"/>
      <c r="QO18" s="388"/>
      <c r="QP18" s="388">
        <f t="shared" ref="QP18" si="172">SUM(QP17:QR17)</f>
        <v>1</v>
      </c>
      <c r="QQ18" s="388"/>
      <c r="QR18" s="388"/>
      <c r="QS18" s="388">
        <f t="shared" ref="QS18" si="173">SUM(QS17:QU17)</f>
        <v>1</v>
      </c>
      <c r="QT18" s="388"/>
      <c r="QU18" s="388"/>
      <c r="QV18" s="388">
        <f t="shared" ref="QV18" si="174">SUM(QV17:QX17)</f>
        <v>2</v>
      </c>
      <c r="QW18" s="388"/>
      <c r="QX18" s="388"/>
      <c r="QY18" s="388">
        <f t="shared" ref="QY18" si="175">SUM(QY17:RA17)</f>
        <v>0</v>
      </c>
      <c r="QZ18" s="388"/>
      <c r="RA18" s="388"/>
      <c r="RB18" s="388">
        <f t="shared" ref="RB18" si="176">SUM(RB17:RD17)</f>
        <v>5</v>
      </c>
      <c r="RC18" s="388"/>
      <c r="RD18" s="388"/>
      <c r="RE18" s="388">
        <f t="shared" ref="RE18" si="177">SUM(RE17:RG17)</f>
        <v>0</v>
      </c>
      <c r="RF18" s="388"/>
      <c r="RG18" s="388"/>
      <c r="RH18" s="388">
        <f t="shared" ref="RH18" si="178">SUM(RH17:RJ17)</f>
        <v>0</v>
      </c>
      <c r="RI18" s="388"/>
      <c r="RJ18" s="388"/>
      <c r="RK18" s="388">
        <f t="shared" ref="RK18" si="179">SUM(RK17:RM17)</f>
        <v>0</v>
      </c>
      <c r="RL18" s="388"/>
      <c r="RM18" s="388"/>
      <c r="RN18" s="388">
        <f t="shared" ref="RN18" si="180">SUM(RN17:RP17)</f>
        <v>0</v>
      </c>
      <c r="RO18" s="388"/>
      <c r="RP18" s="388"/>
      <c r="RQ18" s="388">
        <f t="shared" ref="RQ18" si="181">SUM(RQ17:RS17)</f>
        <v>6</v>
      </c>
      <c r="RR18" s="388"/>
      <c r="RS18" s="388"/>
      <c r="RT18" s="388">
        <f t="shared" ref="RT18" si="182">SUM(RT17:RV17)</f>
        <v>4</v>
      </c>
      <c r="RU18" s="388"/>
      <c r="RV18" s="388"/>
      <c r="RW18" s="388">
        <f t="shared" ref="RW18" si="183">SUM(RW17:RY17)</f>
        <v>2</v>
      </c>
      <c r="RX18" s="388"/>
      <c r="RY18" s="388"/>
      <c r="RZ18" s="388">
        <f t="shared" ref="RZ18" si="184">SUM(RZ17:SB17)</f>
        <v>2</v>
      </c>
      <c r="SA18" s="388"/>
      <c r="SB18" s="388"/>
      <c r="SC18" s="388">
        <f t="shared" ref="SC18" si="185">SUM(SC17:SE17)</f>
        <v>1</v>
      </c>
      <c r="SD18" s="388"/>
      <c r="SE18" s="388"/>
      <c r="SF18" s="388">
        <f t="shared" ref="SF18" si="186">SUM(SF17:SH17)</f>
        <v>1</v>
      </c>
      <c r="SG18" s="388"/>
      <c r="SH18" s="388"/>
      <c r="SI18" s="388">
        <f t="shared" ref="SI18" si="187">SUM(SI17:SK17)</f>
        <v>0</v>
      </c>
      <c r="SJ18" s="388"/>
      <c r="SK18" s="388"/>
      <c r="SL18" s="388">
        <f t="shared" ref="SL18" si="188">SUM(SL17:SN17)</f>
        <v>0</v>
      </c>
      <c r="SM18" s="388"/>
      <c r="SN18" s="388"/>
      <c r="SO18" s="388">
        <f t="shared" ref="SO18" si="189">SUM(SO17:SQ17)</f>
        <v>0</v>
      </c>
      <c r="SP18" s="388"/>
      <c r="SQ18" s="388"/>
      <c r="SR18" s="388">
        <f t="shared" ref="SR18" si="190">SUM(SR17:ST17)</f>
        <v>1</v>
      </c>
      <c r="SS18" s="388"/>
      <c r="ST18" s="388"/>
      <c r="SU18" s="388">
        <f t="shared" ref="SU18" si="191">SUM(SU17:SW17)</f>
        <v>0</v>
      </c>
      <c r="SV18" s="388"/>
      <c r="SW18" s="388"/>
      <c r="SX18" s="388">
        <f t="shared" ref="SX18" si="192">SUM(SX17:SZ17)</f>
        <v>0</v>
      </c>
      <c r="SY18" s="388"/>
      <c r="SZ18" s="388"/>
      <c r="TA18" s="388">
        <f t="shared" ref="TA18" si="193">SUM(TA17:TC17)</f>
        <v>4</v>
      </c>
      <c r="TB18" s="388"/>
      <c r="TC18" s="388"/>
      <c r="TD18" s="388">
        <f t="shared" ref="TD18" si="194">SUM(TD17:TF17)</f>
        <v>1</v>
      </c>
      <c r="TE18" s="388"/>
      <c r="TF18" s="388"/>
      <c r="TG18" s="388">
        <f t="shared" ref="TG18" si="195">SUM(TG17:TI17)</f>
        <v>1</v>
      </c>
      <c r="TH18" s="388"/>
      <c r="TI18" s="388"/>
      <c r="TJ18" s="388">
        <f t="shared" ref="TJ18" si="196">SUM(TJ17:TL17)</f>
        <v>0</v>
      </c>
      <c r="TK18" s="388"/>
      <c r="TL18" s="388"/>
      <c r="TM18" s="388">
        <f t="shared" ref="TM18" si="197">SUM(TM17:TO17)</f>
        <v>0</v>
      </c>
      <c r="TN18" s="388"/>
      <c r="TO18" s="388"/>
      <c r="TP18" s="388">
        <f t="shared" ref="TP18" si="198">SUM(TP17:TR17)</f>
        <v>0</v>
      </c>
      <c r="TQ18" s="388"/>
      <c r="TR18" s="388"/>
      <c r="TS18" s="388">
        <f t="shared" ref="TS18" si="199">SUM(TS17:TU17)</f>
        <v>0</v>
      </c>
      <c r="TT18" s="388"/>
      <c r="TU18" s="388"/>
      <c r="TV18" s="388">
        <f t="shared" ref="TV18" si="200">SUM(TV17:TX17)</f>
        <v>2</v>
      </c>
      <c r="TW18" s="388"/>
      <c r="TX18" s="388"/>
      <c r="TY18" s="388">
        <f t="shared" ref="TY18" si="201">SUM(TY17:UA17)</f>
        <v>5</v>
      </c>
      <c r="TZ18" s="388"/>
      <c r="UA18" s="388"/>
      <c r="UB18" s="388">
        <f t="shared" ref="UB18" si="202">SUM(UB17:UD17)</f>
        <v>2</v>
      </c>
      <c r="UC18" s="388"/>
      <c r="UD18" s="388"/>
      <c r="UE18" s="388">
        <f t="shared" ref="UE18" si="203">SUM(UE17:UG17)</f>
        <v>1</v>
      </c>
      <c r="UF18" s="388"/>
      <c r="UG18" s="388"/>
      <c r="UH18" s="388">
        <f t="shared" ref="UH18" si="204">SUM(UH17:UJ17)</f>
        <v>2</v>
      </c>
      <c r="UI18" s="388"/>
      <c r="UJ18" s="388"/>
      <c r="UK18" s="388">
        <f t="shared" ref="UK18" si="205">SUM(UK17:UM17)</f>
        <v>1</v>
      </c>
      <c r="UL18" s="388"/>
      <c r="UM18" s="388"/>
      <c r="UN18" s="388">
        <f t="shared" ref="UN18" si="206">SUM(UN17:UP17)</f>
        <v>4</v>
      </c>
      <c r="UO18" s="388"/>
      <c r="UP18" s="388"/>
      <c r="UQ18" s="388">
        <f t="shared" ref="UQ18" si="207">SUM(UQ17:US17)</f>
        <v>1</v>
      </c>
      <c r="UR18" s="388"/>
      <c r="US18" s="388"/>
      <c r="UT18" s="388">
        <f t="shared" ref="UT18" si="208">SUM(UT17:UV17)</f>
        <v>4</v>
      </c>
      <c r="UU18" s="388"/>
      <c r="UV18" s="388"/>
      <c r="UW18" s="388">
        <f t="shared" ref="UW18" si="209">SUM(UW17:UY17)</f>
        <v>2</v>
      </c>
      <c r="UX18" s="388"/>
      <c r="UY18" s="388"/>
      <c r="UZ18" s="388">
        <f t="shared" ref="UZ18" si="210">SUM(UZ17:VB17)</f>
        <v>3</v>
      </c>
      <c r="VA18" s="388"/>
      <c r="VB18" s="388"/>
      <c r="VC18" s="388">
        <f t="shared" ref="VC18" si="211">SUM(VC17:VE17)</f>
        <v>6</v>
      </c>
      <c r="VD18" s="388"/>
      <c r="VE18" s="388"/>
      <c r="VF18" s="388">
        <f t="shared" ref="VF18" si="212">SUM(VF17:VH17)</f>
        <v>0</v>
      </c>
      <c r="VG18" s="388"/>
      <c r="VH18" s="388"/>
      <c r="VI18" s="388">
        <f t="shared" ref="VI18" si="213">SUM(VI17:VK17)</f>
        <v>1</v>
      </c>
      <c r="VJ18" s="388"/>
      <c r="VK18" s="388"/>
      <c r="VL18" s="388">
        <f t="shared" ref="VL18" si="214">SUM(VL17:VN17)</f>
        <v>6</v>
      </c>
      <c r="VM18" s="388"/>
      <c r="VN18" s="388"/>
      <c r="VO18" s="388">
        <f t="shared" ref="VO18" si="215">SUM(VO17:VQ17)</f>
        <v>0</v>
      </c>
      <c r="VP18" s="388"/>
      <c r="VQ18" s="388"/>
      <c r="VR18" s="388">
        <f t="shared" ref="VR18" si="216">SUM(VR17:VT17)</f>
        <v>0</v>
      </c>
      <c r="VS18" s="388"/>
      <c r="VT18" s="388"/>
      <c r="VU18" s="388">
        <f t="shared" ref="VU18" si="217">SUM(VU17:VW17)</f>
        <v>4</v>
      </c>
      <c r="VV18" s="388"/>
      <c r="VW18" s="388"/>
      <c r="VX18" s="388">
        <f t="shared" ref="VX18" si="218">SUM(VX17:VZ17)</f>
        <v>1</v>
      </c>
      <c r="VY18" s="388"/>
      <c r="VZ18" s="388"/>
      <c r="WA18" s="388">
        <f t="shared" ref="WA18" si="219">SUM(WA17:WC17)</f>
        <v>2</v>
      </c>
      <c r="WB18" s="388"/>
      <c r="WC18" s="388"/>
      <c r="WD18" s="388">
        <f t="shared" ref="WD18" si="220">SUM(WD17:WF17)</f>
        <v>4</v>
      </c>
      <c r="WE18" s="388"/>
      <c r="WF18" s="388"/>
      <c r="WG18" s="388">
        <f t="shared" ref="WG18" si="221">SUM(WG17:WI17)</f>
        <v>2</v>
      </c>
      <c r="WH18" s="388"/>
      <c r="WI18" s="388"/>
      <c r="WJ18" s="388">
        <f t="shared" ref="WJ18" si="222">SUM(WJ17:WL17)</f>
        <v>2</v>
      </c>
      <c r="WK18" s="388"/>
      <c r="WL18" s="388"/>
      <c r="WM18" s="388">
        <f t="shared" ref="WM18" si="223">SUM(WM17:WO17)</f>
        <v>2</v>
      </c>
      <c r="WN18" s="388"/>
      <c r="WO18" s="388"/>
      <c r="WP18" s="388">
        <f t="shared" ref="WP18" si="224">SUM(WP17:WR17)</f>
        <v>6</v>
      </c>
      <c r="WQ18" s="388"/>
      <c r="WR18" s="388"/>
      <c r="WS18" s="388">
        <f t="shared" ref="WS18" si="225">SUM(WS17:WU17)</f>
        <v>1</v>
      </c>
      <c r="WT18" s="388"/>
      <c r="WU18" s="388"/>
      <c r="WV18" s="313">
        <f t="shared" ref="WV18" si="226">SUM(WV17:WX17)</f>
        <v>3</v>
      </c>
      <c r="WW18" s="313"/>
      <c r="WX18" s="308"/>
      <c r="WY18" s="313">
        <f t="shared" ref="WY18" si="227">SUM(WY17:XA17)</f>
        <v>1</v>
      </c>
      <c r="WZ18" s="313"/>
      <c r="XA18" s="308"/>
      <c r="XB18" s="313">
        <f t="shared" ref="XB18" si="228">SUM(XB17:XD17)</f>
        <v>0</v>
      </c>
      <c r="XC18" s="313"/>
      <c r="XD18" s="308"/>
      <c r="XE18" s="313">
        <f t="shared" ref="XE18" si="229">SUM(XE17:XG17)</f>
        <v>0</v>
      </c>
      <c r="XF18" s="313"/>
      <c r="XG18" s="308"/>
      <c r="XH18" s="313">
        <f t="shared" ref="XH18" si="230">SUM(XH17:XJ17)</f>
        <v>0</v>
      </c>
      <c r="XI18" s="313"/>
      <c r="XJ18" s="308"/>
      <c r="XK18" s="313">
        <f t="shared" ref="XK18" si="231">SUM(XK17:XM17)</f>
        <v>0</v>
      </c>
      <c r="XL18" s="313"/>
      <c r="XM18" s="308"/>
      <c r="XN18" s="403"/>
    </row>
    <row r="19" spans="1:638" x14ac:dyDescent="0.2">
      <c r="A19" s="38" t="s">
        <v>65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88"/>
      <c r="BU19" s="288"/>
      <c r="BV19" s="288"/>
      <c r="BW19" s="288"/>
      <c r="BX19" s="288"/>
      <c r="BY19" s="288"/>
      <c r="BZ19" s="288"/>
      <c r="CA19" s="288"/>
      <c r="CB19" s="288"/>
      <c r="CC19" s="288"/>
      <c r="CD19" s="288"/>
      <c r="CE19" s="288"/>
      <c r="CF19" s="288"/>
      <c r="CG19" s="288"/>
      <c r="CH19" s="288"/>
      <c r="CI19" s="288"/>
      <c r="CJ19" s="288"/>
      <c r="CK19" s="288"/>
      <c r="CL19" s="288"/>
      <c r="CM19" s="288"/>
      <c r="CN19" s="288"/>
      <c r="CO19" s="288"/>
      <c r="CP19" s="288"/>
      <c r="CQ19" s="288"/>
      <c r="CR19" s="288"/>
      <c r="CS19" s="288"/>
      <c r="CT19" s="288"/>
      <c r="CU19" s="288"/>
      <c r="CV19" s="288"/>
      <c r="CW19" s="288"/>
      <c r="CX19" s="288"/>
      <c r="CY19" s="288"/>
      <c r="CZ19" s="288"/>
      <c r="DA19" s="288"/>
      <c r="DB19" s="288"/>
      <c r="DC19" s="288"/>
      <c r="DD19" s="288"/>
      <c r="DE19" s="288"/>
      <c r="DF19" s="288"/>
      <c r="DG19" s="288"/>
      <c r="DH19" s="288"/>
      <c r="DI19" s="288"/>
      <c r="DJ19" s="288"/>
      <c r="DK19" s="288"/>
      <c r="DL19" s="288"/>
      <c r="DM19" s="288"/>
      <c r="DN19" s="288"/>
      <c r="DO19" s="288"/>
      <c r="DP19" s="288"/>
      <c r="DQ19" s="288"/>
      <c r="DR19" s="288"/>
      <c r="DS19" s="288"/>
      <c r="DT19" s="288"/>
      <c r="DU19" s="288"/>
      <c r="DV19" s="288"/>
      <c r="DW19" s="288"/>
      <c r="DX19" s="288"/>
      <c r="DY19" s="288"/>
      <c r="DZ19" s="288"/>
      <c r="EA19" s="288"/>
      <c r="EB19" s="288"/>
      <c r="EC19" s="288"/>
      <c r="ED19" s="288"/>
      <c r="EE19" s="288"/>
      <c r="EF19" s="288"/>
      <c r="EG19" s="288"/>
      <c r="EH19" s="288"/>
      <c r="EI19" s="288"/>
      <c r="EJ19" s="288"/>
      <c r="EK19" s="288"/>
      <c r="EL19" s="288"/>
      <c r="EM19" s="288"/>
      <c r="EN19" s="288"/>
      <c r="EO19" s="288"/>
      <c r="EP19" s="288"/>
      <c r="EQ19" s="288"/>
      <c r="ER19" s="288"/>
      <c r="ES19" s="288"/>
      <c r="ET19" s="288"/>
      <c r="EU19" s="288"/>
      <c r="EV19" s="288"/>
      <c r="EW19" s="288"/>
      <c r="EX19" s="288"/>
      <c r="EY19" s="288"/>
      <c r="EZ19" s="288"/>
      <c r="FA19" s="288"/>
      <c r="FB19" s="288"/>
      <c r="FC19" s="288"/>
      <c r="FD19" s="288"/>
      <c r="FE19" s="288"/>
      <c r="FF19" s="288"/>
      <c r="FG19" s="288"/>
      <c r="FH19" s="288"/>
      <c r="FI19" s="288"/>
      <c r="FJ19" s="288"/>
      <c r="FK19" s="288"/>
      <c r="FL19" s="288"/>
      <c r="FM19" s="288"/>
      <c r="FN19" s="288"/>
      <c r="FO19" s="288"/>
      <c r="FP19" s="288"/>
      <c r="FQ19" s="288"/>
      <c r="FR19" s="288"/>
      <c r="FS19" s="288"/>
      <c r="FT19" s="288"/>
      <c r="FU19" s="288"/>
      <c r="FV19" s="288"/>
      <c r="FW19" s="288"/>
      <c r="FX19" s="288"/>
      <c r="FY19" s="288"/>
      <c r="FZ19" s="288"/>
      <c r="GA19" s="288"/>
      <c r="GB19" s="288"/>
      <c r="GC19" s="288"/>
      <c r="GD19" s="288"/>
      <c r="GE19" s="288"/>
      <c r="GF19" s="288"/>
      <c r="GG19" s="288"/>
      <c r="GH19" s="288"/>
      <c r="GI19" s="288"/>
      <c r="GJ19" s="288"/>
      <c r="GK19" s="288"/>
      <c r="GL19" s="288"/>
      <c r="GM19" s="288"/>
      <c r="GN19" s="288"/>
      <c r="GO19" s="288"/>
      <c r="GP19" s="288"/>
      <c r="GQ19" s="288"/>
      <c r="GR19" s="288"/>
      <c r="GS19" s="288"/>
      <c r="GT19" s="288"/>
      <c r="GU19" s="288"/>
      <c r="GV19" s="288"/>
      <c r="GW19" s="288"/>
      <c r="GX19" s="288"/>
      <c r="GY19" s="288"/>
      <c r="GZ19" s="288"/>
      <c r="HA19" s="288"/>
      <c r="HB19" s="288"/>
      <c r="HC19" s="288"/>
      <c r="HD19" s="288"/>
      <c r="HE19" s="288"/>
      <c r="HF19" s="288"/>
      <c r="HG19" s="288"/>
      <c r="HH19" s="288"/>
      <c r="HI19" s="288"/>
      <c r="HJ19" s="288"/>
      <c r="HK19" s="288"/>
      <c r="HL19" s="288"/>
      <c r="HM19" s="288"/>
      <c r="HN19" s="288"/>
      <c r="HO19" s="288"/>
      <c r="HP19" s="288"/>
      <c r="HQ19" s="288"/>
      <c r="HR19" s="288"/>
      <c r="HS19" s="288"/>
      <c r="HT19" s="288"/>
      <c r="HU19" s="288"/>
      <c r="HV19" s="288"/>
      <c r="HW19" s="288"/>
      <c r="HX19" s="288"/>
      <c r="HY19" s="288"/>
      <c r="HZ19" s="288"/>
      <c r="IA19" s="288"/>
      <c r="IB19" s="288"/>
      <c r="IC19" s="288"/>
      <c r="ID19" s="288"/>
      <c r="IE19" s="288"/>
      <c r="IF19" s="288"/>
      <c r="IG19" s="288"/>
      <c r="IH19" s="288"/>
      <c r="II19" s="288"/>
      <c r="IJ19" s="288"/>
      <c r="IK19" s="288"/>
      <c r="IL19" s="288"/>
      <c r="IM19" s="288"/>
      <c r="IN19" s="288"/>
      <c r="IO19" s="288"/>
      <c r="IP19" s="288"/>
      <c r="IQ19" s="288"/>
      <c r="IR19" s="288"/>
      <c r="IS19" s="288"/>
      <c r="IT19" s="288"/>
      <c r="IU19" s="288"/>
      <c r="IV19" s="288"/>
      <c r="IW19" s="288"/>
      <c r="IX19" s="288"/>
      <c r="IY19" s="288"/>
      <c r="IZ19" s="288"/>
      <c r="JA19" s="288"/>
      <c r="JB19" s="288"/>
      <c r="JC19" s="288"/>
      <c r="JD19" s="288"/>
      <c r="JE19" s="288"/>
      <c r="JF19" s="288"/>
      <c r="JG19" s="288"/>
      <c r="JH19" s="288"/>
      <c r="JI19" s="288"/>
      <c r="JJ19" s="288"/>
      <c r="JK19" s="288"/>
      <c r="JL19" s="288"/>
      <c r="JM19" s="288"/>
      <c r="JN19" s="288"/>
      <c r="JO19" s="288"/>
      <c r="JP19" s="288"/>
      <c r="JQ19" s="288"/>
      <c r="JR19" s="288"/>
      <c r="JS19" s="288"/>
      <c r="JT19" s="288"/>
      <c r="JU19" s="288"/>
      <c r="JV19" s="288"/>
      <c r="JW19" s="288"/>
      <c r="JX19" s="288"/>
      <c r="JY19" s="288"/>
      <c r="JZ19" s="288"/>
      <c r="KA19" s="288"/>
      <c r="KB19" s="288"/>
      <c r="KC19" s="288"/>
      <c r="KD19" s="288"/>
      <c r="KE19" s="288"/>
      <c r="KF19" s="288"/>
      <c r="KG19" s="288"/>
      <c r="KH19" s="288"/>
      <c r="KI19" s="288"/>
      <c r="KJ19" s="288"/>
      <c r="KK19" s="288"/>
      <c r="KL19" s="288"/>
      <c r="KM19" s="288"/>
      <c r="KN19" s="288"/>
      <c r="KO19" s="288"/>
      <c r="KP19" s="288"/>
      <c r="KQ19" s="288"/>
      <c r="KR19" s="288"/>
      <c r="KS19" s="288"/>
      <c r="KT19" s="288"/>
      <c r="KU19" s="288"/>
      <c r="KV19" s="288"/>
      <c r="KW19" s="288"/>
      <c r="KX19" s="288"/>
      <c r="KY19" s="288"/>
      <c r="KZ19" s="288"/>
      <c r="LA19" s="288"/>
      <c r="LB19" s="288"/>
      <c r="LC19" s="288"/>
      <c r="LD19" s="288"/>
      <c r="LE19" s="288"/>
      <c r="LF19" s="288"/>
      <c r="LG19" s="288"/>
      <c r="LH19" s="288"/>
      <c r="LI19" s="288"/>
      <c r="LJ19" s="288"/>
      <c r="LK19" s="288"/>
      <c r="LL19" s="288"/>
      <c r="LM19" s="288"/>
      <c r="LN19" s="288"/>
      <c r="LO19" s="288"/>
      <c r="LP19" s="288"/>
      <c r="LQ19" s="288"/>
      <c r="LR19" s="288"/>
      <c r="LS19" s="288"/>
      <c r="LT19" s="288"/>
      <c r="LU19" s="288"/>
      <c r="LV19" s="288"/>
      <c r="LW19" s="288"/>
      <c r="LX19" s="288"/>
      <c r="LY19" s="288"/>
      <c r="LZ19" s="288"/>
      <c r="MA19" s="288"/>
      <c r="MB19" s="288"/>
      <c r="MC19" s="288"/>
      <c r="MD19" s="288"/>
      <c r="ME19" s="288"/>
      <c r="MF19" s="288"/>
      <c r="MG19" s="288"/>
      <c r="MH19" s="288"/>
      <c r="MI19" s="288"/>
      <c r="MJ19" s="288"/>
      <c r="MK19" s="288"/>
      <c r="ML19" s="288"/>
      <c r="MM19" s="288"/>
      <c r="MN19" s="288"/>
      <c r="MO19" s="288"/>
      <c r="MP19" s="288"/>
      <c r="MQ19" s="288"/>
      <c r="MR19" s="288"/>
      <c r="MS19" s="288"/>
      <c r="MT19" s="288"/>
      <c r="MU19" s="288"/>
      <c r="MV19" s="288"/>
      <c r="MW19" s="288"/>
      <c r="MX19" s="288"/>
      <c r="MY19" s="288"/>
      <c r="MZ19" s="288"/>
      <c r="NA19" s="288"/>
      <c r="NB19" s="288"/>
      <c r="NC19" s="288"/>
      <c r="ND19" s="388">
        <f>SUM(ND18:NI18)</f>
        <v>0</v>
      </c>
      <c r="NE19" s="388"/>
      <c r="NF19" s="388"/>
      <c r="NG19" s="388"/>
      <c r="NH19" s="388"/>
      <c r="NI19" s="388"/>
      <c r="NJ19" s="388">
        <f>SUM(NJ18:NO18)</f>
        <v>0</v>
      </c>
      <c r="NK19" s="388"/>
      <c r="NL19" s="388"/>
      <c r="NM19" s="388"/>
      <c r="NN19" s="388"/>
      <c r="NO19" s="388"/>
      <c r="NP19" s="388">
        <f>SUM(NP18:NU18)</f>
        <v>4</v>
      </c>
      <c r="NQ19" s="388"/>
      <c r="NR19" s="388"/>
      <c r="NS19" s="388"/>
      <c r="NT19" s="388"/>
      <c r="NU19" s="388"/>
      <c r="NV19" s="388">
        <f>SUM(NV18:OA18)</f>
        <v>2</v>
      </c>
      <c r="NW19" s="388"/>
      <c r="NX19" s="388"/>
      <c r="NY19" s="388"/>
      <c r="NZ19" s="388"/>
      <c r="OA19" s="388"/>
      <c r="OB19" s="388">
        <f t="shared" ref="OB19" si="232">SUM(OB18:OG18)</f>
        <v>2</v>
      </c>
      <c r="OC19" s="388"/>
      <c r="OD19" s="388"/>
      <c r="OE19" s="388"/>
      <c r="OF19" s="388"/>
      <c r="OG19" s="388"/>
      <c r="OH19" s="388">
        <f t="shared" ref="OH19" si="233">SUM(OH18:OM18)</f>
        <v>1</v>
      </c>
      <c r="OI19" s="388"/>
      <c r="OJ19" s="388"/>
      <c r="OK19" s="388"/>
      <c r="OL19" s="388"/>
      <c r="OM19" s="388"/>
      <c r="ON19" s="388">
        <f t="shared" ref="ON19" si="234">SUM(ON18:OS18)</f>
        <v>2</v>
      </c>
      <c r="OO19" s="388"/>
      <c r="OP19" s="388"/>
      <c r="OQ19" s="388"/>
      <c r="OR19" s="388"/>
      <c r="OS19" s="388"/>
      <c r="OT19" s="388">
        <f t="shared" ref="OT19" si="235">SUM(OT18:OY18)</f>
        <v>2</v>
      </c>
      <c r="OU19" s="388"/>
      <c r="OV19" s="388"/>
      <c r="OW19" s="388"/>
      <c r="OX19" s="388"/>
      <c r="OY19" s="388"/>
      <c r="OZ19" s="388">
        <f t="shared" ref="OZ19" si="236">SUM(OZ18:PE18)</f>
        <v>0</v>
      </c>
      <c r="PA19" s="388"/>
      <c r="PB19" s="388"/>
      <c r="PC19" s="388"/>
      <c r="PD19" s="388"/>
      <c r="PE19" s="388"/>
      <c r="PF19" s="388">
        <f t="shared" ref="PF19" si="237">SUM(PF18:PK18)</f>
        <v>7</v>
      </c>
      <c r="PG19" s="388"/>
      <c r="PH19" s="388"/>
      <c r="PI19" s="388"/>
      <c r="PJ19" s="388"/>
      <c r="PK19" s="388"/>
      <c r="PL19" s="388">
        <f t="shared" ref="PL19" si="238">SUM(PL18:PQ18)</f>
        <v>0</v>
      </c>
      <c r="PM19" s="388"/>
      <c r="PN19" s="388"/>
      <c r="PO19" s="388"/>
      <c r="PP19" s="388"/>
      <c r="PQ19" s="388"/>
      <c r="PR19" s="388">
        <f t="shared" ref="PR19" si="239">SUM(PR18:PW18)</f>
        <v>3</v>
      </c>
      <c r="PS19" s="388"/>
      <c r="PT19" s="388"/>
      <c r="PU19" s="388"/>
      <c r="PV19" s="388"/>
      <c r="PW19" s="388"/>
      <c r="PX19" s="388">
        <f t="shared" ref="PX19" si="240">SUM(PX18:QC18)</f>
        <v>0</v>
      </c>
      <c r="PY19" s="388"/>
      <c r="PZ19" s="388"/>
      <c r="QA19" s="388"/>
      <c r="QB19" s="388"/>
      <c r="QC19" s="388"/>
      <c r="QD19" s="388">
        <f t="shared" ref="QD19" si="241">SUM(QD18:QI18)</f>
        <v>3</v>
      </c>
      <c r="QE19" s="388"/>
      <c r="QF19" s="388"/>
      <c r="QG19" s="388"/>
      <c r="QH19" s="388"/>
      <c r="QI19" s="388"/>
      <c r="QJ19" s="388">
        <f t="shared" ref="QJ19" si="242">SUM(QJ18:QO18)</f>
        <v>0</v>
      </c>
      <c r="QK19" s="388"/>
      <c r="QL19" s="388"/>
      <c r="QM19" s="388"/>
      <c r="QN19" s="388"/>
      <c r="QO19" s="388"/>
      <c r="QP19" s="388">
        <f t="shared" ref="QP19" si="243">SUM(QP18:QU18)</f>
        <v>2</v>
      </c>
      <c r="QQ19" s="388"/>
      <c r="QR19" s="388"/>
      <c r="QS19" s="388"/>
      <c r="QT19" s="388"/>
      <c r="QU19" s="388"/>
      <c r="QV19" s="388">
        <f t="shared" ref="QV19" si="244">SUM(QV18:RA18)</f>
        <v>2</v>
      </c>
      <c r="QW19" s="388"/>
      <c r="QX19" s="388"/>
      <c r="QY19" s="388"/>
      <c r="QZ19" s="388"/>
      <c r="RA19" s="388"/>
      <c r="RB19" s="388">
        <f t="shared" ref="RB19" si="245">SUM(RB18:RG18)</f>
        <v>5</v>
      </c>
      <c r="RC19" s="388"/>
      <c r="RD19" s="388"/>
      <c r="RE19" s="388"/>
      <c r="RF19" s="388"/>
      <c r="RG19" s="388"/>
      <c r="RH19" s="388">
        <f t="shared" ref="RH19" si="246">SUM(RH18:RM18)</f>
        <v>0</v>
      </c>
      <c r="RI19" s="388"/>
      <c r="RJ19" s="388"/>
      <c r="RK19" s="388"/>
      <c r="RL19" s="388"/>
      <c r="RM19" s="388"/>
      <c r="RN19" s="388">
        <f t="shared" ref="RN19" si="247">SUM(RN18:RS18)</f>
        <v>6</v>
      </c>
      <c r="RO19" s="388"/>
      <c r="RP19" s="388"/>
      <c r="RQ19" s="388"/>
      <c r="RR19" s="388"/>
      <c r="RS19" s="388"/>
      <c r="RT19" s="388">
        <f t="shared" ref="RT19" si="248">SUM(RT18:RY18)</f>
        <v>6</v>
      </c>
      <c r="RU19" s="388"/>
      <c r="RV19" s="388"/>
      <c r="RW19" s="388"/>
      <c r="RX19" s="388"/>
      <c r="RY19" s="388"/>
      <c r="RZ19" s="388">
        <f t="shared" ref="RZ19" si="249">SUM(RZ18:SE18)</f>
        <v>3</v>
      </c>
      <c r="SA19" s="388"/>
      <c r="SB19" s="388"/>
      <c r="SC19" s="388"/>
      <c r="SD19" s="388"/>
      <c r="SE19" s="388"/>
      <c r="SF19" s="388">
        <f t="shared" ref="SF19" si="250">SUM(SF18:SK18)</f>
        <v>1</v>
      </c>
      <c r="SG19" s="388"/>
      <c r="SH19" s="388"/>
      <c r="SI19" s="388"/>
      <c r="SJ19" s="388"/>
      <c r="SK19" s="388"/>
      <c r="SL19" s="388">
        <f t="shared" ref="SL19" si="251">SUM(SL18:SQ18)</f>
        <v>0</v>
      </c>
      <c r="SM19" s="388"/>
      <c r="SN19" s="388"/>
      <c r="SO19" s="388"/>
      <c r="SP19" s="388"/>
      <c r="SQ19" s="388"/>
      <c r="SR19" s="388">
        <f t="shared" ref="SR19" si="252">SUM(SR18:SW18)</f>
        <v>1</v>
      </c>
      <c r="SS19" s="388"/>
      <c r="ST19" s="388"/>
      <c r="SU19" s="388"/>
      <c r="SV19" s="388"/>
      <c r="SW19" s="388"/>
      <c r="SX19" s="388">
        <f t="shared" ref="SX19" si="253">SUM(SX18:TC18)</f>
        <v>4</v>
      </c>
      <c r="SY19" s="388"/>
      <c r="SZ19" s="388"/>
      <c r="TA19" s="388"/>
      <c r="TB19" s="388"/>
      <c r="TC19" s="388"/>
      <c r="TD19" s="388">
        <f t="shared" ref="TD19" si="254">SUM(TD18:TI18)</f>
        <v>2</v>
      </c>
      <c r="TE19" s="388"/>
      <c r="TF19" s="388"/>
      <c r="TG19" s="388"/>
      <c r="TH19" s="388"/>
      <c r="TI19" s="388"/>
      <c r="TJ19" s="388">
        <f t="shared" ref="TJ19" si="255">SUM(TJ18:TO18)</f>
        <v>0</v>
      </c>
      <c r="TK19" s="388"/>
      <c r="TL19" s="388"/>
      <c r="TM19" s="388"/>
      <c r="TN19" s="388"/>
      <c r="TO19" s="388"/>
      <c r="TP19" s="388">
        <f t="shared" ref="TP19" si="256">SUM(TP18:TU18)</f>
        <v>0</v>
      </c>
      <c r="TQ19" s="388"/>
      <c r="TR19" s="388"/>
      <c r="TS19" s="388"/>
      <c r="TT19" s="388"/>
      <c r="TU19" s="388"/>
      <c r="TV19" s="388">
        <f t="shared" ref="TV19" si="257">SUM(TV18:UA18)</f>
        <v>7</v>
      </c>
      <c r="TW19" s="388"/>
      <c r="TX19" s="388"/>
      <c r="TY19" s="388"/>
      <c r="TZ19" s="388"/>
      <c r="UA19" s="388"/>
      <c r="UB19" s="388">
        <f t="shared" ref="UB19" si="258">SUM(UB18:UG18)</f>
        <v>3</v>
      </c>
      <c r="UC19" s="388"/>
      <c r="UD19" s="388"/>
      <c r="UE19" s="388"/>
      <c r="UF19" s="388"/>
      <c r="UG19" s="388"/>
      <c r="UH19" s="388">
        <f t="shared" ref="UH19" si="259">SUM(UH18:UM18)</f>
        <v>3</v>
      </c>
      <c r="UI19" s="388"/>
      <c r="UJ19" s="388"/>
      <c r="UK19" s="388"/>
      <c r="UL19" s="388"/>
      <c r="UM19" s="388"/>
      <c r="UN19" s="388">
        <f t="shared" ref="UN19" si="260">SUM(UN18:US18)</f>
        <v>5</v>
      </c>
      <c r="UO19" s="388"/>
      <c r="UP19" s="388"/>
      <c r="UQ19" s="388"/>
      <c r="UR19" s="388"/>
      <c r="US19" s="388"/>
      <c r="UT19" s="388">
        <f t="shared" ref="UT19" si="261">SUM(UT18:UY18)</f>
        <v>6</v>
      </c>
      <c r="UU19" s="388"/>
      <c r="UV19" s="388"/>
      <c r="UW19" s="388"/>
      <c r="UX19" s="388"/>
      <c r="UY19" s="388"/>
      <c r="UZ19" s="388">
        <f t="shared" ref="UZ19" si="262">SUM(UZ18:VE18)</f>
        <v>9</v>
      </c>
      <c r="VA19" s="388"/>
      <c r="VB19" s="388"/>
      <c r="VC19" s="388"/>
      <c r="VD19" s="388"/>
      <c r="VE19" s="388"/>
      <c r="VF19" s="388">
        <f t="shared" ref="VF19" si="263">SUM(VF18:VK18)</f>
        <v>1</v>
      </c>
      <c r="VG19" s="388"/>
      <c r="VH19" s="388"/>
      <c r="VI19" s="388"/>
      <c r="VJ19" s="388"/>
      <c r="VK19" s="388"/>
      <c r="VL19" s="388">
        <f t="shared" ref="VL19" si="264">SUM(VL18:VQ18)</f>
        <v>6</v>
      </c>
      <c r="VM19" s="388"/>
      <c r="VN19" s="388"/>
      <c r="VO19" s="388"/>
      <c r="VP19" s="388"/>
      <c r="VQ19" s="388"/>
      <c r="VR19" s="388">
        <f t="shared" ref="VR19" si="265">SUM(VR18:VW18)</f>
        <v>4</v>
      </c>
      <c r="VS19" s="388"/>
      <c r="VT19" s="388"/>
      <c r="VU19" s="388"/>
      <c r="VV19" s="388"/>
      <c r="VW19" s="388"/>
      <c r="VX19" s="388">
        <f t="shared" ref="VX19" si="266">SUM(VX18:WC18)</f>
        <v>3</v>
      </c>
      <c r="VY19" s="388"/>
      <c r="VZ19" s="388"/>
      <c r="WA19" s="388"/>
      <c r="WB19" s="388"/>
      <c r="WC19" s="388"/>
      <c r="WD19" s="388">
        <f t="shared" ref="WD19" si="267">SUM(WD18:WI18)</f>
        <v>6</v>
      </c>
      <c r="WE19" s="388"/>
      <c r="WF19" s="388"/>
      <c r="WG19" s="388"/>
      <c r="WH19" s="388"/>
      <c r="WI19" s="388"/>
      <c r="WJ19" s="388">
        <f t="shared" ref="WJ19" si="268">SUM(WJ18:WO18)</f>
        <v>4</v>
      </c>
      <c r="WK19" s="388"/>
      <c r="WL19" s="388"/>
      <c r="WM19" s="388"/>
      <c r="WN19" s="388"/>
      <c r="WO19" s="388"/>
      <c r="WP19" s="388">
        <f t="shared" ref="WP19" si="269">SUM(WP18:WU18)</f>
        <v>7</v>
      </c>
      <c r="WQ19" s="388"/>
      <c r="WR19" s="388"/>
      <c r="WS19" s="388"/>
      <c r="WT19" s="388"/>
      <c r="WU19" s="388"/>
      <c r="WV19" s="380">
        <f t="shared" ref="WV19" si="270">SUM(WV18:XA18)</f>
        <v>4</v>
      </c>
      <c r="WW19" s="380"/>
      <c r="WX19" s="380"/>
      <c r="WY19" s="380"/>
      <c r="WZ19" s="380"/>
      <c r="XA19" s="380"/>
      <c r="XB19" s="380">
        <f t="shared" ref="XB19" si="271">SUM(XB18:XG18)</f>
        <v>0</v>
      </c>
      <c r="XC19" s="380"/>
      <c r="XD19" s="380"/>
      <c r="XE19" s="380"/>
      <c r="XF19" s="380"/>
      <c r="XG19" s="380"/>
      <c r="XH19" s="380">
        <f t="shared" ref="XH19" si="272">SUM(XH18:XM18)</f>
        <v>0</v>
      </c>
      <c r="XI19" s="380"/>
      <c r="XJ19" s="380"/>
      <c r="XK19" s="380"/>
      <c r="XL19" s="380"/>
      <c r="XM19" s="380"/>
    </row>
    <row r="20" spans="1:638" x14ac:dyDescent="0.2">
      <c r="A20" s="38" t="s">
        <v>200</v>
      </c>
      <c r="B20" s="381">
        <v>11</v>
      </c>
      <c r="C20" s="381"/>
      <c r="D20" s="381"/>
      <c r="E20" s="381">
        <v>10</v>
      </c>
      <c r="F20" s="381"/>
      <c r="G20" s="381"/>
      <c r="H20" s="381">
        <v>10</v>
      </c>
      <c r="I20" s="381"/>
      <c r="J20" s="381"/>
      <c r="K20" s="381">
        <v>9</v>
      </c>
      <c r="L20" s="381"/>
      <c r="M20" s="381"/>
      <c r="N20" s="381">
        <v>9</v>
      </c>
      <c r="O20" s="381"/>
      <c r="P20" s="381"/>
      <c r="Q20" s="381">
        <v>8</v>
      </c>
      <c r="R20" s="381"/>
      <c r="S20" s="381"/>
      <c r="T20" s="381">
        <v>8</v>
      </c>
      <c r="U20" s="381"/>
      <c r="V20" s="381"/>
      <c r="W20" s="381">
        <v>8</v>
      </c>
      <c r="X20" s="381"/>
      <c r="Y20" s="381"/>
      <c r="Z20" s="381">
        <v>8</v>
      </c>
      <c r="AA20" s="381"/>
      <c r="AB20" s="381"/>
      <c r="AC20" s="381">
        <v>8</v>
      </c>
      <c r="AD20" s="381"/>
      <c r="AE20" s="381"/>
      <c r="AF20" s="381">
        <v>8</v>
      </c>
      <c r="AG20" s="381"/>
      <c r="AH20" s="381"/>
      <c r="AI20" s="381">
        <v>8</v>
      </c>
      <c r="AJ20" s="381"/>
      <c r="AK20" s="381"/>
      <c r="AL20" s="381">
        <v>7</v>
      </c>
      <c r="AM20" s="381"/>
      <c r="AN20" s="381"/>
      <c r="AO20" s="381">
        <v>9</v>
      </c>
      <c r="AP20" s="381"/>
      <c r="AQ20" s="381"/>
      <c r="AR20" s="381">
        <v>9</v>
      </c>
      <c r="AS20" s="381"/>
      <c r="AT20" s="381"/>
      <c r="AU20" s="381">
        <v>9</v>
      </c>
      <c r="AV20" s="381"/>
      <c r="AW20" s="381"/>
      <c r="AX20" s="381">
        <v>9</v>
      </c>
      <c r="AY20" s="381"/>
      <c r="AZ20" s="381"/>
      <c r="BA20" s="381">
        <v>9</v>
      </c>
      <c r="BB20" s="381"/>
      <c r="BC20" s="381"/>
      <c r="BD20" s="381">
        <v>9</v>
      </c>
      <c r="BE20" s="381"/>
      <c r="BF20" s="381"/>
      <c r="BG20" s="381">
        <v>9</v>
      </c>
      <c r="BH20" s="381"/>
      <c r="BI20" s="381"/>
      <c r="BJ20" s="381">
        <v>9</v>
      </c>
      <c r="BK20" s="381"/>
      <c r="BL20" s="381"/>
      <c r="BM20" s="381">
        <v>9</v>
      </c>
      <c r="BN20" s="381"/>
      <c r="BO20" s="381"/>
      <c r="BP20" s="381">
        <v>8</v>
      </c>
      <c r="BQ20" s="381"/>
      <c r="BR20" s="381"/>
      <c r="BS20" s="381">
        <v>8</v>
      </c>
      <c r="BT20" s="381"/>
      <c r="BU20" s="381"/>
      <c r="BV20" s="381">
        <v>8</v>
      </c>
      <c r="BW20" s="381"/>
      <c r="BX20" s="381"/>
      <c r="BY20" s="381">
        <v>8</v>
      </c>
      <c r="BZ20" s="381"/>
      <c r="CA20" s="381"/>
      <c r="CB20" s="381">
        <v>6</v>
      </c>
      <c r="CC20" s="381"/>
      <c r="CD20" s="381"/>
      <c r="CE20" s="381">
        <v>4</v>
      </c>
      <c r="CF20" s="381"/>
      <c r="CG20" s="381"/>
      <c r="CH20" s="381">
        <v>3</v>
      </c>
      <c r="CI20" s="381"/>
      <c r="CJ20" s="381"/>
      <c r="CK20" s="381">
        <v>2</v>
      </c>
      <c r="CL20" s="381"/>
      <c r="CM20" s="381"/>
      <c r="CN20" s="381">
        <v>2</v>
      </c>
      <c r="CO20" s="381"/>
      <c r="CP20" s="381"/>
      <c r="CQ20" s="381">
        <v>2</v>
      </c>
      <c r="CR20" s="381"/>
      <c r="CS20" s="381"/>
      <c r="CT20" s="381">
        <v>1</v>
      </c>
      <c r="CU20" s="381"/>
      <c r="CV20" s="381"/>
      <c r="CW20" s="381">
        <v>1</v>
      </c>
      <c r="CX20" s="381"/>
      <c r="CY20" s="381"/>
      <c r="CZ20" s="381">
        <v>0</v>
      </c>
      <c r="DA20" s="381"/>
      <c r="DB20" s="381"/>
      <c r="DC20" s="381">
        <v>0</v>
      </c>
      <c r="DD20" s="381"/>
      <c r="DE20" s="381"/>
      <c r="DF20" s="381">
        <v>0</v>
      </c>
      <c r="DG20" s="381"/>
      <c r="DH20" s="381"/>
      <c r="DI20" s="381">
        <v>0</v>
      </c>
      <c r="DJ20" s="381"/>
      <c r="DK20" s="381"/>
      <c r="DL20" s="381">
        <v>0</v>
      </c>
      <c r="DM20" s="381"/>
      <c r="DN20" s="381"/>
      <c r="DO20" s="381">
        <v>0</v>
      </c>
      <c r="DP20" s="381"/>
      <c r="DQ20" s="381"/>
      <c r="DR20" s="381">
        <v>0</v>
      </c>
      <c r="DS20" s="381"/>
      <c r="DT20" s="381"/>
      <c r="DU20" s="381">
        <v>0</v>
      </c>
      <c r="DV20" s="381"/>
      <c r="DW20" s="381"/>
      <c r="DX20" s="381">
        <v>0</v>
      </c>
      <c r="DY20" s="381"/>
      <c r="DZ20" s="381"/>
      <c r="EA20" s="381">
        <v>0</v>
      </c>
      <c r="EB20" s="381"/>
      <c r="EC20" s="381"/>
      <c r="ED20" s="381">
        <v>0</v>
      </c>
      <c r="EE20" s="381"/>
      <c r="EF20" s="381"/>
      <c r="EG20" s="381">
        <v>0</v>
      </c>
      <c r="EH20" s="381"/>
      <c r="EI20" s="381"/>
      <c r="EJ20" s="381">
        <v>0</v>
      </c>
      <c r="EK20" s="381"/>
      <c r="EL20" s="381"/>
      <c r="EM20" s="381">
        <v>0</v>
      </c>
      <c r="EN20" s="381"/>
      <c r="EO20" s="381"/>
      <c r="EP20" s="381">
        <v>0</v>
      </c>
      <c r="EQ20" s="381"/>
      <c r="ER20" s="381"/>
      <c r="ES20" s="381">
        <v>0</v>
      </c>
      <c r="ET20" s="381"/>
      <c r="EU20" s="381"/>
      <c r="EV20" s="381">
        <v>0</v>
      </c>
      <c r="EW20" s="381"/>
      <c r="EX20" s="381"/>
      <c r="EY20" s="381">
        <v>0</v>
      </c>
      <c r="EZ20" s="381"/>
      <c r="FA20" s="381"/>
      <c r="FB20" s="381">
        <v>0</v>
      </c>
      <c r="FC20" s="381"/>
      <c r="FD20" s="381"/>
      <c r="FE20" s="381">
        <v>0</v>
      </c>
      <c r="FF20" s="381"/>
      <c r="FG20" s="381"/>
      <c r="FH20" s="381">
        <v>0</v>
      </c>
      <c r="FI20" s="381"/>
      <c r="FJ20" s="381"/>
      <c r="FK20" s="381">
        <v>0</v>
      </c>
      <c r="FL20" s="381"/>
      <c r="FM20" s="381"/>
      <c r="FN20" s="381">
        <v>0</v>
      </c>
      <c r="FO20" s="381"/>
      <c r="FP20" s="381"/>
      <c r="FQ20" s="381">
        <v>0</v>
      </c>
      <c r="FR20" s="381"/>
      <c r="FS20" s="381"/>
      <c r="FT20" s="381">
        <v>0</v>
      </c>
      <c r="FU20" s="381"/>
      <c r="FV20" s="381"/>
      <c r="FW20" s="381">
        <v>0</v>
      </c>
      <c r="FX20" s="381"/>
      <c r="FY20" s="381"/>
      <c r="FZ20" s="381">
        <v>0</v>
      </c>
      <c r="GA20" s="381"/>
      <c r="GB20" s="381"/>
      <c r="GC20" s="381">
        <v>0</v>
      </c>
      <c r="GD20" s="381"/>
      <c r="GE20" s="381"/>
      <c r="GF20" s="381">
        <v>0</v>
      </c>
      <c r="GG20" s="381"/>
      <c r="GH20" s="381"/>
      <c r="GI20" s="381">
        <v>1</v>
      </c>
      <c r="GJ20" s="381"/>
      <c r="GK20" s="381"/>
      <c r="GL20" s="381">
        <v>1</v>
      </c>
      <c r="GM20" s="381"/>
      <c r="GN20" s="381"/>
      <c r="GO20" s="381">
        <v>1</v>
      </c>
      <c r="GP20" s="381"/>
      <c r="GQ20" s="381"/>
      <c r="GR20" s="381">
        <v>1</v>
      </c>
      <c r="GS20" s="381"/>
      <c r="GT20" s="381"/>
      <c r="GU20" s="381">
        <v>2</v>
      </c>
      <c r="GV20" s="381"/>
      <c r="GW20" s="381"/>
      <c r="GX20" s="381">
        <v>2</v>
      </c>
      <c r="GY20" s="381"/>
      <c r="GZ20" s="381"/>
      <c r="HA20" s="381">
        <v>2</v>
      </c>
      <c r="HB20" s="381"/>
      <c r="HC20" s="381"/>
      <c r="HD20" s="381">
        <v>2</v>
      </c>
      <c r="HE20" s="381"/>
      <c r="HF20" s="381"/>
      <c r="HG20" s="381">
        <v>2</v>
      </c>
      <c r="HH20" s="381"/>
      <c r="HI20" s="381"/>
      <c r="HJ20" s="381">
        <v>2</v>
      </c>
      <c r="HK20" s="381"/>
      <c r="HL20" s="381"/>
      <c r="HM20" s="381">
        <v>2</v>
      </c>
      <c r="HN20" s="381"/>
      <c r="HO20" s="381"/>
      <c r="HP20" s="381">
        <v>2</v>
      </c>
      <c r="HQ20" s="381"/>
      <c r="HR20" s="381"/>
      <c r="HS20" s="381">
        <v>2</v>
      </c>
      <c r="HT20" s="381"/>
      <c r="HU20" s="381"/>
      <c r="HV20" s="381">
        <v>2</v>
      </c>
      <c r="HW20" s="381"/>
      <c r="HX20" s="381"/>
      <c r="HY20" s="381">
        <v>2</v>
      </c>
      <c r="HZ20" s="381"/>
      <c r="IA20" s="381"/>
      <c r="IB20" s="381">
        <v>2</v>
      </c>
      <c r="IC20" s="381"/>
      <c r="ID20" s="381"/>
      <c r="IE20" s="381">
        <v>2</v>
      </c>
      <c r="IF20" s="381"/>
      <c r="IG20" s="381"/>
      <c r="IH20" s="381">
        <v>2</v>
      </c>
      <c r="II20" s="381"/>
      <c r="IJ20" s="381"/>
      <c r="IK20" s="381">
        <v>2</v>
      </c>
      <c r="IL20" s="381"/>
      <c r="IM20" s="381"/>
      <c r="IN20" s="381">
        <v>2</v>
      </c>
      <c r="IO20" s="381"/>
      <c r="IP20" s="381"/>
      <c r="IQ20" s="381">
        <v>2</v>
      </c>
      <c r="IR20" s="381"/>
      <c r="IS20" s="381"/>
      <c r="IT20" s="381">
        <v>2</v>
      </c>
      <c r="IU20" s="381"/>
      <c r="IV20" s="381"/>
      <c r="IW20" s="381">
        <v>1</v>
      </c>
      <c r="IX20" s="381"/>
      <c r="IY20" s="381"/>
      <c r="IZ20" s="381">
        <v>1</v>
      </c>
      <c r="JA20" s="381"/>
      <c r="JB20" s="381"/>
      <c r="JC20" s="381">
        <v>1</v>
      </c>
      <c r="JD20" s="381"/>
      <c r="JE20" s="381"/>
      <c r="JF20" s="381">
        <v>1</v>
      </c>
      <c r="JG20" s="381"/>
      <c r="JH20" s="381"/>
      <c r="JI20" s="381">
        <v>1</v>
      </c>
      <c r="JJ20" s="381"/>
      <c r="JK20" s="381"/>
      <c r="JL20" s="381">
        <v>1</v>
      </c>
      <c r="JM20" s="381"/>
      <c r="JN20" s="381"/>
      <c r="JO20" s="381">
        <v>1</v>
      </c>
      <c r="JP20" s="381"/>
      <c r="JQ20" s="381"/>
      <c r="JR20" s="381">
        <v>1</v>
      </c>
      <c r="JS20" s="381"/>
      <c r="JT20" s="381"/>
      <c r="JU20" s="381">
        <v>1</v>
      </c>
      <c r="JV20" s="381"/>
      <c r="JW20" s="381"/>
      <c r="JX20" s="381">
        <v>1</v>
      </c>
      <c r="JY20" s="381"/>
      <c r="JZ20" s="381"/>
      <c r="KA20" s="381">
        <v>1</v>
      </c>
      <c r="KB20" s="381"/>
      <c r="KC20" s="381"/>
      <c r="KD20" s="381">
        <v>1</v>
      </c>
      <c r="KE20" s="381"/>
      <c r="KF20" s="381"/>
      <c r="KG20" s="381">
        <v>2</v>
      </c>
      <c r="KH20" s="381"/>
      <c r="KI20" s="381"/>
      <c r="KJ20" s="381">
        <v>2</v>
      </c>
      <c r="KK20" s="381"/>
      <c r="KL20" s="381"/>
      <c r="KM20" s="381">
        <v>2</v>
      </c>
      <c r="KN20" s="381"/>
      <c r="KO20" s="381"/>
      <c r="KP20" s="381">
        <v>2</v>
      </c>
      <c r="KQ20" s="381"/>
      <c r="KR20" s="381"/>
      <c r="KS20" s="381">
        <v>2</v>
      </c>
      <c r="KT20" s="381"/>
      <c r="KU20" s="381"/>
      <c r="KV20" s="381">
        <v>2</v>
      </c>
      <c r="KW20" s="381"/>
      <c r="KX20" s="381"/>
      <c r="KY20" s="381">
        <v>2</v>
      </c>
      <c r="KZ20" s="381"/>
      <c r="LA20" s="381"/>
      <c r="LB20" s="381">
        <v>3</v>
      </c>
      <c r="LC20" s="381"/>
      <c r="LD20" s="381"/>
      <c r="LE20" s="381">
        <v>3</v>
      </c>
      <c r="LF20" s="381"/>
      <c r="LG20" s="381"/>
      <c r="LH20" s="381">
        <v>3</v>
      </c>
      <c r="LI20" s="381"/>
      <c r="LJ20" s="381"/>
      <c r="LK20" s="381">
        <v>4</v>
      </c>
      <c r="LL20" s="381"/>
      <c r="LM20" s="381"/>
      <c r="LN20" s="381">
        <v>4</v>
      </c>
      <c r="LO20" s="381"/>
      <c r="LP20" s="381"/>
      <c r="LQ20" s="381">
        <v>4</v>
      </c>
      <c r="LR20" s="381"/>
      <c r="LS20" s="381"/>
      <c r="LT20" s="381">
        <v>4</v>
      </c>
      <c r="LU20" s="381"/>
      <c r="LV20" s="381"/>
      <c r="LW20" s="381">
        <v>3</v>
      </c>
      <c r="LX20" s="381"/>
      <c r="LY20" s="381"/>
      <c r="LZ20" s="381">
        <v>3</v>
      </c>
      <c r="MA20" s="381"/>
      <c r="MB20" s="381"/>
      <c r="MC20" s="381">
        <v>3</v>
      </c>
      <c r="MD20" s="381"/>
      <c r="ME20" s="381"/>
      <c r="MF20" s="381">
        <v>3</v>
      </c>
      <c r="MG20" s="381"/>
      <c r="MH20" s="381"/>
      <c r="MI20" s="381">
        <v>3</v>
      </c>
      <c r="MJ20" s="381"/>
      <c r="MK20" s="381"/>
      <c r="ML20" s="381">
        <v>3</v>
      </c>
      <c r="MM20" s="381"/>
      <c r="MN20" s="381"/>
      <c r="MO20" s="381">
        <v>3</v>
      </c>
      <c r="MP20" s="381"/>
      <c r="MQ20" s="381"/>
      <c r="MR20" s="381">
        <v>3</v>
      </c>
      <c r="MS20" s="381"/>
      <c r="MT20" s="381"/>
      <c r="MU20" s="381">
        <v>3</v>
      </c>
      <c r="MV20" s="381"/>
      <c r="MW20" s="381"/>
      <c r="MX20" s="381">
        <v>3</v>
      </c>
      <c r="MY20" s="381"/>
      <c r="MZ20" s="381"/>
      <c r="NA20" s="381">
        <v>3</v>
      </c>
      <c r="NB20" s="381"/>
      <c r="NC20" s="381"/>
      <c r="ND20" s="381">
        <v>4</v>
      </c>
      <c r="NE20" s="381"/>
      <c r="NF20" s="381"/>
      <c r="NG20" s="381">
        <v>4</v>
      </c>
      <c r="NH20" s="381"/>
      <c r="NI20" s="381"/>
      <c r="NJ20" s="381">
        <v>4</v>
      </c>
      <c r="NK20" s="381"/>
      <c r="NL20" s="381"/>
      <c r="NM20" s="381">
        <v>4</v>
      </c>
      <c r="NN20" s="381"/>
      <c r="NO20" s="381"/>
      <c r="NP20" s="381">
        <v>4</v>
      </c>
      <c r="NQ20" s="381"/>
      <c r="NR20" s="381"/>
      <c r="NS20" s="381">
        <v>4</v>
      </c>
      <c r="NT20" s="381"/>
      <c r="NU20" s="381"/>
      <c r="NV20" s="381">
        <v>4</v>
      </c>
      <c r="NW20" s="381"/>
      <c r="NX20" s="381"/>
      <c r="NY20" s="381">
        <v>4</v>
      </c>
      <c r="NZ20" s="381"/>
      <c r="OA20" s="381"/>
      <c r="OB20" s="381">
        <v>4</v>
      </c>
      <c r="OC20" s="381"/>
      <c r="OD20" s="381"/>
      <c r="OE20" s="381">
        <v>4</v>
      </c>
      <c r="OF20" s="381"/>
      <c r="OG20" s="381"/>
      <c r="OH20" s="381">
        <v>4</v>
      </c>
      <c r="OI20" s="381"/>
      <c r="OJ20" s="381"/>
      <c r="OK20" s="381">
        <v>4</v>
      </c>
      <c r="OL20" s="381"/>
      <c r="OM20" s="381"/>
      <c r="ON20" s="381">
        <v>4</v>
      </c>
      <c r="OO20" s="381"/>
      <c r="OP20" s="381"/>
      <c r="OQ20" s="381">
        <v>4</v>
      </c>
      <c r="OR20" s="381"/>
      <c r="OS20" s="381"/>
      <c r="OT20" s="381">
        <v>5</v>
      </c>
      <c r="OU20" s="381"/>
      <c r="OV20" s="381"/>
      <c r="OW20" s="381">
        <v>5</v>
      </c>
      <c r="OX20" s="381"/>
      <c r="OY20" s="381"/>
      <c r="OZ20" s="381">
        <v>5</v>
      </c>
      <c r="PA20" s="381"/>
      <c r="PB20" s="381"/>
      <c r="PC20" s="381">
        <v>5</v>
      </c>
      <c r="PD20" s="381"/>
      <c r="PE20" s="381"/>
      <c r="PF20" s="381">
        <v>5</v>
      </c>
      <c r="PG20" s="381"/>
      <c r="PH20" s="381"/>
      <c r="PI20" s="381">
        <v>5</v>
      </c>
      <c r="PJ20" s="381"/>
      <c r="PK20" s="381"/>
      <c r="PL20" s="381">
        <v>5</v>
      </c>
      <c r="PM20" s="381"/>
      <c r="PN20" s="381"/>
      <c r="PO20" s="381">
        <v>5</v>
      </c>
      <c r="PP20" s="381"/>
      <c r="PQ20" s="381"/>
      <c r="PR20" s="381">
        <v>5</v>
      </c>
      <c r="PS20" s="381"/>
      <c r="PT20" s="381"/>
      <c r="PU20" s="381">
        <v>5</v>
      </c>
      <c r="PV20" s="381"/>
      <c r="PW20" s="381"/>
      <c r="PX20" s="381">
        <v>6</v>
      </c>
      <c r="PY20" s="381"/>
      <c r="PZ20" s="381"/>
      <c r="QA20" s="381">
        <v>6</v>
      </c>
      <c r="QB20" s="381"/>
      <c r="QC20" s="381"/>
      <c r="QD20" s="381">
        <v>6</v>
      </c>
      <c r="QE20" s="381"/>
      <c r="QF20" s="381"/>
      <c r="QG20" s="381">
        <v>6</v>
      </c>
      <c r="QH20" s="381"/>
      <c r="QI20" s="381"/>
      <c r="QJ20" s="381">
        <v>6</v>
      </c>
      <c r="QK20" s="381"/>
      <c r="QL20" s="381"/>
      <c r="QM20" s="381">
        <v>6</v>
      </c>
      <c r="QN20" s="381"/>
      <c r="QO20" s="381"/>
      <c r="QP20" s="381">
        <v>6</v>
      </c>
      <c r="QQ20" s="381"/>
      <c r="QR20" s="381"/>
      <c r="QS20" s="381">
        <v>6</v>
      </c>
      <c r="QT20" s="381"/>
      <c r="QU20" s="381"/>
      <c r="QV20" s="381">
        <v>6</v>
      </c>
      <c r="QW20" s="381"/>
      <c r="QX20" s="381"/>
      <c r="QY20" s="381">
        <v>6</v>
      </c>
      <c r="QZ20" s="381"/>
      <c r="RA20" s="381"/>
      <c r="RB20" s="381">
        <v>6</v>
      </c>
      <c r="RC20" s="381"/>
      <c r="RD20" s="381"/>
      <c r="RE20" s="381">
        <v>6</v>
      </c>
      <c r="RF20" s="381"/>
      <c r="RG20" s="381"/>
      <c r="RH20" s="381">
        <v>6</v>
      </c>
      <c r="RI20" s="381"/>
      <c r="RJ20" s="381"/>
      <c r="RK20" s="381">
        <v>6</v>
      </c>
      <c r="RL20" s="381"/>
      <c r="RM20" s="381"/>
      <c r="RN20" s="381">
        <v>6</v>
      </c>
      <c r="RO20" s="381"/>
      <c r="RP20" s="381"/>
      <c r="RQ20" s="381">
        <v>6</v>
      </c>
      <c r="RR20" s="381"/>
      <c r="RS20" s="381"/>
      <c r="RT20" s="381">
        <v>6</v>
      </c>
      <c r="RU20" s="381"/>
      <c r="RV20" s="381"/>
      <c r="RW20" s="381">
        <v>6</v>
      </c>
      <c r="RX20" s="381"/>
      <c r="RY20" s="381"/>
      <c r="RZ20" s="381">
        <v>6</v>
      </c>
      <c r="SA20" s="381"/>
      <c r="SB20" s="381"/>
      <c r="SC20" s="381">
        <v>6</v>
      </c>
      <c r="SD20" s="381"/>
      <c r="SE20" s="381"/>
      <c r="SF20" s="381">
        <v>6</v>
      </c>
      <c r="SG20" s="381"/>
      <c r="SH20" s="381"/>
      <c r="SI20" s="381">
        <v>6</v>
      </c>
      <c r="SJ20" s="381"/>
      <c r="SK20" s="381"/>
      <c r="SL20" s="381">
        <v>6</v>
      </c>
      <c r="SM20" s="381"/>
      <c r="SN20" s="381"/>
      <c r="SO20" s="381">
        <v>6</v>
      </c>
      <c r="SP20" s="381"/>
      <c r="SQ20" s="381"/>
      <c r="SR20" s="381">
        <v>6</v>
      </c>
      <c r="SS20" s="381"/>
      <c r="ST20" s="381"/>
      <c r="SU20" s="381">
        <v>6</v>
      </c>
      <c r="SV20" s="381"/>
      <c r="SW20" s="381"/>
      <c r="SX20" s="381">
        <v>6</v>
      </c>
      <c r="SY20" s="381"/>
      <c r="SZ20" s="381"/>
      <c r="TA20" s="381">
        <v>6</v>
      </c>
      <c r="TB20" s="381"/>
      <c r="TC20" s="381"/>
      <c r="TD20" s="381">
        <v>6</v>
      </c>
      <c r="TE20" s="381"/>
      <c r="TF20" s="381"/>
      <c r="TG20" s="381">
        <v>6</v>
      </c>
      <c r="TH20" s="381"/>
      <c r="TI20" s="381"/>
      <c r="TJ20" s="381">
        <v>6</v>
      </c>
      <c r="TK20" s="381"/>
      <c r="TL20" s="381"/>
      <c r="TM20" s="381">
        <v>6</v>
      </c>
      <c r="TN20" s="381"/>
      <c r="TO20" s="381"/>
      <c r="TP20" s="381">
        <v>6</v>
      </c>
      <c r="TQ20" s="381"/>
      <c r="TR20" s="381"/>
      <c r="TS20" s="381">
        <v>6</v>
      </c>
      <c r="TT20" s="381"/>
      <c r="TU20" s="381"/>
      <c r="TV20" s="381">
        <v>6</v>
      </c>
      <c r="TW20" s="381"/>
      <c r="TX20" s="381"/>
      <c r="TY20" s="381">
        <v>6</v>
      </c>
      <c r="TZ20" s="381"/>
      <c r="UA20" s="381"/>
      <c r="UB20" s="381">
        <v>6</v>
      </c>
      <c r="UC20" s="381"/>
      <c r="UD20" s="381"/>
      <c r="UE20" s="381">
        <v>6</v>
      </c>
      <c r="UF20" s="381"/>
      <c r="UG20" s="381"/>
      <c r="UH20" s="381">
        <v>6</v>
      </c>
      <c r="UI20" s="381"/>
      <c r="UJ20" s="381"/>
      <c r="UK20" s="381">
        <v>6</v>
      </c>
      <c r="UL20" s="381"/>
      <c r="UM20" s="381"/>
      <c r="UN20" s="381">
        <v>6</v>
      </c>
      <c r="UO20" s="381"/>
      <c r="UP20" s="381"/>
      <c r="UQ20" s="381">
        <v>6</v>
      </c>
      <c r="UR20" s="381"/>
      <c r="US20" s="381"/>
      <c r="UT20" s="381">
        <v>6</v>
      </c>
      <c r="UU20" s="381"/>
      <c r="UV20" s="381"/>
      <c r="UW20" s="381">
        <v>6</v>
      </c>
      <c r="UX20" s="381"/>
      <c r="UY20" s="381"/>
      <c r="UZ20" s="381">
        <v>6</v>
      </c>
      <c r="VA20" s="381"/>
      <c r="VB20" s="381"/>
      <c r="VC20" s="381">
        <v>6</v>
      </c>
      <c r="VD20" s="381"/>
      <c r="VE20" s="381"/>
      <c r="VF20" s="381">
        <v>6</v>
      </c>
      <c r="VG20" s="381"/>
      <c r="VH20" s="381"/>
      <c r="VI20" s="381">
        <v>6</v>
      </c>
      <c r="VJ20" s="381"/>
      <c r="VK20" s="381"/>
      <c r="VL20" s="381">
        <v>6</v>
      </c>
      <c r="VM20" s="381"/>
      <c r="VN20" s="381"/>
      <c r="VO20" s="381">
        <v>6</v>
      </c>
      <c r="VP20" s="381"/>
      <c r="VQ20" s="381"/>
      <c r="VR20" s="381">
        <v>6</v>
      </c>
      <c r="VS20" s="381"/>
      <c r="VT20" s="381"/>
      <c r="VU20" s="381">
        <v>6</v>
      </c>
      <c r="VV20" s="381"/>
      <c r="VW20" s="381"/>
      <c r="VX20" s="381">
        <v>6</v>
      </c>
      <c r="VY20" s="381"/>
      <c r="VZ20" s="381"/>
      <c r="WA20" s="381">
        <v>6</v>
      </c>
      <c r="WB20" s="381"/>
      <c r="WC20" s="381"/>
      <c r="WD20" s="381">
        <v>6</v>
      </c>
      <c r="WE20" s="381"/>
      <c r="WF20" s="381"/>
      <c r="WG20" s="381">
        <v>6</v>
      </c>
      <c r="WH20" s="381"/>
      <c r="WI20" s="381"/>
      <c r="WJ20" s="381">
        <v>6</v>
      </c>
      <c r="WK20" s="381"/>
      <c r="WL20" s="381"/>
      <c r="WM20" s="381">
        <v>6</v>
      </c>
      <c r="WN20" s="381"/>
      <c r="WO20" s="381"/>
      <c r="WP20" s="381">
        <v>6</v>
      </c>
      <c r="WQ20" s="381"/>
      <c r="WR20" s="381"/>
      <c r="WS20" s="381">
        <v>6</v>
      </c>
      <c r="WT20" s="381"/>
      <c r="WU20" s="381"/>
      <c r="WV20" s="381">
        <v>6</v>
      </c>
      <c r="WW20" s="381"/>
      <c r="WX20" s="381"/>
      <c r="WY20" s="381">
        <v>6</v>
      </c>
      <c r="WZ20" s="381"/>
      <c r="XA20" s="381"/>
      <c r="XB20" s="381"/>
      <c r="XC20" s="381"/>
      <c r="XD20" s="381"/>
      <c r="XE20" s="381"/>
      <c r="XF20" s="381"/>
      <c r="XG20" s="381"/>
      <c r="XH20" s="381"/>
      <c r="XI20" s="381"/>
      <c r="XJ20" s="381"/>
      <c r="XK20" s="381"/>
      <c r="XL20" s="381"/>
      <c r="XM20" s="381"/>
    </row>
    <row r="21" spans="1:638" x14ac:dyDescent="0.2">
      <c r="A21" s="38" t="s">
        <v>189</v>
      </c>
      <c r="B21" s="376">
        <f>B18/B20</f>
        <v>9.0909090909090912E-2</v>
      </c>
      <c r="C21" s="376"/>
      <c r="D21" s="376"/>
      <c r="E21" s="376">
        <f t="shared" ref="E21" si="273">E18/E20</f>
        <v>0.3</v>
      </c>
      <c r="F21" s="376"/>
      <c r="G21" s="376"/>
      <c r="H21" s="376">
        <f t="shared" ref="H21" si="274">H18/H20</f>
        <v>0</v>
      </c>
      <c r="I21" s="376"/>
      <c r="J21" s="376"/>
      <c r="K21" s="376">
        <f t="shared" ref="K21" si="275">K18/K20</f>
        <v>0.22222222222222221</v>
      </c>
      <c r="L21" s="376"/>
      <c r="M21" s="376"/>
      <c r="N21" s="376">
        <f>N18/N20</f>
        <v>0.55555555555555558</v>
      </c>
      <c r="O21" s="376"/>
      <c r="P21" s="376"/>
      <c r="Q21" s="376">
        <f t="shared" ref="Q21" si="276">Q18/Q20</f>
        <v>0</v>
      </c>
      <c r="R21" s="376"/>
      <c r="S21" s="376"/>
      <c r="T21" s="376">
        <f t="shared" ref="T21" si="277">T18/T20</f>
        <v>0.125</v>
      </c>
      <c r="U21" s="376"/>
      <c r="V21" s="376"/>
      <c r="W21" s="376">
        <f t="shared" ref="W21" si="278">W18/W20</f>
        <v>0.375</v>
      </c>
      <c r="X21" s="376"/>
      <c r="Y21" s="376"/>
      <c r="Z21" s="376">
        <f t="shared" ref="Z21" si="279">Z18/Z20</f>
        <v>0.375</v>
      </c>
      <c r="AA21" s="376"/>
      <c r="AB21" s="376"/>
      <c r="AC21" s="376">
        <f t="shared" ref="AC21" si="280">AC18/AC20</f>
        <v>0.375</v>
      </c>
      <c r="AD21" s="376"/>
      <c r="AE21" s="376"/>
      <c r="AF21" s="376">
        <f t="shared" ref="AF21" si="281">AF18/AF20</f>
        <v>0</v>
      </c>
      <c r="AG21" s="376"/>
      <c r="AH21" s="376"/>
      <c r="AI21" s="376">
        <f t="shared" ref="AI21" si="282">AI18/AI20</f>
        <v>0</v>
      </c>
      <c r="AJ21" s="376"/>
      <c r="AK21" s="376"/>
      <c r="AL21" s="376">
        <f t="shared" ref="AL21" si="283">AL18/AL20</f>
        <v>0.2857142857142857</v>
      </c>
      <c r="AM21" s="376"/>
      <c r="AN21" s="376"/>
      <c r="AO21" s="376">
        <f t="shared" ref="AO21" si="284">AO18/AO20</f>
        <v>0.22222222222222221</v>
      </c>
      <c r="AP21" s="376"/>
      <c r="AQ21" s="376"/>
      <c r="AR21" s="376">
        <f t="shared" ref="AR21" si="285">AR18/AR20</f>
        <v>0.1111111111111111</v>
      </c>
      <c r="AS21" s="376"/>
      <c r="AT21" s="376"/>
      <c r="AU21" s="376">
        <f t="shared" ref="AU21" si="286">AU18/AU20</f>
        <v>0</v>
      </c>
      <c r="AV21" s="376"/>
      <c r="AW21" s="376"/>
      <c r="AX21" s="376">
        <f t="shared" ref="AX21" si="287">AX18/AX20</f>
        <v>0</v>
      </c>
      <c r="AY21" s="376"/>
      <c r="AZ21" s="376"/>
      <c r="BA21" s="376">
        <f t="shared" ref="BA21" si="288">BA18/BA20</f>
        <v>0.22222222222222221</v>
      </c>
      <c r="BB21" s="376"/>
      <c r="BC21" s="376"/>
      <c r="BD21" s="376">
        <f t="shared" ref="BD21" si="289">BD18/BD20</f>
        <v>0.1111111111111111</v>
      </c>
      <c r="BE21" s="376"/>
      <c r="BF21" s="376"/>
      <c r="BG21" s="376">
        <f t="shared" ref="BG21" si="290">BG18/BG20</f>
        <v>0.33333333333333331</v>
      </c>
      <c r="BH21" s="376"/>
      <c r="BI21" s="376"/>
      <c r="BJ21" s="376">
        <f t="shared" ref="BJ21" si="291">BJ18/BJ20</f>
        <v>0</v>
      </c>
      <c r="BK21" s="376"/>
      <c r="BL21" s="376"/>
      <c r="BM21" s="376">
        <f t="shared" ref="BM21" si="292">BM18/BM20</f>
        <v>0.1111111111111111</v>
      </c>
      <c r="BN21" s="376"/>
      <c r="BO21" s="376"/>
      <c r="BP21" s="376">
        <f t="shared" ref="BP21" si="293">BP18/BP20</f>
        <v>0.5</v>
      </c>
      <c r="BQ21" s="376"/>
      <c r="BR21" s="376"/>
      <c r="BS21" s="376">
        <f t="shared" ref="BS21" si="294">BS18/BS20</f>
        <v>0.125</v>
      </c>
      <c r="BT21" s="376"/>
      <c r="BU21" s="376"/>
      <c r="BV21" s="376">
        <f t="shared" ref="BV21" si="295">BV18/BV20</f>
        <v>0</v>
      </c>
      <c r="BW21" s="376"/>
      <c r="BX21" s="376"/>
      <c r="BY21" s="376">
        <f t="shared" ref="BY21" si="296">BY18/BY20</f>
        <v>0.125</v>
      </c>
      <c r="BZ21" s="376"/>
      <c r="CA21" s="376"/>
      <c r="CB21" s="376">
        <f t="shared" ref="CB21" si="297">CB18/CB20</f>
        <v>0</v>
      </c>
      <c r="CC21" s="376"/>
      <c r="CD21" s="376"/>
      <c r="CE21" s="376">
        <f t="shared" ref="CE21" si="298">CE18/CE20</f>
        <v>0</v>
      </c>
      <c r="CF21" s="376"/>
      <c r="CG21" s="376"/>
      <c r="CH21" s="376">
        <f t="shared" ref="CH21" si="299">CH18/CH20</f>
        <v>0</v>
      </c>
      <c r="CI21" s="376"/>
      <c r="CJ21" s="376"/>
      <c r="CK21" s="376">
        <f t="shared" ref="CK21" si="300">CK18/CK20</f>
        <v>1</v>
      </c>
      <c r="CL21" s="376"/>
      <c r="CM21" s="376"/>
      <c r="CN21" s="376">
        <f t="shared" ref="CN21" si="301">CN18/CN20</f>
        <v>0.5</v>
      </c>
      <c r="CO21" s="376"/>
      <c r="CP21" s="376"/>
      <c r="CQ21" s="376">
        <f t="shared" ref="CQ21" si="302">CQ18/CQ20</f>
        <v>0</v>
      </c>
      <c r="CR21" s="376"/>
      <c r="CS21" s="376"/>
      <c r="CT21" s="376">
        <f t="shared" ref="CT21" si="303">CT18/CT20</f>
        <v>1</v>
      </c>
      <c r="CU21" s="376"/>
      <c r="CV21" s="376"/>
      <c r="CW21" s="376">
        <f t="shared" ref="CW21" si="304">CW18/CW20</f>
        <v>0</v>
      </c>
      <c r="CX21" s="376"/>
      <c r="CY21" s="376"/>
      <c r="CZ21" s="376">
        <v>0</v>
      </c>
      <c r="DA21" s="376"/>
      <c r="DB21" s="376"/>
      <c r="DC21" s="376">
        <v>0</v>
      </c>
      <c r="DD21" s="376"/>
      <c r="DE21" s="376"/>
      <c r="DF21" s="376">
        <v>0</v>
      </c>
      <c r="DG21" s="376"/>
      <c r="DH21" s="376"/>
      <c r="DI21" s="376">
        <v>0</v>
      </c>
      <c r="DJ21" s="376"/>
      <c r="DK21" s="376"/>
      <c r="DL21" s="376" t="e">
        <f t="shared" ref="DL21" si="305">DL18/DL20</f>
        <v>#DIV/0!</v>
      </c>
      <c r="DM21" s="376"/>
      <c r="DN21" s="376"/>
      <c r="DO21" s="376" t="e">
        <f t="shared" ref="DO21:FZ21" si="306">DO18/DO20</f>
        <v>#DIV/0!</v>
      </c>
      <c r="DP21" s="376"/>
      <c r="DQ21" s="376"/>
      <c r="DR21" s="376" t="e">
        <f t="shared" si="306"/>
        <v>#DIV/0!</v>
      </c>
      <c r="DS21" s="376"/>
      <c r="DT21" s="376"/>
      <c r="DU21" s="376" t="e">
        <f t="shared" si="306"/>
        <v>#DIV/0!</v>
      </c>
      <c r="DV21" s="376"/>
      <c r="DW21" s="376"/>
      <c r="DX21" s="376" t="e">
        <f t="shared" si="306"/>
        <v>#DIV/0!</v>
      </c>
      <c r="DY21" s="376"/>
      <c r="DZ21" s="376"/>
      <c r="EA21" s="376" t="e">
        <f t="shared" si="306"/>
        <v>#DIV/0!</v>
      </c>
      <c r="EB21" s="376"/>
      <c r="EC21" s="376"/>
      <c r="ED21" s="376" t="e">
        <f t="shared" si="306"/>
        <v>#DIV/0!</v>
      </c>
      <c r="EE21" s="376"/>
      <c r="EF21" s="376"/>
      <c r="EG21" s="376" t="e">
        <f t="shared" si="306"/>
        <v>#DIV/0!</v>
      </c>
      <c r="EH21" s="376"/>
      <c r="EI21" s="376"/>
      <c r="EJ21" s="376" t="e">
        <f t="shared" si="306"/>
        <v>#DIV/0!</v>
      </c>
      <c r="EK21" s="376"/>
      <c r="EL21" s="376"/>
      <c r="EM21" s="376" t="e">
        <f t="shared" si="306"/>
        <v>#DIV/0!</v>
      </c>
      <c r="EN21" s="376"/>
      <c r="EO21" s="376"/>
      <c r="EP21" s="376" t="e">
        <f t="shared" si="306"/>
        <v>#DIV/0!</v>
      </c>
      <c r="EQ21" s="376"/>
      <c r="ER21" s="376"/>
      <c r="ES21" s="376" t="e">
        <f t="shared" si="306"/>
        <v>#DIV/0!</v>
      </c>
      <c r="ET21" s="376"/>
      <c r="EU21" s="376"/>
      <c r="EV21" s="376" t="e">
        <f t="shared" si="306"/>
        <v>#DIV/0!</v>
      </c>
      <c r="EW21" s="376"/>
      <c r="EX21" s="376"/>
      <c r="EY21" s="376" t="e">
        <f t="shared" si="306"/>
        <v>#DIV/0!</v>
      </c>
      <c r="EZ21" s="376"/>
      <c r="FA21" s="376"/>
      <c r="FB21" s="376" t="e">
        <f t="shared" si="306"/>
        <v>#DIV/0!</v>
      </c>
      <c r="FC21" s="376"/>
      <c r="FD21" s="376"/>
      <c r="FE21" s="376" t="e">
        <f t="shared" si="306"/>
        <v>#DIV/0!</v>
      </c>
      <c r="FF21" s="376"/>
      <c r="FG21" s="376"/>
      <c r="FH21" s="376" t="e">
        <f t="shared" si="306"/>
        <v>#DIV/0!</v>
      </c>
      <c r="FI21" s="376"/>
      <c r="FJ21" s="376"/>
      <c r="FK21" s="376" t="e">
        <f t="shared" si="306"/>
        <v>#DIV/0!</v>
      </c>
      <c r="FL21" s="376"/>
      <c r="FM21" s="376"/>
      <c r="FN21" s="376" t="e">
        <f t="shared" si="306"/>
        <v>#DIV/0!</v>
      </c>
      <c r="FO21" s="376"/>
      <c r="FP21" s="376"/>
      <c r="FQ21" s="376" t="e">
        <f t="shared" si="306"/>
        <v>#DIV/0!</v>
      </c>
      <c r="FR21" s="376"/>
      <c r="FS21" s="376"/>
      <c r="FT21" s="376" t="e">
        <f t="shared" si="306"/>
        <v>#DIV/0!</v>
      </c>
      <c r="FU21" s="376"/>
      <c r="FV21" s="376"/>
      <c r="FW21" s="376" t="e">
        <f t="shared" si="306"/>
        <v>#DIV/0!</v>
      </c>
      <c r="FX21" s="376"/>
      <c r="FY21" s="376"/>
      <c r="FZ21" s="376" t="e">
        <f t="shared" si="306"/>
        <v>#DIV/0!</v>
      </c>
      <c r="GA21" s="376"/>
      <c r="GB21" s="376"/>
      <c r="GC21" s="376" t="e">
        <f t="shared" ref="GC21:GL21" si="307">GC18/GC20</f>
        <v>#DIV/0!</v>
      </c>
      <c r="GD21" s="376"/>
      <c r="GE21" s="376"/>
      <c r="GF21" s="376" t="e">
        <f t="shared" si="307"/>
        <v>#DIV/0!</v>
      </c>
      <c r="GG21" s="376"/>
      <c r="GH21" s="376"/>
      <c r="GI21" s="376">
        <f t="shared" si="307"/>
        <v>0</v>
      </c>
      <c r="GJ21" s="376"/>
      <c r="GK21" s="376"/>
      <c r="GL21" s="376">
        <f t="shared" si="307"/>
        <v>1</v>
      </c>
      <c r="GM21" s="376"/>
      <c r="GN21" s="376"/>
      <c r="GO21" s="376">
        <f t="shared" ref="GO21" si="308">GO18/GO20</f>
        <v>1</v>
      </c>
      <c r="GP21" s="376"/>
      <c r="GQ21" s="376"/>
      <c r="GR21" s="376">
        <f t="shared" ref="GR21" si="309">GR18/GR20</f>
        <v>0</v>
      </c>
      <c r="GS21" s="376"/>
      <c r="GT21" s="376"/>
      <c r="GU21" s="376">
        <f t="shared" ref="GU21" si="310">GU18/GU20</f>
        <v>0</v>
      </c>
      <c r="GV21" s="376"/>
      <c r="GW21" s="376"/>
      <c r="GX21" s="376">
        <f t="shared" ref="GX21" si="311">GX18/GX20</f>
        <v>0.5</v>
      </c>
      <c r="GY21" s="376"/>
      <c r="GZ21" s="376"/>
      <c r="HA21" s="376">
        <f t="shared" ref="HA21" si="312">HA18/HA20</f>
        <v>0.5</v>
      </c>
      <c r="HB21" s="376"/>
      <c r="HC21" s="376"/>
      <c r="HD21" s="376">
        <f t="shared" ref="HD21:HY21" si="313">HD18/HD20</f>
        <v>0.5</v>
      </c>
      <c r="HE21" s="376"/>
      <c r="HF21" s="376"/>
      <c r="HG21" s="376">
        <f t="shared" si="313"/>
        <v>0</v>
      </c>
      <c r="HH21" s="376"/>
      <c r="HI21" s="376"/>
      <c r="HJ21" s="376">
        <f t="shared" si="313"/>
        <v>0</v>
      </c>
      <c r="HK21" s="376"/>
      <c r="HL21" s="376"/>
      <c r="HM21" s="376">
        <f t="shared" si="313"/>
        <v>0.5</v>
      </c>
      <c r="HN21" s="376"/>
      <c r="HO21" s="376"/>
      <c r="HP21" s="376">
        <f t="shared" si="313"/>
        <v>1</v>
      </c>
      <c r="HQ21" s="376"/>
      <c r="HR21" s="376"/>
      <c r="HS21" s="376">
        <f t="shared" si="313"/>
        <v>2</v>
      </c>
      <c r="HT21" s="376"/>
      <c r="HU21" s="376"/>
      <c r="HV21" s="376">
        <f t="shared" si="313"/>
        <v>0</v>
      </c>
      <c r="HW21" s="376"/>
      <c r="HX21" s="376"/>
      <c r="HY21" s="376">
        <f t="shared" si="313"/>
        <v>0</v>
      </c>
      <c r="HZ21" s="376"/>
      <c r="IA21" s="376"/>
      <c r="IB21" s="376">
        <f t="shared" ref="IB21" si="314">IB18/IB20</f>
        <v>0</v>
      </c>
      <c r="IC21" s="376"/>
      <c r="ID21" s="376"/>
      <c r="IE21" s="376">
        <f t="shared" ref="IE21" si="315">IE18/IE20</f>
        <v>0</v>
      </c>
      <c r="IF21" s="376"/>
      <c r="IG21" s="376"/>
      <c r="IH21" s="376">
        <f t="shared" ref="IH21" si="316">IH18/IH20</f>
        <v>0.5</v>
      </c>
      <c r="II21" s="376"/>
      <c r="IJ21" s="376"/>
      <c r="IK21" s="376">
        <f t="shared" ref="IK21" si="317">IK18/IK20</f>
        <v>0</v>
      </c>
      <c r="IL21" s="376"/>
      <c r="IM21" s="376"/>
      <c r="IN21" s="376">
        <f t="shared" ref="IN21" si="318">IN18/IN20</f>
        <v>2</v>
      </c>
      <c r="IO21" s="376"/>
      <c r="IP21" s="376"/>
      <c r="IQ21" s="376">
        <f t="shared" ref="IQ21" si="319">IQ18/IQ20</f>
        <v>0.5</v>
      </c>
      <c r="IR21" s="376"/>
      <c r="IS21" s="376"/>
      <c r="IT21" s="376">
        <f t="shared" ref="IT21" si="320">IT18/IT20</f>
        <v>0</v>
      </c>
      <c r="IU21" s="376"/>
      <c r="IV21" s="376"/>
      <c r="IW21" s="376">
        <f t="shared" ref="IW21" si="321">IW18/IW20</f>
        <v>1</v>
      </c>
      <c r="IX21" s="376"/>
      <c r="IY21" s="376"/>
      <c r="IZ21" s="376">
        <f t="shared" ref="IZ21" si="322">IZ18/IZ20</f>
        <v>0</v>
      </c>
      <c r="JA21" s="376"/>
      <c r="JB21" s="376"/>
      <c r="JC21" s="376">
        <f t="shared" ref="JC21:JX21" si="323">JC18/JC20</f>
        <v>0</v>
      </c>
      <c r="JD21" s="376"/>
      <c r="JE21" s="376"/>
      <c r="JF21" s="376">
        <f t="shared" si="323"/>
        <v>2</v>
      </c>
      <c r="JG21" s="376"/>
      <c r="JH21" s="376"/>
      <c r="JI21" s="376">
        <f t="shared" si="323"/>
        <v>0</v>
      </c>
      <c r="JJ21" s="376"/>
      <c r="JK21" s="376"/>
      <c r="JL21" s="376">
        <f t="shared" si="323"/>
        <v>0</v>
      </c>
      <c r="JM21" s="376"/>
      <c r="JN21" s="376"/>
      <c r="JO21" s="376">
        <f t="shared" si="323"/>
        <v>0</v>
      </c>
      <c r="JP21" s="376"/>
      <c r="JQ21" s="376"/>
      <c r="JR21" s="376">
        <f t="shared" si="323"/>
        <v>0</v>
      </c>
      <c r="JS21" s="376"/>
      <c r="JT21" s="376"/>
      <c r="JU21" s="376">
        <f t="shared" si="323"/>
        <v>0</v>
      </c>
      <c r="JV21" s="376"/>
      <c r="JW21" s="376"/>
      <c r="JX21" s="376">
        <f t="shared" si="323"/>
        <v>0</v>
      </c>
      <c r="JY21" s="376"/>
      <c r="JZ21" s="376"/>
      <c r="KA21" s="376">
        <f t="shared" ref="KA21" si="324">KA18/KA20</f>
        <v>0</v>
      </c>
      <c r="KB21" s="376"/>
      <c r="KC21" s="376"/>
      <c r="KD21" s="376">
        <f t="shared" ref="KD21" si="325">KD18/KD20</f>
        <v>0</v>
      </c>
      <c r="KE21" s="376"/>
      <c r="KF21" s="376"/>
      <c r="KG21" s="376">
        <f t="shared" ref="KG21" si="326">KG18/KG20</f>
        <v>1.5</v>
      </c>
      <c r="KH21" s="376"/>
      <c r="KI21" s="376"/>
      <c r="KJ21" s="376">
        <f t="shared" ref="KJ21" si="327">KJ18/KJ20</f>
        <v>0</v>
      </c>
      <c r="KK21" s="376"/>
      <c r="KL21" s="376"/>
      <c r="KM21" s="376">
        <f t="shared" ref="KM21" si="328">KM18/KM20</f>
        <v>1</v>
      </c>
      <c r="KN21" s="376"/>
      <c r="KO21" s="376"/>
      <c r="KP21" s="376">
        <f t="shared" ref="KP21" si="329">KP18/KP20</f>
        <v>2</v>
      </c>
      <c r="KQ21" s="376"/>
      <c r="KR21" s="376"/>
      <c r="KS21" s="376">
        <f t="shared" ref="KS21" si="330">KS18/KS20</f>
        <v>0.5</v>
      </c>
      <c r="KT21" s="376"/>
      <c r="KU21" s="376"/>
      <c r="KV21" s="376">
        <f t="shared" ref="KV21" si="331">KV18/KV20</f>
        <v>1.5</v>
      </c>
      <c r="KW21" s="376"/>
      <c r="KX21" s="376"/>
      <c r="KY21" s="376">
        <f t="shared" ref="KY21" si="332">KY18/KY20</f>
        <v>0</v>
      </c>
      <c r="KZ21" s="376"/>
      <c r="LA21" s="376"/>
      <c r="LB21" s="376">
        <f t="shared" ref="LB21:ML21" si="333">LB18/LB20</f>
        <v>0</v>
      </c>
      <c r="LC21" s="376"/>
      <c r="LD21" s="376"/>
      <c r="LE21" s="376">
        <f t="shared" si="333"/>
        <v>0.33333333333333331</v>
      </c>
      <c r="LF21" s="376"/>
      <c r="LG21" s="376"/>
      <c r="LH21" s="376">
        <f t="shared" si="333"/>
        <v>0.66666666666666663</v>
      </c>
      <c r="LI21" s="376"/>
      <c r="LJ21" s="376"/>
      <c r="LK21" s="376">
        <f t="shared" si="333"/>
        <v>0</v>
      </c>
      <c r="LL21" s="376"/>
      <c r="LM21" s="376"/>
      <c r="LN21" s="376">
        <f t="shared" si="333"/>
        <v>0</v>
      </c>
      <c r="LO21" s="376"/>
      <c r="LP21" s="376"/>
      <c r="LQ21" s="376">
        <f t="shared" si="333"/>
        <v>0.25</v>
      </c>
      <c r="LR21" s="376"/>
      <c r="LS21" s="376"/>
      <c r="LT21" s="376">
        <f t="shared" si="333"/>
        <v>0</v>
      </c>
      <c r="LU21" s="376"/>
      <c r="LV21" s="376"/>
      <c r="LW21" s="376">
        <f t="shared" si="333"/>
        <v>0</v>
      </c>
      <c r="LX21" s="376"/>
      <c r="LY21" s="376"/>
      <c r="LZ21" s="376">
        <f t="shared" si="333"/>
        <v>0.33333333333333331</v>
      </c>
      <c r="MA21" s="376"/>
      <c r="MB21" s="376"/>
      <c r="MC21" s="376">
        <f t="shared" si="333"/>
        <v>0</v>
      </c>
      <c r="MD21" s="376"/>
      <c r="ME21" s="376"/>
      <c r="MF21" s="376">
        <f t="shared" si="333"/>
        <v>1</v>
      </c>
      <c r="MG21" s="376"/>
      <c r="MH21" s="376"/>
      <c r="MI21" s="376">
        <f t="shared" si="333"/>
        <v>0</v>
      </c>
      <c r="MJ21" s="376"/>
      <c r="MK21" s="376"/>
      <c r="ML21" s="376">
        <f t="shared" si="333"/>
        <v>0</v>
      </c>
      <c r="MM21" s="376"/>
      <c r="MN21" s="376"/>
      <c r="MO21" s="376">
        <f t="shared" ref="MO21" si="334">MO18/MO20</f>
        <v>0</v>
      </c>
      <c r="MP21" s="376"/>
      <c r="MQ21" s="376"/>
      <c r="MR21" s="376">
        <f t="shared" ref="MR21" si="335">MR18/MR20</f>
        <v>0</v>
      </c>
      <c r="MS21" s="376"/>
      <c r="MT21" s="376"/>
      <c r="MU21" s="376">
        <f t="shared" ref="MU21" si="336">MU18/MU20</f>
        <v>0</v>
      </c>
      <c r="MV21" s="376"/>
      <c r="MW21" s="376"/>
      <c r="MX21" s="376">
        <f t="shared" ref="MX21" si="337">MX18/MX20</f>
        <v>0</v>
      </c>
      <c r="MY21" s="376"/>
      <c r="MZ21" s="376"/>
      <c r="NA21" s="376">
        <f t="shared" ref="NA21" si="338">NA18/NA20</f>
        <v>0</v>
      </c>
      <c r="NB21" s="376"/>
      <c r="NC21" s="376"/>
      <c r="ND21" s="376">
        <f t="shared" ref="ND21" si="339">ND18/ND20</f>
        <v>0</v>
      </c>
      <c r="NE21" s="376"/>
      <c r="NF21" s="376"/>
      <c r="NG21" s="376">
        <f t="shared" ref="NG21" si="340">NG18/NG20</f>
        <v>0</v>
      </c>
      <c r="NH21" s="376"/>
      <c r="NI21" s="376"/>
      <c r="NJ21" s="376">
        <f t="shared" ref="NJ21" si="341">NJ18/NJ20</f>
        <v>0</v>
      </c>
      <c r="NK21" s="376"/>
      <c r="NL21" s="376"/>
      <c r="NM21" s="376">
        <f t="shared" ref="NM21" si="342">NM18/NM20</f>
        <v>0</v>
      </c>
      <c r="NN21" s="376"/>
      <c r="NO21" s="376"/>
      <c r="NP21" s="376">
        <f t="shared" ref="NP21" si="343">NP18/NP20</f>
        <v>0.75</v>
      </c>
      <c r="NQ21" s="376"/>
      <c r="NR21" s="376"/>
      <c r="NS21" s="376">
        <f t="shared" ref="NS21" si="344">NS18/NS20</f>
        <v>0.25</v>
      </c>
      <c r="NT21" s="376"/>
      <c r="NU21" s="376"/>
      <c r="NV21" s="376">
        <f t="shared" ref="NV21" si="345">NV18/NV20</f>
        <v>0.25</v>
      </c>
      <c r="NW21" s="376"/>
      <c r="NX21" s="376"/>
      <c r="NY21" s="376">
        <f t="shared" ref="NY21" si="346">NY18/NY20</f>
        <v>0.25</v>
      </c>
      <c r="NZ21" s="376"/>
      <c r="OA21" s="376"/>
      <c r="OB21" s="376">
        <f t="shared" ref="OB21:PF21" si="347">OB18/OB20</f>
        <v>0.5</v>
      </c>
      <c r="OC21" s="376"/>
      <c r="OD21" s="376"/>
      <c r="OE21" s="376">
        <f t="shared" ref="OE21:PI21" si="348">OE18/OE20</f>
        <v>0</v>
      </c>
      <c r="OF21" s="376"/>
      <c r="OG21" s="376"/>
      <c r="OH21" s="376">
        <f t="shared" si="347"/>
        <v>0</v>
      </c>
      <c r="OI21" s="376"/>
      <c r="OJ21" s="376"/>
      <c r="OK21" s="376">
        <f t="shared" si="348"/>
        <v>0.25</v>
      </c>
      <c r="OL21" s="376"/>
      <c r="OM21" s="376"/>
      <c r="ON21" s="376">
        <f t="shared" si="347"/>
        <v>0.25</v>
      </c>
      <c r="OO21" s="376"/>
      <c r="OP21" s="376"/>
      <c r="OQ21" s="376">
        <f t="shared" si="348"/>
        <v>0.25</v>
      </c>
      <c r="OR21" s="376"/>
      <c r="OS21" s="376"/>
      <c r="OT21" s="376">
        <f t="shared" si="347"/>
        <v>0.2</v>
      </c>
      <c r="OU21" s="376"/>
      <c r="OV21" s="376"/>
      <c r="OW21" s="376">
        <f t="shared" si="348"/>
        <v>0.2</v>
      </c>
      <c r="OX21" s="376"/>
      <c r="OY21" s="376"/>
      <c r="OZ21" s="376">
        <f t="shared" si="347"/>
        <v>0</v>
      </c>
      <c r="PA21" s="376"/>
      <c r="PB21" s="376"/>
      <c r="PC21" s="376">
        <f t="shared" si="348"/>
        <v>0</v>
      </c>
      <c r="PD21" s="376"/>
      <c r="PE21" s="376"/>
      <c r="PF21" s="376">
        <f t="shared" si="347"/>
        <v>0.2</v>
      </c>
      <c r="PG21" s="376"/>
      <c r="PH21" s="376"/>
      <c r="PI21" s="376">
        <f t="shared" si="348"/>
        <v>1.2</v>
      </c>
      <c r="PJ21" s="376"/>
      <c r="PK21" s="376"/>
      <c r="PL21" s="376">
        <f t="shared" ref="PL21" si="349">PL18/PL20</f>
        <v>0</v>
      </c>
      <c r="PM21" s="376"/>
      <c r="PN21" s="376"/>
      <c r="PO21" s="376">
        <f t="shared" ref="PO21" si="350">PO18/PO20</f>
        <v>0</v>
      </c>
      <c r="PP21" s="376"/>
      <c r="PQ21" s="376"/>
      <c r="PR21" s="376">
        <f t="shared" ref="PR21" si="351">PR18/PR20</f>
        <v>0.4</v>
      </c>
      <c r="PS21" s="376"/>
      <c r="PT21" s="376"/>
      <c r="PU21" s="376">
        <f t="shared" ref="PU21" si="352">PU18/PU20</f>
        <v>0.2</v>
      </c>
      <c r="PV21" s="376"/>
      <c r="PW21" s="376"/>
      <c r="PX21" s="376">
        <f t="shared" ref="PX21" si="353">PX18/PX20</f>
        <v>0</v>
      </c>
      <c r="PY21" s="376"/>
      <c r="PZ21" s="376"/>
      <c r="QA21" s="376">
        <f t="shared" ref="QA21" si="354">QA18/QA20</f>
        <v>0</v>
      </c>
      <c r="QB21" s="376"/>
      <c r="QC21" s="376"/>
      <c r="QD21" s="376">
        <f t="shared" ref="QD21" si="355">QD18/QD20</f>
        <v>0.33333333333333331</v>
      </c>
      <c r="QE21" s="376"/>
      <c r="QF21" s="376"/>
      <c r="QG21" s="376">
        <f t="shared" ref="QG21" si="356">QG18/QG20</f>
        <v>0.16666666666666666</v>
      </c>
      <c r="QH21" s="376"/>
      <c r="QI21" s="376"/>
      <c r="QJ21" s="376">
        <f t="shared" ref="QJ21" si="357">QJ18/QJ20</f>
        <v>0</v>
      </c>
      <c r="QK21" s="376"/>
      <c r="QL21" s="376"/>
      <c r="QM21" s="376">
        <f t="shared" ref="QM21" si="358">QM18/QM20</f>
        <v>0</v>
      </c>
      <c r="QN21" s="376"/>
      <c r="QO21" s="376"/>
      <c r="QP21" s="376">
        <f t="shared" ref="QP21:RZ21" si="359">QP18/QP20</f>
        <v>0.16666666666666666</v>
      </c>
      <c r="QQ21" s="376"/>
      <c r="QR21" s="376"/>
      <c r="QS21" s="376">
        <f t="shared" ref="QS21:SC21" si="360">QS18/QS20</f>
        <v>0.16666666666666666</v>
      </c>
      <c r="QT21" s="376"/>
      <c r="QU21" s="376"/>
      <c r="QV21" s="376">
        <f t="shared" si="359"/>
        <v>0.33333333333333331</v>
      </c>
      <c r="QW21" s="376"/>
      <c r="QX21" s="376"/>
      <c r="QY21" s="376">
        <f t="shared" si="360"/>
        <v>0</v>
      </c>
      <c r="QZ21" s="376"/>
      <c r="RA21" s="376"/>
      <c r="RB21" s="376">
        <f t="shared" si="359"/>
        <v>0.83333333333333337</v>
      </c>
      <c r="RC21" s="376"/>
      <c r="RD21" s="376"/>
      <c r="RE21" s="376">
        <f t="shared" si="360"/>
        <v>0</v>
      </c>
      <c r="RF21" s="376"/>
      <c r="RG21" s="376"/>
      <c r="RH21" s="376">
        <f t="shared" si="359"/>
        <v>0</v>
      </c>
      <c r="RI21" s="376"/>
      <c r="RJ21" s="376"/>
      <c r="RK21" s="376">
        <f t="shared" si="360"/>
        <v>0</v>
      </c>
      <c r="RL21" s="376"/>
      <c r="RM21" s="376"/>
      <c r="RN21" s="376">
        <f t="shared" si="359"/>
        <v>0</v>
      </c>
      <c r="RO21" s="376"/>
      <c r="RP21" s="376"/>
      <c r="RQ21" s="376">
        <f t="shared" si="360"/>
        <v>1</v>
      </c>
      <c r="RR21" s="376"/>
      <c r="RS21" s="376"/>
      <c r="RT21" s="376">
        <f t="shared" si="359"/>
        <v>0.66666666666666663</v>
      </c>
      <c r="RU21" s="376"/>
      <c r="RV21" s="376"/>
      <c r="RW21" s="376">
        <f t="shared" si="360"/>
        <v>0.33333333333333331</v>
      </c>
      <c r="RX21" s="376"/>
      <c r="RY21" s="376"/>
      <c r="RZ21" s="376">
        <f t="shared" si="359"/>
        <v>0.33333333333333331</v>
      </c>
      <c r="SA21" s="376"/>
      <c r="SB21" s="376"/>
      <c r="SC21" s="376">
        <f t="shared" si="360"/>
        <v>0.16666666666666666</v>
      </c>
      <c r="SD21" s="376"/>
      <c r="SE21" s="376"/>
      <c r="SF21" s="376">
        <f t="shared" ref="SF21" si="361">SF18/SF20</f>
        <v>0.16666666666666666</v>
      </c>
      <c r="SG21" s="376"/>
      <c r="SH21" s="376"/>
      <c r="SI21" s="376">
        <f t="shared" ref="SI21" si="362">SI18/SI20</f>
        <v>0</v>
      </c>
      <c r="SJ21" s="376"/>
      <c r="SK21" s="376"/>
      <c r="SL21" s="376">
        <f t="shared" ref="SL21" si="363">SL18/SL20</f>
        <v>0</v>
      </c>
      <c r="SM21" s="376"/>
      <c r="SN21" s="376"/>
      <c r="SO21" s="376">
        <f t="shared" ref="SO21" si="364">SO18/SO20</f>
        <v>0</v>
      </c>
      <c r="SP21" s="376"/>
      <c r="SQ21" s="376"/>
      <c r="SR21" s="376">
        <f t="shared" ref="SR21" si="365">SR18/SR20</f>
        <v>0.16666666666666666</v>
      </c>
      <c r="SS21" s="376"/>
      <c r="ST21" s="376"/>
      <c r="SU21" s="376">
        <f t="shared" ref="SU21" si="366">SU18/SU20</f>
        <v>0</v>
      </c>
      <c r="SV21" s="376"/>
      <c r="SW21" s="376"/>
      <c r="SX21" s="376">
        <f t="shared" ref="SX21" si="367">SX18/SX20</f>
        <v>0</v>
      </c>
      <c r="SY21" s="376"/>
      <c r="SZ21" s="376"/>
      <c r="TA21" s="376">
        <f t="shared" ref="TA21" si="368">TA18/TA20</f>
        <v>0.66666666666666663</v>
      </c>
      <c r="TB21" s="376"/>
      <c r="TC21" s="376"/>
      <c r="TD21" s="376">
        <f t="shared" ref="TD21" si="369">TD18/TD20</f>
        <v>0.16666666666666666</v>
      </c>
      <c r="TE21" s="376"/>
      <c r="TF21" s="376"/>
      <c r="TG21" s="376">
        <f t="shared" ref="TG21" si="370">TG18/TG20</f>
        <v>0.16666666666666666</v>
      </c>
      <c r="TH21" s="376"/>
      <c r="TI21" s="376"/>
      <c r="TJ21" s="376">
        <f t="shared" ref="TJ21" si="371">TJ18/TJ20</f>
        <v>0</v>
      </c>
      <c r="TK21" s="376"/>
      <c r="TL21" s="376"/>
      <c r="TM21" s="376">
        <f t="shared" ref="TM21" si="372">TM18/TM20</f>
        <v>0</v>
      </c>
      <c r="TN21" s="376"/>
      <c r="TO21" s="376"/>
      <c r="TP21" s="376">
        <f t="shared" ref="TP21:UT21" si="373">TP18/TP20</f>
        <v>0</v>
      </c>
      <c r="TQ21" s="376"/>
      <c r="TR21" s="376"/>
      <c r="TS21" s="376">
        <f t="shared" ref="TS21:UW21" si="374">TS18/TS20</f>
        <v>0</v>
      </c>
      <c r="TT21" s="376"/>
      <c r="TU21" s="376"/>
      <c r="TV21" s="376">
        <f t="shared" si="373"/>
        <v>0.33333333333333331</v>
      </c>
      <c r="TW21" s="376"/>
      <c r="TX21" s="376"/>
      <c r="TY21" s="376">
        <f t="shared" si="374"/>
        <v>0.83333333333333337</v>
      </c>
      <c r="TZ21" s="376"/>
      <c r="UA21" s="376"/>
      <c r="UB21" s="376">
        <f t="shared" si="373"/>
        <v>0.33333333333333331</v>
      </c>
      <c r="UC21" s="376"/>
      <c r="UD21" s="376"/>
      <c r="UE21" s="376">
        <f t="shared" si="374"/>
        <v>0.16666666666666666</v>
      </c>
      <c r="UF21" s="376"/>
      <c r="UG21" s="376"/>
      <c r="UH21" s="376">
        <f t="shared" si="373"/>
        <v>0.33333333333333331</v>
      </c>
      <c r="UI21" s="376"/>
      <c r="UJ21" s="376"/>
      <c r="UK21" s="376">
        <f t="shared" si="374"/>
        <v>0.16666666666666666</v>
      </c>
      <c r="UL21" s="376"/>
      <c r="UM21" s="376"/>
      <c r="UN21" s="376">
        <f t="shared" si="373"/>
        <v>0.66666666666666663</v>
      </c>
      <c r="UO21" s="376"/>
      <c r="UP21" s="376"/>
      <c r="UQ21" s="376">
        <f t="shared" si="374"/>
        <v>0.16666666666666666</v>
      </c>
      <c r="UR21" s="376"/>
      <c r="US21" s="376"/>
      <c r="UT21" s="376">
        <f t="shared" si="373"/>
        <v>0.66666666666666663</v>
      </c>
      <c r="UU21" s="376"/>
      <c r="UV21" s="376"/>
      <c r="UW21" s="376">
        <f t="shared" si="374"/>
        <v>0.33333333333333331</v>
      </c>
      <c r="UX21" s="376"/>
      <c r="UY21" s="376"/>
      <c r="UZ21" s="376">
        <f t="shared" ref="UZ21" si="375">UZ18/UZ20</f>
        <v>0.5</v>
      </c>
      <c r="VA21" s="376"/>
      <c r="VB21" s="376"/>
      <c r="VC21" s="376">
        <f t="shared" ref="VC21" si="376">VC18/VC20</f>
        <v>1</v>
      </c>
      <c r="VD21" s="376"/>
      <c r="VE21" s="376"/>
      <c r="VF21" s="376">
        <f t="shared" ref="VF21" si="377">VF18/VF20</f>
        <v>0</v>
      </c>
      <c r="VG21" s="376"/>
      <c r="VH21" s="376"/>
      <c r="VI21" s="376">
        <f t="shared" ref="VI21" si="378">VI18/VI20</f>
        <v>0.16666666666666666</v>
      </c>
      <c r="VJ21" s="376"/>
      <c r="VK21" s="376"/>
      <c r="VL21" s="376">
        <f t="shared" ref="VL21" si="379">VL18/VL20</f>
        <v>1</v>
      </c>
      <c r="VM21" s="376"/>
      <c r="VN21" s="376"/>
      <c r="VO21" s="376">
        <f t="shared" ref="VO21" si="380">VO18/VO20</f>
        <v>0</v>
      </c>
      <c r="VP21" s="376"/>
      <c r="VQ21" s="376"/>
      <c r="VR21" s="376">
        <f t="shared" ref="VR21" si="381">VR18/VR20</f>
        <v>0</v>
      </c>
      <c r="VS21" s="376"/>
      <c r="VT21" s="376"/>
      <c r="VU21" s="376">
        <f t="shared" ref="VU21" si="382">VU18/VU20</f>
        <v>0.66666666666666663</v>
      </c>
      <c r="VV21" s="376"/>
      <c r="VW21" s="376"/>
      <c r="VX21" s="376">
        <f t="shared" ref="VX21" si="383">VX18/VX20</f>
        <v>0.16666666666666666</v>
      </c>
      <c r="VY21" s="376"/>
      <c r="VZ21" s="376"/>
      <c r="WA21" s="376">
        <f t="shared" ref="WA21" si="384">WA18/WA20</f>
        <v>0.33333333333333331</v>
      </c>
      <c r="WB21" s="376"/>
      <c r="WC21" s="376"/>
      <c r="WD21" s="376">
        <f t="shared" ref="WD21:XH21" si="385">WD18/WD20</f>
        <v>0.66666666666666663</v>
      </c>
      <c r="WE21" s="376"/>
      <c r="WF21" s="376"/>
      <c r="WG21" s="376">
        <f t="shared" ref="WG21:XK21" si="386">WG18/WG20</f>
        <v>0.33333333333333331</v>
      </c>
      <c r="WH21" s="376"/>
      <c r="WI21" s="376"/>
      <c r="WJ21" s="376">
        <f t="shared" si="385"/>
        <v>0.33333333333333331</v>
      </c>
      <c r="WK21" s="376"/>
      <c r="WL21" s="376"/>
      <c r="WM21" s="376">
        <f t="shared" si="386"/>
        <v>0.33333333333333331</v>
      </c>
      <c r="WN21" s="376"/>
      <c r="WO21" s="376"/>
      <c r="WP21" s="376">
        <f t="shared" si="385"/>
        <v>1</v>
      </c>
      <c r="WQ21" s="376"/>
      <c r="WR21" s="376"/>
      <c r="WS21" s="376">
        <f t="shared" si="386"/>
        <v>0.16666666666666666</v>
      </c>
      <c r="WT21" s="376"/>
      <c r="WU21" s="376"/>
      <c r="WV21" s="376">
        <f t="shared" si="385"/>
        <v>0.5</v>
      </c>
      <c r="WW21" s="376"/>
      <c r="WX21" s="376"/>
      <c r="WY21" s="376">
        <f t="shared" si="386"/>
        <v>0.16666666666666666</v>
      </c>
      <c r="WZ21" s="376"/>
      <c r="XA21" s="376"/>
      <c r="XB21" s="376" t="e">
        <f t="shared" si="385"/>
        <v>#DIV/0!</v>
      </c>
      <c r="XC21" s="376"/>
      <c r="XD21" s="376"/>
      <c r="XE21" s="376" t="e">
        <f t="shared" si="386"/>
        <v>#DIV/0!</v>
      </c>
      <c r="XF21" s="376"/>
      <c r="XG21" s="376"/>
      <c r="XH21" s="376" t="e">
        <f t="shared" si="385"/>
        <v>#DIV/0!</v>
      </c>
      <c r="XI21" s="376"/>
      <c r="XJ21" s="376"/>
      <c r="XK21" s="376" t="e">
        <f t="shared" si="386"/>
        <v>#DIV/0!</v>
      </c>
      <c r="XL21" s="376"/>
      <c r="XM21" s="376"/>
    </row>
    <row r="22" spans="1:638" x14ac:dyDescent="0.2">
      <c r="A22" s="38" t="s">
        <v>190</v>
      </c>
      <c r="B22" s="376">
        <f>B18/7</f>
        <v>0.14285714285714285</v>
      </c>
      <c r="C22" s="376"/>
      <c r="D22" s="376"/>
      <c r="E22" s="376">
        <f t="shared" ref="E22" si="387">E18/7</f>
        <v>0.42857142857142855</v>
      </c>
      <c r="F22" s="376"/>
      <c r="G22" s="376"/>
      <c r="H22" s="376">
        <f t="shared" ref="H22" si="388">H18/7</f>
        <v>0</v>
      </c>
      <c r="I22" s="376"/>
      <c r="J22" s="376"/>
      <c r="K22" s="376">
        <f t="shared" ref="K22" si="389">K18/7</f>
        <v>0.2857142857142857</v>
      </c>
      <c r="L22" s="376"/>
      <c r="M22" s="376"/>
      <c r="N22" s="376">
        <f t="shared" ref="N22" si="390">N18/7</f>
        <v>0.7142857142857143</v>
      </c>
      <c r="O22" s="376"/>
      <c r="P22" s="376"/>
      <c r="Q22" s="376">
        <f t="shared" ref="Q22:AL22" si="391">Q18/7</f>
        <v>0</v>
      </c>
      <c r="R22" s="376"/>
      <c r="S22" s="376"/>
      <c r="T22" s="376">
        <f t="shared" si="391"/>
        <v>0.14285714285714285</v>
      </c>
      <c r="U22" s="376"/>
      <c r="V22" s="376"/>
      <c r="W22" s="376">
        <f t="shared" si="391"/>
        <v>0.42857142857142855</v>
      </c>
      <c r="X22" s="376"/>
      <c r="Y22" s="376"/>
      <c r="Z22" s="376">
        <f t="shared" si="391"/>
        <v>0.42857142857142855</v>
      </c>
      <c r="AA22" s="376"/>
      <c r="AB22" s="376"/>
      <c r="AC22" s="376">
        <f t="shared" si="391"/>
        <v>0.42857142857142855</v>
      </c>
      <c r="AD22" s="376"/>
      <c r="AE22" s="376"/>
      <c r="AF22" s="376">
        <f t="shared" si="391"/>
        <v>0</v>
      </c>
      <c r="AG22" s="376"/>
      <c r="AH22" s="376"/>
      <c r="AI22" s="376">
        <f t="shared" si="391"/>
        <v>0</v>
      </c>
      <c r="AJ22" s="376"/>
      <c r="AK22" s="376"/>
      <c r="AL22" s="376">
        <f t="shared" si="391"/>
        <v>0.2857142857142857</v>
      </c>
      <c r="AM22" s="376"/>
      <c r="AN22" s="376"/>
      <c r="AO22" s="376">
        <f t="shared" ref="AO22" si="392">AO18/7</f>
        <v>0.2857142857142857</v>
      </c>
      <c r="AP22" s="376"/>
      <c r="AQ22" s="376"/>
      <c r="AR22" s="376">
        <f t="shared" ref="AR22" si="393">AR18/7</f>
        <v>0.14285714285714285</v>
      </c>
      <c r="AS22" s="376"/>
      <c r="AT22" s="376"/>
      <c r="AU22" s="376">
        <f t="shared" ref="AU22" si="394">AU18/7</f>
        <v>0</v>
      </c>
      <c r="AV22" s="376"/>
      <c r="AW22" s="376"/>
      <c r="AX22" s="376">
        <f t="shared" ref="AX22" si="395">AX18/7</f>
        <v>0</v>
      </c>
      <c r="AY22" s="376"/>
      <c r="AZ22" s="376"/>
      <c r="BA22" s="376">
        <f t="shared" ref="BA22" si="396">BA18/7</f>
        <v>0.2857142857142857</v>
      </c>
      <c r="BB22" s="376"/>
      <c r="BC22" s="376"/>
      <c r="BD22" s="376">
        <f t="shared" ref="BD22" si="397">BD18/7</f>
        <v>0.14285714285714285</v>
      </c>
      <c r="BE22" s="376"/>
      <c r="BF22" s="376"/>
      <c r="BG22" s="376">
        <f t="shared" ref="BG22" si="398">BG18/7</f>
        <v>0.42857142857142855</v>
      </c>
      <c r="BH22" s="376"/>
      <c r="BI22" s="376"/>
      <c r="BJ22" s="376">
        <f t="shared" ref="BJ22" si="399">BJ18/7</f>
        <v>0</v>
      </c>
      <c r="BK22" s="376"/>
      <c r="BL22" s="376"/>
      <c r="BM22" s="376">
        <f t="shared" ref="BM22" si="400">BM18/7</f>
        <v>0.14285714285714285</v>
      </c>
      <c r="BN22" s="376"/>
      <c r="BO22" s="376"/>
      <c r="BP22" s="376">
        <f t="shared" ref="BP22" si="401">BP18/7</f>
        <v>0.5714285714285714</v>
      </c>
      <c r="BQ22" s="376"/>
      <c r="BR22" s="376"/>
      <c r="BS22" s="376">
        <f t="shared" ref="BS22" si="402">BS18/7</f>
        <v>0.14285714285714285</v>
      </c>
      <c r="BT22" s="376"/>
      <c r="BU22" s="376"/>
      <c r="BV22" s="376">
        <f t="shared" ref="BV22" si="403">BV18/7</f>
        <v>0</v>
      </c>
      <c r="BW22" s="376"/>
      <c r="BX22" s="376"/>
      <c r="BY22" s="376">
        <f t="shared" ref="BY22" si="404">BY18/7</f>
        <v>0.14285714285714285</v>
      </c>
      <c r="BZ22" s="376"/>
      <c r="CA22" s="376"/>
      <c r="CB22" s="376">
        <f t="shared" ref="CB22" si="405">CB18/7</f>
        <v>0</v>
      </c>
      <c r="CC22" s="376"/>
      <c r="CD22" s="376"/>
      <c r="CE22" s="376">
        <f t="shared" ref="CE22" si="406">CE18/7</f>
        <v>0</v>
      </c>
      <c r="CF22" s="376"/>
      <c r="CG22" s="376"/>
      <c r="CH22" s="376">
        <f t="shared" ref="CH22" si="407">CH18/7</f>
        <v>0</v>
      </c>
      <c r="CI22" s="376"/>
      <c r="CJ22" s="376"/>
      <c r="CK22" s="376">
        <f t="shared" ref="CK22" si="408">CK18/7</f>
        <v>0.2857142857142857</v>
      </c>
      <c r="CL22" s="376"/>
      <c r="CM22" s="376"/>
      <c r="CN22" s="376">
        <f t="shared" ref="CN22" si="409">CN18/7</f>
        <v>0.14285714285714285</v>
      </c>
      <c r="CO22" s="376"/>
      <c r="CP22" s="376"/>
      <c r="CQ22" s="376">
        <f t="shared" ref="CQ22" si="410">CQ18/7</f>
        <v>0</v>
      </c>
      <c r="CR22" s="376"/>
      <c r="CS22" s="376"/>
      <c r="CT22" s="376">
        <f t="shared" ref="CT22" si="411">CT18/7</f>
        <v>0.14285714285714285</v>
      </c>
      <c r="CU22" s="376"/>
      <c r="CV22" s="376"/>
      <c r="CW22" s="376">
        <f t="shared" ref="CW22" si="412">CW18/7</f>
        <v>0</v>
      </c>
      <c r="CX22" s="376"/>
      <c r="CY22" s="376"/>
      <c r="CZ22" s="376">
        <f t="shared" ref="CZ22" si="413">CZ18/7</f>
        <v>0</v>
      </c>
      <c r="DA22" s="376"/>
      <c r="DB22" s="376"/>
      <c r="DC22" s="376">
        <f t="shared" ref="DC22" si="414">DC18/7</f>
        <v>0</v>
      </c>
      <c r="DD22" s="376"/>
      <c r="DE22" s="376"/>
      <c r="DF22" s="376">
        <f t="shared" ref="DF22" si="415">DF18/7</f>
        <v>0</v>
      </c>
      <c r="DG22" s="376"/>
      <c r="DH22" s="376"/>
      <c r="DI22" s="376">
        <f t="shared" ref="DI22" si="416">DI18/7</f>
        <v>0</v>
      </c>
      <c r="DJ22" s="376"/>
      <c r="DK22" s="376"/>
      <c r="DL22" s="376">
        <f t="shared" ref="DL22" si="417">DL18/7</f>
        <v>0</v>
      </c>
      <c r="DM22" s="376"/>
      <c r="DN22" s="376"/>
      <c r="DO22" s="376">
        <f t="shared" ref="DO22:FZ22" si="418">DO18/7</f>
        <v>0</v>
      </c>
      <c r="DP22" s="376"/>
      <c r="DQ22" s="376"/>
      <c r="DR22" s="376">
        <f t="shared" si="418"/>
        <v>0</v>
      </c>
      <c r="DS22" s="376"/>
      <c r="DT22" s="376"/>
      <c r="DU22" s="376">
        <f t="shared" si="418"/>
        <v>0</v>
      </c>
      <c r="DV22" s="376"/>
      <c r="DW22" s="376"/>
      <c r="DX22" s="376">
        <f t="shared" si="418"/>
        <v>0</v>
      </c>
      <c r="DY22" s="376"/>
      <c r="DZ22" s="376"/>
      <c r="EA22" s="376">
        <f t="shared" si="418"/>
        <v>0</v>
      </c>
      <c r="EB22" s="376"/>
      <c r="EC22" s="376"/>
      <c r="ED22" s="376">
        <f t="shared" si="418"/>
        <v>0</v>
      </c>
      <c r="EE22" s="376"/>
      <c r="EF22" s="376"/>
      <c r="EG22" s="376">
        <f t="shared" si="418"/>
        <v>0</v>
      </c>
      <c r="EH22" s="376"/>
      <c r="EI22" s="376"/>
      <c r="EJ22" s="376">
        <f t="shared" si="418"/>
        <v>0</v>
      </c>
      <c r="EK22" s="376"/>
      <c r="EL22" s="376"/>
      <c r="EM22" s="376">
        <f t="shared" si="418"/>
        <v>0</v>
      </c>
      <c r="EN22" s="376"/>
      <c r="EO22" s="376"/>
      <c r="EP22" s="376">
        <f t="shared" si="418"/>
        <v>0</v>
      </c>
      <c r="EQ22" s="376"/>
      <c r="ER22" s="376"/>
      <c r="ES22" s="376">
        <f t="shared" si="418"/>
        <v>0</v>
      </c>
      <c r="ET22" s="376"/>
      <c r="EU22" s="376"/>
      <c r="EV22" s="376">
        <f t="shared" si="418"/>
        <v>0</v>
      </c>
      <c r="EW22" s="376"/>
      <c r="EX22" s="376"/>
      <c r="EY22" s="376">
        <f t="shared" si="418"/>
        <v>0</v>
      </c>
      <c r="EZ22" s="376"/>
      <c r="FA22" s="376"/>
      <c r="FB22" s="376">
        <f t="shared" si="418"/>
        <v>0</v>
      </c>
      <c r="FC22" s="376"/>
      <c r="FD22" s="376"/>
      <c r="FE22" s="376">
        <f t="shared" si="418"/>
        <v>0</v>
      </c>
      <c r="FF22" s="376"/>
      <c r="FG22" s="376"/>
      <c r="FH22" s="376">
        <f t="shared" si="418"/>
        <v>0</v>
      </c>
      <c r="FI22" s="376"/>
      <c r="FJ22" s="376"/>
      <c r="FK22" s="376">
        <f t="shared" si="418"/>
        <v>0</v>
      </c>
      <c r="FL22" s="376"/>
      <c r="FM22" s="376"/>
      <c r="FN22" s="376">
        <f t="shared" si="418"/>
        <v>0</v>
      </c>
      <c r="FO22" s="376"/>
      <c r="FP22" s="376"/>
      <c r="FQ22" s="376">
        <f t="shared" si="418"/>
        <v>0</v>
      </c>
      <c r="FR22" s="376"/>
      <c r="FS22" s="376"/>
      <c r="FT22" s="376">
        <f t="shared" si="418"/>
        <v>0</v>
      </c>
      <c r="FU22" s="376"/>
      <c r="FV22" s="376"/>
      <c r="FW22" s="376">
        <f t="shared" si="418"/>
        <v>0</v>
      </c>
      <c r="FX22" s="376"/>
      <c r="FY22" s="376"/>
      <c r="FZ22" s="376">
        <f t="shared" si="418"/>
        <v>0</v>
      </c>
      <c r="GA22" s="376"/>
      <c r="GB22" s="376"/>
      <c r="GC22" s="376">
        <f t="shared" ref="GC22:GL22" si="419">GC18/7</f>
        <v>0</v>
      </c>
      <c r="GD22" s="376"/>
      <c r="GE22" s="376"/>
      <c r="GF22" s="376">
        <f t="shared" si="419"/>
        <v>0</v>
      </c>
      <c r="GG22" s="376"/>
      <c r="GH22" s="376"/>
      <c r="GI22" s="376">
        <f t="shared" si="419"/>
        <v>0</v>
      </c>
      <c r="GJ22" s="376"/>
      <c r="GK22" s="376"/>
      <c r="GL22" s="376">
        <f t="shared" si="419"/>
        <v>0.14285714285714285</v>
      </c>
      <c r="GM22" s="376"/>
      <c r="GN22" s="376"/>
      <c r="GO22" s="376">
        <f t="shared" ref="GO22" si="420">GO18/7</f>
        <v>0.14285714285714285</v>
      </c>
      <c r="GP22" s="376"/>
      <c r="GQ22" s="376"/>
      <c r="GR22" s="376">
        <f t="shared" ref="GR22" si="421">GR18/7</f>
        <v>0</v>
      </c>
      <c r="GS22" s="376"/>
      <c r="GT22" s="376"/>
      <c r="GU22" s="376">
        <f t="shared" ref="GU22" si="422">GU18/7</f>
        <v>0</v>
      </c>
      <c r="GV22" s="376"/>
      <c r="GW22" s="376"/>
      <c r="GX22" s="376">
        <f t="shared" ref="GX22" si="423">GX18/7</f>
        <v>0.14285714285714285</v>
      </c>
      <c r="GY22" s="376"/>
      <c r="GZ22" s="376"/>
      <c r="HA22" s="376">
        <f t="shared" ref="HA22" si="424">HA18/7</f>
        <v>0.14285714285714285</v>
      </c>
      <c r="HB22" s="376"/>
      <c r="HC22" s="376"/>
      <c r="HD22" s="376">
        <f t="shared" ref="HD22:HY22" si="425">HD18/7</f>
        <v>0.14285714285714285</v>
      </c>
      <c r="HE22" s="376"/>
      <c r="HF22" s="376"/>
      <c r="HG22" s="376">
        <f t="shared" si="425"/>
        <v>0</v>
      </c>
      <c r="HH22" s="376"/>
      <c r="HI22" s="376"/>
      <c r="HJ22" s="376">
        <f t="shared" si="425"/>
        <v>0</v>
      </c>
      <c r="HK22" s="376"/>
      <c r="HL22" s="376"/>
      <c r="HM22" s="376">
        <f t="shared" si="425"/>
        <v>0.14285714285714285</v>
      </c>
      <c r="HN22" s="376"/>
      <c r="HO22" s="376"/>
      <c r="HP22" s="376">
        <f t="shared" si="425"/>
        <v>0.2857142857142857</v>
      </c>
      <c r="HQ22" s="376"/>
      <c r="HR22" s="376"/>
      <c r="HS22" s="376">
        <f t="shared" si="425"/>
        <v>0.5714285714285714</v>
      </c>
      <c r="HT22" s="376"/>
      <c r="HU22" s="376"/>
      <c r="HV22" s="376">
        <f t="shared" si="425"/>
        <v>0</v>
      </c>
      <c r="HW22" s="376"/>
      <c r="HX22" s="376"/>
      <c r="HY22" s="376">
        <f t="shared" si="425"/>
        <v>0</v>
      </c>
      <c r="HZ22" s="376"/>
      <c r="IA22" s="376"/>
      <c r="IB22" s="376">
        <f t="shared" ref="IB22" si="426">IB18/7</f>
        <v>0</v>
      </c>
      <c r="IC22" s="376"/>
      <c r="ID22" s="376"/>
      <c r="IE22" s="376">
        <f t="shared" ref="IE22" si="427">IE18/7</f>
        <v>0</v>
      </c>
      <c r="IF22" s="376"/>
      <c r="IG22" s="376"/>
      <c r="IH22" s="376">
        <f t="shared" ref="IH22" si="428">IH18/7</f>
        <v>0.14285714285714285</v>
      </c>
      <c r="II22" s="376"/>
      <c r="IJ22" s="376"/>
      <c r="IK22" s="376">
        <f t="shared" ref="IK22" si="429">IK18/7</f>
        <v>0</v>
      </c>
      <c r="IL22" s="376"/>
      <c r="IM22" s="376"/>
      <c r="IN22" s="376">
        <f t="shared" ref="IN22" si="430">IN18/7</f>
        <v>0.5714285714285714</v>
      </c>
      <c r="IO22" s="376"/>
      <c r="IP22" s="376"/>
      <c r="IQ22" s="376">
        <f t="shared" ref="IQ22" si="431">IQ18/7</f>
        <v>0.14285714285714285</v>
      </c>
      <c r="IR22" s="376"/>
      <c r="IS22" s="376"/>
      <c r="IT22" s="376">
        <f t="shared" ref="IT22" si="432">IT18/7</f>
        <v>0</v>
      </c>
      <c r="IU22" s="376"/>
      <c r="IV22" s="376"/>
      <c r="IW22" s="376">
        <f t="shared" ref="IW22" si="433">IW18/7</f>
        <v>0.14285714285714285</v>
      </c>
      <c r="IX22" s="376"/>
      <c r="IY22" s="376"/>
      <c r="IZ22" s="376">
        <f t="shared" ref="IZ22" si="434">IZ18/7</f>
        <v>0</v>
      </c>
      <c r="JA22" s="376"/>
      <c r="JB22" s="376"/>
      <c r="JC22" s="376">
        <f t="shared" ref="JC22:JX22" si="435">JC18/7</f>
        <v>0</v>
      </c>
      <c r="JD22" s="376"/>
      <c r="JE22" s="376"/>
      <c r="JF22" s="376">
        <f t="shared" si="435"/>
        <v>0.2857142857142857</v>
      </c>
      <c r="JG22" s="376"/>
      <c r="JH22" s="376"/>
      <c r="JI22" s="376">
        <f t="shared" si="435"/>
        <v>0</v>
      </c>
      <c r="JJ22" s="376"/>
      <c r="JK22" s="376"/>
      <c r="JL22" s="376">
        <f t="shared" si="435"/>
        <v>0</v>
      </c>
      <c r="JM22" s="376"/>
      <c r="JN22" s="376"/>
      <c r="JO22" s="376">
        <f t="shared" si="435"/>
        <v>0</v>
      </c>
      <c r="JP22" s="376"/>
      <c r="JQ22" s="376"/>
      <c r="JR22" s="376">
        <f t="shared" si="435"/>
        <v>0</v>
      </c>
      <c r="JS22" s="376"/>
      <c r="JT22" s="376"/>
      <c r="JU22" s="376">
        <f t="shared" si="435"/>
        <v>0</v>
      </c>
      <c r="JV22" s="376"/>
      <c r="JW22" s="376"/>
      <c r="JX22" s="376">
        <f t="shared" si="435"/>
        <v>0</v>
      </c>
      <c r="JY22" s="376"/>
      <c r="JZ22" s="376"/>
      <c r="KA22" s="376">
        <f t="shared" ref="KA22" si="436">KA18/7</f>
        <v>0</v>
      </c>
      <c r="KB22" s="376"/>
      <c r="KC22" s="376"/>
      <c r="KD22" s="376">
        <f t="shared" ref="KD22" si="437">KD18/7</f>
        <v>0</v>
      </c>
      <c r="KE22" s="376"/>
      <c r="KF22" s="376"/>
      <c r="KG22" s="376">
        <f t="shared" ref="KG22" si="438">KG18/7</f>
        <v>0.42857142857142855</v>
      </c>
      <c r="KH22" s="376"/>
      <c r="KI22" s="376"/>
      <c r="KJ22" s="376">
        <f t="shared" ref="KJ22" si="439">KJ18/7</f>
        <v>0</v>
      </c>
      <c r="KK22" s="376"/>
      <c r="KL22" s="376"/>
      <c r="KM22" s="376">
        <f t="shared" ref="KM22" si="440">KM18/7</f>
        <v>0.2857142857142857</v>
      </c>
      <c r="KN22" s="376"/>
      <c r="KO22" s="376"/>
      <c r="KP22" s="376">
        <f t="shared" ref="KP22" si="441">KP18/7</f>
        <v>0.5714285714285714</v>
      </c>
      <c r="KQ22" s="376"/>
      <c r="KR22" s="376"/>
      <c r="KS22" s="376">
        <f t="shared" ref="KS22" si="442">KS18/7</f>
        <v>0.14285714285714285</v>
      </c>
      <c r="KT22" s="376"/>
      <c r="KU22" s="376"/>
      <c r="KV22" s="376">
        <f t="shared" ref="KV22" si="443">KV18/7</f>
        <v>0.42857142857142855</v>
      </c>
      <c r="KW22" s="376"/>
      <c r="KX22" s="376"/>
      <c r="KY22" s="376">
        <f t="shared" ref="KY22" si="444">KY18/7</f>
        <v>0</v>
      </c>
      <c r="KZ22" s="376"/>
      <c r="LA22" s="376"/>
      <c r="LB22" s="376">
        <f t="shared" ref="LB22:ML22" si="445">LB18/7</f>
        <v>0</v>
      </c>
      <c r="LC22" s="376"/>
      <c r="LD22" s="376"/>
      <c r="LE22" s="376">
        <f t="shared" si="445"/>
        <v>0.14285714285714285</v>
      </c>
      <c r="LF22" s="376"/>
      <c r="LG22" s="376"/>
      <c r="LH22" s="376">
        <f t="shared" si="445"/>
        <v>0.2857142857142857</v>
      </c>
      <c r="LI22" s="376"/>
      <c r="LJ22" s="376"/>
      <c r="LK22" s="376">
        <f t="shared" si="445"/>
        <v>0</v>
      </c>
      <c r="LL22" s="376"/>
      <c r="LM22" s="376"/>
      <c r="LN22" s="376">
        <f t="shared" si="445"/>
        <v>0</v>
      </c>
      <c r="LO22" s="376"/>
      <c r="LP22" s="376"/>
      <c r="LQ22" s="376">
        <f t="shared" si="445"/>
        <v>0.14285714285714285</v>
      </c>
      <c r="LR22" s="376"/>
      <c r="LS22" s="376"/>
      <c r="LT22" s="376">
        <f t="shared" si="445"/>
        <v>0</v>
      </c>
      <c r="LU22" s="376"/>
      <c r="LV22" s="376"/>
      <c r="LW22" s="376">
        <f t="shared" si="445"/>
        <v>0</v>
      </c>
      <c r="LX22" s="376"/>
      <c r="LY22" s="376"/>
      <c r="LZ22" s="376">
        <f t="shared" si="445"/>
        <v>0.14285714285714285</v>
      </c>
      <c r="MA22" s="376"/>
      <c r="MB22" s="376"/>
      <c r="MC22" s="376">
        <f t="shared" si="445"/>
        <v>0</v>
      </c>
      <c r="MD22" s="376"/>
      <c r="ME22" s="376"/>
      <c r="MF22" s="376">
        <f t="shared" si="445"/>
        <v>0.42857142857142855</v>
      </c>
      <c r="MG22" s="376"/>
      <c r="MH22" s="376"/>
      <c r="MI22" s="376">
        <f t="shared" si="445"/>
        <v>0</v>
      </c>
      <c r="MJ22" s="376"/>
      <c r="MK22" s="376"/>
      <c r="ML22" s="376">
        <f t="shared" si="445"/>
        <v>0</v>
      </c>
      <c r="MM22" s="376"/>
      <c r="MN22" s="376"/>
      <c r="MO22" s="376">
        <f t="shared" ref="MO22" si="446">MO18/7</f>
        <v>0</v>
      </c>
      <c r="MP22" s="376"/>
      <c r="MQ22" s="376"/>
      <c r="MR22" s="376">
        <f t="shared" ref="MR22" si="447">MR18/7</f>
        <v>0</v>
      </c>
      <c r="MS22" s="376"/>
      <c r="MT22" s="376"/>
      <c r="MU22" s="376">
        <f t="shared" ref="MU22" si="448">MU18/7</f>
        <v>0</v>
      </c>
      <c r="MV22" s="376"/>
      <c r="MW22" s="376"/>
      <c r="MX22" s="376">
        <f t="shared" ref="MX22" si="449">MX18/7</f>
        <v>0</v>
      </c>
      <c r="MY22" s="376"/>
      <c r="MZ22" s="376"/>
      <c r="NA22" s="376">
        <f t="shared" ref="NA22" si="450">NA18/7</f>
        <v>0</v>
      </c>
      <c r="NB22" s="376"/>
      <c r="NC22" s="376"/>
      <c r="ND22" s="376">
        <f t="shared" ref="ND22" si="451">ND18/7</f>
        <v>0</v>
      </c>
      <c r="NE22" s="376"/>
      <c r="NF22" s="376"/>
      <c r="NG22" s="376">
        <f t="shared" ref="NG22" si="452">NG18/7</f>
        <v>0</v>
      </c>
      <c r="NH22" s="376"/>
      <c r="NI22" s="376"/>
      <c r="NJ22" s="376">
        <f t="shared" ref="NJ22" si="453">NJ18/7</f>
        <v>0</v>
      </c>
      <c r="NK22" s="376"/>
      <c r="NL22" s="376"/>
      <c r="NM22" s="376">
        <f t="shared" ref="NM22" si="454">NM18/7</f>
        <v>0</v>
      </c>
      <c r="NN22" s="376"/>
      <c r="NO22" s="376"/>
      <c r="NP22" s="376">
        <f t="shared" ref="NP22" si="455">NP18/7</f>
        <v>0.42857142857142855</v>
      </c>
      <c r="NQ22" s="376"/>
      <c r="NR22" s="376"/>
      <c r="NS22" s="376">
        <f t="shared" ref="NS22" si="456">NS18/7</f>
        <v>0.14285714285714285</v>
      </c>
      <c r="NT22" s="376"/>
      <c r="NU22" s="376"/>
      <c r="NV22" s="376">
        <f t="shared" ref="NV22" si="457">NV18/7</f>
        <v>0.14285714285714285</v>
      </c>
      <c r="NW22" s="376"/>
      <c r="NX22" s="376"/>
      <c r="NY22" s="376">
        <f t="shared" ref="NY22" si="458">NY18/7</f>
        <v>0.14285714285714285</v>
      </c>
      <c r="NZ22" s="376"/>
      <c r="OA22" s="376"/>
      <c r="OB22" s="376">
        <f t="shared" ref="OB22:PF22" si="459">OB18/7</f>
        <v>0.2857142857142857</v>
      </c>
      <c r="OC22" s="376"/>
      <c r="OD22" s="376"/>
      <c r="OE22" s="376">
        <f t="shared" ref="OE22:PI22" si="460">OE18/7</f>
        <v>0</v>
      </c>
      <c r="OF22" s="376"/>
      <c r="OG22" s="376"/>
      <c r="OH22" s="376">
        <f t="shared" si="459"/>
        <v>0</v>
      </c>
      <c r="OI22" s="376"/>
      <c r="OJ22" s="376"/>
      <c r="OK22" s="376">
        <f t="shared" si="460"/>
        <v>0.14285714285714285</v>
      </c>
      <c r="OL22" s="376"/>
      <c r="OM22" s="376"/>
      <c r="ON22" s="376">
        <f t="shared" si="459"/>
        <v>0.14285714285714285</v>
      </c>
      <c r="OO22" s="376"/>
      <c r="OP22" s="376"/>
      <c r="OQ22" s="376">
        <f t="shared" si="460"/>
        <v>0.14285714285714285</v>
      </c>
      <c r="OR22" s="376"/>
      <c r="OS22" s="376"/>
      <c r="OT22" s="376">
        <f t="shared" si="459"/>
        <v>0.14285714285714285</v>
      </c>
      <c r="OU22" s="376"/>
      <c r="OV22" s="376"/>
      <c r="OW22" s="376">
        <f t="shared" si="460"/>
        <v>0.14285714285714285</v>
      </c>
      <c r="OX22" s="376"/>
      <c r="OY22" s="376"/>
      <c r="OZ22" s="376">
        <f t="shared" si="459"/>
        <v>0</v>
      </c>
      <c r="PA22" s="376"/>
      <c r="PB22" s="376"/>
      <c r="PC22" s="376">
        <f t="shared" si="460"/>
        <v>0</v>
      </c>
      <c r="PD22" s="376"/>
      <c r="PE22" s="376"/>
      <c r="PF22" s="376">
        <f t="shared" si="459"/>
        <v>0.14285714285714285</v>
      </c>
      <c r="PG22" s="376"/>
      <c r="PH22" s="376"/>
      <c r="PI22" s="376">
        <f t="shared" si="460"/>
        <v>0.8571428571428571</v>
      </c>
      <c r="PJ22" s="376"/>
      <c r="PK22" s="376"/>
      <c r="PL22" s="376">
        <f t="shared" ref="PL22" si="461">PL18/7</f>
        <v>0</v>
      </c>
      <c r="PM22" s="376"/>
      <c r="PN22" s="376"/>
      <c r="PO22" s="376">
        <f t="shared" ref="PO22" si="462">PO18/7</f>
        <v>0</v>
      </c>
      <c r="PP22" s="376"/>
      <c r="PQ22" s="376"/>
      <c r="PR22" s="376">
        <f t="shared" ref="PR22" si="463">PR18/7</f>
        <v>0.2857142857142857</v>
      </c>
      <c r="PS22" s="376"/>
      <c r="PT22" s="376"/>
      <c r="PU22" s="376">
        <f t="shared" ref="PU22" si="464">PU18/7</f>
        <v>0.14285714285714285</v>
      </c>
      <c r="PV22" s="376"/>
      <c r="PW22" s="376"/>
      <c r="PX22" s="376">
        <f t="shared" ref="PX22" si="465">PX18/7</f>
        <v>0</v>
      </c>
      <c r="PY22" s="376"/>
      <c r="PZ22" s="376"/>
      <c r="QA22" s="376">
        <f t="shared" ref="QA22" si="466">QA18/7</f>
        <v>0</v>
      </c>
      <c r="QB22" s="376"/>
      <c r="QC22" s="376"/>
      <c r="QD22" s="376">
        <f t="shared" ref="QD22" si="467">QD18/7</f>
        <v>0.2857142857142857</v>
      </c>
      <c r="QE22" s="376"/>
      <c r="QF22" s="376"/>
      <c r="QG22" s="376">
        <f t="shared" ref="QG22" si="468">QG18/7</f>
        <v>0.14285714285714285</v>
      </c>
      <c r="QH22" s="376"/>
      <c r="QI22" s="376"/>
      <c r="QJ22" s="376">
        <f t="shared" ref="QJ22" si="469">QJ18/7</f>
        <v>0</v>
      </c>
      <c r="QK22" s="376"/>
      <c r="QL22" s="376"/>
      <c r="QM22" s="376">
        <f t="shared" ref="QM22" si="470">QM18/7</f>
        <v>0</v>
      </c>
      <c r="QN22" s="376"/>
      <c r="QO22" s="376"/>
      <c r="QP22" s="376">
        <f t="shared" ref="QP22:RZ22" si="471">QP18/7</f>
        <v>0.14285714285714285</v>
      </c>
      <c r="QQ22" s="376"/>
      <c r="QR22" s="376"/>
      <c r="QS22" s="376">
        <f t="shared" ref="QS22:SC22" si="472">QS18/7</f>
        <v>0.14285714285714285</v>
      </c>
      <c r="QT22" s="376"/>
      <c r="QU22" s="376"/>
      <c r="QV22" s="376">
        <f t="shared" si="471"/>
        <v>0.2857142857142857</v>
      </c>
      <c r="QW22" s="376"/>
      <c r="QX22" s="376"/>
      <c r="QY22" s="376">
        <f t="shared" si="472"/>
        <v>0</v>
      </c>
      <c r="QZ22" s="376"/>
      <c r="RA22" s="376"/>
      <c r="RB22" s="376">
        <f t="shared" si="471"/>
        <v>0.7142857142857143</v>
      </c>
      <c r="RC22" s="376"/>
      <c r="RD22" s="376"/>
      <c r="RE22" s="376">
        <f t="shared" si="472"/>
        <v>0</v>
      </c>
      <c r="RF22" s="376"/>
      <c r="RG22" s="376"/>
      <c r="RH22" s="376">
        <f t="shared" si="471"/>
        <v>0</v>
      </c>
      <c r="RI22" s="376"/>
      <c r="RJ22" s="376"/>
      <c r="RK22" s="376">
        <f t="shared" si="472"/>
        <v>0</v>
      </c>
      <c r="RL22" s="376"/>
      <c r="RM22" s="376"/>
      <c r="RN22" s="376">
        <f t="shared" si="471"/>
        <v>0</v>
      </c>
      <c r="RO22" s="376"/>
      <c r="RP22" s="376"/>
      <c r="RQ22" s="376">
        <f t="shared" si="472"/>
        <v>0.8571428571428571</v>
      </c>
      <c r="RR22" s="376"/>
      <c r="RS22" s="376"/>
      <c r="RT22" s="376">
        <f t="shared" si="471"/>
        <v>0.5714285714285714</v>
      </c>
      <c r="RU22" s="376"/>
      <c r="RV22" s="376"/>
      <c r="RW22" s="376">
        <f t="shared" si="472"/>
        <v>0.2857142857142857</v>
      </c>
      <c r="RX22" s="376"/>
      <c r="RY22" s="376"/>
      <c r="RZ22" s="376">
        <f t="shared" si="471"/>
        <v>0.2857142857142857</v>
      </c>
      <c r="SA22" s="376"/>
      <c r="SB22" s="376"/>
      <c r="SC22" s="376">
        <f t="shared" si="472"/>
        <v>0.14285714285714285</v>
      </c>
      <c r="SD22" s="376"/>
      <c r="SE22" s="376"/>
      <c r="SF22" s="376">
        <f t="shared" ref="SF22" si="473">SF18/7</f>
        <v>0.14285714285714285</v>
      </c>
      <c r="SG22" s="376"/>
      <c r="SH22" s="376"/>
      <c r="SI22" s="376">
        <f t="shared" ref="SI22" si="474">SI18/7</f>
        <v>0</v>
      </c>
      <c r="SJ22" s="376"/>
      <c r="SK22" s="376"/>
      <c r="SL22" s="376">
        <f t="shared" ref="SL22" si="475">SL18/7</f>
        <v>0</v>
      </c>
      <c r="SM22" s="376"/>
      <c r="SN22" s="376"/>
      <c r="SO22" s="376">
        <f t="shared" ref="SO22" si="476">SO18/7</f>
        <v>0</v>
      </c>
      <c r="SP22" s="376"/>
      <c r="SQ22" s="376"/>
      <c r="SR22" s="376">
        <f t="shared" ref="SR22" si="477">SR18/7</f>
        <v>0.14285714285714285</v>
      </c>
      <c r="SS22" s="376"/>
      <c r="ST22" s="376"/>
      <c r="SU22" s="376">
        <f t="shared" ref="SU22" si="478">SU18/7</f>
        <v>0</v>
      </c>
      <c r="SV22" s="376"/>
      <c r="SW22" s="376"/>
      <c r="SX22" s="376">
        <f t="shared" ref="SX22" si="479">SX18/7</f>
        <v>0</v>
      </c>
      <c r="SY22" s="376"/>
      <c r="SZ22" s="376"/>
      <c r="TA22" s="376">
        <f t="shared" ref="TA22" si="480">TA18/7</f>
        <v>0.5714285714285714</v>
      </c>
      <c r="TB22" s="376"/>
      <c r="TC22" s="376"/>
      <c r="TD22" s="376">
        <f t="shared" ref="TD22" si="481">TD18/7</f>
        <v>0.14285714285714285</v>
      </c>
      <c r="TE22" s="376"/>
      <c r="TF22" s="376"/>
      <c r="TG22" s="376">
        <f t="shared" ref="TG22" si="482">TG18/7</f>
        <v>0.14285714285714285</v>
      </c>
      <c r="TH22" s="376"/>
      <c r="TI22" s="376"/>
      <c r="TJ22" s="376">
        <f t="shared" ref="TJ22" si="483">TJ18/7</f>
        <v>0</v>
      </c>
      <c r="TK22" s="376"/>
      <c r="TL22" s="376"/>
      <c r="TM22" s="376">
        <f t="shared" ref="TM22" si="484">TM18/7</f>
        <v>0</v>
      </c>
      <c r="TN22" s="376"/>
      <c r="TO22" s="376"/>
      <c r="TP22" s="376">
        <f t="shared" ref="TP22:UT22" si="485">TP18/7</f>
        <v>0</v>
      </c>
      <c r="TQ22" s="376"/>
      <c r="TR22" s="376"/>
      <c r="TS22" s="376">
        <f t="shared" ref="TS22:UW22" si="486">TS18/7</f>
        <v>0</v>
      </c>
      <c r="TT22" s="376"/>
      <c r="TU22" s="376"/>
      <c r="TV22" s="376">
        <f t="shared" si="485"/>
        <v>0.2857142857142857</v>
      </c>
      <c r="TW22" s="376"/>
      <c r="TX22" s="376"/>
      <c r="TY22" s="376">
        <f t="shared" si="486"/>
        <v>0.7142857142857143</v>
      </c>
      <c r="TZ22" s="376"/>
      <c r="UA22" s="376"/>
      <c r="UB22" s="376">
        <f t="shared" si="485"/>
        <v>0.2857142857142857</v>
      </c>
      <c r="UC22" s="376"/>
      <c r="UD22" s="376"/>
      <c r="UE22" s="376">
        <f t="shared" si="486"/>
        <v>0.14285714285714285</v>
      </c>
      <c r="UF22" s="376"/>
      <c r="UG22" s="376"/>
      <c r="UH22" s="376">
        <f t="shared" si="485"/>
        <v>0.2857142857142857</v>
      </c>
      <c r="UI22" s="376"/>
      <c r="UJ22" s="376"/>
      <c r="UK22" s="376">
        <f t="shared" si="486"/>
        <v>0.14285714285714285</v>
      </c>
      <c r="UL22" s="376"/>
      <c r="UM22" s="376"/>
      <c r="UN22" s="376">
        <f t="shared" si="485"/>
        <v>0.5714285714285714</v>
      </c>
      <c r="UO22" s="376"/>
      <c r="UP22" s="376"/>
      <c r="UQ22" s="376">
        <f t="shared" si="486"/>
        <v>0.14285714285714285</v>
      </c>
      <c r="UR22" s="376"/>
      <c r="US22" s="376"/>
      <c r="UT22" s="376">
        <f t="shared" si="485"/>
        <v>0.5714285714285714</v>
      </c>
      <c r="UU22" s="376"/>
      <c r="UV22" s="376"/>
      <c r="UW22" s="376">
        <f t="shared" si="486"/>
        <v>0.2857142857142857</v>
      </c>
      <c r="UX22" s="376"/>
      <c r="UY22" s="376"/>
      <c r="UZ22" s="376">
        <f t="shared" ref="UZ22" si="487">UZ18/7</f>
        <v>0.42857142857142855</v>
      </c>
      <c r="VA22" s="376"/>
      <c r="VB22" s="376"/>
      <c r="VC22" s="376">
        <f t="shared" ref="VC22" si="488">VC18/7</f>
        <v>0.8571428571428571</v>
      </c>
      <c r="VD22" s="376"/>
      <c r="VE22" s="376"/>
      <c r="VF22" s="376">
        <f t="shared" ref="VF22" si="489">VF18/7</f>
        <v>0</v>
      </c>
      <c r="VG22" s="376"/>
      <c r="VH22" s="376"/>
      <c r="VI22" s="376">
        <f t="shared" ref="VI22" si="490">VI18/7</f>
        <v>0.14285714285714285</v>
      </c>
      <c r="VJ22" s="376"/>
      <c r="VK22" s="376"/>
      <c r="VL22" s="376">
        <f t="shared" ref="VL22" si="491">VL18/7</f>
        <v>0.8571428571428571</v>
      </c>
      <c r="VM22" s="376"/>
      <c r="VN22" s="376"/>
      <c r="VO22" s="376">
        <f t="shared" ref="VO22" si="492">VO18/7</f>
        <v>0</v>
      </c>
      <c r="VP22" s="376"/>
      <c r="VQ22" s="376"/>
      <c r="VR22" s="376">
        <f t="shared" ref="VR22" si="493">VR18/7</f>
        <v>0</v>
      </c>
      <c r="VS22" s="376"/>
      <c r="VT22" s="376"/>
      <c r="VU22" s="376">
        <f t="shared" ref="VU22" si="494">VU18/7</f>
        <v>0.5714285714285714</v>
      </c>
      <c r="VV22" s="376"/>
      <c r="VW22" s="376"/>
      <c r="VX22" s="376">
        <f t="shared" ref="VX22" si="495">VX18/7</f>
        <v>0.14285714285714285</v>
      </c>
      <c r="VY22" s="376"/>
      <c r="VZ22" s="376"/>
      <c r="WA22" s="376">
        <f t="shared" ref="WA22" si="496">WA18/7</f>
        <v>0.2857142857142857</v>
      </c>
      <c r="WB22" s="376"/>
      <c r="WC22" s="376"/>
      <c r="WD22" s="376">
        <f t="shared" ref="WD22:XH22" si="497">WD18/7</f>
        <v>0.5714285714285714</v>
      </c>
      <c r="WE22" s="376"/>
      <c r="WF22" s="376"/>
      <c r="WG22" s="376">
        <f t="shared" ref="WG22:XK22" si="498">WG18/7</f>
        <v>0.2857142857142857</v>
      </c>
      <c r="WH22" s="376"/>
      <c r="WI22" s="376"/>
      <c r="WJ22" s="376">
        <f t="shared" si="497"/>
        <v>0.2857142857142857</v>
      </c>
      <c r="WK22" s="376"/>
      <c r="WL22" s="376"/>
      <c r="WM22" s="376">
        <f t="shared" si="498"/>
        <v>0.2857142857142857</v>
      </c>
      <c r="WN22" s="376"/>
      <c r="WO22" s="376"/>
      <c r="WP22" s="376">
        <f t="shared" si="497"/>
        <v>0.8571428571428571</v>
      </c>
      <c r="WQ22" s="376"/>
      <c r="WR22" s="376"/>
      <c r="WS22" s="376">
        <f t="shared" si="498"/>
        <v>0.14285714285714285</v>
      </c>
      <c r="WT22" s="376"/>
      <c r="WU22" s="376"/>
      <c r="WV22" s="376">
        <f t="shared" si="497"/>
        <v>0.42857142857142855</v>
      </c>
      <c r="WW22" s="376"/>
      <c r="WX22" s="376"/>
      <c r="WY22" s="376">
        <f t="shared" si="498"/>
        <v>0.14285714285714285</v>
      </c>
      <c r="WZ22" s="376"/>
      <c r="XA22" s="376"/>
      <c r="XB22" s="376">
        <f t="shared" si="497"/>
        <v>0</v>
      </c>
      <c r="XC22" s="376"/>
      <c r="XD22" s="376"/>
      <c r="XE22" s="376">
        <f t="shared" si="498"/>
        <v>0</v>
      </c>
      <c r="XF22" s="376"/>
      <c r="XG22" s="376"/>
      <c r="XH22" s="376">
        <f t="shared" si="497"/>
        <v>0</v>
      </c>
      <c r="XI22" s="376"/>
      <c r="XJ22" s="376"/>
      <c r="XK22" s="376">
        <f t="shared" si="498"/>
        <v>0</v>
      </c>
      <c r="XL22" s="376"/>
      <c r="XM22" s="376"/>
    </row>
    <row r="23" spans="1:638" x14ac:dyDescent="0.2">
      <c r="A23" s="24"/>
      <c r="B23" s="3" t="s">
        <v>187</v>
      </c>
      <c r="C23" s="278">
        <v>2020</v>
      </c>
      <c r="D23" s="278">
        <v>2021</v>
      </c>
      <c r="E23" s="278">
        <v>2022</v>
      </c>
      <c r="F23" s="278">
        <v>2023</v>
      </c>
    </row>
    <row r="24" spans="1:638" ht="12.75" customHeight="1" x14ac:dyDescent="0.2">
      <c r="A24" s="24" t="s">
        <v>48</v>
      </c>
      <c r="B24" s="278">
        <f>SUMIFS($B$17:$XO$17,$B$3:$XO$3,"Orange")</f>
        <v>190</v>
      </c>
      <c r="C24" s="278">
        <f>SUMIFS($AO$17:$GN$17,$AO$3:$GN$3,"Orange")</f>
        <v>17</v>
      </c>
      <c r="D24" s="278">
        <f>SUMIFS($GO$17:$MN$17,$GO$3:$MN$3,"Orange")</f>
        <v>37</v>
      </c>
      <c r="E24" s="278">
        <f>SUMIFS($MO$17:$TO$17,$MO$3:$TO$3,"Orange")</f>
        <v>57</v>
      </c>
      <c r="F24" s="278">
        <f>SUMIFS($SO$17:$XO$17,$SO$3:$XO$3,"Orange")</f>
        <v>71</v>
      </c>
    </row>
    <row r="25" spans="1:638" x14ac:dyDescent="0.2">
      <c r="A25" s="24" t="s">
        <v>49</v>
      </c>
      <c r="B25" s="278">
        <f>SUMIFS($B$17:$XO$17,$B$3:$XO$3,"Red")</f>
        <v>14</v>
      </c>
      <c r="C25" s="278">
        <f>SUMIFS($AO$17:$GN$17,$AO$3:$GN$3,"Red")</f>
        <v>4</v>
      </c>
      <c r="D25" s="278">
        <f>SUMIFS($GO$17:$MN$17,$GO$3:$MN$3,"Red")</f>
        <v>2</v>
      </c>
      <c r="E25" s="278">
        <f>SUMIFS($MO$17:$TO$17,$MO$3:$TO$3,"Red")</f>
        <v>1</v>
      </c>
      <c r="F25" s="278">
        <f>SUMIFS($SO$17:$XO$17,$SO$3:$XO$3,"Red")</f>
        <v>4</v>
      </c>
      <c r="H25" s="79" t="s">
        <v>201</v>
      </c>
    </row>
    <row r="26" spans="1:638" x14ac:dyDescent="0.2">
      <c r="A26" s="24" t="s">
        <v>198</v>
      </c>
      <c r="B26" s="278">
        <f>SUMIFS($B$17:$XO$17,$B$3:$XO$3,"Other")</f>
        <v>7</v>
      </c>
      <c r="C26" s="278">
        <f>SUMIFS($AO$17:$GN$17,$AO$3:$GN$3,"Other")</f>
        <v>0</v>
      </c>
      <c r="D26" s="278">
        <f>SUMIFS($GO$17:$MN$17,$GO$3:$MN$3,"Other")</f>
        <v>2</v>
      </c>
      <c r="E26" s="278">
        <f>SUMIFS($MO$17:$TO$17,$MO$3:$TO$3,"Other")</f>
        <v>0</v>
      </c>
      <c r="F26" s="278">
        <f>SUMIFS($SO$17:$XO$17,$SO$3:$XO$3,"Other")</f>
        <v>0</v>
      </c>
    </row>
    <row r="27" spans="1:638" x14ac:dyDescent="0.2">
      <c r="A27" s="37" t="s">
        <v>51</v>
      </c>
      <c r="B27" s="94">
        <f>SUM(B24:B26)</f>
        <v>211</v>
      </c>
      <c r="C27" s="94">
        <f>SUM(C24:C26)</f>
        <v>21</v>
      </c>
      <c r="D27" s="94">
        <f>SUM(D24:D26)</f>
        <v>41</v>
      </c>
      <c r="E27" s="94">
        <f>SUM(E24:E26)</f>
        <v>58</v>
      </c>
      <c r="F27" s="94">
        <f>SUM(F24:F26)</f>
        <v>75</v>
      </c>
      <c r="AL27" s="1" t="s">
        <v>202</v>
      </c>
      <c r="AO27" s="1" t="s">
        <v>203</v>
      </c>
      <c r="AQ27" s="1" t="s">
        <v>204</v>
      </c>
      <c r="AS27" s="1" t="s">
        <v>205</v>
      </c>
      <c r="AW27" s="1" t="s">
        <v>207</v>
      </c>
      <c r="AY27" s="1" t="s">
        <v>208</v>
      </c>
      <c r="BA27" s="1" t="s">
        <v>209</v>
      </c>
      <c r="BC27" s="1" t="s">
        <v>210</v>
      </c>
      <c r="BE27" s="1" t="s">
        <v>210</v>
      </c>
      <c r="BG27" s="1" t="s">
        <v>212</v>
      </c>
      <c r="BI27" s="1" t="s">
        <v>213</v>
      </c>
      <c r="BK27" s="1" t="s">
        <v>214</v>
      </c>
      <c r="BM27" s="1" t="s">
        <v>215</v>
      </c>
      <c r="BO27" s="1" t="s">
        <v>216</v>
      </c>
    </row>
    <row r="28" spans="1:638" x14ac:dyDescent="0.2">
      <c r="AM28" s="1">
        <f>AVERAGE(B20:AN20)</f>
        <v>8.615384615384615</v>
      </c>
      <c r="AO28" s="1">
        <f>AVERAGE(AO20:CA20)</f>
        <v>8.6923076923076916</v>
      </c>
      <c r="AQ28" s="1">
        <f>AVERAGE(CB20:DN20)</f>
        <v>1.6153846153846154</v>
      </c>
      <c r="AS28" s="1">
        <f>AVERAGE(DO20:FA20)</f>
        <v>0</v>
      </c>
      <c r="AW28" s="175">
        <f>AVERAGE(GP20:HZ20)</f>
        <v>1.9166666666666667</v>
      </c>
      <c r="AY28" s="175">
        <f>AVERAGE(IB20:JN20)</f>
        <v>1.5384615384615385</v>
      </c>
      <c r="BA28" s="175">
        <f>AVERAGE(JO20:LA20)</f>
        <v>1.5384615384615385</v>
      </c>
      <c r="BC28" s="175">
        <f>AVERAGE(LB20:MN20)</f>
        <v>3.3076923076923075</v>
      </c>
      <c r="BE28" s="175">
        <f>AVERAGE(MO20:OA20)</f>
        <v>3.6153846153846154</v>
      </c>
      <c r="BG28" s="175">
        <f>AVERAGE(OB20:PN20)</f>
        <v>4.5384615384615383</v>
      </c>
      <c r="BI28" s="175">
        <f>AVERAGE(PO20:RA20)</f>
        <v>5.7692307692307692</v>
      </c>
      <c r="BK28" s="1">
        <f>AVERAGE(RB20:SN20)</f>
        <v>6</v>
      </c>
      <c r="BM28" s="175">
        <f>AVERAGE(SO20:UA20)</f>
        <v>6</v>
      </c>
      <c r="BO28" s="175">
        <f>AVERAGE(UB20:VN20)</f>
        <v>6</v>
      </c>
    </row>
    <row r="29" spans="1:638" ht="12.75" customHeight="1" x14ac:dyDescent="0.2">
      <c r="A29" s="364" t="s">
        <v>78</v>
      </c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">
        <v>4</v>
      </c>
      <c r="Q29" s="317" t="s">
        <v>79</v>
      </c>
      <c r="R29" s="317"/>
      <c r="S29" s="317"/>
      <c r="T29" s="317"/>
      <c r="U29" s="317"/>
      <c r="V29" s="317"/>
      <c r="W29" s="317"/>
      <c r="X29" s="317"/>
      <c r="Y29" s="317"/>
      <c r="Z29" s="317"/>
      <c r="AA29" s="317"/>
      <c r="AB29" s="317"/>
      <c r="AC29" s="317"/>
      <c r="AD29" s="317"/>
      <c r="AE29" s="3">
        <v>1</v>
      </c>
      <c r="AM29" s="175">
        <f>AVERAGE(B18:AN18)</f>
        <v>1.7692307692307692</v>
      </c>
      <c r="AO29" s="175">
        <f>AVERAGE(AO18:CA18)</f>
        <v>1.2307692307692308</v>
      </c>
      <c r="AQ29" s="175">
        <f>AVERAGE(CB18:DN18)</f>
        <v>0.30769230769230771</v>
      </c>
      <c r="AS29" s="175">
        <f>AVERAGE(DO18:FA18)</f>
        <v>0</v>
      </c>
      <c r="AW29" s="175">
        <f>AVERAGE(GO18:IA18)</f>
        <v>0.84615384615384615</v>
      </c>
      <c r="AY29" s="175">
        <f>AVERAGE(IB18:JN18)</f>
        <v>0.69230769230769229</v>
      </c>
      <c r="BA29" s="175">
        <f>AVERAGE(JO18:LA18)</f>
        <v>1</v>
      </c>
      <c r="BC29" s="175">
        <f>AVERAGE(LB18:MN18)</f>
        <v>0.61538461538461542</v>
      </c>
      <c r="BE29" s="175">
        <f>AVERAGE(MO18:OA18)</f>
        <v>0.46153846153846156</v>
      </c>
      <c r="BG29" s="175">
        <f>AVERAGE(OB18:PN18)</f>
        <v>1.0769230769230769</v>
      </c>
      <c r="BI29" s="175">
        <f>AVERAGE(PO18:RA18)</f>
        <v>0.76923076923076927</v>
      </c>
      <c r="BK29" s="175">
        <f>AVERAGE(RB18:SN18)</f>
        <v>1.6153846153846154</v>
      </c>
      <c r="BM29" s="175">
        <f>AVERAGE(SO18:UA18)</f>
        <v>1.0769230769230769</v>
      </c>
      <c r="BO29" s="175">
        <f>AVERAGE(UB18:VN18)</f>
        <v>2.5384615384615383</v>
      </c>
    </row>
    <row r="30" spans="1:638" ht="12.75" customHeight="1" x14ac:dyDescent="0.2">
      <c r="A30" s="364" t="s">
        <v>81</v>
      </c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">
        <v>13</v>
      </c>
      <c r="Q30" s="317" t="s">
        <v>82</v>
      </c>
      <c r="R30" s="317"/>
      <c r="S30" s="317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  <c r="AD30" s="317"/>
      <c r="AE30" s="3"/>
      <c r="AM30" s="175">
        <f>AM29/AM28</f>
        <v>0.20535714285714285</v>
      </c>
      <c r="AO30" s="175">
        <f>AO29/AO28</f>
        <v>0.14159292035398233</v>
      </c>
      <c r="AQ30" s="175">
        <f>AQ29/AQ28</f>
        <v>0.19047619047619049</v>
      </c>
      <c r="AS30" s="175" t="e">
        <f>AS29/AS28</f>
        <v>#DIV/0!</v>
      </c>
      <c r="AW30" s="175">
        <f>AW29/AW28</f>
        <v>0.4414715719063545</v>
      </c>
      <c r="AY30" s="175">
        <f>AY29/AY28</f>
        <v>0.44999999999999996</v>
      </c>
      <c r="BA30" s="175">
        <f>BA29/BA28</f>
        <v>0.64999999999999991</v>
      </c>
      <c r="BC30" s="175">
        <f>BC29/BC28</f>
        <v>0.186046511627907</v>
      </c>
      <c r="BE30" s="175">
        <f>BE29/BE28</f>
        <v>0.12765957446808512</v>
      </c>
      <c r="BG30" s="175">
        <f>BG29/BG28</f>
        <v>0.23728813559322035</v>
      </c>
      <c r="BI30" s="175">
        <f>BI29/BI28</f>
        <v>0.13333333333333333</v>
      </c>
      <c r="BK30" s="175">
        <f>BK29/BK28</f>
        <v>0.26923076923076922</v>
      </c>
      <c r="BM30" s="175">
        <f>BM29/BM28</f>
        <v>0.17948717948717949</v>
      </c>
      <c r="BO30" s="175">
        <f>BO29/BO28</f>
        <v>0.42307692307692307</v>
      </c>
    </row>
    <row r="31" spans="1:638" ht="12.75" customHeight="1" x14ac:dyDescent="0.2">
      <c r="A31" s="364" t="s">
        <v>84</v>
      </c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">
        <v>1</v>
      </c>
      <c r="Q31" s="318" t="s">
        <v>85</v>
      </c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"/>
    </row>
    <row r="32" spans="1:638" ht="12.75" customHeight="1" x14ac:dyDescent="0.2">
      <c r="A32" s="350" t="s">
        <v>88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30">
        <v>36</v>
      </c>
      <c r="Q32" s="317" t="s">
        <v>89</v>
      </c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">
        <v>2</v>
      </c>
    </row>
    <row r="33" spans="1:31" ht="12.75" customHeight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31"/>
      <c r="Q33" s="317" t="s">
        <v>91</v>
      </c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">
        <v>1</v>
      </c>
    </row>
    <row r="34" spans="1:31" ht="12.75" customHeight="1" x14ac:dyDescent="0.2">
      <c r="A34" s="364" t="s">
        <v>92</v>
      </c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">
        <v>3</v>
      </c>
      <c r="Q34" s="317" t="s">
        <v>93</v>
      </c>
      <c r="R34" s="317"/>
      <c r="S34" s="317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">
        <v>1</v>
      </c>
    </row>
    <row r="35" spans="1:31" ht="12.75" customHeight="1" x14ac:dyDescent="0.2">
      <c r="A35" s="364" t="s">
        <v>94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">
        <v>4</v>
      </c>
      <c r="Q35" s="317" t="s">
        <v>95</v>
      </c>
      <c r="R35" s="317"/>
      <c r="S35" s="317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"/>
    </row>
    <row r="36" spans="1:31" ht="12.75" customHeight="1" x14ac:dyDescent="0.2">
      <c r="A36" s="364" t="s">
        <v>97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"/>
      <c r="Q36" s="317" t="s">
        <v>98</v>
      </c>
      <c r="R36" s="317"/>
      <c r="S36" s="317"/>
      <c r="T36" s="317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">
        <v>4</v>
      </c>
    </row>
    <row r="37" spans="1:31" ht="12.75" customHeight="1" x14ac:dyDescent="0.2">
      <c r="A37" s="364" t="s">
        <v>100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">
        <v>1</v>
      </c>
      <c r="Q37" s="317" t="s">
        <v>219</v>
      </c>
      <c r="R37" s="317"/>
      <c r="S37" s="317"/>
      <c r="T37" s="317"/>
      <c r="U37" s="317"/>
      <c r="V37" s="317"/>
      <c r="W37" s="317"/>
      <c r="X37" s="317"/>
      <c r="Y37" s="317"/>
      <c r="Z37" s="317"/>
      <c r="AA37" s="317"/>
      <c r="AB37" s="317"/>
      <c r="AC37" s="317"/>
      <c r="AD37" s="317"/>
      <c r="AE37" s="3">
        <v>5</v>
      </c>
    </row>
    <row r="38" spans="1:31" ht="12.75" customHeight="1" x14ac:dyDescent="0.2">
      <c r="A38" s="350" t="s">
        <v>102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30">
        <v>2</v>
      </c>
      <c r="Q38" s="333" t="s">
        <v>103</v>
      </c>
      <c r="R38" s="334"/>
      <c r="S38" s="334"/>
      <c r="T38" s="334"/>
      <c r="U38" s="334"/>
      <c r="V38" s="334"/>
      <c r="W38" s="334"/>
      <c r="X38" s="334"/>
      <c r="Y38" s="334"/>
      <c r="Z38" s="334"/>
      <c r="AA38" s="334"/>
      <c r="AB38" s="334"/>
      <c r="AC38" s="334"/>
      <c r="AD38" s="335"/>
      <c r="AE38" s="16"/>
    </row>
    <row r="39" spans="1:31" ht="12.75" customHeight="1" thickBot="1" x14ac:dyDescent="0.25">
      <c r="A39" s="350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31"/>
      <c r="Q39" s="317" t="s">
        <v>104</v>
      </c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16"/>
    </row>
    <row r="40" spans="1:31" ht="12.75" customHeight="1" thickBot="1" x14ac:dyDescent="0.25">
      <c r="A40" s="364" t="s">
        <v>223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">
        <v>13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7">
        <f>SUM(AE29:AE39)</f>
        <v>14</v>
      </c>
    </row>
    <row r="41" spans="1:31" ht="12.75" customHeight="1" x14ac:dyDescent="0.2">
      <c r="A41" s="364" t="s">
        <v>224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">
        <v>11</v>
      </c>
    </row>
    <row r="42" spans="1:31" ht="12.75" customHeight="1" x14ac:dyDescent="0.2">
      <c r="A42" s="314" t="s">
        <v>107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6"/>
      <c r="O42" s="3">
        <v>4</v>
      </c>
      <c r="Q42" s="332" t="s">
        <v>108</v>
      </c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">
        <v>2</v>
      </c>
    </row>
    <row r="43" spans="1:31" ht="12.75" customHeight="1" x14ac:dyDescent="0.2">
      <c r="A43" s="364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">
        <v>19</v>
      </c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"/>
    </row>
    <row r="44" spans="1:31" ht="12.75" customHeight="1" x14ac:dyDescent="0.2">
      <c r="A44" s="364" t="s">
        <v>111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">
        <v>1</v>
      </c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"/>
    </row>
    <row r="45" spans="1:31" ht="12.75" customHeight="1" x14ac:dyDescent="0.2">
      <c r="A45" s="364" t="s">
        <v>114</v>
      </c>
      <c r="B45" s="364"/>
      <c r="C45" s="364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">
        <v>5</v>
      </c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"/>
    </row>
    <row r="46" spans="1:31" ht="12.75" customHeight="1" thickBot="1" x14ac:dyDescent="0.25">
      <c r="A46" s="394" t="s">
        <v>116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6"/>
      <c r="O46" s="330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16"/>
    </row>
    <row r="47" spans="1:31" ht="12.75" customHeight="1" thickBot="1" x14ac:dyDescent="0.25">
      <c r="A47" s="397"/>
      <c r="B47" s="398"/>
      <c r="C47" s="398"/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399"/>
      <c r="O47" s="331"/>
      <c r="AE47" s="18">
        <f>SUM(AE42:AE46)</f>
        <v>2</v>
      </c>
    </row>
    <row r="48" spans="1:31" ht="13.5" thickBot="1" x14ac:dyDescent="0.25">
      <c r="A48" s="364" t="s">
        <v>119</v>
      </c>
      <c r="B48" s="364"/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16">
        <v>73</v>
      </c>
    </row>
    <row r="49" spans="1:15" ht="13.5" thickBo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7">
        <f>SUM(O29:O48)</f>
        <v>190</v>
      </c>
    </row>
    <row r="51" spans="1:15" x14ac:dyDescent="0.2">
      <c r="A51" s="332" t="s">
        <v>135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">
        <v>1</v>
      </c>
    </row>
    <row r="52" spans="1:15" x14ac:dyDescent="0.2">
      <c r="A52" s="332" t="s">
        <v>131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">
        <v>1</v>
      </c>
    </row>
    <row r="53" spans="1:15" x14ac:dyDescent="0.2">
      <c r="A53" s="332" t="s">
        <v>140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">
        <v>1</v>
      </c>
    </row>
    <row r="54" spans="1:15" x14ac:dyDescent="0.2">
      <c r="A54" s="332" t="s">
        <v>186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">
        <v>2</v>
      </c>
    </row>
    <row r="55" spans="1:15" ht="13.5" thickBot="1" x14ac:dyDescent="0.25">
      <c r="A55" s="332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16"/>
    </row>
    <row r="56" spans="1:15" ht="13.5" thickBot="1" x14ac:dyDescent="0.25">
      <c r="O56" s="18">
        <f>SUM(O51:O55)</f>
        <v>5</v>
      </c>
    </row>
  </sheetData>
  <sortState xmlns:xlrd2="http://schemas.microsoft.com/office/spreadsheetml/2017/richdata2" ref="A4:AN16">
    <sortCondition ref="A4:A16"/>
  </sortState>
  <mergeCells count="1148">
    <mergeCell ref="UZ22:VB22"/>
    <mergeCell ref="VC22:VE22"/>
    <mergeCell ref="VF22:VH22"/>
    <mergeCell ref="VI22:VK22"/>
    <mergeCell ref="VL22:VN22"/>
    <mergeCell ref="VO22:VQ22"/>
    <mergeCell ref="VR22:VT22"/>
    <mergeCell ref="VU22:VW22"/>
    <mergeCell ref="VX22:VZ22"/>
    <mergeCell ref="WA22:WC22"/>
    <mergeCell ref="UZ19:VE19"/>
    <mergeCell ref="VF19:VK19"/>
    <mergeCell ref="VL19:VQ19"/>
    <mergeCell ref="VR19:VW19"/>
    <mergeCell ref="VX19:WC19"/>
    <mergeCell ref="UZ20:VB20"/>
    <mergeCell ref="VC20:VE20"/>
    <mergeCell ref="VF20:VH20"/>
    <mergeCell ref="VI20:VK20"/>
    <mergeCell ref="VL20:VN20"/>
    <mergeCell ref="VO20:VQ20"/>
    <mergeCell ref="VR20:VT20"/>
    <mergeCell ref="VU20:VW20"/>
    <mergeCell ref="VX20:VZ20"/>
    <mergeCell ref="WA20:WC20"/>
    <mergeCell ref="UZ21:VB21"/>
    <mergeCell ref="VC21:VE21"/>
    <mergeCell ref="VF21:VH21"/>
    <mergeCell ref="VI21:VK21"/>
    <mergeCell ref="VL21:VN21"/>
    <mergeCell ref="VO21:VQ21"/>
    <mergeCell ref="VR21:VT21"/>
    <mergeCell ref="VU21:VW21"/>
    <mergeCell ref="VX21:VZ21"/>
    <mergeCell ref="WA21:WC21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18:VB18"/>
    <mergeCell ref="VC18:VE18"/>
    <mergeCell ref="VF18:VH18"/>
    <mergeCell ref="VI18:VK18"/>
    <mergeCell ref="VL18:VN18"/>
    <mergeCell ref="VO18:VQ18"/>
    <mergeCell ref="VR18:VT18"/>
    <mergeCell ref="VU18:VW18"/>
    <mergeCell ref="VX18:VZ18"/>
    <mergeCell ref="WA18:WC18"/>
    <mergeCell ref="QD21:QF21"/>
    <mergeCell ref="QG21:QI21"/>
    <mergeCell ref="QJ21:QL21"/>
    <mergeCell ref="PL19:PQ19"/>
    <mergeCell ref="PR19:PW19"/>
    <mergeCell ref="PX19:QC19"/>
    <mergeCell ref="QD19:QI19"/>
    <mergeCell ref="QJ19:QO19"/>
    <mergeCell ref="PL20:PN20"/>
    <mergeCell ref="PO20:PQ20"/>
    <mergeCell ref="PR20:PT20"/>
    <mergeCell ref="PU20:PW20"/>
    <mergeCell ref="PX20:PZ20"/>
    <mergeCell ref="QA20:QC20"/>
    <mergeCell ref="QD20:QF20"/>
    <mergeCell ref="QG20:QI20"/>
    <mergeCell ref="QJ20:QL20"/>
    <mergeCell ref="QM20:QO20"/>
    <mergeCell ref="QM21:QO21"/>
    <mergeCell ref="PL22:PN22"/>
    <mergeCell ref="PO22:PQ22"/>
    <mergeCell ref="PR22:PT22"/>
    <mergeCell ref="PU22:PW22"/>
    <mergeCell ref="PX22:PZ22"/>
    <mergeCell ref="QA22:QC22"/>
    <mergeCell ref="QD22:QF22"/>
    <mergeCell ref="QG22:QI22"/>
    <mergeCell ref="QJ22:QL22"/>
    <mergeCell ref="QM22:QO22"/>
    <mergeCell ref="PL21:PN21"/>
    <mergeCell ref="PO21:PQ21"/>
    <mergeCell ref="PR21:PT21"/>
    <mergeCell ref="PU21:PW21"/>
    <mergeCell ref="PX21:PZ21"/>
    <mergeCell ref="QA21:QC21"/>
    <mergeCell ref="QM2:QO2"/>
    <mergeCell ref="PL18:PN18"/>
    <mergeCell ref="PO18:PQ18"/>
    <mergeCell ref="PR18:PT18"/>
    <mergeCell ref="PU18:PW18"/>
    <mergeCell ref="PX18:PZ18"/>
    <mergeCell ref="QA18:QC18"/>
    <mergeCell ref="QD18:QF18"/>
    <mergeCell ref="QG18:QI18"/>
    <mergeCell ref="QJ18:QL18"/>
    <mergeCell ref="QM18:QO18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NY2:OA2"/>
    <mergeCell ref="NY18:OA18"/>
    <mergeCell ref="NY20:OA20"/>
    <mergeCell ref="NY21:OA21"/>
    <mergeCell ref="NY22:OA22"/>
    <mergeCell ref="NP20:NR20"/>
    <mergeCell ref="NS20:NU20"/>
    <mergeCell ref="NV20:NX20"/>
    <mergeCell ref="NP21:NR21"/>
    <mergeCell ref="NS21:NU21"/>
    <mergeCell ref="NV21:NX21"/>
    <mergeCell ref="NP2:NR2"/>
    <mergeCell ref="NS2:NU2"/>
    <mergeCell ref="NV2:NX2"/>
    <mergeCell ref="NP18:NR18"/>
    <mergeCell ref="NS18:NU18"/>
    <mergeCell ref="NV18:NX18"/>
    <mergeCell ref="PC2:PE2"/>
    <mergeCell ref="PF2:PH2"/>
    <mergeCell ref="PI2:PK2"/>
    <mergeCell ref="OB18:OD18"/>
    <mergeCell ref="OE18:OG18"/>
    <mergeCell ref="OH18:OJ18"/>
    <mergeCell ref="OK18:OM18"/>
    <mergeCell ref="ON18:OP18"/>
    <mergeCell ref="OQ18:OS18"/>
    <mergeCell ref="OT18:OV18"/>
    <mergeCell ref="OW18:OY18"/>
    <mergeCell ref="ND21:NF21"/>
    <mergeCell ref="NG21:NI21"/>
    <mergeCell ref="NJ21:NL21"/>
    <mergeCell ref="NM21:NO21"/>
    <mergeCell ref="MO22:MQ22"/>
    <mergeCell ref="MR22:MT22"/>
    <mergeCell ref="MU22:MW22"/>
    <mergeCell ref="MX22:MZ22"/>
    <mergeCell ref="NA22:NC22"/>
    <mergeCell ref="ND22:NF22"/>
    <mergeCell ref="NG22:NI22"/>
    <mergeCell ref="NJ22:NL22"/>
    <mergeCell ref="NM22:NO22"/>
    <mergeCell ref="NP19:NU19"/>
    <mergeCell ref="NV19:OA19"/>
    <mergeCell ref="ND19:NI19"/>
    <mergeCell ref="NJ19:NO19"/>
    <mergeCell ref="NP22:NR22"/>
    <mergeCell ref="NS22:NU22"/>
    <mergeCell ref="NV22:NX22"/>
    <mergeCell ref="ND2:NF2"/>
    <mergeCell ref="NG2:NI2"/>
    <mergeCell ref="NJ2:NL2"/>
    <mergeCell ref="NM2:NO2"/>
    <mergeCell ref="MO18:MQ18"/>
    <mergeCell ref="MR18:MT18"/>
    <mergeCell ref="MU18:MW18"/>
    <mergeCell ref="MX18:MZ18"/>
    <mergeCell ref="NA18:NC18"/>
    <mergeCell ref="ND18:NF18"/>
    <mergeCell ref="NG18:NI18"/>
    <mergeCell ref="NJ18:NL18"/>
    <mergeCell ref="NM18:NO18"/>
    <mergeCell ref="MO20:MQ20"/>
    <mergeCell ref="MR20:MT20"/>
    <mergeCell ref="MU20:MW20"/>
    <mergeCell ref="MX20:MZ20"/>
    <mergeCell ref="NA20:NC20"/>
    <mergeCell ref="ND20:NF20"/>
    <mergeCell ref="NG20:NI20"/>
    <mergeCell ref="NJ20:NL20"/>
    <mergeCell ref="NM20:NO20"/>
    <mergeCell ref="MO2:MQ2"/>
    <mergeCell ref="MR2:MT2"/>
    <mergeCell ref="MU2:MW2"/>
    <mergeCell ref="MX2:MZ2"/>
    <mergeCell ref="NA2:NC2"/>
    <mergeCell ref="MO21:MQ21"/>
    <mergeCell ref="MR21:MT21"/>
    <mergeCell ref="MU21:MW21"/>
    <mergeCell ref="MX21:MZ21"/>
    <mergeCell ref="NA21:NC21"/>
    <mergeCell ref="HG2:HI2"/>
    <mergeCell ref="HJ2:HL2"/>
    <mergeCell ref="HM2:HO2"/>
    <mergeCell ref="HP2:HR2"/>
    <mergeCell ref="HS2:HU2"/>
    <mergeCell ref="HV2:HX2"/>
    <mergeCell ref="HY2:IA2"/>
    <mergeCell ref="HG18:HI18"/>
    <mergeCell ref="HJ18:HL18"/>
    <mergeCell ref="HM18:HO18"/>
    <mergeCell ref="HP18:HR18"/>
    <mergeCell ref="HS18:HU18"/>
    <mergeCell ref="HV18:HX18"/>
    <mergeCell ref="HY18:IA18"/>
    <mergeCell ref="HS22:HU22"/>
    <mergeCell ref="HV22:HX22"/>
    <mergeCell ref="HY22:IA22"/>
    <mergeCell ref="HD20:HF20"/>
    <mergeCell ref="HG20:HI20"/>
    <mergeCell ref="HJ20:HL20"/>
    <mergeCell ref="HM20:HO20"/>
    <mergeCell ref="HP20:HR20"/>
    <mergeCell ref="HS20:HU20"/>
    <mergeCell ref="HV20:HX20"/>
    <mergeCell ref="HY20:IA20"/>
    <mergeCell ref="HD21:HF21"/>
    <mergeCell ref="HG21:HI21"/>
    <mergeCell ref="HJ21:HL21"/>
    <mergeCell ref="HM21:HO21"/>
    <mergeCell ref="HP21:HR21"/>
    <mergeCell ref="HS21:HU21"/>
    <mergeCell ref="HV21:HX21"/>
    <mergeCell ref="HY21:IA21"/>
    <mergeCell ref="HD22:HF22"/>
    <mergeCell ref="HG22:HI22"/>
    <mergeCell ref="HJ22:HL22"/>
    <mergeCell ref="HM22:HO22"/>
    <mergeCell ref="HP22:HR22"/>
    <mergeCell ref="HD18:HF18"/>
    <mergeCell ref="DO22:DQ22"/>
    <mergeCell ref="DR22:DT22"/>
    <mergeCell ref="DU22:DW22"/>
    <mergeCell ref="DX22:DZ22"/>
    <mergeCell ref="EA22:EC22"/>
    <mergeCell ref="ED22:EF22"/>
    <mergeCell ref="EG22:EI22"/>
    <mergeCell ref="EJ22:EL22"/>
    <mergeCell ref="EM22:EO22"/>
    <mergeCell ref="FQ22:FS22"/>
    <mergeCell ref="FT22:FV22"/>
    <mergeCell ref="FW22:FY22"/>
    <mergeCell ref="FZ22:GB22"/>
    <mergeCell ref="GC22:GE22"/>
    <mergeCell ref="GF22:GH22"/>
    <mergeCell ref="GI22:GK22"/>
    <mergeCell ref="HD2:HF2"/>
    <mergeCell ref="GL22:GN22"/>
    <mergeCell ref="EP22:ER22"/>
    <mergeCell ref="ES22:EU22"/>
    <mergeCell ref="EV22:EX22"/>
    <mergeCell ref="EY22:FA22"/>
    <mergeCell ref="GL20:GN20"/>
    <mergeCell ref="DO21:DQ21"/>
    <mergeCell ref="DR21:DT21"/>
    <mergeCell ref="DU21:DW21"/>
    <mergeCell ref="DX21:DZ21"/>
    <mergeCell ref="EA21:EC21"/>
    <mergeCell ref="ED21:EF21"/>
    <mergeCell ref="EG21:EI21"/>
    <mergeCell ref="EJ21:EL21"/>
    <mergeCell ref="EM21:EO21"/>
    <mergeCell ref="EP21:ER21"/>
    <mergeCell ref="ES21:EU21"/>
    <mergeCell ref="EV21:EX21"/>
    <mergeCell ref="EY21:FA21"/>
    <mergeCell ref="FB21:FD21"/>
    <mergeCell ref="FE21:FG21"/>
    <mergeCell ref="FH21:FJ21"/>
    <mergeCell ref="FK21:FM21"/>
    <mergeCell ref="FN21:FP21"/>
    <mergeCell ref="FB22:FD22"/>
    <mergeCell ref="FE22:FG22"/>
    <mergeCell ref="FH22:FJ22"/>
    <mergeCell ref="FK22:FM22"/>
    <mergeCell ref="FN22:FP22"/>
    <mergeCell ref="GF21:GH21"/>
    <mergeCell ref="GI21:GK21"/>
    <mergeCell ref="GL21:GN21"/>
    <mergeCell ref="GI20:GK20"/>
    <mergeCell ref="FQ18:FS18"/>
    <mergeCell ref="FT18:FV18"/>
    <mergeCell ref="FW18:FY18"/>
    <mergeCell ref="FZ18:GB18"/>
    <mergeCell ref="GC18:GE18"/>
    <mergeCell ref="GF18:GH18"/>
    <mergeCell ref="GI18:GK18"/>
    <mergeCell ref="FQ21:FS21"/>
    <mergeCell ref="FT21:FV21"/>
    <mergeCell ref="FW21:FY21"/>
    <mergeCell ref="FZ21:GB21"/>
    <mergeCell ref="GC21:GE21"/>
    <mergeCell ref="FK20:FM20"/>
    <mergeCell ref="FN20:FP20"/>
    <mergeCell ref="FQ20:FS20"/>
    <mergeCell ref="FT20:FV20"/>
    <mergeCell ref="FW20:FY20"/>
    <mergeCell ref="FZ20:GB20"/>
    <mergeCell ref="GC20:GE20"/>
    <mergeCell ref="DO20:DQ20"/>
    <mergeCell ref="DR20:DT20"/>
    <mergeCell ref="DU20:DW20"/>
    <mergeCell ref="DX20:DZ20"/>
    <mergeCell ref="EA20:EC20"/>
    <mergeCell ref="ED20:EF20"/>
    <mergeCell ref="EG20:EI20"/>
    <mergeCell ref="EJ20:EL20"/>
    <mergeCell ref="EM20:EO20"/>
    <mergeCell ref="EP20:ER20"/>
    <mergeCell ref="ES20:EU20"/>
    <mergeCell ref="EV20:EX20"/>
    <mergeCell ref="EY20:FA20"/>
    <mergeCell ref="FB20:FD20"/>
    <mergeCell ref="FE20:FG20"/>
    <mergeCell ref="FH20:FJ20"/>
    <mergeCell ref="GF20:GH20"/>
    <mergeCell ref="EG2:EI2"/>
    <mergeCell ref="EJ2:EL2"/>
    <mergeCell ref="EM2:EO2"/>
    <mergeCell ref="GF2:GH2"/>
    <mergeCell ref="GI2:GK2"/>
    <mergeCell ref="GL2:GN2"/>
    <mergeCell ref="DO18:DQ18"/>
    <mergeCell ref="DR18:DT18"/>
    <mergeCell ref="DU18:DW18"/>
    <mergeCell ref="DX18:DZ18"/>
    <mergeCell ref="EA18:EC18"/>
    <mergeCell ref="ED18:EF18"/>
    <mergeCell ref="EG18:EI18"/>
    <mergeCell ref="EJ18:EL18"/>
    <mergeCell ref="EM18:EO18"/>
    <mergeCell ref="EP18:ER18"/>
    <mergeCell ref="ES18:EU18"/>
    <mergeCell ref="EV18:EX18"/>
    <mergeCell ref="EY18:FA18"/>
    <mergeCell ref="FB18:FD18"/>
    <mergeCell ref="FE18:FG18"/>
    <mergeCell ref="FH18:FJ18"/>
    <mergeCell ref="FK18:FM18"/>
    <mergeCell ref="FN18:FP18"/>
    <mergeCell ref="GL18:GN18"/>
    <mergeCell ref="DF20:DH20"/>
    <mergeCell ref="DF21:DH21"/>
    <mergeCell ref="DF22:DH22"/>
    <mergeCell ref="DI2:DK2"/>
    <mergeCell ref="DI18:DK18"/>
    <mergeCell ref="DI20:DK20"/>
    <mergeCell ref="DI21:DK21"/>
    <mergeCell ref="DI22:DK22"/>
    <mergeCell ref="FQ2:FS2"/>
    <mergeCell ref="FT2:FV2"/>
    <mergeCell ref="FW2:FY2"/>
    <mergeCell ref="FZ2:GB2"/>
    <mergeCell ref="GC2:GE2"/>
    <mergeCell ref="DL2:DN2"/>
    <mergeCell ref="DL18:DN18"/>
    <mergeCell ref="DL20:DN20"/>
    <mergeCell ref="DL21:DN21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DO2:DQ2"/>
    <mergeCell ref="DR2:DT2"/>
    <mergeCell ref="DU2:DW2"/>
    <mergeCell ref="DX2:DZ2"/>
    <mergeCell ref="EA2:EC2"/>
    <mergeCell ref="ED2:EF2"/>
    <mergeCell ref="BP2:BR2"/>
    <mergeCell ref="BP18:BR18"/>
    <mergeCell ref="BP20:BR20"/>
    <mergeCell ref="BP21:BR21"/>
    <mergeCell ref="BP22:BR22"/>
    <mergeCell ref="BS2:BU2"/>
    <mergeCell ref="BS18:BU18"/>
    <mergeCell ref="BS20:BU20"/>
    <mergeCell ref="BS21:BU21"/>
    <mergeCell ref="BS22:BU22"/>
    <mergeCell ref="CB2:CD2"/>
    <mergeCell ref="CB18:CD18"/>
    <mergeCell ref="CB20:CD20"/>
    <mergeCell ref="CB21:CD21"/>
    <mergeCell ref="CB22:CD22"/>
    <mergeCell ref="BV2:BX2"/>
    <mergeCell ref="BV18:BX18"/>
    <mergeCell ref="BV20:BX20"/>
    <mergeCell ref="BV21:BX21"/>
    <mergeCell ref="BV22:BX22"/>
    <mergeCell ref="BY2:CA2"/>
    <mergeCell ref="BY18:CA18"/>
    <mergeCell ref="BY20:CA20"/>
    <mergeCell ref="BY21:CA21"/>
    <mergeCell ref="BY22:CA22"/>
    <mergeCell ref="BD2:BF2"/>
    <mergeCell ref="BD18:BF18"/>
    <mergeCell ref="BD20:BF20"/>
    <mergeCell ref="BD21:BF21"/>
    <mergeCell ref="BD22:BF22"/>
    <mergeCell ref="BM2:BO2"/>
    <mergeCell ref="BM18:BO18"/>
    <mergeCell ref="BM20:BO20"/>
    <mergeCell ref="BM21:BO21"/>
    <mergeCell ref="BM22:BO22"/>
    <mergeCell ref="BG2:BI2"/>
    <mergeCell ref="BG18:BI18"/>
    <mergeCell ref="BG20:BI20"/>
    <mergeCell ref="BG21:BI21"/>
    <mergeCell ref="BG22:BI22"/>
    <mergeCell ref="BJ2:BL2"/>
    <mergeCell ref="BJ18:BL18"/>
    <mergeCell ref="BJ20:BL20"/>
    <mergeCell ref="BJ21:BL21"/>
    <mergeCell ref="BJ22:BL22"/>
    <mergeCell ref="AR2:AT2"/>
    <mergeCell ref="AR18:AT18"/>
    <mergeCell ref="AR20:AT20"/>
    <mergeCell ref="AR21:AT21"/>
    <mergeCell ref="AR22:AT22"/>
    <mergeCell ref="AU2:AW2"/>
    <mergeCell ref="AU18:AW18"/>
    <mergeCell ref="AU20:AW20"/>
    <mergeCell ref="AU21:AW21"/>
    <mergeCell ref="AU22:AW22"/>
    <mergeCell ref="AX2:AZ2"/>
    <mergeCell ref="AX18:AZ18"/>
    <mergeCell ref="AX20:AZ20"/>
    <mergeCell ref="AX21:AZ21"/>
    <mergeCell ref="AX22:AZ22"/>
    <mergeCell ref="BA2:BC2"/>
    <mergeCell ref="BA18:BC18"/>
    <mergeCell ref="BA20:BC20"/>
    <mergeCell ref="BA21:BC21"/>
    <mergeCell ref="BA22:BC22"/>
    <mergeCell ref="AO2:AQ2"/>
    <mergeCell ref="AO18:AQ18"/>
    <mergeCell ref="AO20:AQ20"/>
    <mergeCell ref="AO21:AQ21"/>
    <mergeCell ref="AO22:AQ22"/>
    <mergeCell ref="AF21:AH21"/>
    <mergeCell ref="AI21:AK21"/>
    <mergeCell ref="AL21:AN21"/>
    <mergeCell ref="Q20:S20"/>
    <mergeCell ref="T20:V20"/>
    <mergeCell ref="W20:Y20"/>
    <mergeCell ref="Z20:AB20"/>
    <mergeCell ref="AC20:AE20"/>
    <mergeCell ref="AL2:AN2"/>
    <mergeCell ref="AL18:AN18"/>
    <mergeCell ref="AL20:AN20"/>
    <mergeCell ref="AF20:AH20"/>
    <mergeCell ref="AI20:AK20"/>
    <mergeCell ref="AF2:AH2"/>
    <mergeCell ref="AI2:AK2"/>
    <mergeCell ref="Q18:S18"/>
    <mergeCell ref="T18:V18"/>
    <mergeCell ref="W18:Y18"/>
    <mergeCell ref="Z18:AB18"/>
    <mergeCell ref="AI18:AK18"/>
    <mergeCell ref="Q2:S2"/>
    <mergeCell ref="T2:V2"/>
    <mergeCell ref="W2:Y2"/>
    <mergeCell ref="Z2:AB2"/>
    <mergeCell ref="AC2:AE2"/>
    <mergeCell ref="Q21:S21"/>
    <mergeCell ref="T21:V21"/>
    <mergeCell ref="W21:Y21"/>
    <mergeCell ref="Z21:AB21"/>
    <mergeCell ref="AC21:AE21"/>
    <mergeCell ref="AF22:AH22"/>
    <mergeCell ref="AI22:AK22"/>
    <mergeCell ref="A31:N31"/>
    <mergeCell ref="AL22:AN22"/>
    <mergeCell ref="N22:P22"/>
    <mergeCell ref="Q22:S22"/>
    <mergeCell ref="T22:V22"/>
    <mergeCell ref="W22:Y22"/>
    <mergeCell ref="Z22:AB22"/>
    <mergeCell ref="K18:M18"/>
    <mergeCell ref="N18:P18"/>
    <mergeCell ref="O32:O33"/>
    <mergeCell ref="A32:N33"/>
    <mergeCell ref="K20:M20"/>
    <mergeCell ref="N20:P20"/>
    <mergeCell ref="B22:D22"/>
    <mergeCell ref="E22:G22"/>
    <mergeCell ref="H22:J22"/>
    <mergeCell ref="K22:M22"/>
    <mergeCell ref="E21:G21"/>
    <mergeCell ref="H21:J21"/>
    <mergeCell ref="K21:M21"/>
    <mergeCell ref="N21:P21"/>
    <mergeCell ref="B21:D21"/>
    <mergeCell ref="AC18:AE18"/>
    <mergeCell ref="AF18:AH18"/>
    <mergeCell ref="Q34:AD34"/>
    <mergeCell ref="A35:N35"/>
    <mergeCell ref="Q35:AD35"/>
    <mergeCell ref="A36:N36"/>
    <mergeCell ref="Q36:AD36"/>
    <mergeCell ref="Q37:AD37"/>
    <mergeCell ref="A38:N39"/>
    <mergeCell ref="Q39:AD39"/>
    <mergeCell ref="A40:N40"/>
    <mergeCell ref="O38:O39"/>
    <mergeCell ref="A34:N34"/>
    <mergeCell ref="A37:N37"/>
    <mergeCell ref="Q32:AD32"/>
    <mergeCell ref="Q33:AD33"/>
    <mergeCell ref="Q38:AD38"/>
    <mergeCell ref="B2:D2"/>
    <mergeCell ref="E2:G2"/>
    <mergeCell ref="H2:J2"/>
    <mergeCell ref="K2:M2"/>
    <mergeCell ref="N2:P2"/>
    <mergeCell ref="A29:N29"/>
    <mergeCell ref="Q29:AD29"/>
    <mergeCell ref="A30:N30"/>
    <mergeCell ref="Q30:AD30"/>
    <mergeCell ref="AC22:AE22"/>
    <mergeCell ref="B20:D20"/>
    <mergeCell ref="E20:G20"/>
    <mergeCell ref="H20:J20"/>
    <mergeCell ref="Q31:AD31"/>
    <mergeCell ref="B18:D18"/>
    <mergeCell ref="E18:G18"/>
    <mergeCell ref="H18:J18"/>
    <mergeCell ref="A53:N53"/>
    <mergeCell ref="A54:N54"/>
    <mergeCell ref="A55:N55"/>
    <mergeCell ref="Q42:AD42"/>
    <mergeCell ref="Q43:AD43"/>
    <mergeCell ref="Q44:AD44"/>
    <mergeCell ref="Q45:AD45"/>
    <mergeCell ref="Q46:AD46"/>
    <mergeCell ref="A43:N43"/>
    <mergeCell ref="A44:N44"/>
    <mergeCell ref="A45:N45"/>
    <mergeCell ref="A48:N48"/>
    <mergeCell ref="A51:N51"/>
    <mergeCell ref="A52:N52"/>
    <mergeCell ref="A46:N47"/>
    <mergeCell ref="O46:O47"/>
    <mergeCell ref="A41:N41"/>
    <mergeCell ref="A42:N42"/>
    <mergeCell ref="CK2:CM2"/>
    <mergeCell ref="CK18:CM18"/>
    <mergeCell ref="CK20:CM20"/>
    <mergeCell ref="CK21:CM21"/>
    <mergeCell ref="CK22:CM22"/>
    <mergeCell ref="CN2:CP2"/>
    <mergeCell ref="CN18:CP18"/>
    <mergeCell ref="CN20:CP20"/>
    <mergeCell ref="CN21:CP21"/>
    <mergeCell ref="CN22:CP22"/>
    <mergeCell ref="CE2:CG2"/>
    <mergeCell ref="CE18:CG18"/>
    <mergeCell ref="CE20:CG20"/>
    <mergeCell ref="CE21:CG21"/>
    <mergeCell ref="CE22:CG22"/>
    <mergeCell ref="CH2:CJ2"/>
    <mergeCell ref="CH18:CJ18"/>
    <mergeCell ref="CH20:CJ20"/>
    <mergeCell ref="CH21:CJ21"/>
    <mergeCell ref="CH22:CJ22"/>
    <mergeCell ref="GX18:GZ18"/>
    <mergeCell ref="HA18:HC18"/>
    <mergeCell ref="CQ20:CS20"/>
    <mergeCell ref="CQ21:CS21"/>
    <mergeCell ref="CQ22:CS22"/>
    <mergeCell ref="CT2:CV2"/>
    <mergeCell ref="CT18:CV18"/>
    <mergeCell ref="CT20:CV20"/>
    <mergeCell ref="CT21:CV21"/>
    <mergeCell ref="CT22:CV22"/>
    <mergeCell ref="XN17:XN18"/>
    <mergeCell ref="XN2:XN3"/>
    <mergeCell ref="CW2:CY2"/>
    <mergeCell ref="CW18:CY18"/>
    <mergeCell ref="CW20:CY20"/>
    <mergeCell ref="CW21:CY21"/>
    <mergeCell ref="CW22:CY22"/>
    <mergeCell ref="CZ2:DB2"/>
    <mergeCell ref="CZ18:DB18"/>
    <mergeCell ref="CZ20:DB20"/>
    <mergeCell ref="CZ21:DB21"/>
    <mergeCell ref="CZ22:DB22"/>
    <mergeCell ref="CQ2:CS2"/>
    <mergeCell ref="CQ18:CS18"/>
    <mergeCell ref="DC2:DE2"/>
    <mergeCell ref="DC18:DE18"/>
    <mergeCell ref="DL22:DN22"/>
    <mergeCell ref="DC20:DE20"/>
    <mergeCell ref="DC21:DE21"/>
    <mergeCell ref="DC22:DE22"/>
    <mergeCell ref="DF2:DH2"/>
    <mergeCell ref="DF18:DH18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GO22:GQ22"/>
    <mergeCell ref="GR22:GT22"/>
    <mergeCell ref="GU22:GW22"/>
    <mergeCell ref="GX22:GZ22"/>
    <mergeCell ref="HA22:HC22"/>
    <mergeCell ref="GO20:GQ20"/>
    <mergeCell ref="GR20:GT20"/>
    <mergeCell ref="GU20:GW20"/>
    <mergeCell ref="GX20:GZ20"/>
    <mergeCell ref="HA20:HC20"/>
    <mergeCell ref="GO21:GQ21"/>
    <mergeCell ref="GR21:GT21"/>
    <mergeCell ref="GU21:GW21"/>
    <mergeCell ref="GX21:GZ21"/>
    <mergeCell ref="HA21:HC21"/>
    <mergeCell ref="GO2:GQ2"/>
    <mergeCell ref="GR2:GT2"/>
    <mergeCell ref="GU2:GW2"/>
    <mergeCell ref="GX2:GZ2"/>
    <mergeCell ref="HA2:HC2"/>
    <mergeCell ref="GO18:GQ18"/>
    <mergeCell ref="GR18:GT18"/>
    <mergeCell ref="GU18:GW18"/>
    <mergeCell ref="IB20:ID20"/>
    <mergeCell ref="IE20:IG20"/>
    <mergeCell ref="IH20:IJ20"/>
    <mergeCell ref="IK20:IM20"/>
    <mergeCell ref="IN20:IP20"/>
    <mergeCell ref="IQ20:IS20"/>
    <mergeCell ref="IT20:IV20"/>
    <mergeCell ref="IW20:IY20"/>
    <mergeCell ref="IZ20:JB20"/>
    <mergeCell ref="IB18:ID18"/>
    <mergeCell ref="IE18:IG18"/>
    <mergeCell ref="IH18:IJ18"/>
    <mergeCell ref="IK18:IM18"/>
    <mergeCell ref="IN18:IP18"/>
    <mergeCell ref="IQ18:IS18"/>
    <mergeCell ref="IT18:IV18"/>
    <mergeCell ref="IW18:IY18"/>
    <mergeCell ref="IZ18:JB18"/>
    <mergeCell ref="IB22:ID22"/>
    <mergeCell ref="IE22:IG22"/>
    <mergeCell ref="IH22:IJ22"/>
    <mergeCell ref="IK22:IM22"/>
    <mergeCell ref="IN22:IP22"/>
    <mergeCell ref="IQ22:IS22"/>
    <mergeCell ref="IT22:IV22"/>
    <mergeCell ref="IW22:IY22"/>
    <mergeCell ref="IZ22:JB22"/>
    <mergeCell ref="IB21:ID21"/>
    <mergeCell ref="IE21:IG21"/>
    <mergeCell ref="IH21:IJ21"/>
    <mergeCell ref="IK21:IM21"/>
    <mergeCell ref="IN21:IP21"/>
    <mergeCell ref="IQ21:IS21"/>
    <mergeCell ref="IT21:IV21"/>
    <mergeCell ref="IW21:IY21"/>
    <mergeCell ref="IZ21:JB21"/>
    <mergeCell ref="JI21:JK21"/>
    <mergeCell ref="JL21:JN21"/>
    <mergeCell ref="JO21:JQ21"/>
    <mergeCell ref="JR21:JT21"/>
    <mergeCell ref="JU21:JW21"/>
    <mergeCell ref="JX21:JZ21"/>
    <mergeCell ref="JC2:JE2"/>
    <mergeCell ref="JF2:JH2"/>
    <mergeCell ref="JI2:JK2"/>
    <mergeCell ref="JL2:JN2"/>
    <mergeCell ref="JO2:JQ2"/>
    <mergeCell ref="JR2:JT2"/>
    <mergeCell ref="JU2:JW2"/>
    <mergeCell ref="JX2:JZ2"/>
    <mergeCell ref="JC18:JE18"/>
    <mergeCell ref="JF18:JH18"/>
    <mergeCell ref="JI18:JK18"/>
    <mergeCell ref="JL18:JN18"/>
    <mergeCell ref="JO18:JQ18"/>
    <mergeCell ref="JR18:JT18"/>
    <mergeCell ref="JU18:JW18"/>
    <mergeCell ref="JX18:JZ18"/>
    <mergeCell ref="KM18:KO18"/>
    <mergeCell ref="KP18:KR18"/>
    <mergeCell ref="KS18:KU18"/>
    <mergeCell ref="KV18:KX18"/>
    <mergeCell ref="KY18:LA18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JC22:JE22"/>
    <mergeCell ref="JF22:JH22"/>
    <mergeCell ref="JI22:JK22"/>
    <mergeCell ref="JL22:JN22"/>
    <mergeCell ref="JO22:JQ22"/>
    <mergeCell ref="JR22:JT22"/>
    <mergeCell ref="JU22:JW22"/>
    <mergeCell ref="JX22:JZ22"/>
    <mergeCell ref="JC20:JE20"/>
    <mergeCell ref="JF20:JH20"/>
    <mergeCell ref="JI20:JK20"/>
    <mergeCell ref="JL20:JN20"/>
    <mergeCell ref="JO20:JQ20"/>
    <mergeCell ref="JR20:JT20"/>
    <mergeCell ref="JU20:JW20"/>
    <mergeCell ref="JX20:JZ20"/>
    <mergeCell ref="JC21:JE21"/>
    <mergeCell ref="JF21:JH21"/>
    <mergeCell ref="LZ2:MB2"/>
    <mergeCell ref="KA22:KC22"/>
    <mergeCell ref="KD22:KF22"/>
    <mergeCell ref="KG22:KI22"/>
    <mergeCell ref="KJ22:KL22"/>
    <mergeCell ref="KM22:KO22"/>
    <mergeCell ref="KP22:KR22"/>
    <mergeCell ref="KS22:KU22"/>
    <mergeCell ref="KV22:KX22"/>
    <mergeCell ref="KY22:LA22"/>
    <mergeCell ref="KA21:KC21"/>
    <mergeCell ref="KD21:KF21"/>
    <mergeCell ref="KG21:KI21"/>
    <mergeCell ref="KJ21:KL21"/>
    <mergeCell ref="KM21:KO21"/>
    <mergeCell ref="KP21:KR21"/>
    <mergeCell ref="KS21:KU21"/>
    <mergeCell ref="KV21:KX21"/>
    <mergeCell ref="KY21:LA21"/>
    <mergeCell ref="KA20:KC20"/>
    <mergeCell ref="KD20:KF20"/>
    <mergeCell ref="KG20:KI20"/>
    <mergeCell ref="KJ20:KL20"/>
    <mergeCell ref="KM20:KO20"/>
    <mergeCell ref="KP20:KR20"/>
    <mergeCell ref="KS20:KU20"/>
    <mergeCell ref="KV20:KX20"/>
    <mergeCell ref="KY20:LA20"/>
    <mergeCell ref="KA18:KC18"/>
    <mergeCell ref="KD18:KF18"/>
    <mergeCell ref="KG18:KI18"/>
    <mergeCell ref="KJ18:KL18"/>
    <mergeCell ref="LH20:LJ20"/>
    <mergeCell ref="LK20:LM20"/>
    <mergeCell ref="LN20:LP20"/>
    <mergeCell ref="LQ20:LS20"/>
    <mergeCell ref="LT20:LV20"/>
    <mergeCell ref="LW20:LY20"/>
    <mergeCell ref="LZ20:MB20"/>
    <mergeCell ref="MC2:ME2"/>
    <mergeCell ref="MF2:MH2"/>
    <mergeCell ref="MI2:MK2"/>
    <mergeCell ref="ML2:MN2"/>
    <mergeCell ref="LB18:LD18"/>
    <mergeCell ref="LE18:LG18"/>
    <mergeCell ref="LH18:LJ18"/>
    <mergeCell ref="LK18:LM18"/>
    <mergeCell ref="LN18:LP18"/>
    <mergeCell ref="LQ18:LS18"/>
    <mergeCell ref="LT18:LV18"/>
    <mergeCell ref="LW18:LY18"/>
    <mergeCell ref="LZ18:MB18"/>
    <mergeCell ref="MC18:ME18"/>
    <mergeCell ref="MF18:MH18"/>
    <mergeCell ref="MI18:MK18"/>
    <mergeCell ref="ML18:MN18"/>
    <mergeCell ref="LB2:LD2"/>
    <mergeCell ref="LE2:LG2"/>
    <mergeCell ref="LH2:LJ2"/>
    <mergeCell ref="LK2:LM2"/>
    <mergeCell ref="LN2:LP2"/>
    <mergeCell ref="LQ2:LS2"/>
    <mergeCell ref="LT2:LV2"/>
    <mergeCell ref="LW2:LY2"/>
    <mergeCell ref="MC22:ME22"/>
    <mergeCell ref="MF22:MH22"/>
    <mergeCell ref="MI22:MK22"/>
    <mergeCell ref="ML22:MN22"/>
    <mergeCell ref="LB22:LD22"/>
    <mergeCell ref="LE22:LG22"/>
    <mergeCell ref="LH22:LJ22"/>
    <mergeCell ref="LK22:LM22"/>
    <mergeCell ref="LN22:LP22"/>
    <mergeCell ref="LQ22:LS22"/>
    <mergeCell ref="LT22:LV22"/>
    <mergeCell ref="LW22:LY22"/>
    <mergeCell ref="LZ22:MB22"/>
    <mergeCell ref="MC20:ME20"/>
    <mergeCell ref="MF20:MH20"/>
    <mergeCell ref="MI20:MK20"/>
    <mergeCell ref="ML20:MN20"/>
    <mergeCell ref="LB21:LD21"/>
    <mergeCell ref="LE21:LG21"/>
    <mergeCell ref="LH21:LJ21"/>
    <mergeCell ref="LK21:LM21"/>
    <mergeCell ref="LN21:LP21"/>
    <mergeCell ref="LQ21:LS21"/>
    <mergeCell ref="LT21:LV21"/>
    <mergeCell ref="LW21:LY21"/>
    <mergeCell ref="LZ21:MB21"/>
    <mergeCell ref="MC21:ME21"/>
    <mergeCell ref="MF21:MH21"/>
    <mergeCell ref="MI21:MK21"/>
    <mergeCell ref="ML21:MN21"/>
    <mergeCell ref="LB20:LD20"/>
    <mergeCell ref="LE20:LG20"/>
    <mergeCell ref="OZ18:PB18"/>
    <mergeCell ref="PC18:PE18"/>
    <mergeCell ref="PF18:PH18"/>
    <mergeCell ref="PI18:PK18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19:OG19"/>
    <mergeCell ref="OH19:OM19"/>
    <mergeCell ref="ON19:OS19"/>
    <mergeCell ref="OT19:OY19"/>
    <mergeCell ref="OZ19:PE19"/>
    <mergeCell ref="PF19:PK19"/>
    <mergeCell ref="OB20:OD20"/>
    <mergeCell ref="OE20:OG20"/>
    <mergeCell ref="OH20:OJ20"/>
    <mergeCell ref="OK20:OM20"/>
    <mergeCell ref="ON20:OP20"/>
    <mergeCell ref="OQ20:OS20"/>
    <mergeCell ref="OT20:OV20"/>
    <mergeCell ref="OW20:OY20"/>
    <mergeCell ref="OZ20:PB20"/>
    <mergeCell ref="PC20:PE20"/>
    <mergeCell ref="PF20:PH20"/>
    <mergeCell ref="PI20:PK20"/>
    <mergeCell ref="PC21:PE21"/>
    <mergeCell ref="PF21:PH21"/>
    <mergeCell ref="PI21:PK21"/>
    <mergeCell ref="OB22:OD22"/>
    <mergeCell ref="OE22:OG22"/>
    <mergeCell ref="OH22:OJ22"/>
    <mergeCell ref="OK22:OM22"/>
    <mergeCell ref="ON22:OP22"/>
    <mergeCell ref="OQ22:OS22"/>
    <mergeCell ref="OT22:OV22"/>
    <mergeCell ref="OW22:OY22"/>
    <mergeCell ref="OZ22:PB22"/>
    <mergeCell ref="PC22:PE22"/>
    <mergeCell ref="PF22:PH22"/>
    <mergeCell ref="PI22:PK22"/>
    <mergeCell ref="OB21:OD21"/>
    <mergeCell ref="OE21:OG21"/>
    <mergeCell ref="OH21:OJ21"/>
    <mergeCell ref="OK21:OM21"/>
    <mergeCell ref="ON21:OP21"/>
    <mergeCell ref="OQ21:OS21"/>
    <mergeCell ref="OT21:OV21"/>
    <mergeCell ref="OW21:OY21"/>
    <mergeCell ref="OZ21:PB21"/>
    <mergeCell ref="RQ2:RS2"/>
    <mergeCell ref="RT2:RV2"/>
    <mergeCell ref="RW2:RY2"/>
    <mergeCell ref="RZ2:SB2"/>
    <mergeCell ref="SC2:SE2"/>
    <mergeCell ref="QP18:QR18"/>
    <mergeCell ref="QS18:QU18"/>
    <mergeCell ref="QV18:QX18"/>
    <mergeCell ref="QY18:RA18"/>
    <mergeCell ref="RB18:RD18"/>
    <mergeCell ref="RE18:RG18"/>
    <mergeCell ref="RH18:RJ18"/>
    <mergeCell ref="RK18:RM18"/>
    <mergeCell ref="RN18:RP18"/>
    <mergeCell ref="RQ18:RS18"/>
    <mergeCell ref="RT18:RV18"/>
    <mergeCell ref="RW18:RY18"/>
    <mergeCell ref="RZ18:SB18"/>
    <mergeCell ref="SC18:SE18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19:QU19"/>
    <mergeCell ref="QV19:RA19"/>
    <mergeCell ref="RB19:RG19"/>
    <mergeCell ref="RH19:RM19"/>
    <mergeCell ref="RN19:RS19"/>
    <mergeCell ref="RQ21:RS21"/>
    <mergeCell ref="RT19:RY19"/>
    <mergeCell ref="RZ19:SE19"/>
    <mergeCell ref="QP20:QR20"/>
    <mergeCell ref="QS20:QU20"/>
    <mergeCell ref="QV20:QX20"/>
    <mergeCell ref="QY20:RA20"/>
    <mergeCell ref="RB20:RD20"/>
    <mergeCell ref="RE20:RG20"/>
    <mergeCell ref="RH20:RJ20"/>
    <mergeCell ref="RK20:RM20"/>
    <mergeCell ref="RN20:RP20"/>
    <mergeCell ref="RQ20:RS20"/>
    <mergeCell ref="RT20:RV20"/>
    <mergeCell ref="RW20:RY20"/>
    <mergeCell ref="RZ20:SB20"/>
    <mergeCell ref="SC20:SE20"/>
    <mergeCell ref="RT21:RV21"/>
    <mergeCell ref="RW21:RY21"/>
    <mergeCell ref="RZ21:SB21"/>
    <mergeCell ref="SC21:SE21"/>
    <mergeCell ref="QP22:QR22"/>
    <mergeCell ref="QS22:QU22"/>
    <mergeCell ref="QV22:QX22"/>
    <mergeCell ref="QY22:RA22"/>
    <mergeCell ref="RB22:RD22"/>
    <mergeCell ref="RE22:RG22"/>
    <mergeCell ref="RH22:RJ22"/>
    <mergeCell ref="RK22:RM22"/>
    <mergeCell ref="RN22:RP22"/>
    <mergeCell ref="RQ22:RS22"/>
    <mergeCell ref="RT22:RV22"/>
    <mergeCell ref="RW22:RY22"/>
    <mergeCell ref="RZ22:SB22"/>
    <mergeCell ref="SC22:SE22"/>
    <mergeCell ref="QP21:QR21"/>
    <mergeCell ref="QS21:QU21"/>
    <mergeCell ref="QV21:QX21"/>
    <mergeCell ref="QY21:RA21"/>
    <mergeCell ref="RB21:RD21"/>
    <mergeCell ref="RE21:RG21"/>
    <mergeCell ref="RH21:RJ21"/>
    <mergeCell ref="RK21:RM21"/>
    <mergeCell ref="RN21:RP21"/>
    <mergeCell ref="TG2:TI2"/>
    <mergeCell ref="TJ2:TL2"/>
    <mergeCell ref="TM2:TO2"/>
    <mergeCell ref="SF18:SH18"/>
    <mergeCell ref="SI18:SK18"/>
    <mergeCell ref="SL18:SN18"/>
    <mergeCell ref="SO18:SQ18"/>
    <mergeCell ref="SR18:ST18"/>
    <mergeCell ref="SU18:SW18"/>
    <mergeCell ref="SX18:SZ18"/>
    <mergeCell ref="TA18:TC18"/>
    <mergeCell ref="TD18:TF18"/>
    <mergeCell ref="TG18:TI18"/>
    <mergeCell ref="TJ18:TL18"/>
    <mergeCell ref="TM18:TO18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19:SK19"/>
    <mergeCell ref="SL19:SQ19"/>
    <mergeCell ref="SR19:SW19"/>
    <mergeCell ref="SX19:TC19"/>
    <mergeCell ref="TD19:TI19"/>
    <mergeCell ref="TJ19:TO19"/>
    <mergeCell ref="SF20:SH20"/>
    <mergeCell ref="SI20:SK20"/>
    <mergeCell ref="SL20:SN20"/>
    <mergeCell ref="SO20:SQ20"/>
    <mergeCell ref="SR20:ST20"/>
    <mergeCell ref="SU20:SW20"/>
    <mergeCell ref="SX20:SZ20"/>
    <mergeCell ref="TA20:TC20"/>
    <mergeCell ref="TD20:TF20"/>
    <mergeCell ref="TG20:TI20"/>
    <mergeCell ref="TJ20:TL20"/>
    <mergeCell ref="TM20:TO20"/>
    <mergeCell ref="TG21:TI21"/>
    <mergeCell ref="TJ21:TL21"/>
    <mergeCell ref="TM21:TO21"/>
    <mergeCell ref="SF22:SH22"/>
    <mergeCell ref="SI22:SK22"/>
    <mergeCell ref="SL22:SN22"/>
    <mergeCell ref="SO22:SQ22"/>
    <mergeCell ref="SR22:ST22"/>
    <mergeCell ref="SU22:SW22"/>
    <mergeCell ref="SX22:SZ22"/>
    <mergeCell ref="TA22:TC22"/>
    <mergeCell ref="TD22:TF22"/>
    <mergeCell ref="TG22:TI22"/>
    <mergeCell ref="TJ22:TL22"/>
    <mergeCell ref="TM22:TO22"/>
    <mergeCell ref="SF21:SH21"/>
    <mergeCell ref="SI21:SK21"/>
    <mergeCell ref="SL21:SN21"/>
    <mergeCell ref="SO21:SQ21"/>
    <mergeCell ref="SR21:ST21"/>
    <mergeCell ref="SU21:SW21"/>
    <mergeCell ref="SX21:SZ21"/>
    <mergeCell ref="TA21:TC21"/>
    <mergeCell ref="TD21:TF21"/>
    <mergeCell ref="UQ2:US2"/>
    <mergeCell ref="UT2:UV2"/>
    <mergeCell ref="UW2:UY2"/>
    <mergeCell ref="TP18:TR18"/>
    <mergeCell ref="TS18:TU18"/>
    <mergeCell ref="TV18:TX18"/>
    <mergeCell ref="TY18:UA18"/>
    <mergeCell ref="UB18:UD18"/>
    <mergeCell ref="UE18:UG18"/>
    <mergeCell ref="UH18:UJ18"/>
    <mergeCell ref="UK18:UM18"/>
    <mergeCell ref="UN18:UP18"/>
    <mergeCell ref="UQ18:US18"/>
    <mergeCell ref="UT18:UV18"/>
    <mergeCell ref="UW18:UY18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19:TU19"/>
    <mergeCell ref="TV19:UA19"/>
    <mergeCell ref="UB19:UG19"/>
    <mergeCell ref="UH19:UM19"/>
    <mergeCell ref="UN19:US19"/>
    <mergeCell ref="UT19:UY19"/>
    <mergeCell ref="TP20:TR20"/>
    <mergeCell ref="TS20:TU20"/>
    <mergeCell ref="TV20:TX20"/>
    <mergeCell ref="TY20:UA20"/>
    <mergeCell ref="UB20:UD20"/>
    <mergeCell ref="UE20:UG20"/>
    <mergeCell ref="UH20:UJ20"/>
    <mergeCell ref="UK20:UM20"/>
    <mergeCell ref="UN20:UP20"/>
    <mergeCell ref="UQ20:US20"/>
    <mergeCell ref="UT20:UV20"/>
    <mergeCell ref="UW20:UY20"/>
    <mergeCell ref="UQ21:US21"/>
    <mergeCell ref="UT21:UV21"/>
    <mergeCell ref="UW21:UY21"/>
    <mergeCell ref="TP22:TR22"/>
    <mergeCell ref="TS22:TU22"/>
    <mergeCell ref="TV22:TX22"/>
    <mergeCell ref="TY22:UA22"/>
    <mergeCell ref="UB22:UD22"/>
    <mergeCell ref="UE22:UG22"/>
    <mergeCell ref="UH22:UJ22"/>
    <mergeCell ref="UK22:UM22"/>
    <mergeCell ref="UN22:UP22"/>
    <mergeCell ref="UQ22:US22"/>
    <mergeCell ref="UT22:UV22"/>
    <mergeCell ref="UW22:UY22"/>
    <mergeCell ref="TP21:TR21"/>
    <mergeCell ref="TS21:TU21"/>
    <mergeCell ref="TV21:TX21"/>
    <mergeCell ref="TY21:UA21"/>
    <mergeCell ref="UB21:UD21"/>
    <mergeCell ref="UE21:UG21"/>
    <mergeCell ref="UH21:UJ21"/>
    <mergeCell ref="UK21:UM21"/>
    <mergeCell ref="UN21:UP21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18:WF18"/>
    <mergeCell ref="WG18:WI18"/>
    <mergeCell ref="WJ18:WL18"/>
    <mergeCell ref="WM18:WO18"/>
    <mergeCell ref="WP18:WR18"/>
    <mergeCell ref="WS18:WU18"/>
    <mergeCell ref="WV18:WX18"/>
    <mergeCell ref="WY18:XA18"/>
    <mergeCell ref="XB18:XD18"/>
    <mergeCell ref="XE18:XG18"/>
    <mergeCell ref="XH18:XJ18"/>
    <mergeCell ref="XK18:XM18"/>
    <mergeCell ref="WD19:WI19"/>
    <mergeCell ref="WJ19:WO19"/>
    <mergeCell ref="WP19:WU19"/>
    <mergeCell ref="WV19:XA19"/>
    <mergeCell ref="XB19:XG19"/>
    <mergeCell ref="XH19:XM19"/>
    <mergeCell ref="WD20:WF20"/>
    <mergeCell ref="WG20:WI20"/>
    <mergeCell ref="WJ20:WL20"/>
    <mergeCell ref="WM20:WO20"/>
    <mergeCell ref="WP20:WR20"/>
    <mergeCell ref="WS20:WU20"/>
    <mergeCell ref="WV20:WX20"/>
    <mergeCell ref="WY20:XA20"/>
    <mergeCell ref="XB20:XD20"/>
    <mergeCell ref="XE20:XG20"/>
    <mergeCell ref="XH20:XJ20"/>
    <mergeCell ref="XK20:XM20"/>
    <mergeCell ref="WD21:WF21"/>
    <mergeCell ref="WG21:WI21"/>
    <mergeCell ref="WJ21:WL21"/>
    <mergeCell ref="WM21:WO21"/>
    <mergeCell ref="WP21:WR21"/>
    <mergeCell ref="WS21:WU21"/>
    <mergeCell ref="WV21:WX21"/>
    <mergeCell ref="WY21:XA21"/>
    <mergeCell ref="XB21:XD21"/>
    <mergeCell ref="XE21:XG21"/>
    <mergeCell ref="XH21:XJ21"/>
    <mergeCell ref="XK21:XM21"/>
    <mergeCell ref="WD22:WF22"/>
    <mergeCell ref="WG22:WI22"/>
    <mergeCell ref="WJ22:WL22"/>
    <mergeCell ref="WM22:WO22"/>
    <mergeCell ref="WP22:WR22"/>
    <mergeCell ref="WS22:WU22"/>
    <mergeCell ref="WV22:WX22"/>
    <mergeCell ref="WY22:XA22"/>
    <mergeCell ref="XB22:XD22"/>
    <mergeCell ref="XE22:XG22"/>
    <mergeCell ref="XH22:XJ22"/>
    <mergeCell ref="XK22:XM22"/>
  </mergeCells>
  <pageMargins left="0.7" right="0.7" top="0.75" bottom="0.75" header="0.3" footer="0.3"/>
  <ignoredErrors>
    <ignoredError sqref="XN4:XN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1556-F147-4382-89B1-9632C2B7EA05}">
  <dimension ref="A1:XN272"/>
  <sheetViews>
    <sheetView showGridLines="0" zoomScaleNormal="100" workbookViewId="0">
      <pane xSplit="1" ySplit="3" topLeftCell="VV4" activePane="bottomRight" state="frozen"/>
      <selection pane="topRight" activeCell="B1" sqref="B1"/>
      <selection pane="bottomLeft" activeCell="A3" sqref="A3"/>
      <selection pane="bottomRight" activeCell="A4" sqref="A4:A24"/>
    </sheetView>
  </sheetViews>
  <sheetFormatPr defaultColWidth="6.7109375" defaultRowHeight="12.75" x14ac:dyDescent="0.2"/>
  <cols>
    <col min="1" max="1" width="8.140625" style="1" bestFit="1" customWidth="1"/>
    <col min="2" max="644" width="5.7109375" style="1" customWidth="1"/>
    <col min="645" max="16384" width="6.7109375" style="1"/>
  </cols>
  <sheetData>
    <row r="1" spans="1:638" ht="13.5" thickBot="1" x14ac:dyDescent="0.25"/>
    <row r="2" spans="1:638" x14ac:dyDescent="0.2">
      <c r="B2" s="382">
        <v>43744</v>
      </c>
      <c r="C2" s="383"/>
      <c r="D2" s="384"/>
      <c r="E2" s="382">
        <v>43751</v>
      </c>
      <c r="F2" s="383"/>
      <c r="G2" s="384"/>
      <c r="H2" s="382">
        <v>43758</v>
      </c>
      <c r="I2" s="383"/>
      <c r="J2" s="384"/>
      <c r="K2" s="382">
        <v>43765</v>
      </c>
      <c r="L2" s="383"/>
      <c r="M2" s="384"/>
      <c r="N2" s="382">
        <v>43772</v>
      </c>
      <c r="O2" s="383"/>
      <c r="P2" s="384"/>
      <c r="Q2" s="382">
        <v>43779</v>
      </c>
      <c r="R2" s="383"/>
      <c r="S2" s="384"/>
      <c r="T2" s="382">
        <v>43786</v>
      </c>
      <c r="U2" s="383"/>
      <c r="V2" s="384"/>
      <c r="W2" s="382">
        <v>43793</v>
      </c>
      <c r="X2" s="383"/>
      <c r="Y2" s="384"/>
      <c r="Z2" s="382">
        <v>43800</v>
      </c>
      <c r="AA2" s="383"/>
      <c r="AB2" s="384"/>
      <c r="AC2" s="382">
        <v>43807</v>
      </c>
      <c r="AD2" s="383"/>
      <c r="AE2" s="384"/>
      <c r="AF2" s="382">
        <v>43814</v>
      </c>
      <c r="AG2" s="383"/>
      <c r="AH2" s="384"/>
      <c r="AI2" s="382">
        <v>43821</v>
      </c>
      <c r="AJ2" s="383"/>
      <c r="AK2" s="384"/>
      <c r="AL2" s="382">
        <v>43828</v>
      </c>
      <c r="AM2" s="383"/>
      <c r="AN2" s="384"/>
      <c r="AO2" s="382">
        <v>43835</v>
      </c>
      <c r="AP2" s="383"/>
      <c r="AQ2" s="384"/>
      <c r="AR2" s="382">
        <v>43842</v>
      </c>
      <c r="AS2" s="383"/>
      <c r="AT2" s="384"/>
      <c r="AU2" s="382">
        <v>43849</v>
      </c>
      <c r="AV2" s="383"/>
      <c r="AW2" s="384"/>
      <c r="AX2" s="382">
        <v>43856</v>
      </c>
      <c r="AY2" s="383"/>
      <c r="AZ2" s="384"/>
      <c r="BA2" s="382">
        <v>43863</v>
      </c>
      <c r="BB2" s="383"/>
      <c r="BC2" s="384"/>
      <c r="BD2" s="382">
        <v>43870</v>
      </c>
      <c r="BE2" s="383"/>
      <c r="BF2" s="384"/>
      <c r="BG2" s="382">
        <v>43877</v>
      </c>
      <c r="BH2" s="383"/>
      <c r="BI2" s="384"/>
      <c r="BJ2" s="382">
        <v>43884</v>
      </c>
      <c r="BK2" s="383"/>
      <c r="BL2" s="384"/>
      <c r="BM2" s="382">
        <v>43891</v>
      </c>
      <c r="BN2" s="383"/>
      <c r="BO2" s="384"/>
      <c r="BP2" s="382">
        <v>43898</v>
      </c>
      <c r="BQ2" s="383"/>
      <c r="BR2" s="384"/>
      <c r="BS2" s="382">
        <v>43905</v>
      </c>
      <c r="BT2" s="383"/>
      <c r="BU2" s="384"/>
      <c r="BV2" s="382">
        <v>43912</v>
      </c>
      <c r="BW2" s="383"/>
      <c r="BX2" s="384"/>
      <c r="BY2" s="382">
        <v>43919</v>
      </c>
      <c r="BZ2" s="383"/>
      <c r="CA2" s="384"/>
      <c r="CB2" s="382">
        <v>43926</v>
      </c>
      <c r="CC2" s="383"/>
      <c r="CD2" s="384"/>
      <c r="CE2" s="382">
        <v>43933</v>
      </c>
      <c r="CF2" s="383"/>
      <c r="CG2" s="384"/>
      <c r="CH2" s="382">
        <v>43940</v>
      </c>
      <c r="CI2" s="383"/>
      <c r="CJ2" s="384"/>
      <c r="CK2" s="382">
        <v>43947</v>
      </c>
      <c r="CL2" s="383"/>
      <c r="CM2" s="384"/>
      <c r="CN2" s="382">
        <v>43954</v>
      </c>
      <c r="CO2" s="383"/>
      <c r="CP2" s="384"/>
      <c r="CQ2" s="382">
        <v>43961</v>
      </c>
      <c r="CR2" s="383"/>
      <c r="CS2" s="384"/>
      <c r="CT2" s="382">
        <v>43968</v>
      </c>
      <c r="CU2" s="383"/>
      <c r="CV2" s="384"/>
      <c r="CW2" s="382">
        <v>43975</v>
      </c>
      <c r="CX2" s="383"/>
      <c r="CY2" s="384"/>
      <c r="CZ2" s="382">
        <v>43982</v>
      </c>
      <c r="DA2" s="383"/>
      <c r="DB2" s="384"/>
      <c r="DC2" s="382">
        <v>43989</v>
      </c>
      <c r="DD2" s="383"/>
      <c r="DE2" s="384"/>
      <c r="DF2" s="382">
        <v>43996</v>
      </c>
      <c r="DG2" s="383"/>
      <c r="DH2" s="384"/>
      <c r="DI2" s="382">
        <v>44003</v>
      </c>
      <c r="DJ2" s="383"/>
      <c r="DK2" s="384"/>
      <c r="DL2" s="382">
        <v>44010</v>
      </c>
      <c r="DM2" s="383"/>
      <c r="DN2" s="384"/>
      <c r="DO2" s="382">
        <v>44017</v>
      </c>
      <c r="DP2" s="383"/>
      <c r="DQ2" s="384"/>
      <c r="DR2" s="382">
        <v>44024</v>
      </c>
      <c r="DS2" s="383"/>
      <c r="DT2" s="384"/>
      <c r="DU2" s="382">
        <v>44031</v>
      </c>
      <c r="DV2" s="383"/>
      <c r="DW2" s="384"/>
      <c r="DX2" s="382">
        <v>44038</v>
      </c>
      <c r="DY2" s="383"/>
      <c r="DZ2" s="384"/>
      <c r="EA2" s="382">
        <v>44045</v>
      </c>
      <c r="EB2" s="383"/>
      <c r="EC2" s="384"/>
      <c r="ED2" s="382">
        <v>44052</v>
      </c>
      <c r="EE2" s="383"/>
      <c r="EF2" s="384"/>
      <c r="EG2" s="382">
        <v>44059</v>
      </c>
      <c r="EH2" s="383"/>
      <c r="EI2" s="384"/>
      <c r="EJ2" s="382">
        <v>44066</v>
      </c>
      <c r="EK2" s="383"/>
      <c r="EL2" s="384"/>
      <c r="EM2" s="382">
        <v>44073</v>
      </c>
      <c r="EN2" s="383"/>
      <c r="EO2" s="384"/>
      <c r="EP2" s="382">
        <v>44080</v>
      </c>
      <c r="EQ2" s="383"/>
      <c r="ER2" s="384"/>
      <c r="ES2" s="382">
        <v>44087</v>
      </c>
      <c r="ET2" s="383"/>
      <c r="EU2" s="384"/>
      <c r="EV2" s="382">
        <v>44094</v>
      </c>
      <c r="EW2" s="383"/>
      <c r="EX2" s="384"/>
      <c r="EY2" s="382">
        <v>44101</v>
      </c>
      <c r="EZ2" s="383"/>
      <c r="FA2" s="384"/>
      <c r="FB2" s="382">
        <v>44108</v>
      </c>
      <c r="FC2" s="383"/>
      <c r="FD2" s="384"/>
      <c r="FE2" s="382">
        <v>44115</v>
      </c>
      <c r="FF2" s="383"/>
      <c r="FG2" s="384"/>
      <c r="FH2" s="382">
        <v>44122</v>
      </c>
      <c r="FI2" s="383"/>
      <c r="FJ2" s="384"/>
      <c r="FK2" s="382">
        <v>44129</v>
      </c>
      <c r="FL2" s="383"/>
      <c r="FM2" s="384"/>
      <c r="FN2" s="382">
        <v>44136</v>
      </c>
      <c r="FO2" s="383"/>
      <c r="FP2" s="384"/>
      <c r="FQ2" s="382">
        <v>44143</v>
      </c>
      <c r="FR2" s="383"/>
      <c r="FS2" s="384"/>
      <c r="FT2" s="382">
        <v>44150</v>
      </c>
      <c r="FU2" s="383"/>
      <c r="FV2" s="384"/>
      <c r="FW2" s="382">
        <v>44157</v>
      </c>
      <c r="FX2" s="383"/>
      <c r="FY2" s="384"/>
      <c r="FZ2" s="382">
        <v>44164</v>
      </c>
      <c r="GA2" s="383"/>
      <c r="GB2" s="384"/>
      <c r="GC2" s="382">
        <v>44171</v>
      </c>
      <c r="GD2" s="383"/>
      <c r="GE2" s="384"/>
      <c r="GF2" s="382">
        <v>44178</v>
      </c>
      <c r="GG2" s="383"/>
      <c r="GH2" s="384"/>
      <c r="GI2" s="382">
        <v>44185</v>
      </c>
      <c r="GJ2" s="383"/>
      <c r="GK2" s="384"/>
      <c r="GL2" s="382">
        <v>44192</v>
      </c>
      <c r="GM2" s="383"/>
      <c r="GN2" s="384"/>
      <c r="GO2" s="382">
        <v>44199</v>
      </c>
      <c r="GP2" s="383"/>
      <c r="GQ2" s="384"/>
      <c r="GR2" s="382">
        <v>44206</v>
      </c>
      <c r="GS2" s="383"/>
      <c r="GT2" s="384"/>
      <c r="GU2" s="382">
        <v>44213</v>
      </c>
      <c r="GV2" s="383"/>
      <c r="GW2" s="384"/>
      <c r="GX2" s="382">
        <v>44220</v>
      </c>
      <c r="GY2" s="383"/>
      <c r="GZ2" s="384"/>
      <c r="HA2" s="382">
        <v>44227</v>
      </c>
      <c r="HB2" s="383"/>
      <c r="HC2" s="384"/>
      <c r="HD2" s="382">
        <v>44234</v>
      </c>
      <c r="HE2" s="383"/>
      <c r="HF2" s="384"/>
      <c r="HG2" s="382">
        <v>44241</v>
      </c>
      <c r="HH2" s="383"/>
      <c r="HI2" s="384"/>
      <c r="HJ2" s="382">
        <v>44248</v>
      </c>
      <c r="HK2" s="383"/>
      <c r="HL2" s="384"/>
      <c r="HM2" s="382">
        <v>44255</v>
      </c>
      <c r="HN2" s="383"/>
      <c r="HO2" s="384"/>
      <c r="HP2" s="382">
        <v>44262</v>
      </c>
      <c r="HQ2" s="383"/>
      <c r="HR2" s="384"/>
      <c r="HS2" s="382">
        <v>44269</v>
      </c>
      <c r="HT2" s="383"/>
      <c r="HU2" s="384"/>
      <c r="HV2" s="382">
        <v>44276</v>
      </c>
      <c r="HW2" s="383"/>
      <c r="HX2" s="384"/>
      <c r="HY2" s="382">
        <v>44283</v>
      </c>
      <c r="HZ2" s="383"/>
      <c r="IA2" s="384"/>
      <c r="IB2" s="382">
        <v>44290</v>
      </c>
      <c r="IC2" s="383"/>
      <c r="ID2" s="384"/>
      <c r="IE2" s="382">
        <v>44297</v>
      </c>
      <c r="IF2" s="383"/>
      <c r="IG2" s="384"/>
      <c r="IH2" s="382">
        <v>44304</v>
      </c>
      <c r="II2" s="383"/>
      <c r="IJ2" s="384"/>
      <c r="IK2" s="382">
        <v>44311</v>
      </c>
      <c r="IL2" s="383"/>
      <c r="IM2" s="384"/>
      <c r="IN2" s="382">
        <v>44318</v>
      </c>
      <c r="IO2" s="383"/>
      <c r="IP2" s="384"/>
      <c r="IQ2" s="382">
        <v>44325</v>
      </c>
      <c r="IR2" s="383"/>
      <c r="IS2" s="384"/>
      <c r="IT2" s="382">
        <v>44332</v>
      </c>
      <c r="IU2" s="383"/>
      <c r="IV2" s="384"/>
      <c r="IW2" s="382">
        <v>44339</v>
      </c>
      <c r="IX2" s="383"/>
      <c r="IY2" s="384"/>
      <c r="IZ2" s="382">
        <v>44346</v>
      </c>
      <c r="JA2" s="383"/>
      <c r="JB2" s="384"/>
      <c r="JC2" s="382">
        <v>44353</v>
      </c>
      <c r="JD2" s="383"/>
      <c r="JE2" s="384"/>
      <c r="JF2" s="382">
        <v>44360</v>
      </c>
      <c r="JG2" s="383"/>
      <c r="JH2" s="384"/>
      <c r="JI2" s="382">
        <v>44367</v>
      </c>
      <c r="JJ2" s="383"/>
      <c r="JK2" s="384"/>
      <c r="JL2" s="382">
        <v>44374</v>
      </c>
      <c r="JM2" s="383"/>
      <c r="JN2" s="384"/>
      <c r="JO2" s="382">
        <v>44381</v>
      </c>
      <c r="JP2" s="383"/>
      <c r="JQ2" s="384"/>
      <c r="JR2" s="382">
        <v>44388</v>
      </c>
      <c r="JS2" s="383"/>
      <c r="JT2" s="384"/>
      <c r="JU2" s="382">
        <v>44395</v>
      </c>
      <c r="JV2" s="383"/>
      <c r="JW2" s="384"/>
      <c r="JX2" s="382">
        <v>44402</v>
      </c>
      <c r="JY2" s="383"/>
      <c r="JZ2" s="384"/>
      <c r="KA2" s="382">
        <v>44409</v>
      </c>
      <c r="KB2" s="383"/>
      <c r="KC2" s="384"/>
      <c r="KD2" s="382">
        <v>44416</v>
      </c>
      <c r="KE2" s="383"/>
      <c r="KF2" s="384"/>
      <c r="KG2" s="382">
        <v>44423</v>
      </c>
      <c r="KH2" s="383"/>
      <c r="KI2" s="384"/>
      <c r="KJ2" s="382">
        <v>44430</v>
      </c>
      <c r="KK2" s="383"/>
      <c r="KL2" s="384"/>
      <c r="KM2" s="382">
        <v>44437</v>
      </c>
      <c r="KN2" s="383"/>
      <c r="KO2" s="384"/>
      <c r="KP2" s="382">
        <v>44444</v>
      </c>
      <c r="KQ2" s="383"/>
      <c r="KR2" s="384"/>
      <c r="KS2" s="382">
        <v>44451</v>
      </c>
      <c r="KT2" s="383"/>
      <c r="KU2" s="384"/>
      <c r="KV2" s="382">
        <v>44458</v>
      </c>
      <c r="KW2" s="383"/>
      <c r="KX2" s="384"/>
      <c r="KY2" s="382">
        <v>44465</v>
      </c>
      <c r="KZ2" s="383"/>
      <c r="LA2" s="384"/>
      <c r="LB2" s="382">
        <v>44472</v>
      </c>
      <c r="LC2" s="383"/>
      <c r="LD2" s="384"/>
      <c r="LE2" s="382">
        <v>44479</v>
      </c>
      <c r="LF2" s="383"/>
      <c r="LG2" s="384"/>
      <c r="LH2" s="382">
        <v>44486</v>
      </c>
      <c r="LI2" s="383"/>
      <c r="LJ2" s="384"/>
      <c r="LK2" s="382">
        <v>44493</v>
      </c>
      <c r="LL2" s="383"/>
      <c r="LM2" s="384"/>
      <c r="LN2" s="382">
        <v>44500</v>
      </c>
      <c r="LO2" s="383"/>
      <c r="LP2" s="384"/>
      <c r="LQ2" s="382">
        <v>44507</v>
      </c>
      <c r="LR2" s="383"/>
      <c r="LS2" s="384"/>
      <c r="LT2" s="382">
        <v>44514</v>
      </c>
      <c r="LU2" s="383"/>
      <c r="LV2" s="384"/>
      <c r="LW2" s="382">
        <v>44521</v>
      </c>
      <c r="LX2" s="383"/>
      <c r="LY2" s="384"/>
      <c r="LZ2" s="382">
        <v>44528</v>
      </c>
      <c r="MA2" s="383"/>
      <c r="MB2" s="384"/>
      <c r="MC2" s="382">
        <v>44535</v>
      </c>
      <c r="MD2" s="383"/>
      <c r="ME2" s="384"/>
      <c r="MF2" s="382">
        <v>44542</v>
      </c>
      <c r="MG2" s="383"/>
      <c r="MH2" s="384"/>
      <c r="MI2" s="382">
        <v>44549</v>
      </c>
      <c r="MJ2" s="383"/>
      <c r="MK2" s="384"/>
      <c r="ML2" s="382">
        <v>44556</v>
      </c>
      <c r="MM2" s="383"/>
      <c r="MN2" s="384"/>
      <c r="MO2" s="382">
        <v>44563</v>
      </c>
      <c r="MP2" s="383"/>
      <c r="MQ2" s="384"/>
      <c r="MR2" s="382">
        <v>44570</v>
      </c>
      <c r="MS2" s="383"/>
      <c r="MT2" s="384"/>
      <c r="MU2" s="382">
        <v>44577</v>
      </c>
      <c r="MV2" s="383"/>
      <c r="MW2" s="384"/>
      <c r="MX2" s="382">
        <v>44584</v>
      </c>
      <c r="MY2" s="383"/>
      <c r="MZ2" s="384"/>
      <c r="NA2" s="382">
        <v>44591</v>
      </c>
      <c r="NB2" s="383"/>
      <c r="NC2" s="384"/>
      <c r="ND2" s="382">
        <v>44598</v>
      </c>
      <c r="NE2" s="383"/>
      <c r="NF2" s="384"/>
      <c r="NG2" s="382">
        <v>44605</v>
      </c>
      <c r="NH2" s="383"/>
      <c r="NI2" s="384"/>
      <c r="NJ2" s="382">
        <v>44612</v>
      </c>
      <c r="NK2" s="383"/>
      <c r="NL2" s="384"/>
      <c r="NM2" s="382">
        <v>44619</v>
      </c>
      <c r="NN2" s="383"/>
      <c r="NO2" s="384"/>
      <c r="NP2" s="382">
        <v>44628</v>
      </c>
      <c r="NQ2" s="383"/>
      <c r="NR2" s="384"/>
      <c r="NS2" s="382">
        <v>44635</v>
      </c>
      <c r="NT2" s="383"/>
      <c r="NU2" s="384"/>
      <c r="NV2" s="382">
        <v>44642</v>
      </c>
      <c r="NW2" s="383"/>
      <c r="NX2" s="384"/>
      <c r="NY2" s="382">
        <v>44649</v>
      </c>
      <c r="NZ2" s="383"/>
      <c r="OA2" s="384"/>
      <c r="OB2" s="382">
        <v>44656</v>
      </c>
      <c r="OC2" s="383"/>
      <c r="OD2" s="384"/>
      <c r="OE2" s="382">
        <v>44663</v>
      </c>
      <c r="OF2" s="383"/>
      <c r="OG2" s="384"/>
      <c r="OH2" s="382">
        <v>44670</v>
      </c>
      <c r="OI2" s="383"/>
      <c r="OJ2" s="384"/>
      <c r="OK2" s="382">
        <v>44677</v>
      </c>
      <c r="OL2" s="383"/>
      <c r="OM2" s="384"/>
      <c r="ON2" s="382">
        <v>44684</v>
      </c>
      <c r="OO2" s="383"/>
      <c r="OP2" s="384"/>
      <c r="OQ2" s="382">
        <v>44691</v>
      </c>
      <c r="OR2" s="383"/>
      <c r="OS2" s="384"/>
      <c r="OT2" s="382">
        <v>44698</v>
      </c>
      <c r="OU2" s="383"/>
      <c r="OV2" s="384"/>
      <c r="OW2" s="382">
        <v>44705</v>
      </c>
      <c r="OX2" s="383"/>
      <c r="OY2" s="384"/>
      <c r="OZ2" s="382">
        <v>44712</v>
      </c>
      <c r="PA2" s="383"/>
      <c r="PB2" s="384"/>
      <c r="PC2" s="382">
        <v>44719</v>
      </c>
      <c r="PD2" s="383"/>
      <c r="PE2" s="384"/>
      <c r="PF2" s="382">
        <v>44726</v>
      </c>
      <c r="PG2" s="383"/>
      <c r="PH2" s="384"/>
      <c r="PI2" s="382">
        <v>44733</v>
      </c>
      <c r="PJ2" s="383"/>
      <c r="PK2" s="384"/>
      <c r="PL2" s="382">
        <v>44740</v>
      </c>
      <c r="PM2" s="383"/>
      <c r="PN2" s="384"/>
      <c r="PO2" s="382">
        <v>44747</v>
      </c>
      <c r="PP2" s="383"/>
      <c r="PQ2" s="384"/>
      <c r="PR2" s="382">
        <v>44754</v>
      </c>
      <c r="PS2" s="383"/>
      <c r="PT2" s="384"/>
      <c r="PU2" s="382">
        <v>44761</v>
      </c>
      <c r="PV2" s="383"/>
      <c r="PW2" s="384"/>
      <c r="PX2" s="382">
        <v>44768</v>
      </c>
      <c r="PY2" s="383"/>
      <c r="PZ2" s="384"/>
      <c r="QA2" s="382">
        <v>44775</v>
      </c>
      <c r="QB2" s="383"/>
      <c r="QC2" s="384"/>
      <c r="QD2" s="382">
        <v>44782</v>
      </c>
      <c r="QE2" s="383"/>
      <c r="QF2" s="384"/>
      <c r="QG2" s="382">
        <v>44789</v>
      </c>
      <c r="QH2" s="383"/>
      <c r="QI2" s="384"/>
      <c r="QJ2" s="382">
        <v>44796</v>
      </c>
      <c r="QK2" s="383"/>
      <c r="QL2" s="384"/>
      <c r="QM2" s="382">
        <v>44803</v>
      </c>
      <c r="QN2" s="383"/>
      <c r="QO2" s="384"/>
      <c r="QP2" s="382">
        <v>44810</v>
      </c>
      <c r="QQ2" s="383"/>
      <c r="QR2" s="384"/>
      <c r="QS2" s="382">
        <v>44817</v>
      </c>
      <c r="QT2" s="383"/>
      <c r="QU2" s="384"/>
      <c r="QV2" s="382">
        <v>44824</v>
      </c>
      <c r="QW2" s="383"/>
      <c r="QX2" s="384"/>
      <c r="QY2" s="382">
        <v>44831</v>
      </c>
      <c r="QZ2" s="383"/>
      <c r="RA2" s="384"/>
      <c r="RB2" s="382">
        <v>44838</v>
      </c>
      <c r="RC2" s="383"/>
      <c r="RD2" s="384"/>
      <c r="RE2" s="382">
        <v>44845</v>
      </c>
      <c r="RF2" s="383"/>
      <c r="RG2" s="384"/>
      <c r="RH2" s="382">
        <v>44852</v>
      </c>
      <c r="RI2" s="383"/>
      <c r="RJ2" s="384"/>
      <c r="RK2" s="382">
        <v>44859</v>
      </c>
      <c r="RL2" s="383"/>
      <c r="RM2" s="384"/>
      <c r="RN2" s="382">
        <v>44866</v>
      </c>
      <c r="RO2" s="383"/>
      <c r="RP2" s="384"/>
      <c r="RQ2" s="382">
        <v>44873</v>
      </c>
      <c r="RR2" s="383"/>
      <c r="RS2" s="384"/>
      <c r="RT2" s="382">
        <v>44880</v>
      </c>
      <c r="RU2" s="383"/>
      <c r="RV2" s="384"/>
      <c r="RW2" s="382">
        <v>44887</v>
      </c>
      <c r="RX2" s="383"/>
      <c r="RY2" s="384"/>
      <c r="RZ2" s="382">
        <v>44894</v>
      </c>
      <c r="SA2" s="383"/>
      <c r="SB2" s="384"/>
      <c r="SC2" s="382">
        <v>44901</v>
      </c>
      <c r="SD2" s="383"/>
      <c r="SE2" s="384"/>
      <c r="SF2" s="382">
        <v>44908</v>
      </c>
      <c r="SG2" s="383"/>
      <c r="SH2" s="384"/>
      <c r="SI2" s="382">
        <v>44915</v>
      </c>
      <c r="SJ2" s="383"/>
      <c r="SK2" s="384"/>
      <c r="SL2" s="382">
        <v>44922</v>
      </c>
      <c r="SM2" s="383"/>
      <c r="SN2" s="384"/>
      <c r="SO2" s="382">
        <v>44929</v>
      </c>
      <c r="SP2" s="383"/>
      <c r="SQ2" s="384"/>
      <c r="SR2" s="382">
        <v>44936</v>
      </c>
      <c r="SS2" s="383"/>
      <c r="ST2" s="384"/>
      <c r="SU2" s="382">
        <v>44943</v>
      </c>
      <c r="SV2" s="383"/>
      <c r="SW2" s="384"/>
      <c r="SX2" s="382">
        <v>44950</v>
      </c>
      <c r="SY2" s="383"/>
      <c r="SZ2" s="384"/>
      <c r="TA2" s="382">
        <v>44957</v>
      </c>
      <c r="TB2" s="383"/>
      <c r="TC2" s="384"/>
      <c r="TD2" s="382">
        <v>44964</v>
      </c>
      <c r="TE2" s="383"/>
      <c r="TF2" s="384"/>
      <c r="TG2" s="382">
        <v>44971</v>
      </c>
      <c r="TH2" s="383"/>
      <c r="TI2" s="384"/>
      <c r="TJ2" s="382">
        <v>44978</v>
      </c>
      <c r="TK2" s="383"/>
      <c r="TL2" s="384"/>
      <c r="TM2" s="382">
        <v>44985</v>
      </c>
      <c r="TN2" s="383"/>
      <c r="TO2" s="384"/>
      <c r="TP2" s="382">
        <v>44992</v>
      </c>
      <c r="TQ2" s="383"/>
      <c r="TR2" s="384"/>
      <c r="TS2" s="382">
        <v>44999</v>
      </c>
      <c r="TT2" s="383"/>
      <c r="TU2" s="384"/>
      <c r="TV2" s="382">
        <v>45006</v>
      </c>
      <c r="TW2" s="383"/>
      <c r="TX2" s="384"/>
      <c r="TY2" s="382">
        <v>45013</v>
      </c>
      <c r="TZ2" s="383"/>
      <c r="UA2" s="384"/>
      <c r="UB2" s="382">
        <v>45020</v>
      </c>
      <c r="UC2" s="383"/>
      <c r="UD2" s="384"/>
      <c r="UE2" s="382">
        <v>45027</v>
      </c>
      <c r="UF2" s="383"/>
      <c r="UG2" s="384"/>
      <c r="UH2" s="382">
        <v>45034</v>
      </c>
      <c r="UI2" s="383"/>
      <c r="UJ2" s="384"/>
      <c r="UK2" s="382">
        <v>45041</v>
      </c>
      <c r="UL2" s="383"/>
      <c r="UM2" s="384"/>
      <c r="UN2" s="382">
        <v>45048</v>
      </c>
      <c r="UO2" s="383"/>
      <c r="UP2" s="384"/>
      <c r="UQ2" s="382">
        <v>45055</v>
      </c>
      <c r="UR2" s="383"/>
      <c r="US2" s="384"/>
      <c r="UT2" s="382">
        <v>45062</v>
      </c>
      <c r="UU2" s="383"/>
      <c r="UV2" s="384"/>
      <c r="UW2" s="382">
        <v>45069</v>
      </c>
      <c r="UX2" s="383"/>
      <c r="UY2" s="384"/>
      <c r="UZ2" s="382">
        <v>45076</v>
      </c>
      <c r="VA2" s="383"/>
      <c r="VB2" s="384"/>
      <c r="VC2" s="382">
        <v>45083</v>
      </c>
      <c r="VD2" s="383"/>
      <c r="VE2" s="384"/>
      <c r="VF2" s="382">
        <v>45090</v>
      </c>
      <c r="VG2" s="383"/>
      <c r="VH2" s="384"/>
      <c r="VI2" s="382">
        <v>45097</v>
      </c>
      <c r="VJ2" s="383"/>
      <c r="VK2" s="384"/>
      <c r="VL2" s="382">
        <v>45104</v>
      </c>
      <c r="VM2" s="383"/>
      <c r="VN2" s="384"/>
      <c r="VO2" s="382">
        <v>45111</v>
      </c>
      <c r="VP2" s="383"/>
      <c r="VQ2" s="384"/>
      <c r="VR2" s="382">
        <v>45118</v>
      </c>
      <c r="VS2" s="383"/>
      <c r="VT2" s="384"/>
      <c r="VU2" s="382">
        <v>45125</v>
      </c>
      <c r="VV2" s="383"/>
      <c r="VW2" s="384"/>
      <c r="VX2" s="382">
        <v>45132</v>
      </c>
      <c r="VY2" s="383"/>
      <c r="VZ2" s="384"/>
      <c r="WA2" s="382">
        <v>45139</v>
      </c>
      <c r="WB2" s="383"/>
      <c r="WC2" s="384"/>
      <c r="WD2" s="382">
        <v>45146</v>
      </c>
      <c r="WE2" s="383"/>
      <c r="WF2" s="384"/>
      <c r="WG2" s="382">
        <v>45153</v>
      </c>
      <c r="WH2" s="383"/>
      <c r="WI2" s="384"/>
      <c r="WJ2" s="382">
        <v>45160</v>
      </c>
      <c r="WK2" s="383"/>
      <c r="WL2" s="384"/>
      <c r="WM2" s="382">
        <v>45167</v>
      </c>
      <c r="WN2" s="383"/>
      <c r="WO2" s="384"/>
      <c r="WP2" s="382">
        <v>45174</v>
      </c>
      <c r="WQ2" s="383"/>
      <c r="WR2" s="384"/>
      <c r="WS2" s="382">
        <v>45181</v>
      </c>
      <c r="WT2" s="383"/>
      <c r="WU2" s="384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thickBot="1" x14ac:dyDescent="0.25">
      <c r="A3" s="25" t="s">
        <v>197</v>
      </c>
      <c r="B3" s="34" t="s">
        <v>48</v>
      </c>
      <c r="C3" s="35" t="s">
        <v>49</v>
      </c>
      <c r="D3" s="36" t="s">
        <v>198</v>
      </c>
      <c r="E3" s="34" t="s">
        <v>48</v>
      </c>
      <c r="F3" s="35" t="s">
        <v>49</v>
      </c>
      <c r="G3" s="36" t="s">
        <v>198</v>
      </c>
      <c r="H3" s="34" t="s">
        <v>48</v>
      </c>
      <c r="I3" s="35" t="s">
        <v>49</v>
      </c>
      <c r="J3" s="36" t="s">
        <v>198</v>
      </c>
      <c r="K3" s="34" t="s">
        <v>48</v>
      </c>
      <c r="L3" s="35" t="s">
        <v>49</v>
      </c>
      <c r="M3" s="36" t="s">
        <v>198</v>
      </c>
      <c r="N3" s="34" t="s">
        <v>48</v>
      </c>
      <c r="O3" s="35" t="s">
        <v>49</v>
      </c>
      <c r="P3" s="36" t="s">
        <v>198</v>
      </c>
      <c r="Q3" s="34" t="s">
        <v>48</v>
      </c>
      <c r="R3" s="35" t="s">
        <v>49</v>
      </c>
      <c r="S3" s="36" t="s">
        <v>198</v>
      </c>
      <c r="T3" s="34" t="s">
        <v>48</v>
      </c>
      <c r="U3" s="35" t="s">
        <v>49</v>
      </c>
      <c r="V3" s="36" t="s">
        <v>198</v>
      </c>
      <c r="W3" s="34" t="s">
        <v>48</v>
      </c>
      <c r="X3" s="35" t="s">
        <v>49</v>
      </c>
      <c r="Y3" s="36" t="s">
        <v>198</v>
      </c>
      <c r="Z3" s="34" t="s">
        <v>48</v>
      </c>
      <c r="AA3" s="35" t="s">
        <v>49</v>
      </c>
      <c r="AB3" s="36" t="s">
        <v>198</v>
      </c>
      <c r="AC3" s="34" t="s">
        <v>48</v>
      </c>
      <c r="AD3" s="35" t="s">
        <v>49</v>
      </c>
      <c r="AE3" s="36" t="s">
        <v>198</v>
      </c>
      <c r="AF3" s="34" t="s">
        <v>48</v>
      </c>
      <c r="AG3" s="35" t="s">
        <v>49</v>
      </c>
      <c r="AH3" s="36" t="s">
        <v>198</v>
      </c>
      <c r="AI3" s="34" t="s">
        <v>48</v>
      </c>
      <c r="AJ3" s="35" t="s">
        <v>49</v>
      </c>
      <c r="AK3" s="36" t="s">
        <v>198</v>
      </c>
      <c r="AL3" s="34" t="s">
        <v>48</v>
      </c>
      <c r="AM3" s="35" t="s">
        <v>49</v>
      </c>
      <c r="AN3" s="36" t="s">
        <v>198</v>
      </c>
      <c r="AO3" s="34" t="s">
        <v>48</v>
      </c>
      <c r="AP3" s="35" t="s">
        <v>49</v>
      </c>
      <c r="AQ3" s="36" t="s">
        <v>198</v>
      </c>
      <c r="AR3" s="34" t="s">
        <v>48</v>
      </c>
      <c r="AS3" s="35" t="s">
        <v>49</v>
      </c>
      <c r="AT3" s="36" t="s">
        <v>198</v>
      </c>
      <c r="AU3" s="34" t="s">
        <v>48</v>
      </c>
      <c r="AV3" s="35" t="s">
        <v>49</v>
      </c>
      <c r="AW3" s="36" t="s">
        <v>198</v>
      </c>
      <c r="AX3" s="34" t="s">
        <v>48</v>
      </c>
      <c r="AY3" s="35" t="s">
        <v>49</v>
      </c>
      <c r="AZ3" s="36" t="s">
        <v>198</v>
      </c>
      <c r="BA3" s="34" t="s">
        <v>48</v>
      </c>
      <c r="BB3" s="35" t="s">
        <v>49</v>
      </c>
      <c r="BC3" s="36" t="s">
        <v>198</v>
      </c>
      <c r="BD3" s="34" t="s">
        <v>48</v>
      </c>
      <c r="BE3" s="35" t="s">
        <v>49</v>
      </c>
      <c r="BF3" s="36" t="s">
        <v>198</v>
      </c>
      <c r="BG3" s="34" t="s">
        <v>48</v>
      </c>
      <c r="BH3" s="35" t="s">
        <v>49</v>
      </c>
      <c r="BI3" s="36" t="s">
        <v>198</v>
      </c>
      <c r="BJ3" s="34" t="s">
        <v>48</v>
      </c>
      <c r="BK3" s="35" t="s">
        <v>49</v>
      </c>
      <c r="BL3" s="36" t="s">
        <v>198</v>
      </c>
      <c r="BM3" s="34" t="s">
        <v>48</v>
      </c>
      <c r="BN3" s="35" t="s">
        <v>49</v>
      </c>
      <c r="BO3" s="36" t="s">
        <v>198</v>
      </c>
      <c r="BP3" s="34" t="s">
        <v>48</v>
      </c>
      <c r="BQ3" s="35" t="s">
        <v>49</v>
      </c>
      <c r="BR3" s="36" t="s">
        <v>198</v>
      </c>
      <c r="BS3" s="34" t="s">
        <v>48</v>
      </c>
      <c r="BT3" s="35" t="s">
        <v>49</v>
      </c>
      <c r="BU3" s="36" t="s">
        <v>198</v>
      </c>
      <c r="BV3" s="34" t="s">
        <v>48</v>
      </c>
      <c r="BW3" s="35" t="s">
        <v>49</v>
      </c>
      <c r="BX3" s="36" t="s">
        <v>198</v>
      </c>
      <c r="BY3" s="34" t="s">
        <v>48</v>
      </c>
      <c r="BZ3" s="35" t="s">
        <v>49</v>
      </c>
      <c r="CA3" s="36" t="s">
        <v>198</v>
      </c>
      <c r="CB3" s="34" t="s">
        <v>48</v>
      </c>
      <c r="CC3" s="35" t="s">
        <v>49</v>
      </c>
      <c r="CD3" s="36" t="s">
        <v>198</v>
      </c>
      <c r="CE3" s="34" t="s">
        <v>48</v>
      </c>
      <c r="CF3" s="35" t="s">
        <v>49</v>
      </c>
      <c r="CG3" s="36" t="s">
        <v>198</v>
      </c>
      <c r="CH3" s="34" t="s">
        <v>48</v>
      </c>
      <c r="CI3" s="35" t="s">
        <v>49</v>
      </c>
      <c r="CJ3" s="36" t="s">
        <v>198</v>
      </c>
      <c r="CK3" s="34" t="s">
        <v>48</v>
      </c>
      <c r="CL3" s="35" t="s">
        <v>49</v>
      </c>
      <c r="CM3" s="36" t="s">
        <v>198</v>
      </c>
      <c r="CN3" s="34" t="s">
        <v>48</v>
      </c>
      <c r="CO3" s="35" t="s">
        <v>49</v>
      </c>
      <c r="CP3" s="36" t="s">
        <v>198</v>
      </c>
      <c r="CQ3" s="34" t="s">
        <v>48</v>
      </c>
      <c r="CR3" s="35" t="s">
        <v>49</v>
      </c>
      <c r="CS3" s="36" t="s">
        <v>198</v>
      </c>
      <c r="CT3" s="34" t="s">
        <v>48</v>
      </c>
      <c r="CU3" s="35" t="s">
        <v>49</v>
      </c>
      <c r="CV3" s="36" t="s">
        <v>198</v>
      </c>
      <c r="CW3" s="34" t="s">
        <v>48</v>
      </c>
      <c r="CX3" s="35" t="s">
        <v>49</v>
      </c>
      <c r="CY3" s="36" t="s">
        <v>198</v>
      </c>
      <c r="CZ3" s="34" t="s">
        <v>48</v>
      </c>
      <c r="DA3" s="35" t="s">
        <v>49</v>
      </c>
      <c r="DB3" s="36" t="s">
        <v>198</v>
      </c>
      <c r="DC3" s="34" t="s">
        <v>48</v>
      </c>
      <c r="DD3" s="35" t="s">
        <v>49</v>
      </c>
      <c r="DE3" s="36" t="s">
        <v>198</v>
      </c>
      <c r="DF3" s="34" t="s">
        <v>48</v>
      </c>
      <c r="DG3" s="35" t="s">
        <v>49</v>
      </c>
      <c r="DH3" s="36" t="s">
        <v>198</v>
      </c>
      <c r="DI3" s="34" t="s">
        <v>48</v>
      </c>
      <c r="DJ3" s="35" t="s">
        <v>49</v>
      </c>
      <c r="DK3" s="36" t="s">
        <v>198</v>
      </c>
      <c r="DL3" s="34" t="s">
        <v>48</v>
      </c>
      <c r="DM3" s="35" t="s">
        <v>49</v>
      </c>
      <c r="DN3" s="36" t="s">
        <v>198</v>
      </c>
      <c r="DO3" s="34" t="s">
        <v>48</v>
      </c>
      <c r="DP3" s="35" t="s">
        <v>49</v>
      </c>
      <c r="DQ3" s="36" t="s">
        <v>198</v>
      </c>
      <c r="DR3" s="34" t="s">
        <v>48</v>
      </c>
      <c r="DS3" s="35" t="s">
        <v>49</v>
      </c>
      <c r="DT3" s="36" t="s">
        <v>198</v>
      </c>
      <c r="DU3" s="34" t="s">
        <v>48</v>
      </c>
      <c r="DV3" s="35" t="s">
        <v>49</v>
      </c>
      <c r="DW3" s="36" t="s">
        <v>198</v>
      </c>
      <c r="DX3" s="34" t="s">
        <v>48</v>
      </c>
      <c r="DY3" s="35" t="s">
        <v>49</v>
      </c>
      <c r="DZ3" s="36" t="s">
        <v>198</v>
      </c>
      <c r="EA3" s="34" t="s">
        <v>48</v>
      </c>
      <c r="EB3" s="35" t="s">
        <v>49</v>
      </c>
      <c r="EC3" s="36" t="s">
        <v>198</v>
      </c>
      <c r="ED3" s="34" t="s">
        <v>48</v>
      </c>
      <c r="EE3" s="35" t="s">
        <v>49</v>
      </c>
      <c r="EF3" s="36" t="s">
        <v>198</v>
      </c>
      <c r="EG3" s="34" t="s">
        <v>48</v>
      </c>
      <c r="EH3" s="35" t="s">
        <v>49</v>
      </c>
      <c r="EI3" s="36" t="s">
        <v>198</v>
      </c>
      <c r="EJ3" s="34" t="s">
        <v>48</v>
      </c>
      <c r="EK3" s="35" t="s">
        <v>49</v>
      </c>
      <c r="EL3" s="36" t="s">
        <v>198</v>
      </c>
      <c r="EM3" s="34" t="s">
        <v>48</v>
      </c>
      <c r="EN3" s="35" t="s">
        <v>49</v>
      </c>
      <c r="EO3" s="36" t="s">
        <v>198</v>
      </c>
      <c r="EP3" s="34" t="s">
        <v>48</v>
      </c>
      <c r="EQ3" s="35" t="s">
        <v>49</v>
      </c>
      <c r="ER3" s="36" t="s">
        <v>198</v>
      </c>
      <c r="ES3" s="34" t="s">
        <v>48</v>
      </c>
      <c r="ET3" s="35" t="s">
        <v>49</v>
      </c>
      <c r="EU3" s="36" t="s">
        <v>198</v>
      </c>
      <c r="EV3" s="34" t="s">
        <v>48</v>
      </c>
      <c r="EW3" s="35" t="s">
        <v>49</v>
      </c>
      <c r="EX3" s="36" t="s">
        <v>198</v>
      </c>
      <c r="EY3" s="34" t="s">
        <v>48</v>
      </c>
      <c r="EZ3" s="35" t="s">
        <v>49</v>
      </c>
      <c r="FA3" s="36" t="s">
        <v>198</v>
      </c>
      <c r="FB3" s="34" t="s">
        <v>48</v>
      </c>
      <c r="FC3" s="35" t="s">
        <v>49</v>
      </c>
      <c r="FD3" s="36" t="s">
        <v>198</v>
      </c>
      <c r="FE3" s="34" t="s">
        <v>48</v>
      </c>
      <c r="FF3" s="35" t="s">
        <v>49</v>
      </c>
      <c r="FG3" s="36" t="s">
        <v>198</v>
      </c>
      <c r="FH3" s="34" t="s">
        <v>48</v>
      </c>
      <c r="FI3" s="35" t="s">
        <v>49</v>
      </c>
      <c r="FJ3" s="36" t="s">
        <v>198</v>
      </c>
      <c r="FK3" s="34" t="s">
        <v>48</v>
      </c>
      <c r="FL3" s="35" t="s">
        <v>49</v>
      </c>
      <c r="FM3" s="36" t="s">
        <v>198</v>
      </c>
      <c r="FN3" s="34" t="s">
        <v>48</v>
      </c>
      <c r="FO3" s="35" t="s">
        <v>49</v>
      </c>
      <c r="FP3" s="36" t="s">
        <v>198</v>
      </c>
      <c r="FQ3" s="34" t="s">
        <v>48</v>
      </c>
      <c r="FR3" s="35" t="s">
        <v>49</v>
      </c>
      <c r="FS3" s="36" t="s">
        <v>198</v>
      </c>
      <c r="FT3" s="34" t="s">
        <v>48</v>
      </c>
      <c r="FU3" s="35" t="s">
        <v>49</v>
      </c>
      <c r="FV3" s="36" t="s">
        <v>198</v>
      </c>
      <c r="FW3" s="34" t="s">
        <v>48</v>
      </c>
      <c r="FX3" s="35" t="s">
        <v>49</v>
      </c>
      <c r="FY3" s="36" t="s">
        <v>198</v>
      </c>
      <c r="FZ3" s="34" t="s">
        <v>48</v>
      </c>
      <c r="GA3" s="35" t="s">
        <v>49</v>
      </c>
      <c r="GB3" s="36" t="s">
        <v>198</v>
      </c>
      <c r="GC3" s="34" t="s">
        <v>48</v>
      </c>
      <c r="GD3" s="35" t="s">
        <v>49</v>
      </c>
      <c r="GE3" s="36" t="s">
        <v>198</v>
      </c>
      <c r="GF3" s="34" t="s">
        <v>48</v>
      </c>
      <c r="GG3" s="35" t="s">
        <v>49</v>
      </c>
      <c r="GH3" s="36" t="s">
        <v>198</v>
      </c>
      <c r="GI3" s="34" t="s">
        <v>48</v>
      </c>
      <c r="GJ3" s="35" t="s">
        <v>49</v>
      </c>
      <c r="GK3" s="36" t="s">
        <v>198</v>
      </c>
      <c r="GL3" s="34" t="s">
        <v>48</v>
      </c>
      <c r="GM3" s="35" t="s">
        <v>49</v>
      </c>
      <c r="GN3" s="36" t="s">
        <v>198</v>
      </c>
      <c r="GO3" s="34" t="s">
        <v>48</v>
      </c>
      <c r="GP3" s="35" t="s">
        <v>49</v>
      </c>
      <c r="GQ3" s="36" t="s">
        <v>198</v>
      </c>
      <c r="GR3" s="34" t="s">
        <v>48</v>
      </c>
      <c r="GS3" s="35" t="s">
        <v>49</v>
      </c>
      <c r="GT3" s="36" t="s">
        <v>198</v>
      </c>
      <c r="GU3" s="34" t="s">
        <v>48</v>
      </c>
      <c r="GV3" s="35" t="s">
        <v>49</v>
      </c>
      <c r="GW3" s="36" t="s">
        <v>198</v>
      </c>
      <c r="GX3" s="34" t="s">
        <v>48</v>
      </c>
      <c r="GY3" s="35" t="s">
        <v>49</v>
      </c>
      <c r="GZ3" s="36" t="s">
        <v>198</v>
      </c>
      <c r="HA3" s="34" t="s">
        <v>48</v>
      </c>
      <c r="HB3" s="35" t="s">
        <v>49</v>
      </c>
      <c r="HC3" s="36" t="s">
        <v>198</v>
      </c>
      <c r="HD3" s="34" t="s">
        <v>48</v>
      </c>
      <c r="HE3" s="35" t="s">
        <v>49</v>
      </c>
      <c r="HF3" s="36" t="s">
        <v>198</v>
      </c>
      <c r="HG3" s="34" t="s">
        <v>48</v>
      </c>
      <c r="HH3" s="35" t="s">
        <v>49</v>
      </c>
      <c r="HI3" s="36" t="s">
        <v>198</v>
      </c>
      <c r="HJ3" s="34" t="s">
        <v>48</v>
      </c>
      <c r="HK3" s="35" t="s">
        <v>49</v>
      </c>
      <c r="HL3" s="36" t="s">
        <v>198</v>
      </c>
      <c r="HM3" s="34" t="s">
        <v>48</v>
      </c>
      <c r="HN3" s="35" t="s">
        <v>49</v>
      </c>
      <c r="HO3" s="36" t="s">
        <v>198</v>
      </c>
      <c r="HP3" s="34" t="s">
        <v>48</v>
      </c>
      <c r="HQ3" s="35" t="s">
        <v>49</v>
      </c>
      <c r="HR3" s="36" t="s">
        <v>198</v>
      </c>
      <c r="HS3" s="34" t="s">
        <v>48</v>
      </c>
      <c r="HT3" s="35" t="s">
        <v>49</v>
      </c>
      <c r="HU3" s="36" t="s">
        <v>198</v>
      </c>
      <c r="HV3" s="34" t="s">
        <v>48</v>
      </c>
      <c r="HW3" s="35" t="s">
        <v>49</v>
      </c>
      <c r="HX3" s="36" t="s">
        <v>198</v>
      </c>
      <c r="HY3" s="34" t="s">
        <v>48</v>
      </c>
      <c r="HZ3" s="35" t="s">
        <v>49</v>
      </c>
      <c r="IA3" s="36" t="s">
        <v>198</v>
      </c>
      <c r="IB3" s="34" t="s">
        <v>48</v>
      </c>
      <c r="IC3" s="35" t="s">
        <v>49</v>
      </c>
      <c r="ID3" s="36" t="s">
        <v>198</v>
      </c>
      <c r="IE3" s="34" t="s">
        <v>48</v>
      </c>
      <c r="IF3" s="35" t="s">
        <v>49</v>
      </c>
      <c r="IG3" s="36" t="s">
        <v>198</v>
      </c>
      <c r="IH3" s="34" t="s">
        <v>48</v>
      </c>
      <c r="II3" s="35" t="s">
        <v>49</v>
      </c>
      <c r="IJ3" s="36" t="s">
        <v>198</v>
      </c>
      <c r="IK3" s="34" t="s">
        <v>48</v>
      </c>
      <c r="IL3" s="35" t="s">
        <v>49</v>
      </c>
      <c r="IM3" s="36" t="s">
        <v>198</v>
      </c>
      <c r="IN3" s="34" t="s">
        <v>48</v>
      </c>
      <c r="IO3" s="35" t="s">
        <v>49</v>
      </c>
      <c r="IP3" s="36" t="s">
        <v>198</v>
      </c>
      <c r="IQ3" s="34" t="s">
        <v>48</v>
      </c>
      <c r="IR3" s="35" t="s">
        <v>49</v>
      </c>
      <c r="IS3" s="36" t="s">
        <v>198</v>
      </c>
      <c r="IT3" s="34" t="s">
        <v>48</v>
      </c>
      <c r="IU3" s="35" t="s">
        <v>49</v>
      </c>
      <c r="IV3" s="36" t="s">
        <v>198</v>
      </c>
      <c r="IW3" s="34" t="s">
        <v>48</v>
      </c>
      <c r="IX3" s="35" t="s">
        <v>49</v>
      </c>
      <c r="IY3" s="36" t="s">
        <v>198</v>
      </c>
      <c r="IZ3" s="34" t="s">
        <v>48</v>
      </c>
      <c r="JA3" s="35" t="s">
        <v>49</v>
      </c>
      <c r="JB3" s="36" t="s">
        <v>198</v>
      </c>
      <c r="JC3" s="34" t="s">
        <v>48</v>
      </c>
      <c r="JD3" s="35" t="s">
        <v>49</v>
      </c>
      <c r="JE3" s="36" t="s">
        <v>198</v>
      </c>
      <c r="JF3" s="34" t="s">
        <v>48</v>
      </c>
      <c r="JG3" s="35" t="s">
        <v>49</v>
      </c>
      <c r="JH3" s="36" t="s">
        <v>198</v>
      </c>
      <c r="JI3" s="34" t="s">
        <v>48</v>
      </c>
      <c r="JJ3" s="35" t="s">
        <v>49</v>
      </c>
      <c r="JK3" s="36" t="s">
        <v>198</v>
      </c>
      <c r="JL3" s="34" t="s">
        <v>48</v>
      </c>
      <c r="JM3" s="35" t="s">
        <v>49</v>
      </c>
      <c r="JN3" s="36" t="s">
        <v>198</v>
      </c>
      <c r="JO3" s="34" t="s">
        <v>48</v>
      </c>
      <c r="JP3" s="35" t="s">
        <v>49</v>
      </c>
      <c r="JQ3" s="36" t="s">
        <v>198</v>
      </c>
      <c r="JR3" s="34" t="s">
        <v>48</v>
      </c>
      <c r="JS3" s="35" t="s">
        <v>49</v>
      </c>
      <c r="JT3" s="36" t="s">
        <v>198</v>
      </c>
      <c r="JU3" s="34" t="s">
        <v>48</v>
      </c>
      <c r="JV3" s="35" t="s">
        <v>49</v>
      </c>
      <c r="JW3" s="36" t="s">
        <v>198</v>
      </c>
      <c r="JX3" s="34" t="s">
        <v>48</v>
      </c>
      <c r="JY3" s="35" t="s">
        <v>49</v>
      </c>
      <c r="JZ3" s="36" t="s">
        <v>198</v>
      </c>
      <c r="KA3" s="34" t="s">
        <v>48</v>
      </c>
      <c r="KB3" s="35" t="s">
        <v>49</v>
      </c>
      <c r="KC3" s="36" t="s">
        <v>198</v>
      </c>
      <c r="KD3" s="34" t="s">
        <v>48</v>
      </c>
      <c r="KE3" s="35" t="s">
        <v>49</v>
      </c>
      <c r="KF3" s="36" t="s">
        <v>198</v>
      </c>
      <c r="KG3" s="34" t="s">
        <v>48</v>
      </c>
      <c r="KH3" s="35" t="s">
        <v>49</v>
      </c>
      <c r="KI3" s="36" t="s">
        <v>198</v>
      </c>
      <c r="KJ3" s="34" t="s">
        <v>48</v>
      </c>
      <c r="KK3" s="35" t="s">
        <v>49</v>
      </c>
      <c r="KL3" s="36" t="s">
        <v>198</v>
      </c>
      <c r="KM3" s="34" t="s">
        <v>48</v>
      </c>
      <c r="KN3" s="35" t="s">
        <v>49</v>
      </c>
      <c r="KO3" s="36" t="s">
        <v>198</v>
      </c>
      <c r="KP3" s="34" t="s">
        <v>48</v>
      </c>
      <c r="KQ3" s="35" t="s">
        <v>49</v>
      </c>
      <c r="KR3" s="36" t="s">
        <v>198</v>
      </c>
      <c r="KS3" s="34" t="s">
        <v>48</v>
      </c>
      <c r="KT3" s="35" t="s">
        <v>49</v>
      </c>
      <c r="KU3" s="36" t="s">
        <v>198</v>
      </c>
      <c r="KV3" s="34" t="s">
        <v>48</v>
      </c>
      <c r="KW3" s="35" t="s">
        <v>49</v>
      </c>
      <c r="KX3" s="36" t="s">
        <v>198</v>
      </c>
      <c r="KY3" s="34" t="s">
        <v>48</v>
      </c>
      <c r="KZ3" s="35" t="s">
        <v>49</v>
      </c>
      <c r="LA3" s="36" t="s">
        <v>198</v>
      </c>
      <c r="LB3" s="34" t="s">
        <v>48</v>
      </c>
      <c r="LC3" s="35" t="s">
        <v>49</v>
      </c>
      <c r="LD3" s="36" t="s">
        <v>198</v>
      </c>
      <c r="LE3" s="34" t="s">
        <v>48</v>
      </c>
      <c r="LF3" s="35" t="s">
        <v>49</v>
      </c>
      <c r="LG3" s="36" t="s">
        <v>198</v>
      </c>
      <c r="LH3" s="34" t="s">
        <v>48</v>
      </c>
      <c r="LI3" s="35" t="s">
        <v>49</v>
      </c>
      <c r="LJ3" s="36" t="s">
        <v>198</v>
      </c>
      <c r="LK3" s="34" t="s">
        <v>48</v>
      </c>
      <c r="LL3" s="35" t="s">
        <v>49</v>
      </c>
      <c r="LM3" s="36" t="s">
        <v>198</v>
      </c>
      <c r="LN3" s="34" t="s">
        <v>48</v>
      </c>
      <c r="LO3" s="35" t="s">
        <v>49</v>
      </c>
      <c r="LP3" s="36" t="s">
        <v>198</v>
      </c>
      <c r="LQ3" s="34" t="s">
        <v>48</v>
      </c>
      <c r="LR3" s="35" t="s">
        <v>49</v>
      </c>
      <c r="LS3" s="36" t="s">
        <v>198</v>
      </c>
      <c r="LT3" s="34" t="s">
        <v>48</v>
      </c>
      <c r="LU3" s="35" t="s">
        <v>49</v>
      </c>
      <c r="LV3" s="36" t="s">
        <v>198</v>
      </c>
      <c r="LW3" s="34" t="s">
        <v>48</v>
      </c>
      <c r="LX3" s="35" t="s">
        <v>49</v>
      </c>
      <c r="LY3" s="36" t="s">
        <v>198</v>
      </c>
      <c r="LZ3" s="34" t="s">
        <v>48</v>
      </c>
      <c r="MA3" s="35" t="s">
        <v>49</v>
      </c>
      <c r="MB3" s="36" t="s">
        <v>198</v>
      </c>
      <c r="MC3" s="34" t="s">
        <v>48</v>
      </c>
      <c r="MD3" s="35" t="s">
        <v>49</v>
      </c>
      <c r="ME3" s="36" t="s">
        <v>198</v>
      </c>
      <c r="MF3" s="34" t="s">
        <v>48</v>
      </c>
      <c r="MG3" s="35" t="s">
        <v>49</v>
      </c>
      <c r="MH3" s="36" t="s">
        <v>198</v>
      </c>
      <c r="MI3" s="34" t="s">
        <v>48</v>
      </c>
      <c r="MJ3" s="35" t="s">
        <v>49</v>
      </c>
      <c r="MK3" s="36" t="s">
        <v>198</v>
      </c>
      <c r="ML3" s="34" t="s">
        <v>48</v>
      </c>
      <c r="MM3" s="35" t="s">
        <v>49</v>
      </c>
      <c r="MN3" s="36" t="s">
        <v>198</v>
      </c>
      <c r="MO3" s="34" t="s">
        <v>48</v>
      </c>
      <c r="MP3" s="35" t="s">
        <v>49</v>
      </c>
      <c r="MQ3" s="36" t="s">
        <v>198</v>
      </c>
      <c r="MR3" s="34" t="s">
        <v>48</v>
      </c>
      <c r="MS3" s="35" t="s">
        <v>49</v>
      </c>
      <c r="MT3" s="36" t="s">
        <v>198</v>
      </c>
      <c r="MU3" s="34" t="s">
        <v>48</v>
      </c>
      <c r="MV3" s="35" t="s">
        <v>49</v>
      </c>
      <c r="MW3" s="36" t="s">
        <v>198</v>
      </c>
      <c r="MX3" s="34" t="s">
        <v>48</v>
      </c>
      <c r="MY3" s="35" t="s">
        <v>49</v>
      </c>
      <c r="MZ3" s="36" t="s">
        <v>198</v>
      </c>
      <c r="NA3" s="34" t="s">
        <v>48</v>
      </c>
      <c r="NB3" s="35" t="s">
        <v>49</v>
      </c>
      <c r="NC3" s="36" t="s">
        <v>198</v>
      </c>
      <c r="ND3" s="34" t="s">
        <v>48</v>
      </c>
      <c r="NE3" s="35" t="s">
        <v>49</v>
      </c>
      <c r="NF3" s="36" t="s">
        <v>198</v>
      </c>
      <c r="NG3" s="34" t="s">
        <v>48</v>
      </c>
      <c r="NH3" s="35" t="s">
        <v>49</v>
      </c>
      <c r="NI3" s="36" t="s">
        <v>198</v>
      </c>
      <c r="NJ3" s="34" t="s">
        <v>48</v>
      </c>
      <c r="NK3" s="35" t="s">
        <v>49</v>
      </c>
      <c r="NL3" s="36" t="s">
        <v>198</v>
      </c>
      <c r="NM3" s="34" t="s">
        <v>48</v>
      </c>
      <c r="NN3" s="35" t="s">
        <v>49</v>
      </c>
      <c r="NO3" s="36" t="s">
        <v>198</v>
      </c>
      <c r="NP3" s="34" t="s">
        <v>48</v>
      </c>
      <c r="NQ3" s="35" t="s">
        <v>49</v>
      </c>
      <c r="NR3" s="36" t="s">
        <v>198</v>
      </c>
      <c r="NS3" s="34" t="s">
        <v>48</v>
      </c>
      <c r="NT3" s="35" t="s">
        <v>49</v>
      </c>
      <c r="NU3" s="36" t="s">
        <v>198</v>
      </c>
      <c r="NV3" s="34" t="s">
        <v>48</v>
      </c>
      <c r="NW3" s="35" t="s">
        <v>49</v>
      </c>
      <c r="NX3" s="36" t="s">
        <v>198</v>
      </c>
      <c r="NY3" s="34" t="s">
        <v>48</v>
      </c>
      <c r="NZ3" s="35" t="s">
        <v>49</v>
      </c>
      <c r="OA3" s="36" t="s">
        <v>198</v>
      </c>
      <c r="OB3" s="34" t="s">
        <v>48</v>
      </c>
      <c r="OC3" s="35" t="s">
        <v>49</v>
      </c>
      <c r="OD3" s="36" t="s">
        <v>198</v>
      </c>
      <c r="OE3" s="34" t="s">
        <v>48</v>
      </c>
      <c r="OF3" s="35" t="s">
        <v>49</v>
      </c>
      <c r="OG3" s="36" t="s">
        <v>198</v>
      </c>
      <c r="OH3" s="34" t="s">
        <v>48</v>
      </c>
      <c r="OI3" s="35" t="s">
        <v>49</v>
      </c>
      <c r="OJ3" s="36" t="s">
        <v>198</v>
      </c>
      <c r="OK3" s="34" t="s">
        <v>48</v>
      </c>
      <c r="OL3" s="35" t="s">
        <v>49</v>
      </c>
      <c r="OM3" s="36" t="s">
        <v>198</v>
      </c>
      <c r="ON3" s="34" t="s">
        <v>48</v>
      </c>
      <c r="OO3" s="35" t="s">
        <v>49</v>
      </c>
      <c r="OP3" s="36" t="s">
        <v>198</v>
      </c>
      <c r="OQ3" s="34" t="s">
        <v>48</v>
      </c>
      <c r="OR3" s="35" t="s">
        <v>49</v>
      </c>
      <c r="OS3" s="36" t="s">
        <v>198</v>
      </c>
      <c r="OT3" s="34" t="s">
        <v>48</v>
      </c>
      <c r="OU3" s="35" t="s">
        <v>49</v>
      </c>
      <c r="OV3" s="36" t="s">
        <v>198</v>
      </c>
      <c r="OW3" s="34" t="s">
        <v>48</v>
      </c>
      <c r="OX3" s="35" t="s">
        <v>49</v>
      </c>
      <c r="OY3" s="36" t="s">
        <v>198</v>
      </c>
      <c r="OZ3" s="34" t="s">
        <v>48</v>
      </c>
      <c r="PA3" s="35" t="s">
        <v>49</v>
      </c>
      <c r="PB3" s="36" t="s">
        <v>198</v>
      </c>
      <c r="PC3" s="34" t="s">
        <v>48</v>
      </c>
      <c r="PD3" s="35" t="s">
        <v>49</v>
      </c>
      <c r="PE3" s="36" t="s">
        <v>198</v>
      </c>
      <c r="PF3" s="34" t="s">
        <v>48</v>
      </c>
      <c r="PG3" s="35" t="s">
        <v>49</v>
      </c>
      <c r="PH3" s="36" t="s">
        <v>198</v>
      </c>
      <c r="PI3" s="34" t="s">
        <v>48</v>
      </c>
      <c r="PJ3" s="35" t="s">
        <v>49</v>
      </c>
      <c r="PK3" s="36" t="s">
        <v>198</v>
      </c>
      <c r="PL3" s="34" t="s">
        <v>48</v>
      </c>
      <c r="PM3" s="35" t="s">
        <v>49</v>
      </c>
      <c r="PN3" s="36" t="s">
        <v>198</v>
      </c>
      <c r="PO3" s="34" t="s">
        <v>48</v>
      </c>
      <c r="PP3" s="35" t="s">
        <v>49</v>
      </c>
      <c r="PQ3" s="36" t="s">
        <v>198</v>
      </c>
      <c r="PR3" s="34" t="s">
        <v>48</v>
      </c>
      <c r="PS3" s="35" t="s">
        <v>49</v>
      </c>
      <c r="PT3" s="36" t="s">
        <v>198</v>
      </c>
      <c r="PU3" s="34" t="s">
        <v>48</v>
      </c>
      <c r="PV3" s="35" t="s">
        <v>49</v>
      </c>
      <c r="PW3" s="36" t="s">
        <v>198</v>
      </c>
      <c r="PX3" s="34" t="s">
        <v>48</v>
      </c>
      <c r="PY3" s="35" t="s">
        <v>49</v>
      </c>
      <c r="PZ3" s="36" t="s">
        <v>198</v>
      </c>
      <c r="QA3" s="34" t="s">
        <v>48</v>
      </c>
      <c r="QB3" s="35" t="s">
        <v>49</v>
      </c>
      <c r="QC3" s="36" t="s">
        <v>198</v>
      </c>
      <c r="QD3" s="34" t="s">
        <v>48</v>
      </c>
      <c r="QE3" s="35" t="s">
        <v>49</v>
      </c>
      <c r="QF3" s="36" t="s">
        <v>198</v>
      </c>
      <c r="QG3" s="34" t="s">
        <v>48</v>
      </c>
      <c r="QH3" s="35" t="s">
        <v>49</v>
      </c>
      <c r="QI3" s="36" t="s">
        <v>198</v>
      </c>
      <c r="QJ3" s="34" t="s">
        <v>48</v>
      </c>
      <c r="QK3" s="35" t="s">
        <v>49</v>
      </c>
      <c r="QL3" s="36" t="s">
        <v>198</v>
      </c>
      <c r="QM3" s="34" t="s">
        <v>48</v>
      </c>
      <c r="QN3" s="35" t="s">
        <v>49</v>
      </c>
      <c r="QO3" s="36" t="s">
        <v>198</v>
      </c>
      <c r="QP3" s="34" t="s">
        <v>48</v>
      </c>
      <c r="QQ3" s="35" t="s">
        <v>49</v>
      </c>
      <c r="QR3" s="36" t="s">
        <v>198</v>
      </c>
      <c r="QS3" s="34" t="s">
        <v>48</v>
      </c>
      <c r="QT3" s="35" t="s">
        <v>49</v>
      </c>
      <c r="QU3" s="36" t="s">
        <v>198</v>
      </c>
      <c r="QV3" s="34" t="s">
        <v>48</v>
      </c>
      <c r="QW3" s="35" t="s">
        <v>49</v>
      </c>
      <c r="QX3" s="36" t="s">
        <v>198</v>
      </c>
      <c r="QY3" s="34" t="s">
        <v>48</v>
      </c>
      <c r="QZ3" s="35" t="s">
        <v>49</v>
      </c>
      <c r="RA3" s="36" t="s">
        <v>198</v>
      </c>
      <c r="RB3" s="34" t="s">
        <v>48</v>
      </c>
      <c r="RC3" s="35" t="s">
        <v>49</v>
      </c>
      <c r="RD3" s="36" t="s">
        <v>198</v>
      </c>
      <c r="RE3" s="34" t="s">
        <v>48</v>
      </c>
      <c r="RF3" s="35" t="s">
        <v>49</v>
      </c>
      <c r="RG3" s="36" t="s">
        <v>198</v>
      </c>
      <c r="RH3" s="34" t="s">
        <v>48</v>
      </c>
      <c r="RI3" s="35" t="s">
        <v>49</v>
      </c>
      <c r="RJ3" s="36" t="s">
        <v>198</v>
      </c>
      <c r="RK3" s="34" t="s">
        <v>48</v>
      </c>
      <c r="RL3" s="35" t="s">
        <v>49</v>
      </c>
      <c r="RM3" s="36" t="s">
        <v>198</v>
      </c>
      <c r="RN3" s="34" t="s">
        <v>48</v>
      </c>
      <c r="RO3" s="35" t="s">
        <v>49</v>
      </c>
      <c r="RP3" s="36" t="s">
        <v>198</v>
      </c>
      <c r="RQ3" s="34" t="s">
        <v>48</v>
      </c>
      <c r="RR3" s="35" t="s">
        <v>49</v>
      </c>
      <c r="RS3" s="36" t="s">
        <v>198</v>
      </c>
      <c r="RT3" s="34" t="s">
        <v>48</v>
      </c>
      <c r="RU3" s="35" t="s">
        <v>49</v>
      </c>
      <c r="RV3" s="36" t="s">
        <v>198</v>
      </c>
      <c r="RW3" s="34" t="s">
        <v>48</v>
      </c>
      <c r="RX3" s="35" t="s">
        <v>49</v>
      </c>
      <c r="RY3" s="36" t="s">
        <v>198</v>
      </c>
      <c r="RZ3" s="34" t="s">
        <v>48</v>
      </c>
      <c r="SA3" s="35" t="s">
        <v>49</v>
      </c>
      <c r="SB3" s="36" t="s">
        <v>198</v>
      </c>
      <c r="SC3" s="34" t="s">
        <v>48</v>
      </c>
      <c r="SD3" s="35" t="s">
        <v>49</v>
      </c>
      <c r="SE3" s="36" t="s">
        <v>198</v>
      </c>
      <c r="SF3" s="34" t="s">
        <v>48</v>
      </c>
      <c r="SG3" s="35" t="s">
        <v>49</v>
      </c>
      <c r="SH3" s="36" t="s">
        <v>198</v>
      </c>
      <c r="SI3" s="34" t="s">
        <v>48</v>
      </c>
      <c r="SJ3" s="35" t="s">
        <v>49</v>
      </c>
      <c r="SK3" s="36" t="s">
        <v>198</v>
      </c>
      <c r="SL3" s="34" t="s">
        <v>48</v>
      </c>
      <c r="SM3" s="35" t="s">
        <v>49</v>
      </c>
      <c r="SN3" s="36" t="s">
        <v>198</v>
      </c>
      <c r="SO3" s="34" t="s">
        <v>48</v>
      </c>
      <c r="SP3" s="35" t="s">
        <v>49</v>
      </c>
      <c r="SQ3" s="36" t="s">
        <v>198</v>
      </c>
      <c r="SR3" s="34" t="s">
        <v>48</v>
      </c>
      <c r="SS3" s="35" t="s">
        <v>49</v>
      </c>
      <c r="ST3" s="36" t="s">
        <v>198</v>
      </c>
      <c r="SU3" s="34" t="s">
        <v>48</v>
      </c>
      <c r="SV3" s="35" t="s">
        <v>49</v>
      </c>
      <c r="SW3" s="36" t="s">
        <v>198</v>
      </c>
      <c r="SX3" s="34" t="s">
        <v>48</v>
      </c>
      <c r="SY3" s="35" t="s">
        <v>49</v>
      </c>
      <c r="SZ3" s="36" t="s">
        <v>198</v>
      </c>
      <c r="TA3" s="34" t="s">
        <v>48</v>
      </c>
      <c r="TB3" s="35" t="s">
        <v>49</v>
      </c>
      <c r="TC3" s="36" t="s">
        <v>198</v>
      </c>
      <c r="TD3" s="34" t="s">
        <v>48</v>
      </c>
      <c r="TE3" s="35" t="s">
        <v>49</v>
      </c>
      <c r="TF3" s="36" t="s">
        <v>198</v>
      </c>
      <c r="TG3" s="34" t="s">
        <v>48</v>
      </c>
      <c r="TH3" s="35" t="s">
        <v>49</v>
      </c>
      <c r="TI3" s="36" t="s">
        <v>198</v>
      </c>
      <c r="TJ3" s="34" t="s">
        <v>48</v>
      </c>
      <c r="TK3" s="35" t="s">
        <v>49</v>
      </c>
      <c r="TL3" s="36" t="s">
        <v>198</v>
      </c>
      <c r="TM3" s="34" t="s">
        <v>48</v>
      </c>
      <c r="TN3" s="35" t="s">
        <v>49</v>
      </c>
      <c r="TO3" s="36" t="s">
        <v>198</v>
      </c>
      <c r="TP3" s="34" t="s">
        <v>48</v>
      </c>
      <c r="TQ3" s="35" t="s">
        <v>49</v>
      </c>
      <c r="TR3" s="36" t="s">
        <v>198</v>
      </c>
      <c r="TS3" s="34" t="s">
        <v>48</v>
      </c>
      <c r="TT3" s="35" t="s">
        <v>49</v>
      </c>
      <c r="TU3" s="36" t="s">
        <v>198</v>
      </c>
      <c r="TV3" s="34" t="s">
        <v>48</v>
      </c>
      <c r="TW3" s="35" t="s">
        <v>49</v>
      </c>
      <c r="TX3" s="36" t="s">
        <v>198</v>
      </c>
      <c r="TY3" s="34" t="s">
        <v>48</v>
      </c>
      <c r="TZ3" s="35" t="s">
        <v>49</v>
      </c>
      <c r="UA3" s="36" t="s">
        <v>198</v>
      </c>
      <c r="UB3" s="34" t="s">
        <v>48</v>
      </c>
      <c r="UC3" s="35" t="s">
        <v>49</v>
      </c>
      <c r="UD3" s="36" t="s">
        <v>198</v>
      </c>
      <c r="UE3" s="34" t="s">
        <v>48</v>
      </c>
      <c r="UF3" s="35" t="s">
        <v>49</v>
      </c>
      <c r="UG3" s="36" t="s">
        <v>198</v>
      </c>
      <c r="UH3" s="34" t="s">
        <v>48</v>
      </c>
      <c r="UI3" s="35" t="s">
        <v>49</v>
      </c>
      <c r="UJ3" s="36" t="s">
        <v>198</v>
      </c>
      <c r="UK3" s="34" t="s">
        <v>48</v>
      </c>
      <c r="UL3" s="35" t="s">
        <v>49</v>
      </c>
      <c r="UM3" s="36" t="s">
        <v>198</v>
      </c>
      <c r="UN3" s="34" t="s">
        <v>48</v>
      </c>
      <c r="UO3" s="35" t="s">
        <v>49</v>
      </c>
      <c r="UP3" s="36" t="s">
        <v>198</v>
      </c>
      <c r="UQ3" s="34" t="s">
        <v>48</v>
      </c>
      <c r="UR3" s="35" t="s">
        <v>49</v>
      </c>
      <c r="US3" s="36" t="s">
        <v>198</v>
      </c>
      <c r="UT3" s="34" t="s">
        <v>48</v>
      </c>
      <c r="UU3" s="35" t="s">
        <v>49</v>
      </c>
      <c r="UV3" s="36" t="s">
        <v>198</v>
      </c>
      <c r="UW3" s="34" t="s">
        <v>48</v>
      </c>
      <c r="UX3" s="35" t="s">
        <v>49</v>
      </c>
      <c r="UY3" s="36" t="s">
        <v>198</v>
      </c>
      <c r="UZ3" s="34" t="s">
        <v>48</v>
      </c>
      <c r="VA3" s="35" t="s">
        <v>49</v>
      </c>
      <c r="VB3" s="36" t="s">
        <v>198</v>
      </c>
      <c r="VC3" s="34" t="s">
        <v>48</v>
      </c>
      <c r="VD3" s="35" t="s">
        <v>49</v>
      </c>
      <c r="VE3" s="36" t="s">
        <v>198</v>
      </c>
      <c r="VF3" s="34" t="s">
        <v>48</v>
      </c>
      <c r="VG3" s="35" t="s">
        <v>49</v>
      </c>
      <c r="VH3" s="36" t="s">
        <v>198</v>
      </c>
      <c r="VI3" s="34" t="s">
        <v>48</v>
      </c>
      <c r="VJ3" s="35" t="s">
        <v>49</v>
      </c>
      <c r="VK3" s="36" t="s">
        <v>198</v>
      </c>
      <c r="VL3" s="34" t="s">
        <v>48</v>
      </c>
      <c r="VM3" s="35" t="s">
        <v>49</v>
      </c>
      <c r="VN3" s="36" t="s">
        <v>198</v>
      </c>
      <c r="VO3" s="34" t="s">
        <v>48</v>
      </c>
      <c r="VP3" s="35" t="s">
        <v>49</v>
      </c>
      <c r="VQ3" s="36" t="s">
        <v>198</v>
      </c>
      <c r="VR3" s="34" t="s">
        <v>48</v>
      </c>
      <c r="VS3" s="35" t="s">
        <v>49</v>
      </c>
      <c r="VT3" s="36" t="s">
        <v>198</v>
      </c>
      <c r="VU3" s="34" t="s">
        <v>48</v>
      </c>
      <c r="VV3" s="35" t="s">
        <v>49</v>
      </c>
      <c r="VW3" s="36" t="s">
        <v>198</v>
      </c>
      <c r="VX3" s="34" t="s">
        <v>48</v>
      </c>
      <c r="VY3" s="35" t="s">
        <v>49</v>
      </c>
      <c r="VZ3" s="36" t="s">
        <v>198</v>
      </c>
      <c r="WA3" s="34" t="s">
        <v>48</v>
      </c>
      <c r="WB3" s="35" t="s">
        <v>49</v>
      </c>
      <c r="WC3" s="36" t="s">
        <v>198</v>
      </c>
      <c r="WD3" s="34" t="s">
        <v>48</v>
      </c>
      <c r="WE3" s="35" t="s">
        <v>49</v>
      </c>
      <c r="WF3" s="36" t="s">
        <v>198</v>
      </c>
      <c r="WG3" s="34" t="s">
        <v>48</v>
      </c>
      <c r="WH3" s="35" t="s">
        <v>49</v>
      </c>
      <c r="WI3" s="36" t="s">
        <v>198</v>
      </c>
      <c r="WJ3" s="34" t="s">
        <v>48</v>
      </c>
      <c r="WK3" s="35" t="s">
        <v>49</v>
      </c>
      <c r="WL3" s="36" t="s">
        <v>198</v>
      </c>
      <c r="WM3" s="34" t="s">
        <v>48</v>
      </c>
      <c r="WN3" s="35" t="s">
        <v>49</v>
      </c>
      <c r="WO3" s="36" t="s">
        <v>198</v>
      </c>
      <c r="WP3" s="34" t="s">
        <v>48</v>
      </c>
      <c r="WQ3" s="35" t="s">
        <v>49</v>
      </c>
      <c r="WR3" s="36" t="s">
        <v>198</v>
      </c>
      <c r="WS3" s="34" t="s">
        <v>48</v>
      </c>
      <c r="WT3" s="35" t="s">
        <v>49</v>
      </c>
      <c r="WU3" s="36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ht="12.75" customHeight="1" x14ac:dyDescent="0.2">
      <c r="A4" s="1">
        <v>209</v>
      </c>
      <c r="B4" s="62"/>
      <c r="C4" s="63"/>
      <c r="D4" s="64"/>
      <c r="E4" s="62"/>
      <c r="F4" s="63"/>
      <c r="G4" s="64">
        <v>1</v>
      </c>
      <c r="H4" s="62"/>
      <c r="I4" s="63"/>
      <c r="J4" s="64"/>
      <c r="K4" s="62"/>
      <c r="L4" s="63"/>
      <c r="M4" s="64"/>
      <c r="N4" s="62"/>
      <c r="O4" s="63"/>
      <c r="P4" s="64"/>
      <c r="Q4" s="62">
        <v>1</v>
      </c>
      <c r="R4" s="63"/>
      <c r="S4" s="64"/>
      <c r="T4" s="62">
        <v>1</v>
      </c>
      <c r="U4" s="63"/>
      <c r="V4" s="64"/>
      <c r="W4" s="62"/>
      <c r="X4" s="63"/>
      <c r="Y4" s="64"/>
      <c r="Z4" s="62"/>
      <c r="AA4" s="63"/>
      <c r="AB4" s="64"/>
      <c r="AC4" s="62">
        <v>1</v>
      </c>
      <c r="AD4" s="63"/>
      <c r="AE4" s="64"/>
      <c r="AF4" s="62">
        <v>1</v>
      </c>
      <c r="AG4" s="63"/>
      <c r="AH4" s="64"/>
      <c r="AI4" s="62"/>
      <c r="AJ4" s="63"/>
      <c r="AK4" s="64"/>
      <c r="AL4" s="62"/>
      <c r="AM4" s="63"/>
      <c r="AN4" s="64"/>
      <c r="AO4" s="62"/>
      <c r="AP4" s="63"/>
      <c r="AQ4" s="64"/>
      <c r="AR4" s="62"/>
      <c r="AS4" s="63"/>
      <c r="AT4" s="64"/>
      <c r="AU4" s="62"/>
      <c r="AV4" s="63"/>
      <c r="AW4" s="64"/>
      <c r="AX4" s="62"/>
      <c r="AY4" s="63"/>
      <c r="AZ4" s="64"/>
      <c r="BA4" s="62"/>
      <c r="BB4" s="63"/>
      <c r="BC4" s="64"/>
      <c r="BD4" s="62"/>
      <c r="BE4" s="63"/>
      <c r="BF4" s="64"/>
      <c r="BG4" s="62"/>
      <c r="BH4" s="63"/>
      <c r="BI4" s="64"/>
      <c r="BJ4" s="62"/>
      <c r="BK4" s="63"/>
      <c r="BL4" s="64"/>
      <c r="BM4" s="62"/>
      <c r="BN4" s="63"/>
      <c r="BO4" s="64"/>
      <c r="BP4" s="62"/>
      <c r="BQ4" s="63"/>
      <c r="BR4" s="64"/>
      <c r="BS4" s="62"/>
      <c r="BT4" s="63"/>
      <c r="BU4" s="64"/>
      <c r="BV4" s="62"/>
      <c r="BW4" s="63"/>
      <c r="BX4" s="64"/>
      <c r="BY4" s="62"/>
      <c r="BZ4" s="63"/>
      <c r="CA4" s="64"/>
      <c r="CB4" s="62"/>
      <c r="CC4" s="63"/>
      <c r="CD4" s="64"/>
      <c r="CE4" s="62"/>
      <c r="CF4" s="63"/>
      <c r="CG4" s="64"/>
      <c r="CH4" s="62"/>
      <c r="CI4" s="63"/>
      <c r="CJ4" s="64"/>
      <c r="CK4" s="62"/>
      <c r="CL4" s="63"/>
      <c r="CM4" s="64"/>
      <c r="CN4" s="62"/>
      <c r="CO4" s="63"/>
      <c r="CP4" s="64"/>
      <c r="CQ4" s="62"/>
      <c r="CR4" s="63"/>
      <c r="CS4" s="64"/>
      <c r="CT4" s="62"/>
      <c r="CU4" s="63"/>
      <c r="CV4" s="64"/>
      <c r="CW4" s="62">
        <v>1</v>
      </c>
      <c r="CX4" s="63"/>
      <c r="CY4" s="64"/>
      <c r="CZ4" s="62">
        <v>1</v>
      </c>
      <c r="DA4" s="63"/>
      <c r="DB4" s="64"/>
      <c r="DC4" s="62"/>
      <c r="DD4" s="63"/>
      <c r="DE4" s="64"/>
      <c r="DF4" s="62"/>
      <c r="DG4" s="63">
        <v>1</v>
      </c>
      <c r="DH4" s="64"/>
      <c r="DI4" s="62"/>
      <c r="DJ4" s="63"/>
      <c r="DK4" s="64"/>
      <c r="DL4" s="62">
        <v>1</v>
      </c>
      <c r="DM4" s="63"/>
      <c r="DN4" s="64"/>
      <c r="DO4" s="62"/>
      <c r="DP4" s="63"/>
      <c r="DQ4" s="64"/>
      <c r="DR4" s="62"/>
      <c r="DS4" s="63"/>
      <c r="DT4" s="64"/>
      <c r="DU4" s="62">
        <v>1</v>
      </c>
      <c r="DV4" s="63"/>
      <c r="DW4" s="64"/>
      <c r="DX4" s="62">
        <v>1</v>
      </c>
      <c r="DY4" s="63"/>
      <c r="DZ4" s="64"/>
      <c r="EA4" s="62"/>
      <c r="EB4" s="63"/>
      <c r="EC4" s="64"/>
      <c r="ED4" s="62">
        <v>1</v>
      </c>
      <c r="EE4" s="63"/>
      <c r="EF4" s="64"/>
      <c r="EG4" s="62"/>
      <c r="EH4" s="63"/>
      <c r="EI4" s="64"/>
      <c r="EJ4" s="62">
        <v>1</v>
      </c>
      <c r="EK4" s="63"/>
      <c r="EL4" s="64"/>
      <c r="EM4" s="62"/>
      <c r="EN4" s="63"/>
      <c r="EO4" s="64"/>
      <c r="EP4" s="62"/>
      <c r="EQ4" s="63"/>
      <c r="ER4" s="64"/>
      <c r="ES4" s="62"/>
      <c r="ET4" s="63"/>
      <c r="EU4" s="64"/>
      <c r="EV4" s="62">
        <v>1</v>
      </c>
      <c r="EW4" s="63"/>
      <c r="EX4" s="64"/>
      <c r="EY4" s="62">
        <v>1</v>
      </c>
      <c r="EZ4" s="63"/>
      <c r="FA4" s="64"/>
      <c r="FB4" s="62"/>
      <c r="FC4" s="63"/>
      <c r="FD4" s="64"/>
      <c r="FE4" s="62">
        <v>1</v>
      </c>
      <c r="FF4" s="63"/>
      <c r="FG4" s="64"/>
      <c r="FH4" s="62">
        <v>1</v>
      </c>
      <c r="FI4" s="63"/>
      <c r="FJ4" s="64"/>
      <c r="FK4" s="62"/>
      <c r="FL4" s="63"/>
      <c r="FM4" s="64"/>
      <c r="FN4" s="62"/>
      <c r="FO4" s="63"/>
      <c r="FP4" s="64"/>
      <c r="FQ4" s="62">
        <v>1</v>
      </c>
      <c r="FR4" s="63"/>
      <c r="FS4" s="64"/>
      <c r="FT4" s="62"/>
      <c r="FU4" s="63"/>
      <c r="FV4" s="64"/>
      <c r="FW4" s="62"/>
      <c r="FX4" s="63"/>
      <c r="FY4" s="64"/>
      <c r="FZ4" s="62">
        <v>1</v>
      </c>
      <c r="GA4" s="63"/>
      <c r="GB4" s="64"/>
      <c r="GC4" s="62">
        <v>1</v>
      </c>
      <c r="GD4" s="63"/>
      <c r="GE4" s="64"/>
      <c r="GF4" s="62">
        <v>1</v>
      </c>
      <c r="GG4" s="63"/>
      <c r="GH4" s="64"/>
      <c r="GI4" s="62"/>
      <c r="GJ4" s="63"/>
      <c r="GK4" s="64"/>
      <c r="GL4" s="62"/>
      <c r="GM4" s="63"/>
      <c r="GN4" s="64"/>
      <c r="GO4" s="62"/>
      <c r="GP4" s="63"/>
      <c r="GQ4" s="64"/>
      <c r="GR4" s="62">
        <v>1</v>
      </c>
      <c r="GS4" s="63"/>
      <c r="GT4" s="64"/>
      <c r="GU4" s="62"/>
      <c r="GV4" s="63"/>
      <c r="GW4" s="64"/>
      <c r="GX4" s="62"/>
      <c r="GY4" s="63"/>
      <c r="GZ4" s="64"/>
      <c r="HA4" s="62"/>
      <c r="HB4" s="63"/>
      <c r="HC4" s="64"/>
      <c r="HD4" s="62"/>
      <c r="HE4" s="63"/>
      <c r="HF4" s="64"/>
      <c r="HG4" s="62"/>
      <c r="HH4" s="63"/>
      <c r="HI4" s="64"/>
      <c r="HJ4" s="62"/>
      <c r="HK4" s="63"/>
      <c r="HL4" s="64"/>
      <c r="HM4" s="62"/>
      <c r="HN4" s="63"/>
      <c r="HO4" s="64"/>
      <c r="HP4" s="62"/>
      <c r="HQ4" s="63"/>
      <c r="HR4" s="64"/>
      <c r="HS4" s="62"/>
      <c r="HT4" s="63"/>
      <c r="HU4" s="64"/>
      <c r="HV4" s="62"/>
      <c r="HW4" s="63"/>
      <c r="HX4" s="64"/>
      <c r="HY4" s="62"/>
      <c r="HZ4" s="63"/>
      <c r="IA4" s="64"/>
      <c r="IB4" s="62"/>
      <c r="IC4" s="63"/>
      <c r="ID4" s="64"/>
      <c r="IE4" s="62">
        <v>1</v>
      </c>
      <c r="IF4" s="63"/>
      <c r="IG4" s="64"/>
      <c r="IH4" s="62"/>
      <c r="II4" s="63"/>
      <c r="IJ4" s="64"/>
      <c r="IK4" s="62"/>
      <c r="IL4" s="63"/>
      <c r="IM4" s="64"/>
      <c r="IN4" s="62"/>
      <c r="IO4" s="63"/>
      <c r="IP4" s="64"/>
      <c r="IQ4" s="62"/>
      <c r="IR4" s="63"/>
      <c r="IS4" s="64"/>
      <c r="IT4" s="62"/>
      <c r="IU4" s="63"/>
      <c r="IV4" s="64"/>
      <c r="IW4" s="62"/>
      <c r="IX4" s="63"/>
      <c r="IY4" s="64"/>
      <c r="IZ4" s="62"/>
      <c r="JA4" s="63"/>
      <c r="JB4" s="64"/>
      <c r="JC4" s="62"/>
      <c r="JD4" s="63"/>
      <c r="JE4" s="64"/>
      <c r="JF4" s="62"/>
      <c r="JG4" s="63"/>
      <c r="JH4" s="64"/>
      <c r="JI4" s="62"/>
      <c r="JJ4" s="63"/>
      <c r="JK4" s="64"/>
      <c r="JL4" s="62"/>
      <c r="JM4" s="63"/>
      <c r="JN4" s="64"/>
      <c r="JO4" s="62"/>
      <c r="JP4" s="63"/>
      <c r="JQ4" s="64"/>
      <c r="JR4" s="62"/>
      <c r="JS4" s="63"/>
      <c r="JT4" s="64"/>
      <c r="JU4" s="62"/>
      <c r="JV4" s="63"/>
      <c r="JW4" s="64"/>
      <c r="JX4" s="62"/>
      <c r="JY4" s="63"/>
      <c r="JZ4" s="64"/>
      <c r="KA4" s="62"/>
      <c r="KB4" s="63"/>
      <c r="KC4" s="64"/>
      <c r="KD4" s="62"/>
      <c r="KE4" s="63"/>
      <c r="KF4" s="64"/>
      <c r="KG4" s="62"/>
      <c r="KH4" s="63"/>
      <c r="KI4" s="64"/>
      <c r="KJ4" s="62"/>
      <c r="KK4" s="63"/>
      <c r="KL4" s="64"/>
      <c r="KM4" s="62"/>
      <c r="KN4" s="63"/>
      <c r="KO4" s="64"/>
      <c r="KP4" s="62"/>
      <c r="KQ4" s="63"/>
      <c r="KR4" s="64"/>
      <c r="KS4" s="62"/>
      <c r="KT4" s="63"/>
      <c r="KU4" s="64"/>
      <c r="KV4" s="62"/>
      <c r="KW4" s="63"/>
      <c r="KX4" s="64"/>
      <c r="KY4" s="62"/>
      <c r="KZ4" s="63"/>
      <c r="LA4" s="64"/>
      <c r="LB4" s="62"/>
      <c r="LC4" s="63"/>
      <c r="LD4" s="64"/>
      <c r="LE4" s="62"/>
      <c r="LF4" s="63"/>
      <c r="LG4" s="64"/>
      <c r="LH4" s="62"/>
      <c r="LI4" s="63"/>
      <c r="LJ4" s="64"/>
      <c r="LK4" s="62"/>
      <c r="LL4" s="63"/>
      <c r="LM4" s="64"/>
      <c r="LN4" s="62"/>
      <c r="LO4" s="63"/>
      <c r="LP4" s="64"/>
      <c r="LQ4" s="62"/>
      <c r="LR4" s="63"/>
      <c r="LS4" s="64"/>
      <c r="LT4" s="62"/>
      <c r="LU4" s="63"/>
      <c r="LV4" s="64"/>
      <c r="LW4" s="62"/>
      <c r="LX4" s="63"/>
      <c r="LY4" s="64"/>
      <c r="LZ4" s="62"/>
      <c r="MA4" s="63"/>
      <c r="MB4" s="64"/>
      <c r="MC4" s="62"/>
      <c r="MD4" s="63"/>
      <c r="ME4" s="64"/>
      <c r="MF4" s="62"/>
      <c r="MG4" s="63"/>
      <c r="MH4" s="64"/>
      <c r="MI4" s="62"/>
      <c r="MJ4" s="63"/>
      <c r="MK4" s="64"/>
      <c r="ML4" s="62"/>
      <c r="MM4" s="63"/>
      <c r="MN4" s="64"/>
      <c r="MO4" s="62"/>
      <c r="MP4" s="63"/>
      <c r="MQ4" s="64"/>
      <c r="MR4" s="62"/>
      <c r="MS4" s="63"/>
      <c r="MT4" s="64"/>
      <c r="MU4" s="62"/>
      <c r="MV4" s="63"/>
      <c r="MW4" s="64"/>
      <c r="MX4" s="62"/>
      <c r="MY4" s="63"/>
      <c r="MZ4" s="64"/>
      <c r="NA4" s="62"/>
      <c r="NB4" s="63"/>
      <c r="NC4" s="64"/>
      <c r="ND4" s="62"/>
      <c r="NE4" s="63"/>
      <c r="NF4" s="64"/>
      <c r="NG4" s="62"/>
      <c r="NH4" s="63"/>
      <c r="NI4" s="64"/>
      <c r="NJ4" s="62"/>
      <c r="NK4" s="63"/>
      <c r="NL4" s="64"/>
      <c r="NM4" s="62"/>
      <c r="NN4" s="63"/>
      <c r="NO4" s="64"/>
      <c r="NP4" s="62"/>
      <c r="NQ4" s="63"/>
      <c r="NR4" s="64"/>
      <c r="NS4" s="62"/>
      <c r="NT4" s="63"/>
      <c r="NU4" s="64"/>
      <c r="NV4" s="62"/>
      <c r="NW4" s="63"/>
      <c r="NX4" s="64"/>
      <c r="NY4" s="62"/>
      <c r="NZ4" s="63"/>
      <c r="OA4" s="64"/>
      <c r="OB4" s="62"/>
      <c r="OC4" s="63"/>
      <c r="OD4" s="64"/>
      <c r="OE4" s="62"/>
      <c r="OF4" s="63"/>
      <c r="OG4" s="64"/>
      <c r="OH4" s="62"/>
      <c r="OI4" s="63"/>
      <c r="OJ4" s="64"/>
      <c r="OK4" s="62"/>
      <c r="OL4" s="63"/>
      <c r="OM4" s="64"/>
      <c r="ON4" s="62"/>
      <c r="OO4" s="63"/>
      <c r="OP4" s="64"/>
      <c r="OQ4" s="62"/>
      <c r="OR4" s="63"/>
      <c r="OS4" s="64"/>
      <c r="OT4" s="62"/>
      <c r="OU4" s="63"/>
      <c r="OV4" s="64"/>
      <c r="OW4" s="62"/>
      <c r="OX4" s="63"/>
      <c r="OY4" s="64"/>
      <c r="OZ4" s="62"/>
      <c r="PA4" s="63"/>
      <c r="PB4" s="64"/>
      <c r="PC4" s="62"/>
      <c r="PD4" s="63"/>
      <c r="PE4" s="64"/>
      <c r="PF4" s="62"/>
      <c r="PG4" s="63"/>
      <c r="PH4" s="64"/>
      <c r="PI4" s="62"/>
      <c r="PJ4" s="63"/>
      <c r="PK4" s="64"/>
      <c r="PL4" s="62"/>
      <c r="PM4" s="63"/>
      <c r="PN4" s="64"/>
      <c r="PO4" s="62"/>
      <c r="PP4" s="63"/>
      <c r="PQ4" s="64"/>
      <c r="PR4" s="62"/>
      <c r="PS4" s="63"/>
      <c r="PT4" s="64"/>
      <c r="PU4" s="62"/>
      <c r="PV4" s="63"/>
      <c r="PW4" s="64"/>
      <c r="PX4" s="62"/>
      <c r="PY4" s="63"/>
      <c r="PZ4" s="64"/>
      <c r="QA4" s="62"/>
      <c r="QB4" s="63"/>
      <c r="QC4" s="64"/>
      <c r="QD4" s="62"/>
      <c r="QE4" s="63"/>
      <c r="QF4" s="64"/>
      <c r="QG4" s="62"/>
      <c r="QH4" s="63"/>
      <c r="QI4" s="64"/>
      <c r="QJ4" s="62"/>
      <c r="QK4" s="63"/>
      <c r="QL4" s="64"/>
      <c r="QM4" s="62"/>
      <c r="QN4" s="63"/>
      <c r="QO4" s="64"/>
      <c r="QP4" s="62"/>
      <c r="QQ4" s="63"/>
      <c r="QR4" s="64"/>
      <c r="QS4" s="62"/>
      <c r="QT4" s="63"/>
      <c r="QU4" s="64"/>
      <c r="QV4" s="62"/>
      <c r="QW4" s="63"/>
      <c r="QX4" s="64"/>
      <c r="QY4" s="62"/>
      <c r="QZ4" s="63"/>
      <c r="RA4" s="64"/>
      <c r="RB4" s="62"/>
      <c r="RC4" s="63"/>
      <c r="RD4" s="64"/>
      <c r="RE4" s="62"/>
      <c r="RF4" s="63"/>
      <c r="RG4" s="64"/>
      <c r="RH4" s="62"/>
      <c r="RI4" s="63"/>
      <c r="RJ4" s="64"/>
      <c r="RK4" s="62"/>
      <c r="RL4" s="63"/>
      <c r="RM4" s="64"/>
      <c r="RN4" s="62"/>
      <c r="RO4" s="63"/>
      <c r="RP4" s="64"/>
      <c r="RQ4" s="62"/>
      <c r="RR4" s="63"/>
      <c r="RS4" s="64"/>
      <c r="RT4" s="62"/>
      <c r="RU4" s="63"/>
      <c r="RV4" s="64"/>
      <c r="RW4" s="62"/>
      <c r="RX4" s="63"/>
      <c r="RY4" s="64"/>
      <c r="RZ4" s="62"/>
      <c r="SA4" s="63"/>
      <c r="SB4" s="64"/>
      <c r="SC4" s="62"/>
      <c r="SD4" s="63"/>
      <c r="SE4" s="64"/>
      <c r="SF4" s="62"/>
      <c r="SG4" s="63"/>
      <c r="SH4" s="64"/>
      <c r="SI4" s="62"/>
      <c r="SJ4" s="63"/>
      <c r="SK4" s="64"/>
      <c r="SL4" s="62"/>
      <c r="SM4" s="63"/>
      <c r="SN4" s="64"/>
      <c r="SO4" s="62"/>
      <c r="SP4" s="63"/>
      <c r="SQ4" s="64"/>
      <c r="SR4" s="62"/>
      <c r="SS4" s="63"/>
      <c r="ST4" s="64"/>
      <c r="SU4" s="62"/>
      <c r="SV4" s="63"/>
      <c r="SW4" s="64"/>
      <c r="SX4" s="62"/>
      <c r="SY4" s="63"/>
      <c r="SZ4" s="64"/>
      <c r="TA4" s="62"/>
      <c r="TB4" s="63"/>
      <c r="TC4" s="64"/>
      <c r="TD4" s="62"/>
      <c r="TE4" s="63"/>
      <c r="TF4" s="64"/>
      <c r="TG4" s="62"/>
      <c r="TH4" s="63"/>
      <c r="TI4" s="64"/>
      <c r="TJ4" s="62"/>
      <c r="TK4" s="63"/>
      <c r="TL4" s="64"/>
      <c r="TM4" s="62"/>
      <c r="TN4" s="63"/>
      <c r="TO4" s="64"/>
      <c r="TP4" s="62"/>
      <c r="TQ4" s="63"/>
      <c r="TR4" s="64"/>
      <c r="TS4" s="62"/>
      <c r="TT4" s="63"/>
      <c r="TU4" s="64"/>
      <c r="TV4" s="62"/>
      <c r="TW4" s="63"/>
      <c r="TX4" s="64"/>
      <c r="TY4" s="62"/>
      <c r="TZ4" s="63"/>
      <c r="UA4" s="64"/>
      <c r="UB4" s="62"/>
      <c r="UC4" s="63"/>
      <c r="UD4" s="64"/>
      <c r="UE4" s="62"/>
      <c r="UF4" s="63"/>
      <c r="UG4" s="64"/>
      <c r="UH4" s="62"/>
      <c r="UI4" s="63"/>
      <c r="UJ4" s="64"/>
      <c r="UK4" s="62"/>
      <c r="UL4" s="63"/>
      <c r="UM4" s="64"/>
      <c r="UN4" s="62"/>
      <c r="UO4" s="63"/>
      <c r="UP4" s="64"/>
      <c r="UQ4" s="62"/>
      <c r="UR4" s="63"/>
      <c r="US4" s="64"/>
      <c r="UT4" s="62"/>
      <c r="UU4" s="63"/>
      <c r="UV4" s="64"/>
      <c r="UW4" s="62"/>
      <c r="UX4" s="63"/>
      <c r="UY4" s="64"/>
      <c r="UZ4" s="62"/>
      <c r="VA4" s="63"/>
      <c r="VB4" s="64"/>
      <c r="VC4" s="62"/>
      <c r="VD4" s="63"/>
      <c r="VE4" s="64"/>
      <c r="VF4" s="62"/>
      <c r="VG4" s="63"/>
      <c r="VH4" s="64"/>
      <c r="VI4" s="62"/>
      <c r="VJ4" s="63"/>
      <c r="VK4" s="64"/>
      <c r="VL4" s="62"/>
      <c r="VM4" s="63"/>
      <c r="VN4" s="64"/>
      <c r="VO4" s="62"/>
      <c r="VP4" s="63"/>
      <c r="VQ4" s="64"/>
      <c r="VR4" s="62"/>
      <c r="VS4" s="63"/>
      <c r="VT4" s="64"/>
      <c r="VU4" s="62"/>
      <c r="VV4" s="63"/>
      <c r="VW4" s="64"/>
      <c r="VX4" s="62"/>
      <c r="VY4" s="63"/>
      <c r="VZ4" s="64"/>
      <c r="WA4" s="62"/>
      <c r="WB4" s="63"/>
      <c r="WC4" s="64"/>
      <c r="WD4" s="62"/>
      <c r="WE4" s="63"/>
      <c r="WF4" s="64"/>
      <c r="WG4" s="62"/>
      <c r="WH4" s="63"/>
      <c r="WI4" s="64"/>
      <c r="WJ4" s="62"/>
      <c r="WK4" s="63"/>
      <c r="WL4" s="64"/>
      <c r="WM4" s="62"/>
      <c r="WN4" s="63"/>
      <c r="WO4" s="64"/>
      <c r="WP4" s="62"/>
      <c r="WQ4" s="63"/>
      <c r="WR4" s="64"/>
      <c r="WS4" s="62"/>
      <c r="WT4" s="63"/>
      <c r="WU4" s="64"/>
      <c r="WV4" s="59"/>
      <c r="WW4" s="60"/>
      <c r="WX4" s="60"/>
      <c r="WY4" s="59"/>
      <c r="WZ4" s="60"/>
      <c r="XA4" s="60"/>
      <c r="XB4" s="59"/>
      <c r="XC4" s="60"/>
      <c r="XD4" s="60"/>
      <c r="XE4" s="59"/>
      <c r="XF4" s="60"/>
      <c r="XG4" s="60"/>
      <c r="XH4" s="59"/>
      <c r="XI4" s="60"/>
      <c r="XJ4" s="60"/>
      <c r="XK4" s="59"/>
      <c r="XL4" s="60"/>
      <c r="XM4" s="60"/>
      <c r="XN4" s="97">
        <f>SUM(B4:LA4)</f>
        <v>23</v>
      </c>
    </row>
    <row r="5" spans="1:638" ht="12.75" customHeight="1" thickBot="1" x14ac:dyDescent="0.25">
      <c r="A5" s="226">
        <v>211</v>
      </c>
      <c r="B5" s="62"/>
      <c r="C5" s="63"/>
      <c r="D5" s="64"/>
      <c r="E5" s="62"/>
      <c r="F5" s="63"/>
      <c r="G5" s="64"/>
      <c r="H5" s="62"/>
      <c r="I5" s="63"/>
      <c r="J5" s="64"/>
      <c r="K5" s="62"/>
      <c r="L5" s="63"/>
      <c r="M5" s="64"/>
      <c r="N5" s="62"/>
      <c r="O5" s="63"/>
      <c r="P5" s="64"/>
      <c r="Q5" s="62"/>
      <c r="R5" s="63"/>
      <c r="S5" s="64"/>
      <c r="T5" s="62"/>
      <c r="U5" s="63"/>
      <c r="V5" s="64"/>
      <c r="W5" s="62"/>
      <c r="X5" s="63"/>
      <c r="Y5" s="64"/>
      <c r="Z5" s="62"/>
      <c r="AA5" s="63"/>
      <c r="AB5" s="64"/>
      <c r="AC5" s="62"/>
      <c r="AD5" s="63"/>
      <c r="AE5" s="64"/>
      <c r="AF5" s="62"/>
      <c r="AG5" s="63"/>
      <c r="AH5" s="64"/>
      <c r="AI5" s="62"/>
      <c r="AJ5" s="63"/>
      <c r="AK5" s="64"/>
      <c r="AL5" s="62"/>
      <c r="AM5" s="63"/>
      <c r="AN5" s="64"/>
      <c r="AO5" s="62"/>
      <c r="AP5" s="63"/>
      <c r="AQ5" s="64"/>
      <c r="AR5" s="62"/>
      <c r="AS5" s="63"/>
      <c r="AT5" s="64"/>
      <c r="AU5" s="62"/>
      <c r="AV5" s="63"/>
      <c r="AW5" s="64"/>
      <c r="AX5" s="62"/>
      <c r="AY5" s="63"/>
      <c r="AZ5" s="64"/>
      <c r="BA5" s="62"/>
      <c r="BB5" s="63"/>
      <c r="BC5" s="64"/>
      <c r="BD5" s="62"/>
      <c r="BE5" s="63"/>
      <c r="BF5" s="64"/>
      <c r="BG5" s="62"/>
      <c r="BH5" s="63"/>
      <c r="BI5" s="64"/>
      <c r="BJ5" s="62"/>
      <c r="BK5" s="63"/>
      <c r="BL5" s="64"/>
      <c r="BM5" s="62"/>
      <c r="BN5" s="63"/>
      <c r="BO5" s="64"/>
      <c r="BP5" s="62"/>
      <c r="BQ5" s="63"/>
      <c r="BR5" s="64"/>
      <c r="BS5" s="62"/>
      <c r="BT5" s="63"/>
      <c r="BU5" s="64"/>
      <c r="BV5" s="62"/>
      <c r="BW5" s="63"/>
      <c r="BX5" s="64"/>
      <c r="BY5" s="62"/>
      <c r="BZ5" s="63"/>
      <c r="CA5" s="64"/>
      <c r="CB5" s="62"/>
      <c r="CC5" s="63"/>
      <c r="CD5" s="64"/>
      <c r="CE5" s="62"/>
      <c r="CF5" s="63"/>
      <c r="CG5" s="64"/>
      <c r="CH5" s="62"/>
      <c r="CI5" s="63"/>
      <c r="CJ5" s="64"/>
      <c r="CK5" s="62"/>
      <c r="CL5" s="63"/>
      <c r="CM5" s="64"/>
      <c r="CN5" s="62"/>
      <c r="CO5" s="63"/>
      <c r="CP5" s="64"/>
      <c r="CQ5" s="62"/>
      <c r="CR5" s="63"/>
      <c r="CS5" s="64"/>
      <c r="CT5" s="62"/>
      <c r="CU5" s="63"/>
      <c r="CV5" s="64"/>
      <c r="CW5" s="62">
        <v>1</v>
      </c>
      <c r="CX5" s="63"/>
      <c r="CY5" s="64"/>
      <c r="CZ5" s="62"/>
      <c r="DA5" s="63"/>
      <c r="DB5" s="64"/>
      <c r="DC5" s="62"/>
      <c r="DD5" s="63"/>
      <c r="DE5" s="64"/>
      <c r="DF5" s="62"/>
      <c r="DG5" s="63"/>
      <c r="DH5" s="64"/>
      <c r="DI5" s="62">
        <v>2</v>
      </c>
      <c r="DJ5" s="63"/>
      <c r="DK5" s="64"/>
      <c r="DL5" s="62">
        <v>1</v>
      </c>
      <c r="DM5" s="63"/>
      <c r="DN5" s="64"/>
      <c r="DO5" s="62">
        <v>3</v>
      </c>
      <c r="DP5" s="63"/>
      <c r="DQ5" s="64"/>
      <c r="DR5" s="62">
        <v>1</v>
      </c>
      <c r="DS5" s="63"/>
      <c r="DT5" s="64"/>
      <c r="DU5" s="62"/>
      <c r="DV5" s="63"/>
      <c r="DW5" s="64"/>
      <c r="DX5" s="62">
        <v>1</v>
      </c>
      <c r="DY5" s="63"/>
      <c r="DZ5" s="64"/>
      <c r="EA5" s="62"/>
      <c r="EB5" s="63"/>
      <c r="EC5" s="64"/>
      <c r="ED5" s="62"/>
      <c r="EE5" s="63"/>
      <c r="EF5" s="64"/>
      <c r="EG5" s="62"/>
      <c r="EH5" s="63"/>
      <c r="EI5" s="64"/>
      <c r="EJ5" s="62">
        <v>1</v>
      </c>
      <c r="EK5" s="63"/>
      <c r="EL5" s="64"/>
      <c r="EM5" s="62"/>
      <c r="EN5" s="63"/>
      <c r="EO5" s="64"/>
      <c r="EP5" s="62"/>
      <c r="EQ5" s="63"/>
      <c r="ER5" s="64"/>
      <c r="ES5" s="62">
        <v>2</v>
      </c>
      <c r="ET5" s="63"/>
      <c r="EU5" s="64"/>
      <c r="EV5" s="62"/>
      <c r="EW5" s="63"/>
      <c r="EX5" s="64"/>
      <c r="EY5" s="62">
        <v>1</v>
      </c>
      <c r="EZ5" s="63"/>
      <c r="FA5" s="64"/>
      <c r="FB5" s="62"/>
      <c r="FC5" s="63"/>
      <c r="FD5" s="64"/>
      <c r="FE5" s="62"/>
      <c r="FF5" s="63"/>
      <c r="FG5" s="64"/>
      <c r="FH5" s="62">
        <v>1</v>
      </c>
      <c r="FI5" s="63"/>
      <c r="FJ5" s="64"/>
      <c r="FK5" s="62">
        <v>2</v>
      </c>
      <c r="FL5" s="63"/>
      <c r="FM5" s="64"/>
      <c r="FN5" s="62">
        <v>3</v>
      </c>
      <c r="FO5" s="63"/>
      <c r="FP5" s="64"/>
      <c r="FQ5" s="62">
        <v>1</v>
      </c>
      <c r="FR5" s="63"/>
      <c r="FS5" s="64"/>
      <c r="FT5" s="62">
        <v>1</v>
      </c>
      <c r="FU5" s="63"/>
      <c r="FV5" s="64"/>
      <c r="FW5" s="62">
        <v>1</v>
      </c>
      <c r="FX5" s="63"/>
      <c r="FY5" s="64"/>
      <c r="FZ5" s="62"/>
      <c r="GA5" s="63"/>
      <c r="GB5" s="64"/>
      <c r="GC5" s="62"/>
      <c r="GD5" s="63"/>
      <c r="GE5" s="64"/>
      <c r="GF5" s="62">
        <v>1</v>
      </c>
      <c r="GG5" s="63"/>
      <c r="GH5" s="64"/>
      <c r="GI5" s="62"/>
      <c r="GJ5" s="63"/>
      <c r="GK5" s="64"/>
      <c r="GL5" s="62"/>
      <c r="GM5" s="63"/>
      <c r="GN5" s="64"/>
      <c r="GO5" s="62"/>
      <c r="GP5" s="63"/>
      <c r="GQ5" s="64"/>
      <c r="GR5" s="62"/>
      <c r="GS5" s="63"/>
      <c r="GT5" s="64"/>
      <c r="GU5" s="62">
        <v>1</v>
      </c>
      <c r="GV5" s="63"/>
      <c r="GW5" s="64"/>
      <c r="GX5" s="62">
        <v>1</v>
      </c>
      <c r="GY5" s="63"/>
      <c r="GZ5" s="64"/>
      <c r="HA5" s="62"/>
      <c r="HB5" s="63"/>
      <c r="HC5" s="64"/>
      <c r="HD5" s="62"/>
      <c r="HE5" s="63"/>
      <c r="HF5" s="64"/>
      <c r="HG5" s="62"/>
      <c r="HH5" s="63"/>
      <c r="HI5" s="64"/>
      <c r="HJ5" s="62"/>
      <c r="HK5" s="63"/>
      <c r="HL5" s="64"/>
      <c r="HM5" s="62"/>
      <c r="HN5" s="63"/>
      <c r="HO5" s="64"/>
      <c r="HP5" s="62"/>
      <c r="HQ5" s="63"/>
      <c r="HR5" s="64"/>
      <c r="HS5" s="62"/>
      <c r="HT5" s="63"/>
      <c r="HU5" s="64"/>
      <c r="HV5" s="62"/>
      <c r="HW5" s="63"/>
      <c r="HX5" s="64"/>
      <c r="HY5" s="62"/>
      <c r="HZ5" s="63"/>
      <c r="IA5" s="64"/>
      <c r="IB5" s="62"/>
      <c r="IC5" s="63"/>
      <c r="ID5" s="64"/>
      <c r="IE5" s="62"/>
      <c r="IF5" s="63"/>
      <c r="IG5" s="64"/>
      <c r="IH5" s="62"/>
      <c r="II5" s="63"/>
      <c r="IJ5" s="64"/>
      <c r="IK5" s="62"/>
      <c r="IL5" s="63"/>
      <c r="IM5" s="64"/>
      <c r="IN5" s="62"/>
      <c r="IO5" s="63"/>
      <c r="IP5" s="64"/>
      <c r="IQ5" s="62"/>
      <c r="IR5" s="63"/>
      <c r="IS5" s="64"/>
      <c r="IT5" s="62"/>
      <c r="IU5" s="63"/>
      <c r="IV5" s="64"/>
      <c r="IW5" s="62"/>
      <c r="IX5" s="63"/>
      <c r="IY5" s="64"/>
      <c r="IZ5" s="62"/>
      <c r="JA5" s="63"/>
      <c r="JB5" s="64"/>
      <c r="JC5" s="62"/>
      <c r="JD5" s="63"/>
      <c r="JE5" s="64"/>
      <c r="JF5" s="62"/>
      <c r="JG5" s="63"/>
      <c r="JH5" s="64"/>
      <c r="JI5" s="62"/>
      <c r="JJ5" s="63"/>
      <c r="JK5" s="64"/>
      <c r="JL5" s="62"/>
      <c r="JM5" s="63"/>
      <c r="JN5" s="64"/>
      <c r="JO5" s="62"/>
      <c r="JP5" s="63"/>
      <c r="JQ5" s="64"/>
      <c r="JR5" s="62"/>
      <c r="JS5" s="63"/>
      <c r="JT5" s="64"/>
      <c r="JU5" s="62"/>
      <c r="JV5" s="63"/>
      <c r="JW5" s="64"/>
      <c r="JX5" s="62"/>
      <c r="JY5" s="63"/>
      <c r="JZ5" s="64"/>
      <c r="KA5" s="62"/>
      <c r="KB5" s="63"/>
      <c r="KC5" s="64"/>
      <c r="KD5" s="62"/>
      <c r="KE5" s="63"/>
      <c r="KF5" s="64"/>
      <c r="KG5" s="62"/>
      <c r="KH5" s="63"/>
      <c r="KI5" s="64"/>
      <c r="KJ5" s="62"/>
      <c r="KK5" s="63"/>
      <c r="KL5" s="64"/>
      <c r="KM5" s="62"/>
      <c r="KN5" s="63"/>
      <c r="KO5" s="64"/>
      <c r="KP5" s="62"/>
      <c r="KQ5" s="63"/>
      <c r="KR5" s="64"/>
      <c r="KS5" s="62"/>
      <c r="KT5" s="63"/>
      <c r="KU5" s="64"/>
      <c r="KV5" s="62"/>
      <c r="KW5" s="63"/>
      <c r="KX5" s="64"/>
      <c r="KY5" s="62"/>
      <c r="KZ5" s="63"/>
      <c r="LA5" s="64"/>
      <c r="LB5" s="62"/>
      <c r="LC5" s="63"/>
      <c r="LD5" s="64"/>
      <c r="LE5" s="62"/>
      <c r="LF5" s="63"/>
      <c r="LG5" s="64"/>
      <c r="LH5" s="62"/>
      <c r="LI5" s="63"/>
      <c r="LJ5" s="64"/>
      <c r="LK5" s="62"/>
      <c r="LL5" s="63"/>
      <c r="LM5" s="64"/>
      <c r="LN5" s="62"/>
      <c r="LO5" s="63"/>
      <c r="LP5" s="64"/>
      <c r="LQ5" s="62"/>
      <c r="LR5" s="63"/>
      <c r="LS5" s="64"/>
      <c r="LT5" s="62"/>
      <c r="LU5" s="63"/>
      <c r="LV5" s="64"/>
      <c r="LW5" s="62"/>
      <c r="LX5" s="63"/>
      <c r="LY5" s="64"/>
      <c r="LZ5" s="62"/>
      <c r="MA5" s="63"/>
      <c r="MB5" s="64"/>
      <c r="MC5" s="62"/>
      <c r="MD5" s="63"/>
      <c r="ME5" s="64"/>
      <c r="MF5" s="62"/>
      <c r="MG5" s="63"/>
      <c r="MH5" s="64"/>
      <c r="MI5" s="62"/>
      <c r="MJ5" s="63"/>
      <c r="MK5" s="64"/>
      <c r="ML5" s="62"/>
      <c r="MM5" s="63"/>
      <c r="MN5" s="64"/>
      <c r="MO5" s="62"/>
      <c r="MP5" s="63"/>
      <c r="MQ5" s="64"/>
      <c r="MR5" s="62"/>
      <c r="MS5" s="63"/>
      <c r="MT5" s="64"/>
      <c r="MU5" s="62"/>
      <c r="MV5" s="63"/>
      <c r="MW5" s="64"/>
      <c r="MX5" s="62"/>
      <c r="MY5" s="63"/>
      <c r="MZ5" s="64"/>
      <c r="NA5" s="62"/>
      <c r="NB5" s="63"/>
      <c r="NC5" s="64"/>
      <c r="ND5" s="62"/>
      <c r="NE5" s="63"/>
      <c r="NF5" s="64"/>
      <c r="NG5" s="62"/>
      <c r="NH5" s="63"/>
      <c r="NI5" s="64"/>
      <c r="NJ5" s="62"/>
      <c r="NK5" s="63"/>
      <c r="NL5" s="64"/>
      <c r="NM5" s="62"/>
      <c r="NN5" s="63"/>
      <c r="NO5" s="64"/>
      <c r="NP5" s="62"/>
      <c r="NQ5" s="63"/>
      <c r="NR5" s="64"/>
      <c r="NS5" s="62"/>
      <c r="NT5" s="63"/>
      <c r="NU5" s="64"/>
      <c r="NV5" s="62"/>
      <c r="NW5" s="63"/>
      <c r="NX5" s="64"/>
      <c r="NY5" s="62"/>
      <c r="NZ5" s="63"/>
      <c r="OA5" s="64"/>
      <c r="OB5" s="62"/>
      <c r="OC5" s="63"/>
      <c r="OD5" s="64"/>
      <c r="OE5" s="62"/>
      <c r="OF5" s="63"/>
      <c r="OG5" s="64"/>
      <c r="OH5" s="62"/>
      <c r="OI5" s="63"/>
      <c r="OJ5" s="64"/>
      <c r="OK5" s="62"/>
      <c r="OL5" s="63"/>
      <c r="OM5" s="64"/>
      <c r="ON5" s="62"/>
      <c r="OO5" s="63"/>
      <c r="OP5" s="64"/>
      <c r="OQ5" s="62"/>
      <c r="OR5" s="63"/>
      <c r="OS5" s="64"/>
      <c r="OT5" s="62"/>
      <c r="OU5" s="63"/>
      <c r="OV5" s="64"/>
      <c r="OW5" s="62"/>
      <c r="OX5" s="63"/>
      <c r="OY5" s="64"/>
      <c r="OZ5" s="62"/>
      <c r="PA5" s="63"/>
      <c r="PB5" s="64"/>
      <c r="PC5" s="62"/>
      <c r="PD5" s="63"/>
      <c r="PE5" s="64"/>
      <c r="PF5" s="62"/>
      <c r="PG5" s="63"/>
      <c r="PH5" s="64"/>
      <c r="PI5" s="62"/>
      <c r="PJ5" s="63"/>
      <c r="PK5" s="64"/>
      <c r="PL5" s="62"/>
      <c r="PM5" s="63"/>
      <c r="PN5" s="64"/>
      <c r="PO5" s="62"/>
      <c r="PP5" s="63"/>
      <c r="PQ5" s="64"/>
      <c r="PR5" s="62"/>
      <c r="PS5" s="63"/>
      <c r="PT5" s="64"/>
      <c r="PU5" s="62"/>
      <c r="PV5" s="63"/>
      <c r="PW5" s="64"/>
      <c r="PX5" s="62"/>
      <c r="PY5" s="63"/>
      <c r="PZ5" s="64"/>
      <c r="QA5" s="62"/>
      <c r="QB5" s="63"/>
      <c r="QC5" s="64"/>
      <c r="QD5" s="62"/>
      <c r="QE5" s="63"/>
      <c r="QF5" s="64"/>
      <c r="QG5" s="62"/>
      <c r="QH5" s="63"/>
      <c r="QI5" s="64"/>
      <c r="QJ5" s="62"/>
      <c r="QK5" s="63"/>
      <c r="QL5" s="64"/>
      <c r="QM5" s="62"/>
      <c r="QN5" s="63"/>
      <c r="QO5" s="64"/>
      <c r="QP5" s="62"/>
      <c r="QQ5" s="63"/>
      <c r="QR5" s="64"/>
      <c r="QS5" s="62"/>
      <c r="QT5" s="63"/>
      <c r="QU5" s="64"/>
      <c r="QV5" s="62"/>
      <c r="QW5" s="63"/>
      <c r="QX5" s="64"/>
      <c r="QY5" s="62"/>
      <c r="QZ5" s="63"/>
      <c r="RA5" s="64"/>
      <c r="RB5" s="62"/>
      <c r="RC5" s="63"/>
      <c r="RD5" s="64"/>
      <c r="RE5" s="62"/>
      <c r="RF5" s="63"/>
      <c r="RG5" s="64"/>
      <c r="RH5" s="62"/>
      <c r="RI5" s="63"/>
      <c r="RJ5" s="64"/>
      <c r="RK5" s="62"/>
      <c r="RL5" s="63"/>
      <c r="RM5" s="64"/>
      <c r="RN5" s="62"/>
      <c r="RO5" s="63"/>
      <c r="RP5" s="64"/>
      <c r="RQ5" s="62"/>
      <c r="RR5" s="63"/>
      <c r="RS5" s="64"/>
      <c r="RT5" s="62"/>
      <c r="RU5" s="63"/>
      <c r="RV5" s="64"/>
      <c r="RW5" s="62"/>
      <c r="RX5" s="63"/>
      <c r="RY5" s="64"/>
      <c r="RZ5" s="62"/>
      <c r="SA5" s="63"/>
      <c r="SB5" s="64"/>
      <c r="SC5" s="62"/>
      <c r="SD5" s="63"/>
      <c r="SE5" s="64"/>
      <c r="SF5" s="62"/>
      <c r="SG5" s="63"/>
      <c r="SH5" s="64"/>
      <c r="SI5" s="62"/>
      <c r="SJ5" s="63"/>
      <c r="SK5" s="64"/>
      <c r="SL5" s="62"/>
      <c r="SM5" s="63"/>
      <c r="SN5" s="64"/>
      <c r="SO5" s="62"/>
      <c r="SP5" s="63"/>
      <c r="SQ5" s="64"/>
      <c r="SR5" s="62"/>
      <c r="SS5" s="63"/>
      <c r="ST5" s="64"/>
      <c r="SU5" s="62"/>
      <c r="SV5" s="63"/>
      <c r="SW5" s="64"/>
      <c r="SX5" s="62"/>
      <c r="SY5" s="63"/>
      <c r="SZ5" s="64"/>
      <c r="TA5" s="62"/>
      <c r="TB5" s="63"/>
      <c r="TC5" s="64"/>
      <c r="TD5" s="62"/>
      <c r="TE5" s="63"/>
      <c r="TF5" s="64"/>
      <c r="TG5" s="62"/>
      <c r="TH5" s="63"/>
      <c r="TI5" s="64"/>
      <c r="TJ5" s="62"/>
      <c r="TK5" s="63"/>
      <c r="TL5" s="64"/>
      <c r="TM5" s="62"/>
      <c r="TN5" s="63"/>
      <c r="TO5" s="64"/>
      <c r="TP5" s="62"/>
      <c r="TQ5" s="63"/>
      <c r="TR5" s="64"/>
      <c r="TS5" s="62"/>
      <c r="TT5" s="63"/>
      <c r="TU5" s="64"/>
      <c r="TV5" s="62"/>
      <c r="TW5" s="63"/>
      <c r="TX5" s="64"/>
      <c r="TY5" s="62"/>
      <c r="TZ5" s="63"/>
      <c r="UA5" s="64"/>
      <c r="UB5" s="62"/>
      <c r="UC5" s="63"/>
      <c r="UD5" s="64"/>
      <c r="UE5" s="62"/>
      <c r="UF5" s="63"/>
      <c r="UG5" s="64"/>
      <c r="UH5" s="62"/>
      <c r="UI5" s="63"/>
      <c r="UJ5" s="64"/>
      <c r="UK5" s="62"/>
      <c r="UL5" s="63"/>
      <c r="UM5" s="64"/>
      <c r="UN5" s="62"/>
      <c r="UO5" s="63"/>
      <c r="UP5" s="64"/>
      <c r="UQ5" s="62"/>
      <c r="UR5" s="63"/>
      <c r="US5" s="64"/>
      <c r="UT5" s="62"/>
      <c r="UU5" s="63"/>
      <c r="UV5" s="64"/>
      <c r="UW5" s="62"/>
      <c r="UX5" s="63"/>
      <c r="UY5" s="64"/>
      <c r="UZ5" s="62"/>
      <c r="VA5" s="63"/>
      <c r="VB5" s="64"/>
      <c r="VC5" s="62"/>
      <c r="VD5" s="63"/>
      <c r="VE5" s="64"/>
      <c r="VF5" s="62"/>
      <c r="VG5" s="63"/>
      <c r="VH5" s="64"/>
      <c r="VI5" s="62"/>
      <c r="VJ5" s="63"/>
      <c r="VK5" s="64"/>
      <c r="VL5" s="62"/>
      <c r="VM5" s="63"/>
      <c r="VN5" s="64"/>
      <c r="VO5" s="62"/>
      <c r="VP5" s="63"/>
      <c r="VQ5" s="64"/>
      <c r="VR5" s="62"/>
      <c r="VS5" s="63"/>
      <c r="VT5" s="64"/>
      <c r="VU5" s="62"/>
      <c r="VV5" s="63"/>
      <c r="VW5" s="64"/>
      <c r="VX5" s="62"/>
      <c r="VY5" s="63"/>
      <c r="VZ5" s="64"/>
      <c r="WA5" s="62"/>
      <c r="WB5" s="63"/>
      <c r="WC5" s="64"/>
      <c r="WD5" s="62"/>
      <c r="WE5" s="63"/>
      <c r="WF5" s="64"/>
      <c r="WG5" s="62"/>
      <c r="WH5" s="63"/>
      <c r="WI5" s="64"/>
      <c r="WJ5" s="62"/>
      <c r="WK5" s="63"/>
      <c r="WL5" s="64"/>
      <c r="WM5" s="62"/>
      <c r="WN5" s="63"/>
      <c r="WO5" s="64"/>
      <c r="WP5" s="62"/>
      <c r="WQ5" s="63"/>
      <c r="WR5" s="64"/>
      <c r="WS5" s="62"/>
      <c r="WT5" s="63"/>
      <c r="WU5" s="64"/>
      <c r="WV5" s="59"/>
      <c r="WW5" s="60"/>
      <c r="WX5" s="60"/>
      <c r="WY5" s="59"/>
      <c r="WZ5" s="60"/>
      <c r="XA5" s="60"/>
      <c r="XB5" s="59"/>
      <c r="XC5" s="60"/>
      <c r="XD5" s="60"/>
      <c r="XE5" s="59"/>
      <c r="XF5" s="60"/>
      <c r="XG5" s="60"/>
      <c r="XH5" s="59"/>
      <c r="XI5" s="60"/>
      <c r="XJ5" s="60"/>
      <c r="XK5" s="59"/>
      <c r="XL5" s="60"/>
      <c r="XM5" s="60"/>
      <c r="XN5" s="124">
        <f>SUM(B5:LA5)</f>
        <v>25</v>
      </c>
    </row>
    <row r="6" spans="1:638" ht="12.75" customHeight="1" x14ac:dyDescent="0.2">
      <c r="A6" s="84">
        <v>221</v>
      </c>
      <c r="B6" s="47"/>
      <c r="C6" s="49"/>
      <c r="D6" s="48"/>
      <c r="E6" s="47">
        <v>1</v>
      </c>
      <c r="F6" s="49"/>
      <c r="G6" s="48"/>
      <c r="H6" s="47"/>
      <c r="I6" s="49"/>
      <c r="J6" s="48"/>
      <c r="K6" s="47"/>
      <c r="L6" s="49"/>
      <c r="M6" s="48"/>
      <c r="N6" s="47"/>
      <c r="O6" s="49"/>
      <c r="P6" s="48"/>
      <c r="Q6" s="47">
        <v>1</v>
      </c>
      <c r="R6" s="49"/>
      <c r="S6" s="48"/>
      <c r="T6" s="47">
        <v>1</v>
      </c>
      <c r="U6" s="49"/>
      <c r="V6" s="48"/>
      <c r="W6" s="47">
        <v>1</v>
      </c>
      <c r="X6" s="49"/>
      <c r="Y6" s="48"/>
      <c r="Z6" s="47"/>
      <c r="AA6" s="49"/>
      <c r="AB6" s="48"/>
      <c r="AC6" s="47"/>
      <c r="AD6" s="49"/>
      <c r="AE6" s="48"/>
      <c r="AF6" s="47"/>
      <c r="AG6" s="49">
        <v>1</v>
      </c>
      <c r="AH6" s="48"/>
      <c r="AI6" s="47"/>
      <c r="AJ6" s="49"/>
      <c r="AK6" s="48"/>
      <c r="AL6" s="47"/>
      <c r="AM6" s="49"/>
      <c r="AN6" s="48"/>
      <c r="AO6" s="47"/>
      <c r="AP6" s="49"/>
      <c r="AQ6" s="48"/>
      <c r="AR6" s="47"/>
      <c r="AS6" s="49"/>
      <c r="AT6" s="48"/>
      <c r="AU6" s="47"/>
      <c r="AV6" s="49"/>
      <c r="AW6" s="48"/>
      <c r="AX6" s="47"/>
      <c r="AY6" s="49"/>
      <c r="AZ6" s="48"/>
      <c r="BA6" s="47">
        <v>1</v>
      </c>
      <c r="BB6" s="49"/>
      <c r="BC6" s="48"/>
      <c r="BD6" s="47"/>
      <c r="BE6" s="49"/>
      <c r="BF6" s="48"/>
      <c r="BG6" s="47"/>
      <c r="BH6" s="49"/>
      <c r="BI6" s="48"/>
      <c r="BJ6" s="47"/>
      <c r="BK6" s="49"/>
      <c r="BL6" s="48"/>
      <c r="BM6" s="47"/>
      <c r="BN6" s="49"/>
      <c r="BO6" s="48"/>
      <c r="BP6" s="47"/>
      <c r="BQ6" s="49"/>
      <c r="BR6" s="48"/>
      <c r="BS6" s="47"/>
      <c r="BT6" s="49"/>
      <c r="BU6" s="48"/>
      <c r="BV6" s="47"/>
      <c r="BW6" s="49"/>
      <c r="BX6" s="48"/>
      <c r="BY6" s="47"/>
      <c r="BZ6" s="49"/>
      <c r="CA6" s="48"/>
      <c r="CB6" s="47"/>
      <c r="CC6" s="49"/>
      <c r="CD6" s="48"/>
      <c r="CE6" s="47">
        <v>1</v>
      </c>
      <c r="CF6" s="49"/>
      <c r="CG6" s="48"/>
      <c r="CH6" s="47"/>
      <c r="CI6" s="49"/>
      <c r="CJ6" s="48"/>
      <c r="CK6" s="47">
        <v>1</v>
      </c>
      <c r="CL6" s="49"/>
      <c r="CM6" s="48"/>
      <c r="CN6" s="47">
        <v>1</v>
      </c>
      <c r="CO6" s="49"/>
      <c r="CP6" s="48"/>
      <c r="CQ6" s="47"/>
      <c r="CR6" s="49"/>
      <c r="CS6" s="48"/>
      <c r="CT6" s="47"/>
      <c r="CU6" s="49"/>
      <c r="CV6" s="48"/>
      <c r="CW6" s="47">
        <v>1</v>
      </c>
      <c r="CX6" s="49"/>
      <c r="CY6" s="48"/>
      <c r="CZ6" s="47">
        <v>1</v>
      </c>
      <c r="DA6" s="49"/>
      <c r="DB6" s="48"/>
      <c r="DC6" s="47"/>
      <c r="DD6" s="49"/>
      <c r="DE6" s="48"/>
      <c r="DF6" s="47">
        <v>2</v>
      </c>
      <c r="DG6" s="49"/>
      <c r="DH6" s="48"/>
      <c r="DI6" s="47"/>
      <c r="DJ6" s="49"/>
      <c r="DK6" s="48"/>
      <c r="DL6" s="47">
        <v>2</v>
      </c>
      <c r="DM6" s="49"/>
      <c r="DN6" s="48"/>
      <c r="DO6" s="47"/>
      <c r="DP6" s="49"/>
      <c r="DQ6" s="48"/>
      <c r="DR6" s="47"/>
      <c r="DS6" s="49"/>
      <c r="DT6" s="48"/>
      <c r="DU6" s="47"/>
      <c r="DV6" s="49"/>
      <c r="DW6" s="48"/>
      <c r="DX6" s="47">
        <v>1</v>
      </c>
      <c r="DY6" s="49"/>
      <c r="DZ6" s="48"/>
      <c r="EA6" s="47">
        <v>2</v>
      </c>
      <c r="EB6" s="49"/>
      <c r="EC6" s="48"/>
      <c r="ED6" s="47"/>
      <c r="EE6" s="49"/>
      <c r="EF6" s="48"/>
      <c r="EG6" s="47"/>
      <c r="EH6" s="49"/>
      <c r="EI6" s="48"/>
      <c r="EJ6" s="47">
        <v>1</v>
      </c>
      <c r="EK6" s="49"/>
      <c r="EL6" s="48"/>
      <c r="EM6" s="47">
        <v>1</v>
      </c>
      <c r="EN6" s="49"/>
      <c r="EO6" s="48"/>
      <c r="EP6" s="47"/>
      <c r="EQ6" s="49"/>
      <c r="ER6" s="48"/>
      <c r="ES6" s="47">
        <v>2</v>
      </c>
      <c r="ET6" s="49"/>
      <c r="EU6" s="48"/>
      <c r="EV6" s="47">
        <v>1</v>
      </c>
      <c r="EW6" s="49"/>
      <c r="EX6" s="48"/>
      <c r="EY6" s="47">
        <v>2</v>
      </c>
      <c r="EZ6" s="49"/>
      <c r="FA6" s="48"/>
      <c r="FB6" s="47">
        <v>4</v>
      </c>
      <c r="FC6" s="49"/>
      <c r="FD6" s="48"/>
      <c r="FE6" s="47">
        <v>3</v>
      </c>
      <c r="FF6" s="49"/>
      <c r="FG6" s="48"/>
      <c r="FH6" s="47">
        <v>2</v>
      </c>
      <c r="FI6" s="49"/>
      <c r="FJ6" s="48"/>
      <c r="FK6" s="47">
        <v>3</v>
      </c>
      <c r="FL6" s="49"/>
      <c r="FM6" s="48"/>
      <c r="FN6" s="47">
        <v>1</v>
      </c>
      <c r="FO6" s="49"/>
      <c r="FP6" s="48"/>
      <c r="FQ6" s="47"/>
      <c r="FR6" s="49"/>
      <c r="FS6" s="48"/>
      <c r="FT6" s="47">
        <v>2</v>
      </c>
      <c r="FU6" s="49"/>
      <c r="FV6" s="48"/>
      <c r="FW6" s="47"/>
      <c r="FX6" s="49"/>
      <c r="FY6" s="48"/>
      <c r="FZ6" s="47"/>
      <c r="GA6" s="49"/>
      <c r="GB6" s="48"/>
      <c r="GC6" s="47">
        <v>2</v>
      </c>
      <c r="GD6" s="49"/>
      <c r="GE6" s="48"/>
      <c r="GF6" s="47"/>
      <c r="GG6" s="49"/>
      <c r="GH6" s="48"/>
      <c r="GI6" s="47"/>
      <c r="GJ6" s="49"/>
      <c r="GK6" s="48"/>
      <c r="GL6" s="47"/>
      <c r="GM6" s="49"/>
      <c r="GN6" s="48"/>
      <c r="GO6" s="47"/>
      <c r="GP6" s="49"/>
      <c r="GQ6" s="48"/>
      <c r="GR6" s="47">
        <v>1</v>
      </c>
      <c r="GS6" s="49"/>
      <c r="GT6" s="48"/>
      <c r="GU6" s="47"/>
      <c r="GV6" s="49"/>
      <c r="GW6" s="48"/>
      <c r="GX6" s="47"/>
      <c r="GY6" s="49"/>
      <c r="GZ6" s="48"/>
      <c r="HA6" s="47"/>
      <c r="HB6" s="49"/>
      <c r="HC6" s="48"/>
      <c r="HD6" s="47">
        <v>1</v>
      </c>
      <c r="HE6" s="49"/>
      <c r="HF6" s="48"/>
      <c r="HG6" s="47"/>
      <c r="HH6" s="49"/>
      <c r="HI6" s="48"/>
      <c r="HJ6" s="47"/>
      <c r="HK6" s="49"/>
      <c r="HL6" s="48"/>
      <c r="HM6" s="47"/>
      <c r="HN6" s="49"/>
      <c r="HO6" s="48"/>
      <c r="HP6" s="47"/>
      <c r="HQ6" s="49"/>
      <c r="HR6" s="48"/>
      <c r="HS6" s="47"/>
      <c r="HT6" s="49"/>
      <c r="HU6" s="48"/>
      <c r="HV6" s="47"/>
      <c r="HW6" s="49"/>
      <c r="HX6" s="48"/>
      <c r="HY6" s="47"/>
      <c r="HZ6" s="49">
        <v>1</v>
      </c>
      <c r="IA6" s="48"/>
      <c r="IB6" s="47"/>
      <c r="IC6" s="49"/>
      <c r="ID6" s="48"/>
      <c r="IE6" s="47"/>
      <c r="IF6" s="49"/>
      <c r="IG6" s="48"/>
      <c r="IH6" s="47"/>
      <c r="II6" s="49"/>
      <c r="IJ6" s="48"/>
      <c r="IK6" s="47"/>
      <c r="IL6" s="49"/>
      <c r="IM6" s="48"/>
      <c r="IN6" s="47"/>
      <c r="IO6" s="49"/>
      <c r="IP6" s="48"/>
      <c r="IQ6" s="47">
        <v>1</v>
      </c>
      <c r="IR6" s="49"/>
      <c r="IS6" s="48"/>
      <c r="IT6" s="47"/>
      <c r="IU6" s="49"/>
      <c r="IV6" s="48"/>
      <c r="IW6" s="47"/>
      <c r="IX6" s="49"/>
      <c r="IY6" s="48"/>
      <c r="IZ6" s="47"/>
      <c r="JA6" s="49"/>
      <c r="JB6" s="48"/>
      <c r="JC6" s="47"/>
      <c r="JD6" s="49"/>
      <c r="JE6" s="48"/>
      <c r="JF6" s="47"/>
      <c r="JG6" s="49"/>
      <c r="JH6" s="48"/>
      <c r="JI6" s="47"/>
      <c r="JJ6" s="49"/>
      <c r="JK6" s="48"/>
      <c r="JL6" s="47"/>
      <c r="JM6" s="49"/>
      <c r="JN6" s="48"/>
      <c r="JO6" s="47"/>
      <c r="JP6" s="49"/>
      <c r="JQ6" s="48"/>
      <c r="JR6" s="47"/>
      <c r="JS6" s="49"/>
      <c r="JT6" s="48"/>
      <c r="JU6" s="47"/>
      <c r="JV6" s="49"/>
      <c r="JW6" s="48"/>
      <c r="JX6" s="47"/>
      <c r="JY6" s="49"/>
      <c r="JZ6" s="48"/>
      <c r="KA6" s="47"/>
      <c r="KB6" s="49"/>
      <c r="KC6" s="48"/>
      <c r="KD6" s="47"/>
      <c r="KE6" s="49"/>
      <c r="KF6" s="48"/>
      <c r="KG6" s="47"/>
      <c r="KH6" s="49"/>
      <c r="KI6" s="48"/>
      <c r="KJ6" s="47"/>
      <c r="KK6" s="49"/>
      <c r="KL6" s="48"/>
      <c r="KM6" s="47"/>
      <c r="KN6" s="49"/>
      <c r="KO6" s="48"/>
      <c r="KP6" s="47"/>
      <c r="KQ6" s="49"/>
      <c r="KR6" s="48"/>
      <c r="KS6" s="47"/>
      <c r="KT6" s="49"/>
      <c r="KU6" s="48"/>
      <c r="KV6" s="47"/>
      <c r="KW6" s="49"/>
      <c r="KX6" s="48"/>
      <c r="KY6" s="47"/>
      <c r="KZ6" s="49"/>
      <c r="LA6" s="48"/>
      <c r="LB6" s="47"/>
      <c r="LC6" s="49"/>
      <c r="LD6" s="48"/>
      <c r="LE6" s="47"/>
      <c r="LF6" s="49"/>
      <c r="LG6" s="48"/>
      <c r="LH6" s="47"/>
      <c r="LI6" s="49"/>
      <c r="LJ6" s="48"/>
      <c r="LK6" s="47"/>
      <c r="LL6" s="49"/>
      <c r="LM6" s="48"/>
      <c r="LN6" s="47"/>
      <c r="LO6" s="49"/>
      <c r="LP6" s="48"/>
      <c r="LQ6" s="47"/>
      <c r="LR6" s="49"/>
      <c r="LS6" s="48"/>
      <c r="LT6" s="47"/>
      <c r="LU6" s="49"/>
      <c r="LV6" s="48"/>
      <c r="LW6" s="47"/>
      <c r="LX6" s="49"/>
      <c r="LY6" s="48"/>
      <c r="LZ6" s="47"/>
      <c r="MA6" s="49"/>
      <c r="MB6" s="48"/>
      <c r="MC6" s="47"/>
      <c r="MD6" s="49"/>
      <c r="ME6" s="48"/>
      <c r="MF6" s="47"/>
      <c r="MG6" s="49"/>
      <c r="MH6" s="48"/>
      <c r="MI6" s="47"/>
      <c r="MJ6" s="49"/>
      <c r="MK6" s="48"/>
      <c r="ML6" s="47"/>
      <c r="MM6" s="49"/>
      <c r="MN6" s="48"/>
      <c r="MO6" s="47"/>
      <c r="MP6" s="49"/>
      <c r="MQ6" s="48"/>
      <c r="MR6" s="47"/>
      <c r="MS6" s="49"/>
      <c r="MT6" s="48"/>
      <c r="MU6" s="47"/>
      <c r="MV6" s="49"/>
      <c r="MW6" s="48"/>
      <c r="MX6" s="47"/>
      <c r="MY6" s="49"/>
      <c r="MZ6" s="48"/>
      <c r="NA6" s="47"/>
      <c r="NB6" s="49"/>
      <c r="NC6" s="48"/>
      <c r="ND6" s="47"/>
      <c r="NE6" s="49"/>
      <c r="NF6" s="48"/>
      <c r="NG6" s="47"/>
      <c r="NH6" s="49"/>
      <c r="NI6" s="48"/>
      <c r="NJ6" s="47">
        <v>1</v>
      </c>
      <c r="NK6" s="49"/>
      <c r="NL6" s="48"/>
      <c r="NM6" s="47"/>
      <c r="NN6" s="49"/>
      <c r="NO6" s="48"/>
      <c r="NP6" s="47"/>
      <c r="NQ6" s="49"/>
      <c r="NR6" s="48"/>
      <c r="NS6" s="47">
        <v>1</v>
      </c>
      <c r="NT6" s="49"/>
      <c r="NU6" s="48"/>
      <c r="NV6" s="47"/>
      <c r="NW6" s="49"/>
      <c r="NX6" s="48"/>
      <c r="NY6" s="47"/>
      <c r="NZ6" s="49"/>
      <c r="OA6" s="48"/>
      <c r="OB6" s="47"/>
      <c r="OC6" s="49"/>
      <c r="OD6" s="48"/>
      <c r="OE6" s="47"/>
      <c r="OF6" s="49"/>
      <c r="OG6" s="48"/>
      <c r="OH6" s="47"/>
      <c r="OI6" s="49"/>
      <c r="OJ6" s="48"/>
      <c r="OK6" s="47"/>
      <c r="OL6" s="49"/>
      <c r="OM6" s="48"/>
      <c r="ON6" s="47"/>
      <c r="OO6" s="49"/>
      <c r="OP6" s="48"/>
      <c r="OQ6" s="47"/>
      <c r="OR6" s="49"/>
      <c r="OS6" s="48"/>
      <c r="OT6" s="47"/>
      <c r="OU6" s="49"/>
      <c r="OV6" s="48"/>
      <c r="OW6" s="47">
        <v>1</v>
      </c>
      <c r="OX6" s="49"/>
      <c r="OY6" s="48"/>
      <c r="OZ6" s="47"/>
      <c r="PA6" s="49"/>
      <c r="PB6" s="48"/>
      <c r="PC6" s="47"/>
      <c r="PD6" s="49"/>
      <c r="PE6" s="48"/>
      <c r="PF6" s="47">
        <v>1</v>
      </c>
      <c r="PG6" s="49">
        <v>1</v>
      </c>
      <c r="PH6" s="48"/>
      <c r="PI6" s="47"/>
      <c r="PJ6" s="49"/>
      <c r="PK6" s="48"/>
      <c r="PL6" s="47"/>
      <c r="PM6" s="49"/>
      <c r="PN6" s="48"/>
      <c r="PO6" s="47"/>
      <c r="PP6" s="49"/>
      <c r="PQ6" s="48"/>
      <c r="PR6" s="47"/>
      <c r="PS6" s="49"/>
      <c r="PT6" s="48"/>
      <c r="PU6" s="47"/>
      <c r="PV6" s="49"/>
      <c r="PW6" s="48"/>
      <c r="PX6" s="47">
        <v>1</v>
      </c>
      <c r="PY6" s="49"/>
      <c r="PZ6" s="48"/>
      <c r="QA6" s="47"/>
      <c r="QB6" s="49"/>
      <c r="QC6" s="48"/>
      <c r="QD6" s="47"/>
      <c r="QE6" s="49"/>
      <c r="QF6" s="48"/>
      <c r="QG6" s="47"/>
      <c r="QH6" s="49"/>
      <c r="QI6" s="48"/>
      <c r="QJ6" s="47"/>
      <c r="QK6" s="49"/>
      <c r="QL6" s="48"/>
      <c r="QM6" s="47"/>
      <c r="QN6" s="49"/>
      <c r="QO6" s="48"/>
      <c r="QP6" s="47"/>
      <c r="QQ6" s="49"/>
      <c r="QR6" s="48"/>
      <c r="QS6" s="47">
        <v>1</v>
      </c>
      <c r="QT6" s="49"/>
      <c r="QU6" s="48"/>
      <c r="QV6" s="47">
        <v>1</v>
      </c>
      <c r="QW6" s="49"/>
      <c r="QX6" s="48"/>
      <c r="QY6" s="47">
        <v>1</v>
      </c>
      <c r="QZ6" s="49"/>
      <c r="RA6" s="48"/>
      <c r="RB6" s="47"/>
      <c r="RC6" s="49"/>
      <c r="RD6" s="48"/>
      <c r="RE6" s="47"/>
      <c r="RF6" s="49"/>
      <c r="RG6" s="48"/>
      <c r="RH6" s="47"/>
      <c r="RI6" s="49"/>
      <c r="RJ6" s="48"/>
      <c r="RK6" s="47"/>
      <c r="RL6" s="49"/>
      <c r="RM6" s="48"/>
      <c r="RN6" s="47"/>
      <c r="RO6" s="49"/>
      <c r="RP6" s="48"/>
      <c r="RQ6" s="47"/>
      <c r="RR6" s="49"/>
      <c r="RS6" s="48"/>
      <c r="RT6" s="47"/>
      <c r="RU6" s="49"/>
      <c r="RV6" s="48"/>
      <c r="RW6" s="47">
        <v>1</v>
      </c>
      <c r="RX6" s="49"/>
      <c r="RY6" s="48"/>
      <c r="RZ6" s="47"/>
      <c r="SA6" s="49"/>
      <c r="SB6" s="48"/>
      <c r="SC6" s="47"/>
      <c r="SD6" s="49"/>
      <c r="SE6" s="48"/>
      <c r="SF6" s="47"/>
      <c r="SG6" s="49"/>
      <c r="SH6" s="48"/>
      <c r="SI6" s="47"/>
      <c r="SJ6" s="49"/>
      <c r="SK6" s="48"/>
      <c r="SL6" s="47"/>
      <c r="SM6" s="49"/>
      <c r="SN6" s="48"/>
      <c r="SO6" s="47"/>
      <c r="SP6" s="49"/>
      <c r="SQ6" s="48"/>
      <c r="SR6" s="47"/>
      <c r="SS6" s="49"/>
      <c r="ST6" s="48"/>
      <c r="SU6" s="47"/>
      <c r="SV6" s="49"/>
      <c r="SW6" s="48"/>
      <c r="SX6" s="47">
        <v>1</v>
      </c>
      <c r="SY6" s="49"/>
      <c r="SZ6" s="48"/>
      <c r="TA6" s="47"/>
      <c r="TB6" s="49"/>
      <c r="TC6" s="48"/>
      <c r="TD6" s="47">
        <v>1</v>
      </c>
      <c r="TE6" s="49"/>
      <c r="TF6" s="48"/>
      <c r="TG6" s="47">
        <v>1</v>
      </c>
      <c r="TH6" s="49"/>
      <c r="TI6" s="48"/>
      <c r="TJ6" s="47"/>
      <c r="TK6" s="49"/>
      <c r="TL6" s="48"/>
      <c r="TM6" s="47"/>
      <c r="TN6" s="49"/>
      <c r="TO6" s="48"/>
      <c r="TP6" s="47">
        <v>1</v>
      </c>
      <c r="TQ6" s="49"/>
      <c r="TR6" s="48"/>
      <c r="TS6" s="47">
        <v>1</v>
      </c>
      <c r="TT6" s="49"/>
      <c r="TU6" s="48"/>
      <c r="TV6" s="47"/>
      <c r="TW6" s="49"/>
      <c r="TX6" s="48"/>
      <c r="TY6" s="47">
        <v>1</v>
      </c>
      <c r="TZ6" s="49"/>
      <c r="UA6" s="48"/>
      <c r="UB6" s="47"/>
      <c r="UC6" s="49"/>
      <c r="UD6" s="48"/>
      <c r="UE6" s="47"/>
      <c r="UF6" s="49"/>
      <c r="UG6" s="48"/>
      <c r="UH6" s="47"/>
      <c r="UI6" s="49"/>
      <c r="UJ6" s="48"/>
      <c r="UK6" s="47"/>
      <c r="UL6" s="49"/>
      <c r="UM6" s="48"/>
      <c r="UN6" s="47">
        <v>1</v>
      </c>
      <c r="UO6" s="49"/>
      <c r="UP6" s="48"/>
      <c r="UQ6" s="47">
        <v>1</v>
      </c>
      <c r="UR6" s="49"/>
      <c r="US6" s="48"/>
      <c r="UT6" s="47"/>
      <c r="UU6" s="49"/>
      <c r="UV6" s="48"/>
      <c r="UW6" s="47"/>
      <c r="UX6" s="49"/>
      <c r="UY6" s="48"/>
      <c r="UZ6" s="47"/>
      <c r="VA6" s="49"/>
      <c r="VB6" s="48"/>
      <c r="VC6" s="47"/>
      <c r="VD6" s="49"/>
      <c r="VE6" s="48"/>
      <c r="VF6" s="47"/>
      <c r="VG6" s="49"/>
      <c r="VH6" s="48"/>
      <c r="VI6" s="47"/>
      <c r="VJ6" s="49"/>
      <c r="VK6" s="48"/>
      <c r="VL6" s="47"/>
      <c r="VM6" s="49"/>
      <c r="VN6" s="48"/>
      <c r="VO6" s="47"/>
      <c r="VP6" s="49"/>
      <c r="VQ6" s="48"/>
      <c r="VR6" s="47"/>
      <c r="VS6" s="49"/>
      <c r="VT6" s="48"/>
      <c r="VU6" s="47"/>
      <c r="VV6" s="49"/>
      <c r="VW6" s="48"/>
      <c r="VX6" s="47"/>
      <c r="VY6" s="49"/>
      <c r="VZ6" s="48"/>
      <c r="WA6" s="47"/>
      <c r="WB6" s="49"/>
      <c r="WC6" s="48"/>
      <c r="WD6" s="47">
        <v>1</v>
      </c>
      <c r="WE6" s="49"/>
      <c r="WF6" s="48"/>
      <c r="WG6" s="47"/>
      <c r="WH6" s="49"/>
      <c r="WI6" s="48"/>
      <c r="WJ6" s="47"/>
      <c r="WK6" s="49"/>
      <c r="WL6" s="48"/>
      <c r="WM6" s="47">
        <v>2</v>
      </c>
      <c r="WN6" s="49">
        <v>1</v>
      </c>
      <c r="WO6" s="48"/>
      <c r="WP6" s="47"/>
      <c r="WQ6" s="49"/>
      <c r="WR6" s="48"/>
      <c r="WS6" s="47"/>
      <c r="WT6" s="49"/>
      <c r="WU6" s="48"/>
      <c r="WV6" s="50"/>
      <c r="WW6" s="51"/>
      <c r="WX6" s="51"/>
      <c r="WY6" s="50"/>
      <c r="WZ6" s="51"/>
      <c r="XA6" s="51"/>
      <c r="XB6" s="50"/>
      <c r="XC6" s="51"/>
      <c r="XD6" s="51"/>
      <c r="XE6" s="50"/>
      <c r="XF6" s="51"/>
      <c r="XG6" s="51"/>
      <c r="XH6" s="50"/>
      <c r="XI6" s="51"/>
      <c r="XJ6" s="51"/>
      <c r="XK6" s="50"/>
      <c r="XL6" s="51"/>
      <c r="XM6" s="51"/>
      <c r="XN6" s="97">
        <f t="shared" ref="XN6:XN24" si="0">SUM(B6:XM6)</f>
        <v>68</v>
      </c>
    </row>
    <row r="7" spans="1:638" ht="12.75" customHeight="1" x14ac:dyDescent="0.2">
      <c r="A7" s="84">
        <v>222</v>
      </c>
      <c r="B7" s="47"/>
      <c r="C7" s="49"/>
      <c r="D7" s="48"/>
      <c r="E7" s="47"/>
      <c r="F7" s="49"/>
      <c r="G7" s="48"/>
      <c r="H7" s="47"/>
      <c r="I7" s="49"/>
      <c r="J7" s="48"/>
      <c r="K7" s="47">
        <v>1</v>
      </c>
      <c r="L7" s="49"/>
      <c r="M7" s="48"/>
      <c r="N7" s="47"/>
      <c r="O7" s="49"/>
      <c r="P7" s="48"/>
      <c r="Q7" s="47"/>
      <c r="R7" s="49">
        <v>1</v>
      </c>
      <c r="S7" s="48"/>
      <c r="T7" s="47"/>
      <c r="U7" s="49"/>
      <c r="V7" s="48"/>
      <c r="W7" s="47"/>
      <c r="X7" s="49"/>
      <c r="Y7" s="48"/>
      <c r="Z7" s="47"/>
      <c r="AA7" s="49"/>
      <c r="AB7" s="48"/>
      <c r="AC7" s="47"/>
      <c r="AD7" s="49"/>
      <c r="AE7" s="48"/>
      <c r="AF7" s="47"/>
      <c r="AG7" s="49"/>
      <c r="AH7" s="48"/>
      <c r="AI7" s="47">
        <v>1</v>
      </c>
      <c r="AJ7" s="49"/>
      <c r="AK7" s="48"/>
      <c r="AL7" s="47"/>
      <c r="AM7" s="49"/>
      <c r="AN7" s="48"/>
      <c r="AO7" s="47"/>
      <c r="AP7" s="49"/>
      <c r="AQ7" s="48"/>
      <c r="AR7" s="47"/>
      <c r="AS7" s="49"/>
      <c r="AT7" s="48"/>
      <c r="AU7" s="47"/>
      <c r="AV7" s="49"/>
      <c r="AW7" s="48"/>
      <c r="AX7" s="47"/>
      <c r="AY7" s="49"/>
      <c r="AZ7" s="48"/>
      <c r="BA7" s="47"/>
      <c r="BB7" s="49"/>
      <c r="BC7" s="48"/>
      <c r="BD7" s="47"/>
      <c r="BE7" s="49"/>
      <c r="BF7" s="48"/>
      <c r="BG7" s="47"/>
      <c r="BH7" s="49"/>
      <c r="BI7" s="48"/>
      <c r="BJ7" s="47"/>
      <c r="BK7" s="49"/>
      <c r="BL7" s="48"/>
      <c r="BM7" s="47"/>
      <c r="BN7" s="49"/>
      <c r="BO7" s="48"/>
      <c r="BP7" s="47"/>
      <c r="BQ7" s="49"/>
      <c r="BR7" s="48"/>
      <c r="BS7" s="47"/>
      <c r="BT7" s="49"/>
      <c r="BU7" s="48"/>
      <c r="BV7" s="47"/>
      <c r="BW7" s="49"/>
      <c r="BX7" s="48"/>
      <c r="BY7" s="47"/>
      <c r="BZ7" s="49"/>
      <c r="CA7" s="48"/>
      <c r="CB7" s="47"/>
      <c r="CC7" s="49"/>
      <c r="CD7" s="48"/>
      <c r="CE7" s="47"/>
      <c r="CF7" s="49"/>
      <c r="CG7" s="48"/>
      <c r="CH7" s="47"/>
      <c r="CI7" s="49"/>
      <c r="CJ7" s="48"/>
      <c r="CK7" s="47"/>
      <c r="CL7" s="49"/>
      <c r="CM7" s="48"/>
      <c r="CN7" s="47"/>
      <c r="CO7" s="49"/>
      <c r="CP7" s="48"/>
      <c r="CQ7" s="47"/>
      <c r="CR7" s="49"/>
      <c r="CS7" s="48"/>
      <c r="CT7" s="47"/>
      <c r="CU7" s="49"/>
      <c r="CV7" s="48"/>
      <c r="CW7" s="47"/>
      <c r="CX7" s="49"/>
      <c r="CY7" s="48"/>
      <c r="CZ7" s="47"/>
      <c r="DA7" s="49"/>
      <c r="DB7" s="48"/>
      <c r="DC7" s="47"/>
      <c r="DD7" s="49"/>
      <c r="DE7" s="48"/>
      <c r="DF7" s="47"/>
      <c r="DG7" s="49"/>
      <c r="DH7" s="48"/>
      <c r="DI7" s="47"/>
      <c r="DJ7" s="49"/>
      <c r="DK7" s="48"/>
      <c r="DL7" s="47"/>
      <c r="DM7" s="49"/>
      <c r="DN7" s="48"/>
      <c r="DO7" s="47"/>
      <c r="DP7" s="49"/>
      <c r="DQ7" s="48"/>
      <c r="DR7" s="47"/>
      <c r="DS7" s="49"/>
      <c r="DT7" s="48"/>
      <c r="DU7" s="47"/>
      <c r="DV7" s="49"/>
      <c r="DW7" s="48"/>
      <c r="DX7" s="47"/>
      <c r="DY7" s="49"/>
      <c r="DZ7" s="48"/>
      <c r="EA7" s="47"/>
      <c r="EB7" s="49"/>
      <c r="EC7" s="48"/>
      <c r="ED7" s="47"/>
      <c r="EE7" s="49"/>
      <c r="EF7" s="48"/>
      <c r="EG7" s="47"/>
      <c r="EH7" s="49"/>
      <c r="EI7" s="48"/>
      <c r="EJ7" s="47"/>
      <c r="EK7" s="49"/>
      <c r="EL7" s="48"/>
      <c r="EM7" s="47"/>
      <c r="EN7" s="49"/>
      <c r="EO7" s="48"/>
      <c r="EP7" s="47"/>
      <c r="EQ7" s="49"/>
      <c r="ER7" s="48"/>
      <c r="ES7" s="47"/>
      <c r="ET7" s="49"/>
      <c r="EU7" s="48"/>
      <c r="EV7" s="47"/>
      <c r="EW7" s="49"/>
      <c r="EX7" s="48"/>
      <c r="EY7" s="47"/>
      <c r="EZ7" s="49"/>
      <c r="FA7" s="48"/>
      <c r="FB7" s="47"/>
      <c r="FC7" s="49"/>
      <c r="FD7" s="48"/>
      <c r="FE7" s="47"/>
      <c r="FF7" s="49"/>
      <c r="FG7" s="48"/>
      <c r="FH7" s="47"/>
      <c r="FI7" s="49"/>
      <c r="FJ7" s="48"/>
      <c r="FK7" s="47"/>
      <c r="FL7" s="49"/>
      <c r="FM7" s="48"/>
      <c r="FN7" s="47"/>
      <c r="FO7" s="49"/>
      <c r="FP7" s="48"/>
      <c r="FQ7" s="47"/>
      <c r="FR7" s="49"/>
      <c r="FS7" s="48"/>
      <c r="FT7" s="47"/>
      <c r="FU7" s="49"/>
      <c r="FV7" s="48"/>
      <c r="FW7" s="47"/>
      <c r="FX7" s="49"/>
      <c r="FY7" s="48"/>
      <c r="FZ7" s="47"/>
      <c r="GA7" s="49"/>
      <c r="GB7" s="48"/>
      <c r="GC7" s="47"/>
      <c r="GD7" s="49"/>
      <c r="GE7" s="48"/>
      <c r="GF7" s="47"/>
      <c r="GG7" s="49"/>
      <c r="GH7" s="48"/>
      <c r="GI7" s="47"/>
      <c r="GJ7" s="49"/>
      <c r="GK7" s="48"/>
      <c r="GL7" s="47"/>
      <c r="GM7" s="49"/>
      <c r="GN7" s="48"/>
      <c r="GO7" s="47"/>
      <c r="GP7" s="49"/>
      <c r="GQ7" s="48"/>
      <c r="GR7" s="47"/>
      <c r="GS7" s="49"/>
      <c r="GT7" s="48"/>
      <c r="GU7" s="47"/>
      <c r="GV7" s="49"/>
      <c r="GW7" s="48"/>
      <c r="GX7" s="47"/>
      <c r="GY7" s="49"/>
      <c r="GZ7" s="48"/>
      <c r="HA7" s="47"/>
      <c r="HB7" s="49"/>
      <c r="HC7" s="48"/>
      <c r="HD7" s="47"/>
      <c r="HE7" s="49"/>
      <c r="HF7" s="48"/>
      <c r="HG7" s="47"/>
      <c r="HH7" s="49"/>
      <c r="HI7" s="48"/>
      <c r="HJ7" s="47"/>
      <c r="HK7" s="49"/>
      <c r="HL7" s="48"/>
      <c r="HM7" s="47"/>
      <c r="HN7" s="49"/>
      <c r="HO7" s="48"/>
      <c r="HP7" s="47"/>
      <c r="HQ7" s="49"/>
      <c r="HR7" s="48"/>
      <c r="HS7" s="47"/>
      <c r="HT7" s="49"/>
      <c r="HU7" s="48"/>
      <c r="HV7" s="47"/>
      <c r="HW7" s="49"/>
      <c r="HX7" s="48"/>
      <c r="HY7" s="47"/>
      <c r="HZ7" s="49"/>
      <c r="IA7" s="48"/>
      <c r="IB7" s="47"/>
      <c r="IC7" s="49"/>
      <c r="ID7" s="48"/>
      <c r="IE7" s="47"/>
      <c r="IF7" s="49"/>
      <c r="IG7" s="48"/>
      <c r="IH7" s="47"/>
      <c r="II7" s="49"/>
      <c r="IJ7" s="48"/>
      <c r="IK7" s="47"/>
      <c r="IL7" s="49"/>
      <c r="IM7" s="48"/>
      <c r="IN7" s="47"/>
      <c r="IO7" s="49"/>
      <c r="IP7" s="48"/>
      <c r="IQ7" s="47"/>
      <c r="IR7" s="49"/>
      <c r="IS7" s="48"/>
      <c r="IT7" s="47"/>
      <c r="IU7" s="49"/>
      <c r="IV7" s="48"/>
      <c r="IW7" s="47"/>
      <c r="IX7" s="49"/>
      <c r="IY7" s="48"/>
      <c r="IZ7" s="47"/>
      <c r="JA7" s="49"/>
      <c r="JB7" s="48"/>
      <c r="JC7" s="47"/>
      <c r="JD7" s="49"/>
      <c r="JE7" s="48"/>
      <c r="JF7" s="47"/>
      <c r="JG7" s="49"/>
      <c r="JH7" s="48"/>
      <c r="JI7" s="47"/>
      <c r="JJ7" s="49"/>
      <c r="JK7" s="48"/>
      <c r="JL7" s="47"/>
      <c r="JM7" s="49"/>
      <c r="JN7" s="48"/>
      <c r="JO7" s="47"/>
      <c r="JP7" s="49"/>
      <c r="JQ7" s="48"/>
      <c r="JR7" s="47"/>
      <c r="JS7" s="49"/>
      <c r="JT7" s="48"/>
      <c r="JU7" s="47"/>
      <c r="JV7" s="49"/>
      <c r="JW7" s="48"/>
      <c r="JX7" s="47"/>
      <c r="JY7" s="49"/>
      <c r="JZ7" s="48"/>
      <c r="KA7" s="47"/>
      <c r="KB7" s="49"/>
      <c r="KC7" s="48"/>
      <c r="KD7" s="47"/>
      <c r="KE7" s="49"/>
      <c r="KF7" s="48"/>
      <c r="KG7" s="47"/>
      <c r="KH7" s="49"/>
      <c r="KI7" s="48"/>
      <c r="KJ7" s="47"/>
      <c r="KK7" s="49"/>
      <c r="KL7" s="48"/>
      <c r="KM7" s="47"/>
      <c r="KN7" s="49"/>
      <c r="KO7" s="48"/>
      <c r="KP7" s="47"/>
      <c r="KQ7" s="49"/>
      <c r="KR7" s="48"/>
      <c r="KS7" s="47"/>
      <c r="KT7" s="49"/>
      <c r="KU7" s="48"/>
      <c r="KV7" s="47"/>
      <c r="KW7" s="49"/>
      <c r="KX7" s="48"/>
      <c r="KY7" s="47"/>
      <c r="KZ7" s="49"/>
      <c r="LA7" s="48"/>
      <c r="LB7" s="47"/>
      <c r="LC7" s="49"/>
      <c r="LD7" s="48"/>
      <c r="LE7" s="47"/>
      <c r="LF7" s="49"/>
      <c r="LG7" s="48"/>
      <c r="LH7" s="47"/>
      <c r="LI7" s="49"/>
      <c r="LJ7" s="48"/>
      <c r="LK7" s="47"/>
      <c r="LL7" s="49"/>
      <c r="LM7" s="48"/>
      <c r="LN7" s="47"/>
      <c r="LO7" s="49"/>
      <c r="LP7" s="48"/>
      <c r="LQ7" s="47"/>
      <c r="LR7" s="49"/>
      <c r="LS7" s="48"/>
      <c r="LT7" s="47"/>
      <c r="LU7" s="49"/>
      <c r="LV7" s="48"/>
      <c r="LW7" s="47"/>
      <c r="LX7" s="49"/>
      <c r="LY7" s="48"/>
      <c r="LZ7" s="47"/>
      <c r="MA7" s="49"/>
      <c r="MB7" s="48"/>
      <c r="MC7" s="47"/>
      <c r="MD7" s="49"/>
      <c r="ME7" s="48"/>
      <c r="MF7" s="47"/>
      <c r="MG7" s="49"/>
      <c r="MH7" s="48"/>
      <c r="MI7" s="47"/>
      <c r="MJ7" s="49"/>
      <c r="MK7" s="48"/>
      <c r="ML7" s="47"/>
      <c r="MM7" s="49"/>
      <c r="MN7" s="48"/>
      <c r="MO7" s="47"/>
      <c r="MP7" s="49"/>
      <c r="MQ7" s="48"/>
      <c r="MR7" s="47"/>
      <c r="MS7" s="49"/>
      <c r="MT7" s="48"/>
      <c r="MU7" s="47"/>
      <c r="MV7" s="49"/>
      <c r="MW7" s="48"/>
      <c r="MX7" s="47"/>
      <c r="MY7" s="49"/>
      <c r="MZ7" s="48"/>
      <c r="NA7" s="47"/>
      <c r="NB7" s="49"/>
      <c r="NC7" s="48"/>
      <c r="ND7" s="47"/>
      <c r="NE7" s="49"/>
      <c r="NF7" s="48"/>
      <c r="NG7" s="47"/>
      <c r="NH7" s="49"/>
      <c r="NI7" s="48"/>
      <c r="NJ7" s="47"/>
      <c r="NK7" s="49"/>
      <c r="NL7" s="48"/>
      <c r="NM7" s="47"/>
      <c r="NN7" s="49"/>
      <c r="NO7" s="48"/>
      <c r="NP7" s="47"/>
      <c r="NQ7" s="49"/>
      <c r="NR7" s="48"/>
      <c r="NS7" s="47"/>
      <c r="NT7" s="49"/>
      <c r="NU7" s="48"/>
      <c r="NV7" s="47"/>
      <c r="NW7" s="49"/>
      <c r="NX7" s="48"/>
      <c r="NY7" s="47"/>
      <c r="NZ7" s="49"/>
      <c r="OA7" s="48"/>
      <c r="OB7" s="47"/>
      <c r="OC7" s="49"/>
      <c r="OD7" s="48"/>
      <c r="OE7" s="47"/>
      <c r="OF7" s="49"/>
      <c r="OG7" s="48"/>
      <c r="OH7" s="47"/>
      <c r="OI7" s="49"/>
      <c r="OJ7" s="48"/>
      <c r="OK7" s="47"/>
      <c r="OL7" s="49"/>
      <c r="OM7" s="48"/>
      <c r="ON7" s="47"/>
      <c r="OO7" s="49"/>
      <c r="OP7" s="48"/>
      <c r="OQ7" s="47"/>
      <c r="OR7" s="49"/>
      <c r="OS7" s="48"/>
      <c r="OT7" s="47"/>
      <c r="OU7" s="49"/>
      <c r="OV7" s="48"/>
      <c r="OW7" s="47"/>
      <c r="OX7" s="49"/>
      <c r="OY7" s="48"/>
      <c r="OZ7" s="47"/>
      <c r="PA7" s="49"/>
      <c r="PB7" s="48"/>
      <c r="PC7" s="47"/>
      <c r="PD7" s="49"/>
      <c r="PE7" s="48"/>
      <c r="PF7" s="47"/>
      <c r="PG7" s="49"/>
      <c r="PH7" s="48"/>
      <c r="PI7" s="47"/>
      <c r="PJ7" s="49"/>
      <c r="PK7" s="48"/>
      <c r="PL7" s="47"/>
      <c r="PM7" s="49"/>
      <c r="PN7" s="48"/>
      <c r="PO7" s="47"/>
      <c r="PP7" s="49"/>
      <c r="PQ7" s="48"/>
      <c r="PR7" s="47"/>
      <c r="PS7" s="49"/>
      <c r="PT7" s="48"/>
      <c r="PU7" s="47"/>
      <c r="PV7" s="49"/>
      <c r="PW7" s="48"/>
      <c r="PX7" s="47"/>
      <c r="PY7" s="49"/>
      <c r="PZ7" s="48"/>
      <c r="QA7" s="47"/>
      <c r="QB7" s="49"/>
      <c r="QC7" s="48"/>
      <c r="QD7" s="47"/>
      <c r="QE7" s="49"/>
      <c r="QF7" s="48"/>
      <c r="QG7" s="47"/>
      <c r="QH7" s="49"/>
      <c r="QI7" s="48"/>
      <c r="QJ7" s="47"/>
      <c r="QK7" s="49"/>
      <c r="QL7" s="48"/>
      <c r="QM7" s="47"/>
      <c r="QN7" s="49"/>
      <c r="QO7" s="48"/>
      <c r="QP7" s="47"/>
      <c r="QQ7" s="49"/>
      <c r="QR7" s="48"/>
      <c r="QS7" s="47"/>
      <c r="QT7" s="49"/>
      <c r="QU7" s="48"/>
      <c r="QV7" s="47"/>
      <c r="QW7" s="49"/>
      <c r="QX7" s="48"/>
      <c r="QY7" s="47"/>
      <c r="QZ7" s="49"/>
      <c r="RA7" s="48"/>
      <c r="RB7" s="47"/>
      <c r="RC7" s="49"/>
      <c r="RD7" s="48"/>
      <c r="RE7" s="47"/>
      <c r="RF7" s="49"/>
      <c r="RG7" s="48"/>
      <c r="RH7" s="47"/>
      <c r="RI7" s="49"/>
      <c r="RJ7" s="48"/>
      <c r="RK7" s="47"/>
      <c r="RL7" s="49"/>
      <c r="RM7" s="48"/>
      <c r="RN7" s="47"/>
      <c r="RO7" s="49"/>
      <c r="RP7" s="48"/>
      <c r="RQ7" s="47"/>
      <c r="RR7" s="49"/>
      <c r="RS7" s="48"/>
      <c r="RT7" s="47"/>
      <c r="RU7" s="49"/>
      <c r="RV7" s="48"/>
      <c r="RW7" s="47"/>
      <c r="RX7" s="49"/>
      <c r="RY7" s="48"/>
      <c r="RZ7" s="47"/>
      <c r="SA7" s="49"/>
      <c r="SB7" s="48"/>
      <c r="SC7" s="47"/>
      <c r="SD7" s="49"/>
      <c r="SE7" s="48"/>
      <c r="SF7" s="47"/>
      <c r="SG7" s="49"/>
      <c r="SH7" s="48"/>
      <c r="SI7" s="47"/>
      <c r="SJ7" s="49"/>
      <c r="SK7" s="48"/>
      <c r="SL7" s="47"/>
      <c r="SM7" s="49"/>
      <c r="SN7" s="48"/>
      <c r="SO7" s="47"/>
      <c r="SP7" s="49"/>
      <c r="SQ7" s="48"/>
      <c r="SR7" s="47"/>
      <c r="SS7" s="49"/>
      <c r="ST7" s="48"/>
      <c r="SU7" s="47"/>
      <c r="SV7" s="49"/>
      <c r="SW7" s="48"/>
      <c r="SX7" s="47"/>
      <c r="SY7" s="49"/>
      <c r="SZ7" s="48"/>
      <c r="TA7" s="47"/>
      <c r="TB7" s="49"/>
      <c r="TC7" s="48"/>
      <c r="TD7" s="47"/>
      <c r="TE7" s="49"/>
      <c r="TF7" s="48"/>
      <c r="TG7" s="47"/>
      <c r="TH7" s="49"/>
      <c r="TI7" s="48"/>
      <c r="TJ7" s="47"/>
      <c r="TK7" s="49"/>
      <c r="TL7" s="48"/>
      <c r="TM7" s="47"/>
      <c r="TN7" s="49"/>
      <c r="TO7" s="48"/>
      <c r="TP7" s="47"/>
      <c r="TQ7" s="49"/>
      <c r="TR7" s="48"/>
      <c r="TS7" s="47"/>
      <c r="TT7" s="49"/>
      <c r="TU7" s="48"/>
      <c r="TV7" s="47"/>
      <c r="TW7" s="49"/>
      <c r="TX7" s="48"/>
      <c r="TY7" s="47"/>
      <c r="TZ7" s="49"/>
      <c r="UA7" s="48"/>
      <c r="UB7" s="47"/>
      <c r="UC7" s="49"/>
      <c r="UD7" s="48"/>
      <c r="UE7" s="47"/>
      <c r="UF7" s="49"/>
      <c r="UG7" s="48"/>
      <c r="UH7" s="47"/>
      <c r="UI7" s="49"/>
      <c r="UJ7" s="48"/>
      <c r="UK7" s="47"/>
      <c r="UL7" s="49"/>
      <c r="UM7" s="48"/>
      <c r="UN7" s="47"/>
      <c r="UO7" s="49"/>
      <c r="UP7" s="48"/>
      <c r="UQ7" s="47"/>
      <c r="UR7" s="49"/>
      <c r="US7" s="48"/>
      <c r="UT7" s="47"/>
      <c r="UU7" s="49"/>
      <c r="UV7" s="48"/>
      <c r="UW7" s="47"/>
      <c r="UX7" s="49"/>
      <c r="UY7" s="48"/>
      <c r="UZ7" s="47"/>
      <c r="VA7" s="49"/>
      <c r="VB7" s="48"/>
      <c r="VC7" s="47"/>
      <c r="VD7" s="49"/>
      <c r="VE7" s="48"/>
      <c r="VF7" s="47"/>
      <c r="VG7" s="49"/>
      <c r="VH7" s="48"/>
      <c r="VI7" s="47"/>
      <c r="VJ7" s="49"/>
      <c r="VK7" s="48"/>
      <c r="VL7" s="47"/>
      <c r="VM7" s="49"/>
      <c r="VN7" s="48"/>
      <c r="VO7" s="47"/>
      <c r="VP7" s="49"/>
      <c r="VQ7" s="48"/>
      <c r="VR7" s="47"/>
      <c r="VS7" s="49"/>
      <c r="VT7" s="48"/>
      <c r="VU7" s="47"/>
      <c r="VV7" s="49"/>
      <c r="VW7" s="48"/>
      <c r="VX7" s="47"/>
      <c r="VY7" s="49"/>
      <c r="VZ7" s="48"/>
      <c r="WA7" s="47"/>
      <c r="WB7" s="49"/>
      <c r="WC7" s="48"/>
      <c r="WD7" s="47"/>
      <c r="WE7" s="49"/>
      <c r="WF7" s="48"/>
      <c r="WG7" s="47"/>
      <c r="WH7" s="49"/>
      <c r="WI7" s="48"/>
      <c r="WJ7" s="47"/>
      <c r="WK7" s="49"/>
      <c r="WL7" s="48"/>
      <c r="WM7" s="47"/>
      <c r="WN7" s="49"/>
      <c r="WO7" s="48"/>
      <c r="WP7" s="47"/>
      <c r="WQ7" s="49"/>
      <c r="WR7" s="48"/>
      <c r="WS7" s="47"/>
      <c r="WT7" s="49"/>
      <c r="WU7" s="48"/>
      <c r="WV7" s="50"/>
      <c r="WW7" s="51"/>
      <c r="WX7" s="51"/>
      <c r="WY7" s="50"/>
      <c r="WZ7" s="51"/>
      <c r="XA7" s="51"/>
      <c r="XB7" s="50"/>
      <c r="XC7" s="51"/>
      <c r="XD7" s="51"/>
      <c r="XE7" s="50"/>
      <c r="XF7" s="51"/>
      <c r="XG7" s="51"/>
      <c r="XH7" s="50"/>
      <c r="XI7" s="51"/>
      <c r="XJ7" s="51"/>
      <c r="XK7" s="50"/>
      <c r="XL7" s="51"/>
      <c r="XM7" s="51"/>
      <c r="XN7" s="98">
        <f t="shared" si="0"/>
        <v>3</v>
      </c>
    </row>
    <row r="8" spans="1:638" ht="12.75" customHeight="1" x14ac:dyDescent="0.2">
      <c r="A8" s="84">
        <v>236</v>
      </c>
      <c r="B8" s="47"/>
      <c r="C8" s="49"/>
      <c r="D8" s="48"/>
      <c r="E8" s="47">
        <v>1</v>
      </c>
      <c r="F8" s="49"/>
      <c r="G8" s="48"/>
      <c r="H8" s="47">
        <v>1</v>
      </c>
      <c r="I8" s="49"/>
      <c r="J8" s="48"/>
      <c r="K8" s="47"/>
      <c r="L8" s="49"/>
      <c r="M8" s="48"/>
      <c r="N8" s="47"/>
      <c r="O8" s="49"/>
      <c r="P8" s="48"/>
      <c r="Q8" s="47">
        <v>1</v>
      </c>
      <c r="R8" s="49">
        <v>1</v>
      </c>
      <c r="S8" s="48"/>
      <c r="T8" s="47">
        <v>1</v>
      </c>
      <c r="U8" s="49"/>
      <c r="V8" s="48"/>
      <c r="W8" s="47">
        <v>1</v>
      </c>
      <c r="X8" s="49"/>
      <c r="Y8" s="48"/>
      <c r="Z8" s="47"/>
      <c r="AA8" s="49">
        <v>1</v>
      </c>
      <c r="AB8" s="48"/>
      <c r="AC8" s="47"/>
      <c r="AD8" s="49"/>
      <c r="AE8" s="48"/>
      <c r="AF8" s="47"/>
      <c r="AG8" s="49"/>
      <c r="AH8" s="48"/>
      <c r="AI8" s="47"/>
      <c r="AJ8" s="49"/>
      <c r="AK8" s="48"/>
      <c r="AL8" s="47"/>
      <c r="AM8" s="49"/>
      <c r="AN8" s="48"/>
      <c r="AO8" s="47">
        <v>1</v>
      </c>
      <c r="AP8" s="49">
        <v>1</v>
      </c>
      <c r="AQ8" s="48"/>
      <c r="AR8" s="47">
        <v>2</v>
      </c>
      <c r="AS8" s="49"/>
      <c r="AT8" s="48"/>
      <c r="AU8" s="47">
        <v>1</v>
      </c>
      <c r="AV8" s="49"/>
      <c r="AW8" s="48"/>
      <c r="AX8" s="47">
        <v>1</v>
      </c>
      <c r="AY8" s="49">
        <v>1</v>
      </c>
      <c r="AZ8" s="48"/>
      <c r="BA8" s="47">
        <v>1</v>
      </c>
      <c r="BB8" s="49">
        <v>1</v>
      </c>
      <c r="BC8" s="48"/>
      <c r="BD8" s="47"/>
      <c r="BE8" s="49"/>
      <c r="BF8" s="48"/>
      <c r="BG8" s="47"/>
      <c r="BH8" s="49"/>
      <c r="BI8" s="48"/>
      <c r="BJ8" s="47"/>
      <c r="BK8" s="49"/>
      <c r="BL8" s="48"/>
      <c r="BM8" s="47"/>
      <c r="BN8" s="49"/>
      <c r="BO8" s="48"/>
      <c r="BP8" s="47"/>
      <c r="BQ8" s="49"/>
      <c r="BR8" s="48"/>
      <c r="BS8" s="47"/>
      <c r="BT8" s="49"/>
      <c r="BU8" s="48"/>
      <c r="BV8" s="47"/>
      <c r="BW8" s="49"/>
      <c r="BX8" s="48"/>
      <c r="BY8" s="47"/>
      <c r="BZ8" s="49"/>
      <c r="CA8" s="48"/>
      <c r="CB8" s="47"/>
      <c r="CC8" s="49"/>
      <c r="CD8" s="48"/>
      <c r="CE8" s="47"/>
      <c r="CF8" s="49"/>
      <c r="CG8" s="48"/>
      <c r="CH8" s="47"/>
      <c r="CI8" s="49"/>
      <c r="CJ8" s="48"/>
      <c r="CK8" s="47"/>
      <c r="CL8" s="49"/>
      <c r="CM8" s="48"/>
      <c r="CN8" s="47"/>
      <c r="CO8" s="49"/>
      <c r="CP8" s="48"/>
      <c r="CQ8" s="47"/>
      <c r="CR8" s="49"/>
      <c r="CS8" s="48"/>
      <c r="CT8" s="47"/>
      <c r="CU8" s="49"/>
      <c r="CV8" s="48"/>
      <c r="CW8" s="47"/>
      <c r="CX8" s="49"/>
      <c r="CY8" s="48"/>
      <c r="CZ8" s="47"/>
      <c r="DA8" s="49"/>
      <c r="DB8" s="48"/>
      <c r="DC8" s="47"/>
      <c r="DD8" s="49"/>
      <c r="DE8" s="48"/>
      <c r="DF8" s="47"/>
      <c r="DG8" s="49"/>
      <c r="DH8" s="48"/>
      <c r="DI8" s="47"/>
      <c r="DJ8" s="49"/>
      <c r="DK8" s="48"/>
      <c r="DL8" s="47"/>
      <c r="DM8" s="49"/>
      <c r="DN8" s="48"/>
      <c r="DO8" s="47"/>
      <c r="DP8" s="49"/>
      <c r="DQ8" s="48"/>
      <c r="DR8" s="47"/>
      <c r="DS8" s="49"/>
      <c r="DT8" s="48"/>
      <c r="DU8" s="47"/>
      <c r="DV8" s="49"/>
      <c r="DW8" s="48"/>
      <c r="DX8" s="47"/>
      <c r="DY8" s="49"/>
      <c r="DZ8" s="48"/>
      <c r="EA8" s="47"/>
      <c r="EB8" s="49"/>
      <c r="EC8" s="48"/>
      <c r="ED8" s="47"/>
      <c r="EE8" s="49"/>
      <c r="EF8" s="48"/>
      <c r="EG8" s="47"/>
      <c r="EH8" s="49"/>
      <c r="EI8" s="48"/>
      <c r="EJ8" s="47"/>
      <c r="EK8" s="49"/>
      <c r="EL8" s="48"/>
      <c r="EM8" s="47"/>
      <c r="EN8" s="49"/>
      <c r="EO8" s="48"/>
      <c r="EP8" s="47"/>
      <c r="EQ8" s="49"/>
      <c r="ER8" s="48"/>
      <c r="ES8" s="47"/>
      <c r="ET8" s="49"/>
      <c r="EU8" s="48"/>
      <c r="EV8" s="47"/>
      <c r="EW8" s="49"/>
      <c r="EX8" s="48"/>
      <c r="EY8" s="47"/>
      <c r="EZ8" s="49"/>
      <c r="FA8" s="48"/>
      <c r="FB8" s="47"/>
      <c r="FC8" s="49"/>
      <c r="FD8" s="48"/>
      <c r="FE8" s="47"/>
      <c r="FF8" s="49"/>
      <c r="FG8" s="48"/>
      <c r="FH8" s="47"/>
      <c r="FI8" s="49"/>
      <c r="FJ8" s="48"/>
      <c r="FK8" s="47"/>
      <c r="FL8" s="49"/>
      <c r="FM8" s="48"/>
      <c r="FN8" s="47"/>
      <c r="FO8" s="49"/>
      <c r="FP8" s="48"/>
      <c r="FQ8" s="47"/>
      <c r="FR8" s="49"/>
      <c r="FS8" s="48"/>
      <c r="FT8" s="47"/>
      <c r="FU8" s="49"/>
      <c r="FV8" s="48"/>
      <c r="FW8" s="47"/>
      <c r="FX8" s="49"/>
      <c r="FY8" s="48"/>
      <c r="FZ8" s="47"/>
      <c r="GA8" s="49"/>
      <c r="GB8" s="48"/>
      <c r="GC8" s="47"/>
      <c r="GD8" s="49"/>
      <c r="GE8" s="48"/>
      <c r="GF8" s="47"/>
      <c r="GG8" s="49"/>
      <c r="GH8" s="48"/>
      <c r="GI8" s="47"/>
      <c r="GJ8" s="49"/>
      <c r="GK8" s="48"/>
      <c r="GL8" s="47"/>
      <c r="GM8" s="49"/>
      <c r="GN8" s="48"/>
      <c r="GO8" s="47"/>
      <c r="GP8" s="49"/>
      <c r="GQ8" s="48"/>
      <c r="GR8" s="47"/>
      <c r="GS8" s="49"/>
      <c r="GT8" s="48"/>
      <c r="GU8" s="47"/>
      <c r="GV8" s="49"/>
      <c r="GW8" s="48"/>
      <c r="GX8" s="47"/>
      <c r="GY8" s="49"/>
      <c r="GZ8" s="48"/>
      <c r="HA8" s="47"/>
      <c r="HB8" s="49"/>
      <c r="HC8" s="48"/>
      <c r="HD8" s="47"/>
      <c r="HE8" s="49"/>
      <c r="HF8" s="48"/>
      <c r="HG8" s="47"/>
      <c r="HH8" s="49"/>
      <c r="HI8" s="48"/>
      <c r="HJ8" s="47"/>
      <c r="HK8" s="49"/>
      <c r="HL8" s="48"/>
      <c r="HM8" s="47"/>
      <c r="HN8" s="49"/>
      <c r="HO8" s="48"/>
      <c r="HP8" s="47"/>
      <c r="HQ8" s="49"/>
      <c r="HR8" s="48"/>
      <c r="HS8" s="47"/>
      <c r="HT8" s="49"/>
      <c r="HU8" s="48"/>
      <c r="HV8" s="47"/>
      <c r="HW8" s="49"/>
      <c r="HX8" s="48"/>
      <c r="HY8" s="47"/>
      <c r="HZ8" s="49"/>
      <c r="IA8" s="48"/>
      <c r="IB8" s="47"/>
      <c r="IC8" s="49"/>
      <c r="ID8" s="48"/>
      <c r="IE8" s="47"/>
      <c r="IF8" s="49"/>
      <c r="IG8" s="48"/>
      <c r="IH8" s="47"/>
      <c r="II8" s="49"/>
      <c r="IJ8" s="48"/>
      <c r="IK8" s="47"/>
      <c r="IL8" s="49"/>
      <c r="IM8" s="48"/>
      <c r="IN8" s="47"/>
      <c r="IO8" s="49"/>
      <c r="IP8" s="48"/>
      <c r="IQ8" s="47"/>
      <c r="IR8" s="49"/>
      <c r="IS8" s="48"/>
      <c r="IT8" s="47"/>
      <c r="IU8" s="49"/>
      <c r="IV8" s="48"/>
      <c r="IW8" s="47"/>
      <c r="IX8" s="49"/>
      <c r="IY8" s="48"/>
      <c r="IZ8" s="47"/>
      <c r="JA8" s="49"/>
      <c r="JB8" s="48"/>
      <c r="JC8" s="47"/>
      <c r="JD8" s="49"/>
      <c r="JE8" s="48"/>
      <c r="JF8" s="47"/>
      <c r="JG8" s="49"/>
      <c r="JH8" s="48"/>
      <c r="JI8" s="47"/>
      <c r="JJ8" s="49"/>
      <c r="JK8" s="48"/>
      <c r="JL8" s="47"/>
      <c r="JM8" s="49"/>
      <c r="JN8" s="48"/>
      <c r="JO8" s="47"/>
      <c r="JP8" s="49"/>
      <c r="JQ8" s="48"/>
      <c r="JR8" s="47"/>
      <c r="JS8" s="49"/>
      <c r="JT8" s="48"/>
      <c r="JU8" s="47"/>
      <c r="JV8" s="49"/>
      <c r="JW8" s="48"/>
      <c r="JX8" s="47"/>
      <c r="JY8" s="49"/>
      <c r="JZ8" s="48"/>
      <c r="KA8" s="47"/>
      <c r="KB8" s="49"/>
      <c r="KC8" s="48"/>
      <c r="KD8" s="47"/>
      <c r="KE8" s="49"/>
      <c r="KF8" s="48"/>
      <c r="KG8" s="47"/>
      <c r="KH8" s="49"/>
      <c r="KI8" s="48"/>
      <c r="KJ8" s="47"/>
      <c r="KK8" s="49"/>
      <c r="KL8" s="48"/>
      <c r="KM8" s="47"/>
      <c r="KN8" s="49"/>
      <c r="KO8" s="48"/>
      <c r="KP8" s="47"/>
      <c r="KQ8" s="49"/>
      <c r="KR8" s="48"/>
      <c r="KS8" s="47"/>
      <c r="KT8" s="49"/>
      <c r="KU8" s="48"/>
      <c r="KV8" s="47"/>
      <c r="KW8" s="49"/>
      <c r="KX8" s="48"/>
      <c r="KY8" s="47"/>
      <c r="KZ8" s="49"/>
      <c r="LA8" s="48"/>
      <c r="LB8" s="47"/>
      <c r="LC8" s="49"/>
      <c r="LD8" s="48"/>
      <c r="LE8" s="47"/>
      <c r="LF8" s="49"/>
      <c r="LG8" s="48"/>
      <c r="LH8" s="47"/>
      <c r="LI8" s="49"/>
      <c r="LJ8" s="48"/>
      <c r="LK8" s="47"/>
      <c r="LL8" s="49"/>
      <c r="LM8" s="48"/>
      <c r="LN8" s="47"/>
      <c r="LO8" s="49"/>
      <c r="LP8" s="48"/>
      <c r="LQ8" s="47"/>
      <c r="LR8" s="49"/>
      <c r="LS8" s="48"/>
      <c r="LT8" s="47"/>
      <c r="LU8" s="49"/>
      <c r="LV8" s="48"/>
      <c r="LW8" s="47"/>
      <c r="LX8" s="49"/>
      <c r="LY8" s="48"/>
      <c r="LZ8" s="47"/>
      <c r="MA8" s="49"/>
      <c r="MB8" s="48"/>
      <c r="MC8" s="47"/>
      <c r="MD8" s="49"/>
      <c r="ME8" s="48"/>
      <c r="MF8" s="47"/>
      <c r="MG8" s="49"/>
      <c r="MH8" s="48"/>
      <c r="MI8" s="47"/>
      <c r="MJ8" s="49"/>
      <c r="MK8" s="48"/>
      <c r="ML8" s="47"/>
      <c r="MM8" s="49"/>
      <c r="MN8" s="48"/>
      <c r="MO8" s="47"/>
      <c r="MP8" s="49"/>
      <c r="MQ8" s="48"/>
      <c r="MR8" s="47"/>
      <c r="MS8" s="49"/>
      <c r="MT8" s="48"/>
      <c r="MU8" s="47"/>
      <c r="MV8" s="49"/>
      <c r="MW8" s="48"/>
      <c r="MX8" s="47"/>
      <c r="MY8" s="49"/>
      <c r="MZ8" s="48"/>
      <c r="NA8" s="47"/>
      <c r="NB8" s="49"/>
      <c r="NC8" s="48"/>
      <c r="ND8" s="47"/>
      <c r="NE8" s="49"/>
      <c r="NF8" s="48"/>
      <c r="NG8" s="47"/>
      <c r="NH8" s="49"/>
      <c r="NI8" s="48"/>
      <c r="NJ8" s="47"/>
      <c r="NK8" s="49"/>
      <c r="NL8" s="48"/>
      <c r="NM8" s="47"/>
      <c r="NN8" s="49"/>
      <c r="NO8" s="48"/>
      <c r="NP8" s="47"/>
      <c r="NQ8" s="49"/>
      <c r="NR8" s="48"/>
      <c r="NS8" s="47"/>
      <c r="NT8" s="49"/>
      <c r="NU8" s="48"/>
      <c r="NV8" s="47"/>
      <c r="NW8" s="49"/>
      <c r="NX8" s="48"/>
      <c r="NY8" s="47"/>
      <c r="NZ8" s="49"/>
      <c r="OA8" s="48"/>
      <c r="OB8" s="47"/>
      <c r="OC8" s="49"/>
      <c r="OD8" s="48"/>
      <c r="OE8" s="47"/>
      <c r="OF8" s="49"/>
      <c r="OG8" s="48"/>
      <c r="OH8" s="47"/>
      <c r="OI8" s="49"/>
      <c r="OJ8" s="48"/>
      <c r="OK8" s="47"/>
      <c r="OL8" s="49"/>
      <c r="OM8" s="48"/>
      <c r="ON8" s="47"/>
      <c r="OO8" s="49"/>
      <c r="OP8" s="48"/>
      <c r="OQ8" s="47"/>
      <c r="OR8" s="49"/>
      <c r="OS8" s="48"/>
      <c r="OT8" s="47"/>
      <c r="OU8" s="49"/>
      <c r="OV8" s="48"/>
      <c r="OW8" s="47"/>
      <c r="OX8" s="49"/>
      <c r="OY8" s="48"/>
      <c r="OZ8" s="47"/>
      <c r="PA8" s="49"/>
      <c r="PB8" s="48"/>
      <c r="PC8" s="47"/>
      <c r="PD8" s="49"/>
      <c r="PE8" s="48"/>
      <c r="PF8" s="47"/>
      <c r="PG8" s="49"/>
      <c r="PH8" s="48"/>
      <c r="PI8" s="47"/>
      <c r="PJ8" s="49"/>
      <c r="PK8" s="48"/>
      <c r="PL8" s="47"/>
      <c r="PM8" s="49"/>
      <c r="PN8" s="48"/>
      <c r="PO8" s="47"/>
      <c r="PP8" s="49"/>
      <c r="PQ8" s="48"/>
      <c r="PR8" s="47"/>
      <c r="PS8" s="49"/>
      <c r="PT8" s="48"/>
      <c r="PU8" s="47"/>
      <c r="PV8" s="49"/>
      <c r="PW8" s="48"/>
      <c r="PX8" s="47"/>
      <c r="PY8" s="49"/>
      <c r="PZ8" s="48"/>
      <c r="QA8" s="47"/>
      <c r="QB8" s="49"/>
      <c r="QC8" s="48"/>
      <c r="QD8" s="47"/>
      <c r="QE8" s="49"/>
      <c r="QF8" s="48"/>
      <c r="QG8" s="47"/>
      <c r="QH8" s="49"/>
      <c r="QI8" s="48"/>
      <c r="QJ8" s="47"/>
      <c r="QK8" s="49"/>
      <c r="QL8" s="48"/>
      <c r="QM8" s="47"/>
      <c r="QN8" s="49"/>
      <c r="QO8" s="48"/>
      <c r="QP8" s="47"/>
      <c r="QQ8" s="49"/>
      <c r="QR8" s="48"/>
      <c r="QS8" s="47"/>
      <c r="QT8" s="49"/>
      <c r="QU8" s="48"/>
      <c r="QV8" s="47"/>
      <c r="QW8" s="49"/>
      <c r="QX8" s="48"/>
      <c r="QY8" s="47">
        <v>1</v>
      </c>
      <c r="QZ8" s="49"/>
      <c r="RA8" s="48"/>
      <c r="RB8" s="47"/>
      <c r="RC8" s="49"/>
      <c r="RD8" s="48"/>
      <c r="RE8" s="47"/>
      <c r="RF8" s="49"/>
      <c r="RG8" s="48"/>
      <c r="RH8" s="47"/>
      <c r="RI8" s="49"/>
      <c r="RJ8" s="48"/>
      <c r="RK8" s="47">
        <v>1</v>
      </c>
      <c r="RL8" s="49"/>
      <c r="RM8" s="48"/>
      <c r="RN8" s="47"/>
      <c r="RO8" s="49"/>
      <c r="RP8" s="48"/>
      <c r="RQ8" s="47"/>
      <c r="RR8" s="49"/>
      <c r="RS8" s="48"/>
      <c r="RT8" s="47"/>
      <c r="RU8" s="49"/>
      <c r="RV8" s="48"/>
      <c r="RW8" s="47"/>
      <c r="RX8" s="49"/>
      <c r="RY8" s="48"/>
      <c r="RZ8" s="47"/>
      <c r="SA8" s="49"/>
      <c r="SB8" s="48"/>
      <c r="SC8" s="47"/>
      <c r="SD8" s="49"/>
      <c r="SE8" s="48"/>
      <c r="SF8" s="47"/>
      <c r="SG8" s="49"/>
      <c r="SH8" s="48"/>
      <c r="SI8" s="47">
        <v>1</v>
      </c>
      <c r="SJ8" s="49"/>
      <c r="SK8" s="48"/>
      <c r="SL8" s="47"/>
      <c r="SM8" s="49"/>
      <c r="SN8" s="48"/>
      <c r="SO8" s="47"/>
      <c r="SP8" s="49"/>
      <c r="SQ8" s="48"/>
      <c r="SR8" s="47"/>
      <c r="SS8" s="49"/>
      <c r="ST8" s="48"/>
      <c r="SU8" s="47"/>
      <c r="SV8" s="49"/>
      <c r="SW8" s="48"/>
      <c r="SX8" s="47"/>
      <c r="SY8" s="49"/>
      <c r="SZ8" s="48"/>
      <c r="TA8" s="47">
        <v>1</v>
      </c>
      <c r="TB8" s="49"/>
      <c r="TC8" s="48"/>
      <c r="TD8" s="47"/>
      <c r="TE8" s="49"/>
      <c r="TF8" s="48"/>
      <c r="TG8" s="47"/>
      <c r="TH8" s="49"/>
      <c r="TI8" s="48"/>
      <c r="TJ8" s="47"/>
      <c r="TK8" s="49"/>
      <c r="TL8" s="48"/>
      <c r="TM8" s="47"/>
      <c r="TN8" s="49"/>
      <c r="TO8" s="48"/>
      <c r="TP8" s="47">
        <v>1</v>
      </c>
      <c r="TQ8" s="49"/>
      <c r="TR8" s="48"/>
      <c r="TS8" s="47"/>
      <c r="TT8" s="49"/>
      <c r="TU8" s="48"/>
      <c r="TV8" s="47"/>
      <c r="TW8" s="49"/>
      <c r="TX8" s="48"/>
      <c r="TY8" s="47"/>
      <c r="TZ8" s="49"/>
      <c r="UA8" s="48"/>
      <c r="UB8" s="47"/>
      <c r="UC8" s="49"/>
      <c r="UD8" s="48"/>
      <c r="UE8" s="47">
        <v>1</v>
      </c>
      <c r="UF8" s="49"/>
      <c r="UG8" s="48"/>
      <c r="UH8" s="47"/>
      <c r="UI8" s="49"/>
      <c r="UJ8" s="48"/>
      <c r="UK8" s="47"/>
      <c r="UL8" s="49"/>
      <c r="UM8" s="48"/>
      <c r="UN8" s="47"/>
      <c r="UO8" s="49"/>
      <c r="UP8" s="48"/>
      <c r="UQ8" s="47"/>
      <c r="UR8" s="49"/>
      <c r="US8" s="48"/>
      <c r="UT8" s="47"/>
      <c r="UU8" s="49"/>
      <c r="UV8" s="48"/>
      <c r="UW8" s="47"/>
      <c r="UX8" s="49"/>
      <c r="UY8" s="48"/>
      <c r="UZ8" s="47">
        <v>1</v>
      </c>
      <c r="VA8" s="49"/>
      <c r="VB8" s="48"/>
      <c r="VC8" s="47">
        <v>1</v>
      </c>
      <c r="VD8" s="49"/>
      <c r="VE8" s="48"/>
      <c r="VF8" s="47"/>
      <c r="VG8" s="49"/>
      <c r="VH8" s="48"/>
      <c r="VI8" s="47"/>
      <c r="VJ8" s="49"/>
      <c r="VK8" s="48"/>
      <c r="VL8" s="47">
        <v>1</v>
      </c>
      <c r="VM8" s="49"/>
      <c r="VN8" s="48"/>
      <c r="VO8" s="47">
        <v>1</v>
      </c>
      <c r="VP8" s="49"/>
      <c r="VQ8" s="48"/>
      <c r="VR8" s="47"/>
      <c r="VS8" s="49"/>
      <c r="VT8" s="48"/>
      <c r="VU8" s="47"/>
      <c r="VV8" s="49"/>
      <c r="VW8" s="48"/>
      <c r="VX8" s="47"/>
      <c r="VY8" s="49"/>
      <c r="VZ8" s="48"/>
      <c r="WA8" s="47"/>
      <c r="WB8" s="49"/>
      <c r="WC8" s="48"/>
      <c r="WD8" s="47"/>
      <c r="WE8" s="49"/>
      <c r="WF8" s="48"/>
      <c r="WG8" s="47"/>
      <c r="WH8" s="49"/>
      <c r="WI8" s="48"/>
      <c r="WJ8" s="47"/>
      <c r="WK8" s="49"/>
      <c r="WL8" s="48"/>
      <c r="WM8" s="47"/>
      <c r="WN8" s="49"/>
      <c r="WO8" s="48"/>
      <c r="WP8" s="47"/>
      <c r="WQ8" s="49"/>
      <c r="WR8" s="48"/>
      <c r="WS8" s="47"/>
      <c r="WT8" s="49"/>
      <c r="WU8" s="48"/>
      <c r="WV8" s="50"/>
      <c r="WW8" s="51"/>
      <c r="WX8" s="51"/>
      <c r="WY8" s="50"/>
      <c r="WZ8" s="51"/>
      <c r="XA8" s="51"/>
      <c r="XB8" s="50"/>
      <c r="XC8" s="51"/>
      <c r="XD8" s="51"/>
      <c r="XE8" s="50"/>
      <c r="XF8" s="51"/>
      <c r="XG8" s="51"/>
      <c r="XH8" s="50"/>
      <c r="XI8" s="51"/>
      <c r="XJ8" s="51"/>
      <c r="XK8" s="50"/>
      <c r="XL8" s="51"/>
      <c r="XM8" s="51"/>
      <c r="XN8" s="98">
        <f t="shared" si="0"/>
        <v>26</v>
      </c>
    </row>
    <row r="9" spans="1:638" ht="12.75" customHeight="1" x14ac:dyDescent="0.2">
      <c r="A9" s="1">
        <v>238</v>
      </c>
      <c r="B9" s="47"/>
      <c r="C9" s="49"/>
      <c r="D9" s="48"/>
      <c r="E9" s="47"/>
      <c r="F9" s="49"/>
      <c r="G9" s="48"/>
      <c r="H9" s="47">
        <v>2</v>
      </c>
      <c r="I9" s="49"/>
      <c r="J9" s="48"/>
      <c r="K9" s="47">
        <v>1</v>
      </c>
      <c r="L9" s="49"/>
      <c r="M9" s="48"/>
      <c r="N9" s="47"/>
      <c r="O9" s="49"/>
      <c r="P9" s="48"/>
      <c r="Q9" s="47">
        <v>1</v>
      </c>
      <c r="R9" s="49"/>
      <c r="S9" s="48"/>
      <c r="T9" s="47"/>
      <c r="U9" s="49"/>
      <c r="V9" s="48"/>
      <c r="W9" s="47"/>
      <c r="X9" s="49"/>
      <c r="Y9" s="48"/>
      <c r="Z9" s="47"/>
      <c r="AA9" s="49"/>
      <c r="AB9" s="48"/>
      <c r="AC9" s="47">
        <v>1</v>
      </c>
      <c r="AD9" s="49"/>
      <c r="AE9" s="48"/>
      <c r="AF9" s="47"/>
      <c r="AG9" s="49"/>
      <c r="AH9" s="48"/>
      <c r="AI9" s="47"/>
      <c r="AJ9" s="49"/>
      <c r="AK9" s="48"/>
      <c r="AL9" s="47"/>
      <c r="AM9" s="49"/>
      <c r="AN9" s="48"/>
      <c r="AO9" s="47"/>
      <c r="AP9" s="49"/>
      <c r="AQ9" s="48"/>
      <c r="AR9" s="47"/>
      <c r="AS9" s="49"/>
      <c r="AT9" s="48"/>
      <c r="AU9" s="47">
        <v>1</v>
      </c>
      <c r="AV9" s="49"/>
      <c r="AW9" s="48"/>
      <c r="AX9" s="47">
        <v>1</v>
      </c>
      <c r="AY9" s="49"/>
      <c r="AZ9" s="48"/>
      <c r="BA9" s="47"/>
      <c r="BB9" s="49"/>
      <c r="BC9" s="48"/>
      <c r="BD9" s="47"/>
      <c r="BE9" s="49"/>
      <c r="BF9" s="48"/>
      <c r="BG9" s="47"/>
      <c r="BH9" s="49"/>
      <c r="BI9" s="48"/>
      <c r="BJ9" s="47"/>
      <c r="BK9" s="49">
        <v>1</v>
      </c>
      <c r="BL9" s="48"/>
      <c r="BM9" s="47"/>
      <c r="BN9" s="49"/>
      <c r="BO9" s="48"/>
      <c r="BP9" s="47">
        <v>1</v>
      </c>
      <c r="BQ9" s="49"/>
      <c r="BR9" s="48"/>
      <c r="BS9" s="47"/>
      <c r="BT9" s="49"/>
      <c r="BU9" s="48"/>
      <c r="BV9" s="47"/>
      <c r="BW9" s="49"/>
      <c r="BX9" s="48"/>
      <c r="BY9" s="47"/>
      <c r="BZ9" s="49"/>
      <c r="CA9" s="48"/>
      <c r="CB9" s="47"/>
      <c r="CC9" s="49"/>
      <c r="CD9" s="48"/>
      <c r="CE9" s="47"/>
      <c r="CF9" s="49"/>
      <c r="CG9" s="48"/>
      <c r="CH9" s="47"/>
      <c r="CI9" s="49"/>
      <c r="CJ9" s="48"/>
      <c r="CK9" s="47"/>
      <c r="CL9" s="49"/>
      <c r="CM9" s="48"/>
      <c r="CN9" s="47"/>
      <c r="CO9" s="49"/>
      <c r="CP9" s="48"/>
      <c r="CQ9" s="47"/>
      <c r="CR9" s="49"/>
      <c r="CS9" s="48"/>
      <c r="CT9" s="47"/>
      <c r="CU9" s="49"/>
      <c r="CV9" s="48"/>
      <c r="CW9" s="47"/>
      <c r="CX9" s="49"/>
      <c r="CY9" s="48"/>
      <c r="CZ9" s="47"/>
      <c r="DA9" s="49"/>
      <c r="DB9" s="48"/>
      <c r="DC9" s="47"/>
      <c r="DD9" s="49"/>
      <c r="DE9" s="48"/>
      <c r="DF9" s="47"/>
      <c r="DG9" s="49"/>
      <c r="DH9" s="48"/>
      <c r="DI9" s="47"/>
      <c r="DJ9" s="49"/>
      <c r="DK9" s="48"/>
      <c r="DL9" s="47"/>
      <c r="DM9" s="49"/>
      <c r="DN9" s="48"/>
      <c r="DO9" s="47"/>
      <c r="DP9" s="49"/>
      <c r="DQ9" s="48"/>
      <c r="DR9" s="47"/>
      <c r="DS9" s="49"/>
      <c r="DT9" s="48"/>
      <c r="DU9" s="47"/>
      <c r="DV9" s="49"/>
      <c r="DW9" s="48"/>
      <c r="DX9" s="47"/>
      <c r="DY9" s="49"/>
      <c r="DZ9" s="48"/>
      <c r="EA9" s="47"/>
      <c r="EB9" s="49"/>
      <c r="EC9" s="48"/>
      <c r="ED9" s="47"/>
      <c r="EE9" s="49"/>
      <c r="EF9" s="48"/>
      <c r="EG9" s="47"/>
      <c r="EH9" s="49"/>
      <c r="EI9" s="48"/>
      <c r="EJ9" s="47"/>
      <c r="EK9" s="49"/>
      <c r="EL9" s="48"/>
      <c r="EM9" s="47"/>
      <c r="EN9" s="49"/>
      <c r="EO9" s="48"/>
      <c r="EP9" s="47"/>
      <c r="EQ9" s="49"/>
      <c r="ER9" s="48"/>
      <c r="ES9" s="47"/>
      <c r="ET9" s="49"/>
      <c r="EU9" s="48"/>
      <c r="EV9" s="47"/>
      <c r="EW9" s="49"/>
      <c r="EX9" s="48"/>
      <c r="EY9" s="47"/>
      <c r="EZ9" s="49"/>
      <c r="FA9" s="48"/>
      <c r="FB9" s="47"/>
      <c r="FC9" s="49"/>
      <c r="FD9" s="48"/>
      <c r="FE9" s="47"/>
      <c r="FF9" s="49"/>
      <c r="FG9" s="48"/>
      <c r="FH9" s="47"/>
      <c r="FI9" s="49"/>
      <c r="FJ9" s="48"/>
      <c r="FK9" s="47"/>
      <c r="FL9" s="49"/>
      <c r="FM9" s="48"/>
      <c r="FN9" s="47"/>
      <c r="FO9" s="49"/>
      <c r="FP9" s="48"/>
      <c r="FQ9" s="47"/>
      <c r="FR9" s="49"/>
      <c r="FS9" s="48"/>
      <c r="FT9" s="47"/>
      <c r="FU9" s="49"/>
      <c r="FV9" s="48"/>
      <c r="FW9" s="47"/>
      <c r="FX9" s="49"/>
      <c r="FY9" s="48"/>
      <c r="FZ9" s="47"/>
      <c r="GA9" s="49"/>
      <c r="GB9" s="48"/>
      <c r="GC9" s="47"/>
      <c r="GD9" s="49"/>
      <c r="GE9" s="48"/>
      <c r="GF9" s="47">
        <v>1</v>
      </c>
      <c r="GG9" s="49"/>
      <c r="GH9" s="48"/>
      <c r="GI9" s="47"/>
      <c r="GJ9" s="49"/>
      <c r="GK9" s="48"/>
      <c r="GL9" s="47">
        <v>2</v>
      </c>
      <c r="GM9" s="49"/>
      <c r="GN9" s="48"/>
      <c r="GO9" s="47"/>
      <c r="GP9" s="49"/>
      <c r="GQ9" s="48"/>
      <c r="GR9" s="47"/>
      <c r="GS9" s="49"/>
      <c r="GT9" s="48"/>
      <c r="GU9" s="47"/>
      <c r="GV9" s="49"/>
      <c r="GW9" s="48"/>
      <c r="GX9" s="47"/>
      <c r="GY9" s="49"/>
      <c r="GZ9" s="48"/>
      <c r="HA9" s="47"/>
      <c r="HB9" s="49"/>
      <c r="HC9" s="48"/>
      <c r="HD9" s="47"/>
      <c r="HE9" s="49"/>
      <c r="HF9" s="48"/>
      <c r="HG9" s="47"/>
      <c r="HH9" s="49"/>
      <c r="HI9" s="48"/>
      <c r="HJ9" s="47"/>
      <c r="HK9" s="49"/>
      <c r="HL9" s="48"/>
      <c r="HM9" s="47"/>
      <c r="HN9" s="49"/>
      <c r="HO9" s="48"/>
      <c r="HP9" s="47"/>
      <c r="HQ9" s="49"/>
      <c r="HR9" s="48"/>
      <c r="HS9" s="47"/>
      <c r="HT9" s="49"/>
      <c r="HU9" s="48"/>
      <c r="HV9" s="47">
        <v>1</v>
      </c>
      <c r="HW9" s="49"/>
      <c r="HX9" s="48"/>
      <c r="HY9" s="47"/>
      <c r="HZ9" s="49"/>
      <c r="IA9" s="48"/>
      <c r="IB9" s="47"/>
      <c r="IC9" s="49"/>
      <c r="ID9" s="48"/>
      <c r="IE9" s="47"/>
      <c r="IF9" s="49"/>
      <c r="IG9" s="48"/>
      <c r="IH9" s="47"/>
      <c r="II9" s="49"/>
      <c r="IJ9" s="48"/>
      <c r="IK9" s="47"/>
      <c r="IL9" s="49"/>
      <c r="IM9" s="48"/>
      <c r="IN9" s="47"/>
      <c r="IO9" s="49"/>
      <c r="IP9" s="48"/>
      <c r="IQ9" s="47">
        <v>1</v>
      </c>
      <c r="IR9" s="49"/>
      <c r="IS9" s="48"/>
      <c r="IT9" s="47"/>
      <c r="IU9" s="49"/>
      <c r="IV9" s="48"/>
      <c r="IW9" s="47"/>
      <c r="IX9" s="49"/>
      <c r="IY9" s="48"/>
      <c r="IZ9" s="47"/>
      <c r="JA9" s="49"/>
      <c r="JB9" s="48"/>
      <c r="JC9" s="47">
        <v>1</v>
      </c>
      <c r="JD9" s="49"/>
      <c r="JE9" s="48"/>
      <c r="JF9" s="47"/>
      <c r="JG9" s="49"/>
      <c r="JH9" s="48"/>
      <c r="JI9" s="47"/>
      <c r="JJ9" s="49"/>
      <c r="JK9" s="48"/>
      <c r="JL9" s="47"/>
      <c r="JM9" s="49"/>
      <c r="JN9" s="48"/>
      <c r="JO9" s="47">
        <v>1</v>
      </c>
      <c r="JP9" s="49"/>
      <c r="JQ9" s="48"/>
      <c r="JR9" s="47"/>
      <c r="JS9" s="49"/>
      <c r="JT9" s="48"/>
      <c r="JU9" s="47"/>
      <c r="JV9" s="49"/>
      <c r="JW9" s="48"/>
      <c r="JX9" s="47"/>
      <c r="JY9" s="49"/>
      <c r="JZ9" s="48"/>
      <c r="KA9" s="47"/>
      <c r="KB9" s="49"/>
      <c r="KC9" s="48"/>
      <c r="KD9" s="47"/>
      <c r="KE9" s="49"/>
      <c r="KF9" s="48"/>
      <c r="KG9" s="47"/>
      <c r="KH9" s="49"/>
      <c r="KI9" s="48"/>
      <c r="KJ9" s="47"/>
      <c r="KK9" s="49"/>
      <c r="KL9" s="48"/>
      <c r="KM9" s="47"/>
      <c r="KN9" s="49"/>
      <c r="KO9" s="48"/>
      <c r="KP9" s="47"/>
      <c r="KQ9" s="49"/>
      <c r="KR9" s="48"/>
      <c r="KS9" s="47"/>
      <c r="KT9" s="49"/>
      <c r="KU9" s="48"/>
      <c r="KV9" s="47"/>
      <c r="KW9" s="49"/>
      <c r="KX9" s="48"/>
      <c r="KY9" s="47"/>
      <c r="KZ9" s="49"/>
      <c r="LA9" s="48"/>
      <c r="LB9" s="47"/>
      <c r="LC9" s="49"/>
      <c r="LD9" s="48"/>
      <c r="LE9" s="47"/>
      <c r="LF9" s="49"/>
      <c r="LG9" s="48"/>
      <c r="LH9" s="47"/>
      <c r="LI9" s="49"/>
      <c r="LJ9" s="48"/>
      <c r="LK9" s="47"/>
      <c r="LL9" s="49"/>
      <c r="LM9" s="48"/>
      <c r="LN9" s="47"/>
      <c r="LO9" s="49"/>
      <c r="LP9" s="48"/>
      <c r="LQ9" s="47"/>
      <c r="LR9" s="49"/>
      <c r="LS9" s="48"/>
      <c r="LT9" s="47"/>
      <c r="LU9" s="49"/>
      <c r="LV9" s="48"/>
      <c r="LW9" s="47"/>
      <c r="LX9" s="49"/>
      <c r="LY9" s="48"/>
      <c r="LZ9" s="47"/>
      <c r="MA9" s="49"/>
      <c r="MB9" s="48"/>
      <c r="MC9" s="47"/>
      <c r="MD9" s="49"/>
      <c r="ME9" s="48"/>
      <c r="MF9" s="47"/>
      <c r="MG9" s="49"/>
      <c r="MH9" s="48"/>
      <c r="MI9" s="47"/>
      <c r="MJ9" s="49"/>
      <c r="MK9" s="48"/>
      <c r="ML9" s="47">
        <v>1</v>
      </c>
      <c r="MM9" s="49"/>
      <c r="MN9" s="48"/>
      <c r="MO9" s="47"/>
      <c r="MP9" s="49"/>
      <c r="MQ9" s="48"/>
      <c r="MR9" s="47">
        <v>2</v>
      </c>
      <c r="MS9" s="49"/>
      <c r="MT9" s="48"/>
      <c r="MU9" s="47">
        <v>1</v>
      </c>
      <c r="MV9" s="49"/>
      <c r="MW9" s="48"/>
      <c r="MX9" s="47"/>
      <c r="MY9" s="49"/>
      <c r="MZ9" s="48"/>
      <c r="NA9" s="47"/>
      <c r="NB9" s="49"/>
      <c r="NC9" s="48"/>
      <c r="ND9" s="47">
        <v>1</v>
      </c>
      <c r="NE9" s="49"/>
      <c r="NF9" s="48"/>
      <c r="NG9" s="47">
        <v>2</v>
      </c>
      <c r="NH9" s="49"/>
      <c r="NI9" s="48"/>
      <c r="NJ9" s="47"/>
      <c r="NK9" s="49"/>
      <c r="NL9" s="48"/>
      <c r="NM9" s="47"/>
      <c r="NN9" s="49"/>
      <c r="NO9" s="48"/>
      <c r="NP9" s="47">
        <v>1</v>
      </c>
      <c r="NQ9" s="49"/>
      <c r="NR9" s="48"/>
      <c r="NS9" s="47">
        <v>2</v>
      </c>
      <c r="NT9" s="49"/>
      <c r="NU9" s="48"/>
      <c r="NV9" s="47">
        <v>2</v>
      </c>
      <c r="NW9" s="49"/>
      <c r="NX9" s="48"/>
      <c r="NY9" s="47"/>
      <c r="NZ9" s="49"/>
      <c r="OA9" s="48"/>
      <c r="OB9" s="47">
        <v>1</v>
      </c>
      <c r="OC9" s="49"/>
      <c r="OD9" s="48"/>
      <c r="OE9" s="47">
        <v>1</v>
      </c>
      <c r="OF9" s="49"/>
      <c r="OG9" s="48"/>
      <c r="OH9" s="47"/>
      <c r="OI9" s="49"/>
      <c r="OJ9" s="48"/>
      <c r="OK9" s="47">
        <v>1</v>
      </c>
      <c r="OL9" s="49"/>
      <c r="OM9" s="48"/>
      <c r="ON9" s="47"/>
      <c r="OO9" s="49"/>
      <c r="OP9" s="48"/>
      <c r="OQ9" s="47"/>
      <c r="OR9" s="49"/>
      <c r="OS9" s="48"/>
      <c r="OT9" s="47">
        <v>3</v>
      </c>
      <c r="OU9" s="49"/>
      <c r="OV9" s="48"/>
      <c r="OW9" s="47"/>
      <c r="OX9" s="49"/>
      <c r="OY9" s="48"/>
      <c r="OZ9" s="47"/>
      <c r="PA9" s="49"/>
      <c r="PB9" s="48"/>
      <c r="PC9" s="47"/>
      <c r="PD9" s="49"/>
      <c r="PE9" s="48"/>
      <c r="PF9" s="47"/>
      <c r="PG9" s="49"/>
      <c r="PH9" s="48"/>
      <c r="PI9" s="47"/>
      <c r="PJ9" s="49"/>
      <c r="PK9" s="48"/>
      <c r="PL9" s="47"/>
      <c r="PM9" s="49"/>
      <c r="PN9" s="48"/>
      <c r="PO9" s="47">
        <v>3</v>
      </c>
      <c r="PP9" s="49"/>
      <c r="PQ9" s="48"/>
      <c r="PR9" s="47">
        <v>2</v>
      </c>
      <c r="PS9" s="49"/>
      <c r="PT9" s="48"/>
      <c r="PU9" s="47">
        <v>2</v>
      </c>
      <c r="PV9" s="49"/>
      <c r="PW9" s="48"/>
      <c r="PX9" s="47">
        <v>3</v>
      </c>
      <c r="PY9" s="49">
        <v>2</v>
      </c>
      <c r="PZ9" s="48"/>
      <c r="QA9" s="47">
        <v>2</v>
      </c>
      <c r="QB9" s="49"/>
      <c r="QC9" s="48"/>
      <c r="QD9" s="47">
        <v>1</v>
      </c>
      <c r="QE9" s="49"/>
      <c r="QF9" s="48"/>
      <c r="QG9" s="47"/>
      <c r="QH9" s="49"/>
      <c r="QI9" s="48"/>
      <c r="QJ9" s="47"/>
      <c r="QK9" s="49"/>
      <c r="QL9" s="48"/>
      <c r="QM9" s="47"/>
      <c r="QN9" s="49"/>
      <c r="QO9" s="48"/>
      <c r="QP9" s="47"/>
      <c r="QQ9" s="49"/>
      <c r="QR9" s="48"/>
      <c r="QS9" s="47"/>
      <c r="QT9" s="49"/>
      <c r="QU9" s="48"/>
      <c r="QV9" s="47"/>
      <c r="QW9" s="49"/>
      <c r="QX9" s="48"/>
      <c r="QY9" s="47">
        <v>3</v>
      </c>
      <c r="QZ9" s="49"/>
      <c r="RA9" s="48"/>
      <c r="RB9" s="47"/>
      <c r="RC9" s="49"/>
      <c r="RD9" s="48"/>
      <c r="RE9" s="47">
        <v>2</v>
      </c>
      <c r="RF9" s="49"/>
      <c r="RG9" s="48"/>
      <c r="RH9" s="47"/>
      <c r="RI9" s="49"/>
      <c r="RJ9" s="48"/>
      <c r="RK9" s="47"/>
      <c r="RL9" s="49"/>
      <c r="RM9" s="48"/>
      <c r="RN9" s="47"/>
      <c r="RO9" s="49"/>
      <c r="RP9" s="48"/>
      <c r="RQ9" s="47"/>
      <c r="RR9" s="49"/>
      <c r="RS9" s="48"/>
      <c r="RT9" s="47"/>
      <c r="RU9" s="49"/>
      <c r="RV9" s="48"/>
      <c r="RW9" s="47"/>
      <c r="RX9" s="49"/>
      <c r="RY9" s="48"/>
      <c r="RZ9" s="47">
        <v>2</v>
      </c>
      <c r="SA9" s="49"/>
      <c r="SB9" s="48"/>
      <c r="SC9" s="47">
        <v>1</v>
      </c>
      <c r="SD9" s="49"/>
      <c r="SE9" s="48"/>
      <c r="SF9" s="47"/>
      <c r="SG9" s="49"/>
      <c r="SH9" s="48"/>
      <c r="SI9" s="47"/>
      <c r="SJ9" s="49"/>
      <c r="SK9" s="48"/>
      <c r="SL9" s="47"/>
      <c r="SM9" s="49"/>
      <c r="SN9" s="48"/>
      <c r="SO9" s="47"/>
      <c r="SP9" s="49"/>
      <c r="SQ9" s="48"/>
      <c r="SR9" s="47"/>
      <c r="SS9" s="49"/>
      <c r="ST9" s="48"/>
      <c r="SU9" s="47"/>
      <c r="SV9" s="49"/>
      <c r="SW9" s="48"/>
      <c r="SX9" s="47"/>
      <c r="SY9" s="49"/>
      <c r="SZ9" s="48"/>
      <c r="TA9" s="47"/>
      <c r="TB9" s="49"/>
      <c r="TC9" s="48"/>
      <c r="TD9" s="47"/>
      <c r="TE9" s="49"/>
      <c r="TF9" s="48"/>
      <c r="TG9" s="47"/>
      <c r="TH9" s="49"/>
      <c r="TI9" s="48"/>
      <c r="TJ9" s="47"/>
      <c r="TK9" s="49"/>
      <c r="TL9" s="48"/>
      <c r="TM9" s="47"/>
      <c r="TN9" s="49"/>
      <c r="TO9" s="48"/>
      <c r="TP9" s="47"/>
      <c r="TQ9" s="49"/>
      <c r="TR9" s="48"/>
      <c r="TS9" s="47"/>
      <c r="TT9" s="49"/>
      <c r="TU9" s="48"/>
      <c r="TV9" s="47"/>
      <c r="TW9" s="49"/>
      <c r="TX9" s="48"/>
      <c r="TY9" s="47"/>
      <c r="TZ9" s="49"/>
      <c r="UA9" s="48"/>
      <c r="UB9" s="47"/>
      <c r="UC9" s="49"/>
      <c r="UD9" s="48"/>
      <c r="UE9" s="47"/>
      <c r="UF9" s="49"/>
      <c r="UG9" s="48"/>
      <c r="UH9" s="47"/>
      <c r="UI9" s="49"/>
      <c r="UJ9" s="48"/>
      <c r="UK9" s="47"/>
      <c r="UL9" s="49"/>
      <c r="UM9" s="48"/>
      <c r="UN9" s="47"/>
      <c r="UO9" s="49"/>
      <c r="UP9" s="48"/>
      <c r="UQ9" s="47"/>
      <c r="UR9" s="49"/>
      <c r="US9" s="48"/>
      <c r="UT9" s="47"/>
      <c r="UU9" s="49"/>
      <c r="UV9" s="48"/>
      <c r="UW9" s="47"/>
      <c r="UX9" s="49"/>
      <c r="UY9" s="48"/>
      <c r="UZ9" s="47"/>
      <c r="VA9" s="49"/>
      <c r="VB9" s="48"/>
      <c r="VC9" s="47"/>
      <c r="VD9" s="49"/>
      <c r="VE9" s="48"/>
      <c r="VF9" s="47"/>
      <c r="VG9" s="49"/>
      <c r="VH9" s="48"/>
      <c r="VI9" s="47"/>
      <c r="VJ9" s="49"/>
      <c r="VK9" s="48"/>
      <c r="VL9" s="47"/>
      <c r="VM9" s="49"/>
      <c r="VN9" s="48"/>
      <c r="VO9" s="47"/>
      <c r="VP9" s="49"/>
      <c r="VQ9" s="48"/>
      <c r="VR9" s="47"/>
      <c r="VS9" s="49"/>
      <c r="VT9" s="48"/>
      <c r="VU9" s="47"/>
      <c r="VV9" s="49"/>
      <c r="VW9" s="48"/>
      <c r="VX9" s="47"/>
      <c r="VY9" s="49"/>
      <c r="VZ9" s="48"/>
      <c r="WA9" s="47"/>
      <c r="WB9" s="49"/>
      <c r="WC9" s="48"/>
      <c r="WD9" s="47"/>
      <c r="WE9" s="49"/>
      <c r="WF9" s="48"/>
      <c r="WG9" s="47"/>
      <c r="WH9" s="49"/>
      <c r="WI9" s="48"/>
      <c r="WJ9" s="47"/>
      <c r="WK9" s="49"/>
      <c r="WL9" s="48"/>
      <c r="WM9" s="47"/>
      <c r="WN9" s="49"/>
      <c r="WO9" s="48"/>
      <c r="WP9" s="47"/>
      <c r="WQ9" s="49"/>
      <c r="WR9" s="48"/>
      <c r="WS9" s="47"/>
      <c r="WT9" s="49"/>
      <c r="WU9" s="48"/>
      <c r="WV9" s="50"/>
      <c r="WW9" s="51"/>
      <c r="WX9" s="51"/>
      <c r="WY9" s="50"/>
      <c r="WZ9" s="51"/>
      <c r="XA9" s="51"/>
      <c r="XB9" s="50"/>
      <c r="XC9" s="51"/>
      <c r="XD9" s="51"/>
      <c r="XE9" s="50"/>
      <c r="XF9" s="51"/>
      <c r="XG9" s="51"/>
      <c r="XH9" s="50"/>
      <c r="XI9" s="51"/>
      <c r="XJ9" s="51"/>
      <c r="XK9" s="50"/>
      <c r="XL9" s="51"/>
      <c r="XM9" s="51"/>
      <c r="XN9" s="98">
        <f t="shared" si="0"/>
        <v>57</v>
      </c>
    </row>
    <row r="10" spans="1:638" ht="12.75" customHeight="1" x14ac:dyDescent="0.2">
      <c r="A10" s="226">
        <v>239</v>
      </c>
      <c r="B10" s="47"/>
      <c r="C10" s="49"/>
      <c r="D10" s="48"/>
      <c r="E10" s="47"/>
      <c r="F10" s="49"/>
      <c r="G10" s="48"/>
      <c r="H10" s="47"/>
      <c r="I10" s="49"/>
      <c r="J10" s="48"/>
      <c r="K10" s="47"/>
      <c r="L10" s="49"/>
      <c r="M10" s="48"/>
      <c r="N10" s="47"/>
      <c r="O10" s="49"/>
      <c r="P10" s="48"/>
      <c r="Q10" s="47"/>
      <c r="R10" s="49"/>
      <c r="S10" s="48"/>
      <c r="T10" s="47"/>
      <c r="U10" s="49"/>
      <c r="V10" s="48"/>
      <c r="W10" s="47"/>
      <c r="X10" s="49"/>
      <c r="Y10" s="48"/>
      <c r="Z10" s="47"/>
      <c r="AA10" s="49"/>
      <c r="AB10" s="48"/>
      <c r="AC10" s="47"/>
      <c r="AD10" s="49"/>
      <c r="AE10" s="48"/>
      <c r="AF10" s="47"/>
      <c r="AG10" s="49"/>
      <c r="AH10" s="48"/>
      <c r="AI10" s="47"/>
      <c r="AJ10" s="49"/>
      <c r="AK10" s="48"/>
      <c r="AL10" s="47"/>
      <c r="AM10" s="49"/>
      <c r="AN10" s="48"/>
      <c r="AO10" s="47"/>
      <c r="AP10" s="49"/>
      <c r="AQ10" s="48"/>
      <c r="AR10" s="47"/>
      <c r="AS10" s="49"/>
      <c r="AT10" s="48"/>
      <c r="AU10" s="47"/>
      <c r="AV10" s="49"/>
      <c r="AW10" s="48"/>
      <c r="AX10" s="47"/>
      <c r="AY10" s="49"/>
      <c r="AZ10" s="48"/>
      <c r="BA10" s="47"/>
      <c r="BB10" s="49"/>
      <c r="BC10" s="48"/>
      <c r="BD10" s="47"/>
      <c r="BE10" s="49"/>
      <c r="BF10" s="48"/>
      <c r="BG10" s="47"/>
      <c r="BH10" s="49"/>
      <c r="BI10" s="48"/>
      <c r="BJ10" s="47"/>
      <c r="BK10" s="49"/>
      <c r="BL10" s="48"/>
      <c r="BM10" s="47"/>
      <c r="BN10" s="49"/>
      <c r="BO10" s="48"/>
      <c r="BP10" s="47"/>
      <c r="BQ10" s="49">
        <v>2</v>
      </c>
      <c r="BR10" s="48"/>
      <c r="BS10" s="47"/>
      <c r="BT10" s="49"/>
      <c r="BU10" s="48"/>
      <c r="BV10" s="47"/>
      <c r="BW10" s="49"/>
      <c r="BX10" s="48"/>
      <c r="BY10" s="47"/>
      <c r="BZ10" s="49"/>
      <c r="CA10" s="48"/>
      <c r="CB10" s="47"/>
      <c r="CC10" s="49"/>
      <c r="CD10" s="48"/>
      <c r="CE10" s="47"/>
      <c r="CF10" s="49"/>
      <c r="CG10" s="48"/>
      <c r="CH10" s="47"/>
      <c r="CI10" s="49"/>
      <c r="CJ10" s="48"/>
      <c r="CK10" s="47"/>
      <c r="CL10" s="49"/>
      <c r="CM10" s="48"/>
      <c r="CN10" s="47"/>
      <c r="CO10" s="49"/>
      <c r="CP10" s="48"/>
      <c r="CQ10" s="47"/>
      <c r="CR10" s="49"/>
      <c r="CS10" s="48"/>
      <c r="CT10" s="47"/>
      <c r="CU10" s="49"/>
      <c r="CV10" s="48"/>
      <c r="CW10" s="47"/>
      <c r="CX10" s="49"/>
      <c r="CY10" s="48"/>
      <c r="CZ10" s="47"/>
      <c r="DA10" s="49">
        <v>1</v>
      </c>
      <c r="DB10" s="48"/>
      <c r="DC10" s="47"/>
      <c r="DD10" s="49"/>
      <c r="DE10" s="48"/>
      <c r="DF10" s="47">
        <v>1</v>
      </c>
      <c r="DG10" s="49"/>
      <c r="DH10" s="48"/>
      <c r="DI10" s="47"/>
      <c r="DJ10" s="49"/>
      <c r="DK10" s="48"/>
      <c r="DL10" s="47"/>
      <c r="DM10" s="49"/>
      <c r="DN10" s="48"/>
      <c r="DO10" s="47">
        <v>1</v>
      </c>
      <c r="DP10" s="49"/>
      <c r="DQ10" s="48"/>
      <c r="DR10" s="47"/>
      <c r="DS10" s="49"/>
      <c r="DT10" s="48"/>
      <c r="DU10" s="47"/>
      <c r="DV10" s="49"/>
      <c r="DW10" s="48"/>
      <c r="DX10" s="47"/>
      <c r="DY10" s="49"/>
      <c r="DZ10" s="48"/>
      <c r="EA10" s="47">
        <v>1</v>
      </c>
      <c r="EB10" s="49"/>
      <c r="EC10" s="48"/>
      <c r="ED10" s="47"/>
      <c r="EE10" s="49"/>
      <c r="EF10" s="48"/>
      <c r="EG10" s="47"/>
      <c r="EH10" s="49"/>
      <c r="EI10" s="48"/>
      <c r="EJ10" s="47"/>
      <c r="EK10" s="49"/>
      <c r="EL10" s="48"/>
      <c r="EM10" s="47"/>
      <c r="EN10" s="49"/>
      <c r="EO10" s="48"/>
      <c r="EP10" s="47"/>
      <c r="EQ10" s="49"/>
      <c r="ER10" s="48"/>
      <c r="ES10" s="47"/>
      <c r="ET10" s="49">
        <v>1</v>
      </c>
      <c r="EU10" s="48"/>
      <c r="EV10" s="47"/>
      <c r="EW10" s="49"/>
      <c r="EX10" s="48"/>
      <c r="EY10" s="47">
        <v>1</v>
      </c>
      <c r="EZ10" s="49"/>
      <c r="FA10" s="48"/>
      <c r="FB10" s="47"/>
      <c r="FC10" s="49"/>
      <c r="FD10" s="48"/>
      <c r="FE10" s="47"/>
      <c r="FF10" s="49"/>
      <c r="FG10" s="48"/>
      <c r="FH10" s="47">
        <v>1</v>
      </c>
      <c r="FI10" s="49"/>
      <c r="FJ10" s="48"/>
      <c r="FK10" s="47"/>
      <c r="FL10" s="49"/>
      <c r="FM10" s="48"/>
      <c r="FN10" s="47"/>
      <c r="FO10" s="49"/>
      <c r="FP10" s="48"/>
      <c r="FQ10" s="47">
        <v>1</v>
      </c>
      <c r="FR10" s="49"/>
      <c r="FS10" s="48"/>
      <c r="FT10" s="47"/>
      <c r="FU10" s="49"/>
      <c r="FV10" s="48"/>
      <c r="FW10" s="47"/>
      <c r="FX10" s="49"/>
      <c r="FY10" s="48"/>
      <c r="FZ10" s="47"/>
      <c r="GA10" s="49"/>
      <c r="GB10" s="48"/>
      <c r="GC10" s="47"/>
      <c r="GD10" s="49"/>
      <c r="GE10" s="48"/>
      <c r="GF10" s="47"/>
      <c r="GG10" s="49"/>
      <c r="GH10" s="48"/>
      <c r="GI10" s="47">
        <v>1</v>
      </c>
      <c r="GJ10" s="49"/>
      <c r="GK10" s="48"/>
      <c r="GL10" s="47"/>
      <c r="GM10" s="49"/>
      <c r="GN10" s="48"/>
      <c r="GO10" s="47"/>
      <c r="GP10" s="49"/>
      <c r="GQ10" s="48"/>
      <c r="GR10" s="47">
        <v>2</v>
      </c>
      <c r="GS10" s="49"/>
      <c r="GT10" s="48"/>
      <c r="GU10" s="47"/>
      <c r="GV10" s="49"/>
      <c r="GW10" s="48"/>
      <c r="GX10" s="47"/>
      <c r="GY10" s="49"/>
      <c r="GZ10" s="48"/>
      <c r="HA10" s="47"/>
      <c r="HB10" s="49"/>
      <c r="HC10" s="48"/>
      <c r="HD10" s="47"/>
      <c r="HE10" s="49"/>
      <c r="HF10" s="48"/>
      <c r="HG10" s="47"/>
      <c r="HH10" s="49"/>
      <c r="HI10" s="48"/>
      <c r="HJ10" s="47">
        <v>1</v>
      </c>
      <c r="HK10" s="49"/>
      <c r="HL10" s="48"/>
      <c r="HM10" s="47"/>
      <c r="HN10" s="49"/>
      <c r="HO10" s="48"/>
      <c r="HP10" s="47"/>
      <c r="HQ10" s="49"/>
      <c r="HR10" s="48"/>
      <c r="HS10" s="47"/>
      <c r="HT10" s="49"/>
      <c r="HU10" s="48"/>
      <c r="HV10" s="47"/>
      <c r="HW10" s="49"/>
      <c r="HX10" s="48"/>
      <c r="HY10" s="47"/>
      <c r="HZ10" s="49"/>
      <c r="IA10" s="48"/>
      <c r="IB10" s="47"/>
      <c r="IC10" s="49"/>
      <c r="ID10" s="48"/>
      <c r="IE10" s="47">
        <v>1</v>
      </c>
      <c r="IF10" s="49"/>
      <c r="IG10" s="48"/>
      <c r="IH10" s="47"/>
      <c r="II10" s="49"/>
      <c r="IJ10" s="48"/>
      <c r="IK10" s="47"/>
      <c r="IL10" s="49"/>
      <c r="IM10" s="48"/>
      <c r="IN10" s="47"/>
      <c r="IO10" s="49"/>
      <c r="IP10" s="48"/>
      <c r="IQ10" s="47"/>
      <c r="IR10" s="49"/>
      <c r="IS10" s="48"/>
      <c r="IT10" s="47"/>
      <c r="IU10" s="49"/>
      <c r="IV10" s="48"/>
      <c r="IW10" s="47"/>
      <c r="IX10" s="49"/>
      <c r="IY10" s="48"/>
      <c r="IZ10" s="47"/>
      <c r="JA10" s="49"/>
      <c r="JB10" s="48"/>
      <c r="JC10" s="47"/>
      <c r="JD10" s="49"/>
      <c r="JE10" s="48"/>
      <c r="JF10" s="47"/>
      <c r="JG10" s="49"/>
      <c r="JH10" s="48"/>
      <c r="JI10" s="47"/>
      <c r="JJ10" s="49"/>
      <c r="JK10" s="48"/>
      <c r="JL10" s="47"/>
      <c r="JM10" s="49"/>
      <c r="JN10" s="48"/>
      <c r="JO10" s="47"/>
      <c r="JP10" s="49"/>
      <c r="JQ10" s="48"/>
      <c r="JR10" s="47"/>
      <c r="JS10" s="49"/>
      <c r="JT10" s="48"/>
      <c r="JU10" s="47"/>
      <c r="JV10" s="49"/>
      <c r="JW10" s="48"/>
      <c r="JX10" s="47">
        <v>1</v>
      </c>
      <c r="JY10" s="49"/>
      <c r="JZ10" s="48"/>
      <c r="KA10" s="47"/>
      <c r="KB10" s="49"/>
      <c r="KC10" s="48"/>
      <c r="KD10" s="47"/>
      <c r="KE10" s="49"/>
      <c r="KF10" s="48"/>
      <c r="KG10" s="47"/>
      <c r="KH10" s="49"/>
      <c r="KI10" s="48"/>
      <c r="KJ10" s="47"/>
      <c r="KK10" s="49"/>
      <c r="KL10" s="48"/>
      <c r="KM10" s="47"/>
      <c r="KN10" s="49"/>
      <c r="KO10" s="48"/>
      <c r="KP10" s="47"/>
      <c r="KQ10" s="49"/>
      <c r="KR10" s="48"/>
      <c r="KS10" s="47"/>
      <c r="KT10" s="49"/>
      <c r="KU10" s="48"/>
      <c r="KV10" s="47"/>
      <c r="KW10" s="49"/>
      <c r="KX10" s="48"/>
      <c r="KY10" s="47"/>
      <c r="KZ10" s="49"/>
      <c r="LA10" s="48"/>
      <c r="LB10" s="47"/>
      <c r="LC10" s="49"/>
      <c r="LD10" s="48"/>
      <c r="LE10" s="47"/>
      <c r="LF10" s="49"/>
      <c r="LG10" s="48"/>
      <c r="LH10" s="47"/>
      <c r="LI10" s="49"/>
      <c r="LJ10" s="48"/>
      <c r="LK10" s="47"/>
      <c r="LL10" s="49"/>
      <c r="LM10" s="48"/>
      <c r="LN10" s="47"/>
      <c r="LO10" s="49"/>
      <c r="LP10" s="48"/>
      <c r="LQ10" s="47"/>
      <c r="LR10" s="49"/>
      <c r="LS10" s="48"/>
      <c r="LT10" s="47"/>
      <c r="LU10" s="49"/>
      <c r="LV10" s="48"/>
      <c r="LW10" s="47"/>
      <c r="LX10" s="49"/>
      <c r="LY10" s="48"/>
      <c r="LZ10" s="47"/>
      <c r="MA10" s="49"/>
      <c r="MB10" s="48"/>
      <c r="MC10" s="47"/>
      <c r="MD10" s="49"/>
      <c r="ME10" s="48"/>
      <c r="MF10" s="47"/>
      <c r="MG10" s="49"/>
      <c r="MH10" s="48"/>
      <c r="MI10" s="47"/>
      <c r="MJ10" s="49"/>
      <c r="MK10" s="48"/>
      <c r="ML10" s="47"/>
      <c r="MM10" s="49"/>
      <c r="MN10" s="48"/>
      <c r="MO10" s="47"/>
      <c r="MP10" s="49"/>
      <c r="MQ10" s="48"/>
      <c r="MR10" s="47"/>
      <c r="MS10" s="49"/>
      <c r="MT10" s="48"/>
      <c r="MU10" s="47"/>
      <c r="MV10" s="49"/>
      <c r="MW10" s="48"/>
      <c r="MX10" s="47"/>
      <c r="MY10" s="49"/>
      <c r="MZ10" s="48"/>
      <c r="NA10" s="47"/>
      <c r="NB10" s="49"/>
      <c r="NC10" s="48"/>
      <c r="ND10" s="47"/>
      <c r="NE10" s="49"/>
      <c r="NF10" s="48"/>
      <c r="NG10" s="47"/>
      <c r="NH10" s="49"/>
      <c r="NI10" s="48"/>
      <c r="NJ10" s="47"/>
      <c r="NK10" s="49"/>
      <c r="NL10" s="48"/>
      <c r="NM10" s="47"/>
      <c r="NN10" s="49"/>
      <c r="NO10" s="48"/>
      <c r="NP10" s="47"/>
      <c r="NQ10" s="49"/>
      <c r="NR10" s="48"/>
      <c r="NS10" s="47"/>
      <c r="NT10" s="49"/>
      <c r="NU10" s="48"/>
      <c r="NV10" s="47"/>
      <c r="NW10" s="49"/>
      <c r="NX10" s="48"/>
      <c r="NY10" s="47"/>
      <c r="NZ10" s="49"/>
      <c r="OA10" s="48"/>
      <c r="OB10" s="47"/>
      <c r="OC10" s="49"/>
      <c r="OD10" s="48"/>
      <c r="OE10" s="47"/>
      <c r="OF10" s="49"/>
      <c r="OG10" s="48"/>
      <c r="OH10" s="47"/>
      <c r="OI10" s="49"/>
      <c r="OJ10" s="48"/>
      <c r="OK10" s="47"/>
      <c r="OL10" s="49"/>
      <c r="OM10" s="48"/>
      <c r="ON10" s="47"/>
      <c r="OO10" s="49"/>
      <c r="OP10" s="48"/>
      <c r="OQ10" s="47"/>
      <c r="OR10" s="49"/>
      <c r="OS10" s="48"/>
      <c r="OT10" s="47"/>
      <c r="OU10" s="49"/>
      <c r="OV10" s="48"/>
      <c r="OW10" s="47"/>
      <c r="OX10" s="49"/>
      <c r="OY10" s="48"/>
      <c r="OZ10" s="47"/>
      <c r="PA10" s="49"/>
      <c r="PB10" s="48"/>
      <c r="PC10" s="47"/>
      <c r="PD10" s="49"/>
      <c r="PE10" s="48"/>
      <c r="PF10" s="47"/>
      <c r="PG10" s="49"/>
      <c r="PH10" s="48"/>
      <c r="PI10" s="47"/>
      <c r="PJ10" s="49"/>
      <c r="PK10" s="48"/>
      <c r="PL10" s="47"/>
      <c r="PM10" s="49"/>
      <c r="PN10" s="48"/>
      <c r="PO10" s="47"/>
      <c r="PP10" s="49"/>
      <c r="PQ10" s="48"/>
      <c r="PR10" s="47"/>
      <c r="PS10" s="49"/>
      <c r="PT10" s="48"/>
      <c r="PU10" s="47"/>
      <c r="PV10" s="49"/>
      <c r="PW10" s="48"/>
      <c r="PX10" s="47"/>
      <c r="PY10" s="49"/>
      <c r="PZ10" s="48"/>
      <c r="QA10" s="47"/>
      <c r="QB10" s="49"/>
      <c r="QC10" s="48"/>
      <c r="QD10" s="47"/>
      <c r="QE10" s="49"/>
      <c r="QF10" s="48"/>
      <c r="QG10" s="47"/>
      <c r="QH10" s="49"/>
      <c r="QI10" s="48"/>
      <c r="QJ10" s="47"/>
      <c r="QK10" s="49"/>
      <c r="QL10" s="48"/>
      <c r="QM10" s="47"/>
      <c r="QN10" s="49"/>
      <c r="QO10" s="48"/>
      <c r="QP10" s="47"/>
      <c r="QQ10" s="49"/>
      <c r="QR10" s="48"/>
      <c r="QS10" s="47"/>
      <c r="QT10" s="49"/>
      <c r="QU10" s="48"/>
      <c r="QV10" s="47"/>
      <c r="QW10" s="49"/>
      <c r="QX10" s="48"/>
      <c r="QY10" s="47"/>
      <c r="QZ10" s="49"/>
      <c r="RA10" s="48"/>
      <c r="RB10" s="47"/>
      <c r="RC10" s="49"/>
      <c r="RD10" s="48"/>
      <c r="RE10" s="47"/>
      <c r="RF10" s="49"/>
      <c r="RG10" s="48"/>
      <c r="RH10" s="47"/>
      <c r="RI10" s="49"/>
      <c r="RJ10" s="48"/>
      <c r="RK10" s="47"/>
      <c r="RL10" s="49"/>
      <c r="RM10" s="48"/>
      <c r="RN10" s="47"/>
      <c r="RO10" s="49"/>
      <c r="RP10" s="48"/>
      <c r="RQ10" s="47"/>
      <c r="RR10" s="49"/>
      <c r="RS10" s="48"/>
      <c r="RT10" s="47"/>
      <c r="RU10" s="49"/>
      <c r="RV10" s="48"/>
      <c r="RW10" s="47"/>
      <c r="RX10" s="49"/>
      <c r="RY10" s="48"/>
      <c r="RZ10" s="47"/>
      <c r="SA10" s="49"/>
      <c r="SB10" s="48"/>
      <c r="SC10" s="47"/>
      <c r="SD10" s="49"/>
      <c r="SE10" s="48"/>
      <c r="SF10" s="47"/>
      <c r="SG10" s="49"/>
      <c r="SH10" s="48"/>
      <c r="SI10" s="47"/>
      <c r="SJ10" s="49"/>
      <c r="SK10" s="48"/>
      <c r="SL10" s="47"/>
      <c r="SM10" s="49"/>
      <c r="SN10" s="48"/>
      <c r="SO10" s="47"/>
      <c r="SP10" s="49"/>
      <c r="SQ10" s="48"/>
      <c r="SR10" s="47"/>
      <c r="SS10" s="49"/>
      <c r="ST10" s="48"/>
      <c r="SU10" s="47"/>
      <c r="SV10" s="49"/>
      <c r="SW10" s="48"/>
      <c r="SX10" s="47"/>
      <c r="SY10" s="49"/>
      <c r="SZ10" s="48"/>
      <c r="TA10" s="47"/>
      <c r="TB10" s="49"/>
      <c r="TC10" s="48"/>
      <c r="TD10" s="47"/>
      <c r="TE10" s="49"/>
      <c r="TF10" s="48"/>
      <c r="TG10" s="47"/>
      <c r="TH10" s="49"/>
      <c r="TI10" s="48"/>
      <c r="TJ10" s="47"/>
      <c r="TK10" s="49"/>
      <c r="TL10" s="48"/>
      <c r="TM10" s="47"/>
      <c r="TN10" s="49"/>
      <c r="TO10" s="48"/>
      <c r="TP10" s="47"/>
      <c r="TQ10" s="49"/>
      <c r="TR10" s="48"/>
      <c r="TS10" s="47"/>
      <c r="TT10" s="49"/>
      <c r="TU10" s="48"/>
      <c r="TV10" s="47"/>
      <c r="TW10" s="49"/>
      <c r="TX10" s="48"/>
      <c r="TY10" s="47"/>
      <c r="TZ10" s="49"/>
      <c r="UA10" s="48"/>
      <c r="UB10" s="47"/>
      <c r="UC10" s="49"/>
      <c r="UD10" s="48"/>
      <c r="UE10" s="47"/>
      <c r="UF10" s="49"/>
      <c r="UG10" s="48"/>
      <c r="UH10" s="47"/>
      <c r="UI10" s="49"/>
      <c r="UJ10" s="48"/>
      <c r="UK10" s="47"/>
      <c r="UL10" s="49"/>
      <c r="UM10" s="48"/>
      <c r="UN10" s="47"/>
      <c r="UO10" s="49"/>
      <c r="UP10" s="48"/>
      <c r="UQ10" s="47"/>
      <c r="UR10" s="49"/>
      <c r="US10" s="48"/>
      <c r="UT10" s="47"/>
      <c r="UU10" s="49"/>
      <c r="UV10" s="48"/>
      <c r="UW10" s="47"/>
      <c r="UX10" s="49"/>
      <c r="UY10" s="48"/>
      <c r="UZ10" s="47"/>
      <c r="VA10" s="49"/>
      <c r="VB10" s="48"/>
      <c r="VC10" s="47"/>
      <c r="VD10" s="49"/>
      <c r="VE10" s="48"/>
      <c r="VF10" s="47"/>
      <c r="VG10" s="49"/>
      <c r="VH10" s="48"/>
      <c r="VI10" s="47"/>
      <c r="VJ10" s="49"/>
      <c r="VK10" s="48"/>
      <c r="VL10" s="47"/>
      <c r="VM10" s="49"/>
      <c r="VN10" s="48"/>
      <c r="VO10" s="47"/>
      <c r="VP10" s="49"/>
      <c r="VQ10" s="48"/>
      <c r="VR10" s="47"/>
      <c r="VS10" s="49"/>
      <c r="VT10" s="48"/>
      <c r="VU10" s="47"/>
      <c r="VV10" s="49"/>
      <c r="VW10" s="48"/>
      <c r="VX10" s="47"/>
      <c r="VY10" s="49"/>
      <c r="VZ10" s="48"/>
      <c r="WA10" s="47"/>
      <c r="WB10" s="49"/>
      <c r="WC10" s="48"/>
      <c r="WD10" s="47"/>
      <c r="WE10" s="49"/>
      <c r="WF10" s="48"/>
      <c r="WG10" s="47"/>
      <c r="WH10" s="49"/>
      <c r="WI10" s="48"/>
      <c r="WJ10" s="47"/>
      <c r="WK10" s="49"/>
      <c r="WL10" s="48"/>
      <c r="WM10" s="47"/>
      <c r="WN10" s="49"/>
      <c r="WO10" s="48"/>
      <c r="WP10" s="47"/>
      <c r="WQ10" s="49"/>
      <c r="WR10" s="48"/>
      <c r="WS10" s="47"/>
      <c r="WT10" s="49"/>
      <c r="WU10" s="48"/>
      <c r="WV10" s="50"/>
      <c r="WW10" s="51"/>
      <c r="WX10" s="51"/>
      <c r="WY10" s="50"/>
      <c r="WZ10" s="51"/>
      <c r="XA10" s="51"/>
      <c r="XB10" s="50"/>
      <c r="XC10" s="51"/>
      <c r="XD10" s="51"/>
      <c r="XE10" s="50"/>
      <c r="XF10" s="51"/>
      <c r="XG10" s="51"/>
      <c r="XH10" s="50"/>
      <c r="XI10" s="51"/>
      <c r="XJ10" s="51"/>
      <c r="XK10" s="50"/>
      <c r="XL10" s="51"/>
      <c r="XM10" s="51"/>
      <c r="XN10" s="98">
        <f t="shared" si="0"/>
        <v>16</v>
      </c>
    </row>
    <row r="11" spans="1:638" ht="12.75" customHeight="1" x14ac:dyDescent="0.2">
      <c r="A11" s="267">
        <v>246</v>
      </c>
      <c r="B11" s="47"/>
      <c r="C11" s="49"/>
      <c r="D11" s="48"/>
      <c r="E11" s="47"/>
      <c r="F11" s="49"/>
      <c r="G11" s="48"/>
      <c r="H11" s="47"/>
      <c r="I11" s="49"/>
      <c r="J11" s="48"/>
      <c r="K11" s="47"/>
      <c r="L11" s="49"/>
      <c r="M11" s="48"/>
      <c r="N11" s="47"/>
      <c r="O11" s="49"/>
      <c r="P11" s="48"/>
      <c r="Q11" s="47"/>
      <c r="R11" s="49"/>
      <c r="S11" s="48"/>
      <c r="T11" s="47"/>
      <c r="U11" s="49"/>
      <c r="V11" s="48"/>
      <c r="W11" s="47"/>
      <c r="X11" s="49"/>
      <c r="Y11" s="48"/>
      <c r="Z11" s="47"/>
      <c r="AA11" s="49"/>
      <c r="AB11" s="48"/>
      <c r="AC11" s="47"/>
      <c r="AD11" s="49"/>
      <c r="AE11" s="48"/>
      <c r="AF11" s="47"/>
      <c r="AG11" s="49"/>
      <c r="AH11" s="48"/>
      <c r="AI11" s="47"/>
      <c r="AJ11" s="49"/>
      <c r="AK11" s="48"/>
      <c r="AL11" s="47"/>
      <c r="AM11" s="49"/>
      <c r="AN11" s="48"/>
      <c r="AO11" s="47"/>
      <c r="AP11" s="49"/>
      <c r="AQ11" s="48"/>
      <c r="AR11" s="47"/>
      <c r="AS11" s="49"/>
      <c r="AT11" s="48"/>
      <c r="AU11" s="47"/>
      <c r="AV11" s="49"/>
      <c r="AW11" s="48"/>
      <c r="AX11" s="47"/>
      <c r="AY11" s="49"/>
      <c r="AZ11" s="48"/>
      <c r="BA11" s="47"/>
      <c r="BB11" s="49"/>
      <c r="BC11" s="48"/>
      <c r="BD11" s="47"/>
      <c r="BE11" s="49"/>
      <c r="BF11" s="48"/>
      <c r="BG11" s="47"/>
      <c r="BH11" s="49"/>
      <c r="BI11" s="48"/>
      <c r="BJ11" s="47"/>
      <c r="BK11" s="49"/>
      <c r="BL11" s="48"/>
      <c r="BM11" s="47"/>
      <c r="BN11" s="49"/>
      <c r="BO11" s="48"/>
      <c r="BP11" s="47"/>
      <c r="BQ11" s="49"/>
      <c r="BR11" s="48"/>
      <c r="BS11" s="47"/>
      <c r="BT11" s="49"/>
      <c r="BU11" s="48"/>
      <c r="BV11" s="47"/>
      <c r="BW11" s="49"/>
      <c r="BX11" s="48"/>
      <c r="BY11" s="47"/>
      <c r="BZ11" s="49"/>
      <c r="CA11" s="48"/>
      <c r="CB11" s="47"/>
      <c r="CC11" s="49"/>
      <c r="CD11" s="48"/>
      <c r="CE11" s="47"/>
      <c r="CF11" s="49"/>
      <c r="CG11" s="48"/>
      <c r="CH11" s="47"/>
      <c r="CI11" s="49"/>
      <c r="CJ11" s="48"/>
      <c r="CK11" s="47"/>
      <c r="CL11" s="49"/>
      <c r="CM11" s="48"/>
      <c r="CN11" s="47"/>
      <c r="CO11" s="49"/>
      <c r="CP11" s="48"/>
      <c r="CQ11" s="47"/>
      <c r="CR11" s="49"/>
      <c r="CS11" s="48"/>
      <c r="CT11" s="47"/>
      <c r="CU11" s="49"/>
      <c r="CV11" s="48"/>
      <c r="CW11" s="47"/>
      <c r="CX11" s="49"/>
      <c r="CY11" s="48"/>
      <c r="CZ11" s="47"/>
      <c r="DA11" s="49"/>
      <c r="DB11" s="48"/>
      <c r="DC11" s="47"/>
      <c r="DD11" s="49"/>
      <c r="DE11" s="48"/>
      <c r="DF11" s="47"/>
      <c r="DG11" s="49"/>
      <c r="DH11" s="48"/>
      <c r="DI11" s="47"/>
      <c r="DJ11" s="49"/>
      <c r="DK11" s="48"/>
      <c r="DL11" s="47"/>
      <c r="DM11" s="49"/>
      <c r="DN11" s="48"/>
      <c r="DO11" s="47"/>
      <c r="DP11" s="49"/>
      <c r="DQ11" s="48"/>
      <c r="DR11" s="47"/>
      <c r="DS11" s="49"/>
      <c r="DT11" s="48"/>
      <c r="DU11" s="47"/>
      <c r="DV11" s="49"/>
      <c r="DW11" s="48"/>
      <c r="DX11" s="47"/>
      <c r="DY11" s="49"/>
      <c r="DZ11" s="48"/>
      <c r="EA11" s="47"/>
      <c r="EB11" s="49"/>
      <c r="EC11" s="48"/>
      <c r="ED11" s="47"/>
      <c r="EE11" s="49"/>
      <c r="EF11" s="48"/>
      <c r="EG11" s="47"/>
      <c r="EH11" s="49"/>
      <c r="EI11" s="48"/>
      <c r="EJ11" s="47"/>
      <c r="EK11" s="49"/>
      <c r="EL11" s="48"/>
      <c r="EM11" s="47"/>
      <c r="EN11" s="49"/>
      <c r="EO11" s="48"/>
      <c r="EP11" s="47"/>
      <c r="EQ11" s="49"/>
      <c r="ER11" s="48"/>
      <c r="ES11" s="47"/>
      <c r="ET11" s="49"/>
      <c r="EU11" s="48"/>
      <c r="EV11" s="47"/>
      <c r="EW11" s="49"/>
      <c r="EX11" s="48"/>
      <c r="EY11" s="47"/>
      <c r="EZ11" s="49"/>
      <c r="FA11" s="48"/>
      <c r="FB11" s="47"/>
      <c r="FC11" s="49"/>
      <c r="FD11" s="48"/>
      <c r="FE11" s="47"/>
      <c r="FF11" s="49"/>
      <c r="FG11" s="48"/>
      <c r="FH11" s="47"/>
      <c r="FI11" s="49"/>
      <c r="FJ11" s="48"/>
      <c r="FK11" s="47"/>
      <c r="FL11" s="49"/>
      <c r="FM11" s="48"/>
      <c r="FN11" s="47"/>
      <c r="FO11" s="49"/>
      <c r="FP11" s="48"/>
      <c r="FQ11" s="47"/>
      <c r="FR11" s="49"/>
      <c r="FS11" s="48"/>
      <c r="FT11" s="47"/>
      <c r="FU11" s="49"/>
      <c r="FV11" s="48"/>
      <c r="FW11" s="47"/>
      <c r="FX11" s="49"/>
      <c r="FY11" s="48"/>
      <c r="FZ11" s="47"/>
      <c r="GA11" s="49"/>
      <c r="GB11" s="48"/>
      <c r="GC11" s="47"/>
      <c r="GD11" s="49"/>
      <c r="GE11" s="48"/>
      <c r="GF11" s="47"/>
      <c r="GG11" s="49"/>
      <c r="GH11" s="48"/>
      <c r="GI11" s="47"/>
      <c r="GJ11" s="49"/>
      <c r="GK11" s="48"/>
      <c r="GL11" s="47"/>
      <c r="GM11" s="49"/>
      <c r="GN11" s="48"/>
      <c r="GO11" s="47"/>
      <c r="GP11" s="49"/>
      <c r="GQ11" s="48"/>
      <c r="GR11" s="47"/>
      <c r="GS11" s="49"/>
      <c r="GT11" s="48"/>
      <c r="GU11" s="47"/>
      <c r="GV11" s="49"/>
      <c r="GW11" s="48"/>
      <c r="GX11" s="47"/>
      <c r="GY11" s="49"/>
      <c r="GZ11" s="48"/>
      <c r="HA11" s="47"/>
      <c r="HB11" s="49"/>
      <c r="HC11" s="48"/>
      <c r="HD11" s="47"/>
      <c r="HE11" s="49"/>
      <c r="HF11" s="48"/>
      <c r="HG11" s="47"/>
      <c r="HH11" s="49"/>
      <c r="HI11" s="48"/>
      <c r="HJ11" s="47"/>
      <c r="HK11" s="49"/>
      <c r="HL11" s="48"/>
      <c r="HM11" s="47"/>
      <c r="HN11" s="49"/>
      <c r="HO11" s="48"/>
      <c r="HP11" s="47"/>
      <c r="HQ11" s="49"/>
      <c r="HR11" s="48"/>
      <c r="HS11" s="47"/>
      <c r="HT11" s="49"/>
      <c r="HU11" s="48"/>
      <c r="HV11" s="47"/>
      <c r="HW11" s="49"/>
      <c r="HX11" s="48"/>
      <c r="HY11" s="47"/>
      <c r="HZ11" s="49"/>
      <c r="IA11" s="48"/>
      <c r="IB11" s="47"/>
      <c r="IC11" s="49"/>
      <c r="ID11" s="48"/>
      <c r="IE11" s="47"/>
      <c r="IF11" s="49"/>
      <c r="IG11" s="48"/>
      <c r="IH11" s="47"/>
      <c r="II11" s="49"/>
      <c r="IJ11" s="48"/>
      <c r="IK11" s="47"/>
      <c r="IL11" s="49"/>
      <c r="IM11" s="48"/>
      <c r="IN11" s="47"/>
      <c r="IO11" s="49"/>
      <c r="IP11" s="48"/>
      <c r="IQ11" s="47"/>
      <c r="IR11" s="49"/>
      <c r="IS11" s="48"/>
      <c r="IT11" s="47"/>
      <c r="IU11" s="49"/>
      <c r="IV11" s="48"/>
      <c r="IW11" s="47"/>
      <c r="IX11" s="49"/>
      <c r="IY11" s="48"/>
      <c r="IZ11" s="47"/>
      <c r="JA11" s="49"/>
      <c r="JB11" s="48"/>
      <c r="JC11" s="47"/>
      <c r="JD11" s="49"/>
      <c r="JE11" s="48"/>
      <c r="JF11" s="47"/>
      <c r="JG11" s="49"/>
      <c r="JH11" s="48"/>
      <c r="JI11" s="47"/>
      <c r="JJ11" s="49"/>
      <c r="JK11" s="48"/>
      <c r="JL11" s="47"/>
      <c r="JM11" s="49"/>
      <c r="JN11" s="48"/>
      <c r="JO11" s="47"/>
      <c r="JP11" s="49"/>
      <c r="JQ11" s="48"/>
      <c r="JR11" s="47"/>
      <c r="JS11" s="49"/>
      <c r="JT11" s="48"/>
      <c r="JU11" s="47"/>
      <c r="JV11" s="49"/>
      <c r="JW11" s="48"/>
      <c r="JX11" s="47"/>
      <c r="JY11" s="49"/>
      <c r="JZ11" s="48"/>
      <c r="KA11" s="47"/>
      <c r="KB11" s="49"/>
      <c r="KC11" s="48"/>
      <c r="KD11" s="47"/>
      <c r="KE11" s="49"/>
      <c r="KF11" s="48"/>
      <c r="KG11" s="47"/>
      <c r="KH11" s="49"/>
      <c r="KI11" s="48"/>
      <c r="KJ11" s="47"/>
      <c r="KK11" s="49"/>
      <c r="KL11" s="48"/>
      <c r="KM11" s="47"/>
      <c r="KN11" s="49"/>
      <c r="KO11" s="48"/>
      <c r="KP11" s="47"/>
      <c r="KQ11" s="49"/>
      <c r="KR11" s="48"/>
      <c r="KS11" s="47"/>
      <c r="KT11" s="49"/>
      <c r="KU11" s="48"/>
      <c r="KV11" s="47"/>
      <c r="KW11" s="49"/>
      <c r="KX11" s="48"/>
      <c r="KY11" s="47"/>
      <c r="KZ11" s="49"/>
      <c r="LA11" s="48"/>
      <c r="LB11" s="47"/>
      <c r="LC11" s="49"/>
      <c r="LD11" s="48"/>
      <c r="LE11" s="47"/>
      <c r="LF11" s="49"/>
      <c r="LG11" s="48"/>
      <c r="LH11" s="47"/>
      <c r="LI11" s="49"/>
      <c r="LJ11" s="48"/>
      <c r="LK11" s="47"/>
      <c r="LL11" s="49"/>
      <c r="LM11" s="48"/>
      <c r="LN11" s="47"/>
      <c r="LO11" s="49"/>
      <c r="LP11" s="48"/>
      <c r="LQ11" s="47"/>
      <c r="LR11" s="49"/>
      <c r="LS11" s="48"/>
      <c r="LT11" s="47"/>
      <c r="LU11" s="49"/>
      <c r="LV11" s="48"/>
      <c r="LW11" s="47"/>
      <c r="LX11" s="49"/>
      <c r="LY11" s="48"/>
      <c r="LZ11" s="47"/>
      <c r="MA11" s="49"/>
      <c r="MB11" s="48"/>
      <c r="MC11" s="47"/>
      <c r="MD11" s="49"/>
      <c r="ME11" s="48"/>
      <c r="MF11" s="47"/>
      <c r="MG11" s="49"/>
      <c r="MH11" s="48"/>
      <c r="MI11" s="47"/>
      <c r="MJ11" s="49"/>
      <c r="MK11" s="48"/>
      <c r="ML11" s="47"/>
      <c r="MM11" s="49"/>
      <c r="MN11" s="48"/>
      <c r="MO11" s="47"/>
      <c r="MP11" s="49"/>
      <c r="MQ11" s="48"/>
      <c r="MR11" s="47"/>
      <c r="MS11" s="49"/>
      <c r="MT11" s="48"/>
      <c r="MU11" s="47"/>
      <c r="MV11" s="49"/>
      <c r="MW11" s="48"/>
      <c r="MX11" s="47"/>
      <c r="MY11" s="49"/>
      <c r="MZ11" s="48"/>
      <c r="NA11" s="47"/>
      <c r="NB11" s="49"/>
      <c r="NC11" s="48"/>
      <c r="ND11" s="47"/>
      <c r="NE11" s="49"/>
      <c r="NF11" s="48"/>
      <c r="NG11" s="47"/>
      <c r="NH11" s="49"/>
      <c r="NI11" s="48"/>
      <c r="NJ11" s="47"/>
      <c r="NK11" s="49"/>
      <c r="NL11" s="48"/>
      <c r="NM11" s="47"/>
      <c r="NN11" s="49"/>
      <c r="NO11" s="48"/>
      <c r="NP11" s="47"/>
      <c r="NQ11" s="49"/>
      <c r="NR11" s="48"/>
      <c r="NS11" s="47"/>
      <c r="NT11" s="49"/>
      <c r="NU11" s="48"/>
      <c r="NV11" s="47"/>
      <c r="NW11" s="49"/>
      <c r="NX11" s="48"/>
      <c r="NY11" s="47"/>
      <c r="NZ11" s="49"/>
      <c r="OA11" s="48"/>
      <c r="OB11" s="47"/>
      <c r="OC11" s="49"/>
      <c r="OD11" s="48"/>
      <c r="OE11" s="47"/>
      <c r="OF11" s="49"/>
      <c r="OG11" s="48"/>
      <c r="OH11" s="47"/>
      <c r="OI11" s="49"/>
      <c r="OJ11" s="48"/>
      <c r="OK11" s="47"/>
      <c r="OL11" s="49"/>
      <c r="OM11" s="48"/>
      <c r="ON11" s="47"/>
      <c r="OO11" s="49"/>
      <c r="OP11" s="48"/>
      <c r="OQ11" s="47"/>
      <c r="OR11" s="49"/>
      <c r="OS11" s="48"/>
      <c r="OT11" s="47"/>
      <c r="OU11" s="49"/>
      <c r="OV11" s="48"/>
      <c r="OW11" s="47"/>
      <c r="OX11" s="49"/>
      <c r="OY11" s="48"/>
      <c r="OZ11" s="47"/>
      <c r="PA11" s="49"/>
      <c r="PB11" s="48"/>
      <c r="PC11" s="47"/>
      <c r="PD11" s="49"/>
      <c r="PE11" s="48"/>
      <c r="PF11" s="47"/>
      <c r="PG11" s="49"/>
      <c r="PH11" s="48"/>
      <c r="PI11" s="47"/>
      <c r="PJ11" s="49"/>
      <c r="PK11" s="48"/>
      <c r="PL11" s="47"/>
      <c r="PM11" s="49"/>
      <c r="PN11" s="48"/>
      <c r="PO11" s="47"/>
      <c r="PP11" s="49"/>
      <c r="PQ11" s="48"/>
      <c r="PR11" s="47"/>
      <c r="PS11" s="49"/>
      <c r="PT11" s="48"/>
      <c r="PU11" s="47"/>
      <c r="PV11" s="49"/>
      <c r="PW11" s="48"/>
      <c r="PX11" s="47"/>
      <c r="PY11" s="49"/>
      <c r="PZ11" s="48"/>
      <c r="QA11" s="47"/>
      <c r="QB11" s="49"/>
      <c r="QC11" s="48"/>
      <c r="QD11" s="47"/>
      <c r="QE11" s="49"/>
      <c r="QF11" s="48"/>
      <c r="QG11" s="47"/>
      <c r="QH11" s="49"/>
      <c r="QI11" s="48"/>
      <c r="QJ11" s="47"/>
      <c r="QK11" s="49"/>
      <c r="QL11" s="48"/>
      <c r="QM11" s="47"/>
      <c r="QN11" s="49"/>
      <c r="QO11" s="48"/>
      <c r="QP11" s="47"/>
      <c r="QQ11" s="49"/>
      <c r="QR11" s="48"/>
      <c r="QS11" s="47"/>
      <c r="QT11" s="49"/>
      <c r="QU11" s="48"/>
      <c r="QV11" s="47"/>
      <c r="QW11" s="49"/>
      <c r="QX11" s="48"/>
      <c r="QY11" s="47">
        <v>3</v>
      </c>
      <c r="QZ11" s="49"/>
      <c r="RA11" s="48"/>
      <c r="RB11" s="47">
        <v>1</v>
      </c>
      <c r="RC11" s="49"/>
      <c r="RD11" s="48"/>
      <c r="RE11" s="47"/>
      <c r="RF11" s="49"/>
      <c r="RG11" s="48"/>
      <c r="RH11" s="47"/>
      <c r="RI11" s="49"/>
      <c r="RJ11" s="48"/>
      <c r="RK11" s="47"/>
      <c r="RL11" s="49"/>
      <c r="RM11" s="48"/>
      <c r="RN11" s="47"/>
      <c r="RO11" s="49"/>
      <c r="RP11" s="48"/>
      <c r="RQ11" s="47"/>
      <c r="RR11" s="49"/>
      <c r="RS11" s="48"/>
      <c r="RT11" s="47"/>
      <c r="RU11" s="49"/>
      <c r="RV11" s="48"/>
      <c r="RW11" s="47"/>
      <c r="RX11" s="49"/>
      <c r="RY11" s="48"/>
      <c r="RZ11" s="47"/>
      <c r="SA11" s="49"/>
      <c r="SB11" s="48"/>
      <c r="SC11" s="47"/>
      <c r="SD11" s="49"/>
      <c r="SE11" s="48"/>
      <c r="SF11" s="47"/>
      <c r="SG11" s="49"/>
      <c r="SH11" s="48"/>
      <c r="SI11" s="47">
        <v>3</v>
      </c>
      <c r="SJ11" s="49"/>
      <c r="SK11" s="48"/>
      <c r="SL11" s="47"/>
      <c r="SM11" s="49"/>
      <c r="SN11" s="48"/>
      <c r="SO11" s="47">
        <v>2</v>
      </c>
      <c r="SP11" s="49"/>
      <c r="SQ11" s="48"/>
      <c r="SR11" s="47">
        <v>1</v>
      </c>
      <c r="SS11" s="49"/>
      <c r="ST11" s="48"/>
      <c r="SU11" s="47"/>
      <c r="SV11" s="49"/>
      <c r="SW11" s="48"/>
      <c r="SX11" s="47"/>
      <c r="SY11" s="49"/>
      <c r="SZ11" s="48"/>
      <c r="TA11" s="47"/>
      <c r="TB11" s="49"/>
      <c r="TC11" s="48"/>
      <c r="TD11" s="47"/>
      <c r="TE11" s="49"/>
      <c r="TF11" s="48"/>
      <c r="TG11" s="47"/>
      <c r="TH11" s="49"/>
      <c r="TI11" s="48"/>
      <c r="TJ11" s="47"/>
      <c r="TK11" s="49"/>
      <c r="TL11" s="48"/>
      <c r="TM11" s="47"/>
      <c r="TN11" s="49"/>
      <c r="TO11" s="48"/>
      <c r="TP11" s="47"/>
      <c r="TQ11" s="49"/>
      <c r="TR11" s="48"/>
      <c r="TS11" s="47"/>
      <c r="TT11" s="49"/>
      <c r="TU11" s="48"/>
      <c r="TV11" s="47"/>
      <c r="TW11" s="49"/>
      <c r="TX11" s="48"/>
      <c r="TY11" s="47"/>
      <c r="TZ11" s="49"/>
      <c r="UA11" s="48"/>
      <c r="UB11" s="47"/>
      <c r="UC11" s="49"/>
      <c r="UD11" s="48"/>
      <c r="UE11" s="47"/>
      <c r="UF11" s="49"/>
      <c r="UG11" s="48"/>
      <c r="UH11" s="47"/>
      <c r="UI11" s="49"/>
      <c r="UJ11" s="48"/>
      <c r="UK11" s="47"/>
      <c r="UL11" s="49"/>
      <c r="UM11" s="48"/>
      <c r="UN11" s="47"/>
      <c r="UO11" s="49"/>
      <c r="UP11" s="48"/>
      <c r="UQ11" s="47"/>
      <c r="UR11" s="49"/>
      <c r="US11" s="48"/>
      <c r="UT11" s="47"/>
      <c r="UU11" s="49"/>
      <c r="UV11" s="48"/>
      <c r="UW11" s="47"/>
      <c r="UX11" s="49"/>
      <c r="UY11" s="48"/>
      <c r="UZ11" s="47"/>
      <c r="VA11" s="49"/>
      <c r="VB11" s="48"/>
      <c r="VC11" s="47"/>
      <c r="VD11" s="49"/>
      <c r="VE11" s="48"/>
      <c r="VF11" s="47"/>
      <c r="VG11" s="49"/>
      <c r="VH11" s="48"/>
      <c r="VI11" s="47"/>
      <c r="VJ11" s="49"/>
      <c r="VK11" s="48"/>
      <c r="VL11" s="47"/>
      <c r="VM11" s="49"/>
      <c r="VN11" s="48"/>
      <c r="VO11" s="47"/>
      <c r="VP11" s="49"/>
      <c r="VQ11" s="48"/>
      <c r="VR11" s="47"/>
      <c r="VS11" s="49"/>
      <c r="VT11" s="48"/>
      <c r="VU11" s="47"/>
      <c r="VV11" s="49"/>
      <c r="VW11" s="48"/>
      <c r="VX11" s="47"/>
      <c r="VY11" s="49"/>
      <c r="VZ11" s="48"/>
      <c r="WA11" s="47"/>
      <c r="WB11" s="49"/>
      <c r="WC11" s="48"/>
      <c r="WD11" s="47"/>
      <c r="WE11" s="49"/>
      <c r="WF11" s="48"/>
      <c r="WG11" s="47"/>
      <c r="WH11" s="49"/>
      <c r="WI11" s="48"/>
      <c r="WJ11" s="47"/>
      <c r="WK11" s="49"/>
      <c r="WL11" s="48"/>
      <c r="WM11" s="47"/>
      <c r="WN11" s="49"/>
      <c r="WO11" s="48"/>
      <c r="WP11" s="47"/>
      <c r="WQ11" s="49"/>
      <c r="WR11" s="48"/>
      <c r="WS11" s="47"/>
      <c r="WT11" s="49"/>
      <c r="WU11" s="48"/>
      <c r="WV11" s="50"/>
      <c r="WW11" s="51"/>
      <c r="WX11" s="51"/>
      <c r="WY11" s="50"/>
      <c r="WZ11" s="51"/>
      <c r="XA11" s="51"/>
      <c r="XB11" s="50"/>
      <c r="XC11" s="51"/>
      <c r="XD11" s="51"/>
      <c r="XE11" s="50"/>
      <c r="XF11" s="51"/>
      <c r="XG11" s="51"/>
      <c r="XH11" s="50"/>
      <c r="XI11" s="51"/>
      <c r="XJ11" s="51"/>
      <c r="XK11" s="50"/>
      <c r="XL11" s="51"/>
      <c r="XM11" s="51"/>
      <c r="XN11" s="98">
        <f t="shared" si="0"/>
        <v>10</v>
      </c>
    </row>
    <row r="12" spans="1:638" x14ac:dyDescent="0.2">
      <c r="A12" s="1">
        <v>269</v>
      </c>
      <c r="B12" s="47"/>
      <c r="C12" s="49"/>
      <c r="D12" s="48"/>
      <c r="E12" s="47"/>
      <c r="F12" s="49"/>
      <c r="G12" s="48"/>
      <c r="H12" s="47"/>
      <c r="I12" s="49"/>
      <c r="J12" s="48"/>
      <c r="K12" s="47"/>
      <c r="L12" s="49"/>
      <c r="M12" s="48"/>
      <c r="N12" s="47"/>
      <c r="O12" s="49"/>
      <c r="P12" s="48"/>
      <c r="Q12" s="47">
        <v>2</v>
      </c>
      <c r="R12" s="49"/>
      <c r="S12" s="48"/>
      <c r="T12" s="47"/>
      <c r="U12" s="49"/>
      <c r="V12" s="48"/>
      <c r="W12" s="47"/>
      <c r="X12" s="49"/>
      <c r="Y12" s="48"/>
      <c r="Z12" s="47">
        <v>1</v>
      </c>
      <c r="AA12" s="49"/>
      <c r="AB12" s="48"/>
      <c r="AC12" s="47"/>
      <c r="AD12" s="49"/>
      <c r="AE12" s="48"/>
      <c r="AF12" s="47"/>
      <c r="AG12" s="49"/>
      <c r="AH12" s="48"/>
      <c r="AI12" s="47"/>
      <c r="AJ12" s="49"/>
      <c r="AK12" s="48"/>
      <c r="AL12" s="47"/>
      <c r="AM12" s="49"/>
      <c r="AN12" s="48"/>
      <c r="AO12" s="47"/>
      <c r="AP12" s="49"/>
      <c r="AQ12" s="48"/>
      <c r="AR12" s="47"/>
      <c r="AS12" s="49"/>
      <c r="AT12" s="48"/>
      <c r="AU12" s="47"/>
      <c r="AV12" s="49"/>
      <c r="AW12" s="48"/>
      <c r="AX12" s="47"/>
      <c r="AY12" s="49"/>
      <c r="AZ12" s="48"/>
      <c r="BA12" s="47"/>
      <c r="BB12" s="49"/>
      <c r="BC12" s="48"/>
      <c r="BD12" s="47"/>
      <c r="BE12" s="49"/>
      <c r="BF12" s="48"/>
      <c r="BG12" s="47"/>
      <c r="BH12" s="49"/>
      <c r="BI12" s="48"/>
      <c r="BJ12" s="47"/>
      <c r="BK12" s="49"/>
      <c r="BL12" s="48"/>
      <c r="BM12" s="47"/>
      <c r="BN12" s="49"/>
      <c r="BO12" s="48"/>
      <c r="BP12" s="47"/>
      <c r="BQ12" s="49"/>
      <c r="BR12" s="48"/>
      <c r="BS12" s="47"/>
      <c r="BT12" s="49"/>
      <c r="BU12" s="48"/>
      <c r="BV12" s="47"/>
      <c r="BW12" s="49"/>
      <c r="BX12" s="48"/>
      <c r="BY12" s="47"/>
      <c r="BZ12" s="49"/>
      <c r="CA12" s="48"/>
      <c r="CB12" s="47"/>
      <c r="CC12" s="49"/>
      <c r="CD12" s="48"/>
      <c r="CE12" s="47"/>
      <c r="CF12" s="49"/>
      <c r="CG12" s="48"/>
      <c r="CH12" s="47"/>
      <c r="CI12" s="49"/>
      <c r="CJ12" s="48"/>
      <c r="CK12" s="47"/>
      <c r="CL12" s="49"/>
      <c r="CM12" s="48"/>
      <c r="CN12" s="47"/>
      <c r="CO12" s="49"/>
      <c r="CP12" s="48"/>
      <c r="CQ12" s="47"/>
      <c r="CR12" s="49"/>
      <c r="CS12" s="48"/>
      <c r="CT12" s="47"/>
      <c r="CU12" s="49"/>
      <c r="CV12" s="48"/>
      <c r="CW12" s="47"/>
      <c r="CX12" s="49"/>
      <c r="CY12" s="48"/>
      <c r="CZ12" s="47"/>
      <c r="DA12" s="49"/>
      <c r="DB12" s="48"/>
      <c r="DC12" s="47">
        <v>1</v>
      </c>
      <c r="DD12" s="49"/>
      <c r="DE12" s="48"/>
      <c r="DF12" s="47"/>
      <c r="DG12" s="49"/>
      <c r="DH12" s="48"/>
      <c r="DI12" s="47"/>
      <c r="DJ12" s="49"/>
      <c r="DK12" s="48"/>
      <c r="DL12" s="47">
        <v>1</v>
      </c>
      <c r="DM12" s="49"/>
      <c r="DN12" s="48"/>
      <c r="DO12" s="47"/>
      <c r="DP12" s="49"/>
      <c r="DQ12" s="48"/>
      <c r="DR12" s="47"/>
      <c r="DS12" s="49"/>
      <c r="DT12" s="48"/>
      <c r="DU12" s="47"/>
      <c r="DV12" s="49"/>
      <c r="DW12" s="48"/>
      <c r="DX12" s="47"/>
      <c r="DY12" s="49"/>
      <c r="DZ12" s="48"/>
      <c r="EA12" s="47">
        <v>1</v>
      </c>
      <c r="EB12" s="49"/>
      <c r="EC12" s="48"/>
      <c r="ED12" s="47"/>
      <c r="EE12" s="49"/>
      <c r="EF12" s="48"/>
      <c r="EG12" s="47"/>
      <c r="EH12" s="49"/>
      <c r="EI12" s="48"/>
      <c r="EJ12" s="47"/>
      <c r="EK12" s="49"/>
      <c r="EL12" s="48"/>
      <c r="EM12" s="47"/>
      <c r="EN12" s="49"/>
      <c r="EO12" s="48"/>
      <c r="EP12" s="47"/>
      <c r="EQ12" s="49"/>
      <c r="ER12" s="48"/>
      <c r="ES12" s="47">
        <v>2</v>
      </c>
      <c r="ET12" s="49"/>
      <c r="EU12" s="48"/>
      <c r="EV12" s="47"/>
      <c r="EW12" s="49"/>
      <c r="EX12" s="48"/>
      <c r="EY12" s="47">
        <v>1</v>
      </c>
      <c r="EZ12" s="49"/>
      <c r="FA12" s="48"/>
      <c r="FB12" s="47"/>
      <c r="FC12" s="49"/>
      <c r="FD12" s="48"/>
      <c r="FE12" s="47"/>
      <c r="FF12" s="49"/>
      <c r="FG12" s="48"/>
      <c r="FH12" s="47"/>
      <c r="FI12" s="49"/>
      <c r="FJ12" s="48"/>
      <c r="FK12" s="47"/>
      <c r="FL12" s="49"/>
      <c r="FM12" s="48"/>
      <c r="FN12" s="47"/>
      <c r="FO12" s="49"/>
      <c r="FP12" s="48"/>
      <c r="FQ12" s="47">
        <v>1</v>
      </c>
      <c r="FR12" s="49"/>
      <c r="FS12" s="48"/>
      <c r="FT12" s="47"/>
      <c r="FU12" s="49"/>
      <c r="FV12" s="48"/>
      <c r="FW12" s="47"/>
      <c r="FX12" s="49"/>
      <c r="FY12" s="48"/>
      <c r="FZ12" s="47">
        <v>1</v>
      </c>
      <c r="GA12" s="49"/>
      <c r="GB12" s="48"/>
      <c r="GC12" s="47"/>
      <c r="GD12" s="49"/>
      <c r="GE12" s="48"/>
      <c r="GF12" s="47"/>
      <c r="GG12" s="49"/>
      <c r="GH12" s="48"/>
      <c r="GI12" s="47"/>
      <c r="GJ12" s="49"/>
      <c r="GK12" s="48"/>
      <c r="GL12" s="47">
        <v>1</v>
      </c>
      <c r="GM12" s="49"/>
      <c r="GN12" s="48"/>
      <c r="GO12" s="47"/>
      <c r="GP12" s="49"/>
      <c r="GQ12" s="48"/>
      <c r="GR12" s="47"/>
      <c r="GS12" s="49"/>
      <c r="GT12" s="48"/>
      <c r="GU12" s="47"/>
      <c r="GV12" s="49"/>
      <c r="GW12" s="48"/>
      <c r="GX12" s="47"/>
      <c r="GY12" s="49"/>
      <c r="GZ12" s="48"/>
      <c r="HA12" s="47"/>
      <c r="HB12" s="49"/>
      <c r="HC12" s="48"/>
      <c r="HD12" s="47"/>
      <c r="HE12" s="49"/>
      <c r="HF12" s="48"/>
      <c r="HG12" s="47"/>
      <c r="HH12" s="49"/>
      <c r="HI12" s="48"/>
      <c r="HJ12" s="47"/>
      <c r="HK12" s="49"/>
      <c r="HL12" s="48"/>
      <c r="HM12" s="47"/>
      <c r="HN12" s="49"/>
      <c r="HO12" s="48"/>
      <c r="HP12" s="47"/>
      <c r="HQ12" s="49"/>
      <c r="HR12" s="48"/>
      <c r="HS12" s="47"/>
      <c r="HT12" s="49"/>
      <c r="HU12" s="48"/>
      <c r="HV12" s="47">
        <v>1</v>
      </c>
      <c r="HW12" s="49"/>
      <c r="HX12" s="48"/>
      <c r="HY12" s="47"/>
      <c r="HZ12" s="49"/>
      <c r="IA12" s="48"/>
      <c r="IB12" s="47"/>
      <c r="IC12" s="49"/>
      <c r="ID12" s="48"/>
      <c r="IE12" s="47"/>
      <c r="IF12" s="49"/>
      <c r="IG12" s="48"/>
      <c r="IH12" s="47"/>
      <c r="II12" s="49"/>
      <c r="IJ12" s="48"/>
      <c r="IK12" s="47">
        <v>1</v>
      </c>
      <c r="IL12" s="49"/>
      <c r="IM12" s="48"/>
      <c r="IN12" s="47"/>
      <c r="IO12" s="49"/>
      <c r="IP12" s="48"/>
      <c r="IQ12" s="47">
        <v>1</v>
      </c>
      <c r="IR12" s="49"/>
      <c r="IS12" s="48"/>
      <c r="IT12" s="47"/>
      <c r="IU12" s="49"/>
      <c r="IV12" s="48"/>
      <c r="IW12" s="47"/>
      <c r="IX12" s="49"/>
      <c r="IY12" s="48"/>
      <c r="IZ12" s="47"/>
      <c r="JA12" s="49"/>
      <c r="JB12" s="48"/>
      <c r="JC12" s="47"/>
      <c r="JD12" s="49"/>
      <c r="JE12" s="48"/>
      <c r="JF12" s="47">
        <v>1</v>
      </c>
      <c r="JG12" s="49"/>
      <c r="JH12" s="48"/>
      <c r="JI12" s="47">
        <v>1</v>
      </c>
      <c r="JJ12" s="49"/>
      <c r="JK12" s="48"/>
      <c r="JL12" s="47"/>
      <c r="JM12" s="49"/>
      <c r="JN12" s="48"/>
      <c r="JO12" s="47"/>
      <c r="JP12" s="49"/>
      <c r="JQ12" s="48"/>
      <c r="JR12" s="47"/>
      <c r="JS12" s="49"/>
      <c r="JT12" s="48"/>
      <c r="JU12" s="47"/>
      <c r="JV12" s="49"/>
      <c r="JW12" s="48"/>
      <c r="JX12" s="47"/>
      <c r="JY12" s="49"/>
      <c r="JZ12" s="48"/>
      <c r="KA12" s="47">
        <v>2</v>
      </c>
      <c r="KB12" s="49"/>
      <c r="KC12" s="48"/>
      <c r="KD12" s="47"/>
      <c r="KE12" s="49"/>
      <c r="KF12" s="48"/>
      <c r="KG12" s="47">
        <v>1</v>
      </c>
      <c r="KH12" s="49"/>
      <c r="KI12" s="48"/>
      <c r="KJ12" s="47"/>
      <c r="KK12" s="49"/>
      <c r="KL12" s="48"/>
      <c r="KM12" s="47"/>
      <c r="KN12" s="49"/>
      <c r="KO12" s="48"/>
      <c r="KP12" s="47"/>
      <c r="KQ12" s="49"/>
      <c r="KR12" s="48"/>
      <c r="KS12" s="47"/>
      <c r="KT12" s="49"/>
      <c r="KU12" s="48"/>
      <c r="KV12" s="47"/>
      <c r="KW12" s="49"/>
      <c r="KX12" s="48"/>
      <c r="KY12" s="47"/>
      <c r="KZ12" s="49"/>
      <c r="LA12" s="48"/>
      <c r="LB12" s="47">
        <v>1</v>
      </c>
      <c r="LC12" s="49"/>
      <c r="LD12" s="48"/>
      <c r="LE12" s="47">
        <v>1</v>
      </c>
      <c r="LF12" s="49"/>
      <c r="LG12" s="48"/>
      <c r="LH12" s="47"/>
      <c r="LI12" s="49"/>
      <c r="LJ12" s="48"/>
      <c r="LK12" s="47"/>
      <c r="LL12" s="49"/>
      <c r="LM12" s="48"/>
      <c r="LN12" s="47"/>
      <c r="LO12" s="49"/>
      <c r="LP12" s="48"/>
      <c r="LQ12" s="47"/>
      <c r="LR12" s="49"/>
      <c r="LS12" s="48"/>
      <c r="LT12" s="47"/>
      <c r="LU12" s="49"/>
      <c r="LV12" s="48"/>
      <c r="LW12" s="47">
        <v>1</v>
      </c>
      <c r="LX12" s="49"/>
      <c r="LY12" s="48"/>
      <c r="LZ12" s="47"/>
      <c r="MA12" s="49"/>
      <c r="MB12" s="48"/>
      <c r="MC12" s="47">
        <v>1</v>
      </c>
      <c r="MD12" s="49"/>
      <c r="ME12" s="48"/>
      <c r="MF12" s="47"/>
      <c r="MG12" s="49"/>
      <c r="MH12" s="48"/>
      <c r="MI12" s="47"/>
      <c r="MJ12" s="49"/>
      <c r="MK12" s="48"/>
      <c r="ML12" s="47"/>
      <c r="MM12" s="49"/>
      <c r="MN12" s="48"/>
      <c r="MO12" s="47"/>
      <c r="MP12" s="49"/>
      <c r="MQ12" s="48"/>
      <c r="MR12" s="47"/>
      <c r="MS12" s="49"/>
      <c r="MT12" s="48"/>
      <c r="MU12" s="47"/>
      <c r="MV12" s="49"/>
      <c r="MW12" s="48"/>
      <c r="MX12" s="47">
        <v>1</v>
      </c>
      <c r="MY12" s="49"/>
      <c r="MZ12" s="48"/>
      <c r="NA12" s="47">
        <v>1</v>
      </c>
      <c r="NB12" s="49"/>
      <c r="NC12" s="48"/>
      <c r="ND12" s="47"/>
      <c r="NE12" s="49"/>
      <c r="NF12" s="48"/>
      <c r="NG12" s="47">
        <v>1</v>
      </c>
      <c r="NH12" s="49"/>
      <c r="NI12" s="48"/>
      <c r="NJ12" s="47"/>
      <c r="NK12" s="49"/>
      <c r="NL12" s="48"/>
      <c r="NM12" s="47"/>
      <c r="NN12" s="49"/>
      <c r="NO12" s="48"/>
      <c r="NP12" s="47"/>
      <c r="NQ12" s="49"/>
      <c r="NR12" s="48"/>
      <c r="NS12" s="47"/>
      <c r="NT12" s="49"/>
      <c r="NU12" s="48"/>
      <c r="NV12" s="47">
        <v>1</v>
      </c>
      <c r="NW12" s="49"/>
      <c r="NX12" s="48"/>
      <c r="NY12" s="47"/>
      <c r="NZ12" s="49"/>
      <c r="OA12" s="48"/>
      <c r="OB12" s="47"/>
      <c r="OC12" s="49"/>
      <c r="OD12" s="48"/>
      <c r="OE12" s="47">
        <v>2</v>
      </c>
      <c r="OF12" s="49"/>
      <c r="OG12" s="48"/>
      <c r="OH12" s="47"/>
      <c r="OI12" s="49"/>
      <c r="OJ12" s="48"/>
      <c r="OK12" s="47"/>
      <c r="OL12" s="49"/>
      <c r="OM12" s="48"/>
      <c r="ON12" s="47">
        <v>1</v>
      </c>
      <c r="OO12" s="49"/>
      <c r="OP12" s="48"/>
      <c r="OQ12" s="47"/>
      <c r="OR12" s="49"/>
      <c r="OS12" s="48"/>
      <c r="OT12" s="47">
        <v>1</v>
      </c>
      <c r="OU12" s="49"/>
      <c r="OV12" s="48"/>
      <c r="OW12" s="47"/>
      <c r="OX12" s="49"/>
      <c r="OY12" s="48"/>
      <c r="OZ12" s="47">
        <v>1</v>
      </c>
      <c r="PA12" s="49"/>
      <c r="PB12" s="48"/>
      <c r="PC12" s="47"/>
      <c r="PD12" s="49"/>
      <c r="PE12" s="48"/>
      <c r="PF12" s="47">
        <v>1</v>
      </c>
      <c r="PG12" s="49"/>
      <c r="PH12" s="48"/>
      <c r="PI12" s="47"/>
      <c r="PJ12" s="49"/>
      <c r="PK12" s="48"/>
      <c r="PL12" s="47"/>
      <c r="PM12" s="49"/>
      <c r="PN12" s="48"/>
      <c r="PO12" s="47"/>
      <c r="PP12" s="49"/>
      <c r="PQ12" s="48"/>
      <c r="PR12" s="47"/>
      <c r="PS12" s="49"/>
      <c r="PT12" s="48"/>
      <c r="PU12" s="47"/>
      <c r="PV12" s="49"/>
      <c r="PW12" s="48"/>
      <c r="PX12" s="47"/>
      <c r="PY12" s="49"/>
      <c r="PZ12" s="48"/>
      <c r="QA12" s="47"/>
      <c r="QB12" s="49"/>
      <c r="QC12" s="48"/>
      <c r="QD12" s="47"/>
      <c r="QE12" s="49"/>
      <c r="QF12" s="48"/>
      <c r="QG12" s="47"/>
      <c r="QH12" s="49"/>
      <c r="QI12" s="48"/>
      <c r="QJ12" s="47"/>
      <c r="QK12" s="49"/>
      <c r="QL12" s="48"/>
      <c r="QM12" s="47">
        <v>1</v>
      </c>
      <c r="QN12" s="49"/>
      <c r="QO12" s="48"/>
      <c r="QP12" s="47">
        <v>1</v>
      </c>
      <c r="QQ12" s="49"/>
      <c r="QR12" s="48"/>
      <c r="QS12" s="47"/>
      <c r="QT12" s="49"/>
      <c r="QU12" s="48"/>
      <c r="QV12" s="47"/>
      <c r="QW12" s="49"/>
      <c r="QX12" s="48"/>
      <c r="QY12" s="47"/>
      <c r="QZ12" s="49"/>
      <c r="RA12" s="48"/>
      <c r="RB12" s="47"/>
      <c r="RC12" s="49"/>
      <c r="RD12" s="48"/>
      <c r="RE12" s="47"/>
      <c r="RF12" s="49"/>
      <c r="RG12" s="48"/>
      <c r="RH12" s="47"/>
      <c r="RI12" s="49"/>
      <c r="RJ12" s="48"/>
      <c r="RK12" s="47">
        <v>1</v>
      </c>
      <c r="RL12" s="49"/>
      <c r="RM12" s="48"/>
      <c r="RN12" s="47">
        <v>1</v>
      </c>
      <c r="RO12" s="49"/>
      <c r="RP12" s="48"/>
      <c r="RQ12" s="47"/>
      <c r="RR12" s="49"/>
      <c r="RS12" s="48"/>
      <c r="RT12" s="47">
        <v>1</v>
      </c>
      <c r="RU12" s="49"/>
      <c r="RV12" s="48"/>
      <c r="RW12" s="47"/>
      <c r="RX12" s="49"/>
      <c r="RY12" s="48"/>
      <c r="RZ12" s="47"/>
      <c r="SA12" s="49"/>
      <c r="SB12" s="48"/>
      <c r="SC12" s="47"/>
      <c r="SD12" s="49"/>
      <c r="SE12" s="48"/>
      <c r="SF12" s="47"/>
      <c r="SG12" s="49"/>
      <c r="SH12" s="48"/>
      <c r="SI12" s="47"/>
      <c r="SJ12" s="49"/>
      <c r="SK12" s="48"/>
      <c r="SL12" s="47"/>
      <c r="SM12" s="49"/>
      <c r="SN12" s="48"/>
      <c r="SO12" s="47"/>
      <c r="SP12" s="49"/>
      <c r="SQ12" s="48"/>
      <c r="SR12" s="47"/>
      <c r="SS12" s="49"/>
      <c r="ST12" s="48"/>
      <c r="SU12" s="47">
        <v>2</v>
      </c>
      <c r="SV12" s="49"/>
      <c r="SW12" s="48"/>
      <c r="SX12" s="47">
        <v>1</v>
      </c>
      <c r="SY12" s="49"/>
      <c r="SZ12" s="48"/>
      <c r="TA12" s="47"/>
      <c r="TB12" s="49"/>
      <c r="TC12" s="48"/>
      <c r="TD12" s="47"/>
      <c r="TE12" s="49"/>
      <c r="TF12" s="48"/>
      <c r="TG12" s="47"/>
      <c r="TH12" s="49"/>
      <c r="TI12" s="48"/>
      <c r="TJ12" s="47"/>
      <c r="TK12" s="49"/>
      <c r="TL12" s="48"/>
      <c r="TM12" s="47"/>
      <c r="TN12" s="49"/>
      <c r="TO12" s="48"/>
      <c r="TP12" s="47">
        <v>1</v>
      </c>
      <c r="TQ12" s="49"/>
      <c r="TR12" s="48"/>
      <c r="TS12" s="47"/>
      <c r="TT12" s="49"/>
      <c r="TU12" s="48"/>
      <c r="TV12" s="47"/>
      <c r="TW12" s="49"/>
      <c r="TX12" s="48"/>
      <c r="TY12" s="47"/>
      <c r="TZ12" s="49"/>
      <c r="UA12" s="48"/>
      <c r="UB12" s="47">
        <v>1</v>
      </c>
      <c r="UC12" s="49"/>
      <c r="UD12" s="48"/>
      <c r="UE12" s="47"/>
      <c r="UF12" s="49"/>
      <c r="UG12" s="48"/>
      <c r="UH12" s="47">
        <v>1</v>
      </c>
      <c r="UI12" s="49"/>
      <c r="UJ12" s="48"/>
      <c r="UK12" s="47"/>
      <c r="UL12" s="49"/>
      <c r="UM12" s="48"/>
      <c r="UN12" s="47"/>
      <c r="UO12" s="49"/>
      <c r="UP12" s="48"/>
      <c r="UQ12" s="47"/>
      <c r="UR12" s="49"/>
      <c r="US12" s="48"/>
      <c r="UT12" s="47"/>
      <c r="UU12" s="49"/>
      <c r="UV12" s="48"/>
      <c r="UW12" s="47"/>
      <c r="UX12" s="49"/>
      <c r="UY12" s="48"/>
      <c r="UZ12" s="47"/>
      <c r="VA12" s="49"/>
      <c r="VB12" s="48"/>
      <c r="VC12" s="47"/>
      <c r="VD12" s="49"/>
      <c r="VE12" s="48"/>
      <c r="VF12" s="47"/>
      <c r="VG12" s="49"/>
      <c r="VH12" s="48"/>
      <c r="VI12" s="47"/>
      <c r="VJ12" s="49"/>
      <c r="VK12" s="48"/>
      <c r="VL12" s="47"/>
      <c r="VM12" s="49"/>
      <c r="VN12" s="48"/>
      <c r="VO12" s="47"/>
      <c r="VP12" s="49"/>
      <c r="VQ12" s="48"/>
      <c r="VR12" s="47"/>
      <c r="VS12" s="49"/>
      <c r="VT12" s="48"/>
      <c r="VU12" s="47"/>
      <c r="VV12" s="49"/>
      <c r="VW12" s="48"/>
      <c r="VX12" s="47">
        <v>1</v>
      </c>
      <c r="VY12" s="49"/>
      <c r="VZ12" s="48"/>
      <c r="WA12" s="47">
        <v>1</v>
      </c>
      <c r="WB12" s="49"/>
      <c r="WC12" s="48"/>
      <c r="WD12" s="47">
        <v>1</v>
      </c>
      <c r="WE12" s="49"/>
      <c r="WF12" s="48"/>
      <c r="WG12" s="47"/>
      <c r="WH12" s="49"/>
      <c r="WI12" s="48"/>
      <c r="WJ12" s="47"/>
      <c r="WK12" s="49"/>
      <c r="WL12" s="48"/>
      <c r="WM12" s="47"/>
      <c r="WN12" s="49"/>
      <c r="WO12" s="48"/>
      <c r="WP12" s="47"/>
      <c r="WQ12" s="49"/>
      <c r="WR12" s="48"/>
      <c r="WS12" s="47"/>
      <c r="WT12" s="49"/>
      <c r="WU12" s="48"/>
      <c r="WV12" s="50"/>
      <c r="WW12" s="51"/>
      <c r="WX12" s="51"/>
      <c r="WY12" s="50"/>
      <c r="WZ12" s="51"/>
      <c r="XA12" s="51"/>
      <c r="XB12" s="50"/>
      <c r="XC12" s="51"/>
      <c r="XD12" s="51"/>
      <c r="XE12" s="50"/>
      <c r="XF12" s="51"/>
      <c r="XG12" s="51"/>
      <c r="XH12" s="50"/>
      <c r="XI12" s="51"/>
      <c r="XJ12" s="51"/>
      <c r="XK12" s="50"/>
      <c r="XL12" s="51"/>
      <c r="XM12" s="51"/>
      <c r="XN12" s="98">
        <f t="shared" si="0"/>
        <v>48</v>
      </c>
    </row>
    <row r="13" spans="1:638" ht="12.75" customHeight="1" x14ac:dyDescent="0.2">
      <c r="A13" s="79">
        <v>271</v>
      </c>
      <c r="B13" s="47"/>
      <c r="C13" s="49"/>
      <c r="D13" s="48"/>
      <c r="E13" s="47"/>
      <c r="F13" s="49"/>
      <c r="G13" s="48"/>
      <c r="H13" s="47"/>
      <c r="I13" s="49"/>
      <c r="J13" s="48"/>
      <c r="K13" s="47"/>
      <c r="L13" s="49"/>
      <c r="M13" s="48"/>
      <c r="N13" s="47"/>
      <c r="O13" s="49"/>
      <c r="P13" s="48"/>
      <c r="Q13" s="47">
        <v>1</v>
      </c>
      <c r="R13" s="49"/>
      <c r="S13" s="48"/>
      <c r="T13" s="47"/>
      <c r="U13" s="49"/>
      <c r="V13" s="48"/>
      <c r="W13" s="47"/>
      <c r="X13" s="49"/>
      <c r="Y13" s="48"/>
      <c r="Z13" s="47"/>
      <c r="AA13" s="49"/>
      <c r="AB13" s="48"/>
      <c r="AC13" s="47"/>
      <c r="AD13" s="49"/>
      <c r="AE13" s="48"/>
      <c r="AF13" s="47"/>
      <c r="AG13" s="49"/>
      <c r="AH13" s="48"/>
      <c r="AI13" s="47"/>
      <c r="AJ13" s="49"/>
      <c r="AK13" s="48"/>
      <c r="AL13" s="47"/>
      <c r="AM13" s="49"/>
      <c r="AN13" s="48"/>
      <c r="AO13" s="47"/>
      <c r="AP13" s="49"/>
      <c r="AQ13" s="48"/>
      <c r="AR13" s="47"/>
      <c r="AS13" s="49"/>
      <c r="AT13" s="48"/>
      <c r="AU13" s="47"/>
      <c r="AV13" s="49"/>
      <c r="AW13" s="48"/>
      <c r="AX13" s="47"/>
      <c r="AY13" s="49"/>
      <c r="AZ13" s="48"/>
      <c r="BA13" s="47"/>
      <c r="BB13" s="49"/>
      <c r="BC13" s="48"/>
      <c r="BD13" s="47"/>
      <c r="BE13" s="49"/>
      <c r="BF13" s="48"/>
      <c r="BG13" s="47"/>
      <c r="BH13" s="49"/>
      <c r="BI13" s="48"/>
      <c r="BJ13" s="47"/>
      <c r="BK13" s="49"/>
      <c r="BL13" s="48"/>
      <c r="BM13" s="47"/>
      <c r="BN13" s="49"/>
      <c r="BO13" s="48"/>
      <c r="BP13" s="47"/>
      <c r="BQ13" s="49"/>
      <c r="BR13" s="48"/>
      <c r="BS13" s="47"/>
      <c r="BT13" s="49"/>
      <c r="BU13" s="48"/>
      <c r="BV13" s="47"/>
      <c r="BW13" s="49"/>
      <c r="BX13" s="48"/>
      <c r="BY13" s="47"/>
      <c r="BZ13" s="49"/>
      <c r="CA13" s="48"/>
      <c r="CB13" s="47"/>
      <c r="CC13" s="49"/>
      <c r="CD13" s="48"/>
      <c r="CE13" s="47"/>
      <c r="CF13" s="49"/>
      <c r="CG13" s="48"/>
      <c r="CH13" s="47"/>
      <c r="CI13" s="49"/>
      <c r="CJ13" s="48"/>
      <c r="CK13" s="47"/>
      <c r="CL13" s="49"/>
      <c r="CM13" s="48"/>
      <c r="CN13" s="47"/>
      <c r="CO13" s="49"/>
      <c r="CP13" s="48"/>
      <c r="CQ13" s="47"/>
      <c r="CR13" s="49"/>
      <c r="CS13" s="48"/>
      <c r="CT13" s="47"/>
      <c r="CU13" s="49"/>
      <c r="CV13" s="48"/>
      <c r="CW13" s="47">
        <v>1</v>
      </c>
      <c r="CX13" s="49"/>
      <c r="CY13" s="48"/>
      <c r="CZ13" s="47"/>
      <c r="DA13" s="49"/>
      <c r="DB13" s="48"/>
      <c r="DC13" s="47"/>
      <c r="DD13" s="49"/>
      <c r="DE13" s="48"/>
      <c r="DF13" s="47"/>
      <c r="DG13" s="49"/>
      <c r="DH13" s="48"/>
      <c r="DI13" s="47"/>
      <c r="DJ13" s="49"/>
      <c r="DK13" s="48"/>
      <c r="DL13" s="47"/>
      <c r="DM13" s="49"/>
      <c r="DN13" s="48"/>
      <c r="DO13" s="47"/>
      <c r="DP13" s="49"/>
      <c r="DQ13" s="48"/>
      <c r="DR13" s="47"/>
      <c r="DS13" s="49"/>
      <c r="DT13" s="48"/>
      <c r="DU13" s="47"/>
      <c r="DV13" s="49"/>
      <c r="DW13" s="48"/>
      <c r="DX13" s="47">
        <v>1</v>
      </c>
      <c r="DY13" s="49"/>
      <c r="DZ13" s="48"/>
      <c r="EA13" s="47"/>
      <c r="EB13" s="49"/>
      <c r="EC13" s="48"/>
      <c r="ED13" s="47"/>
      <c r="EE13" s="49"/>
      <c r="EF13" s="48"/>
      <c r="EG13" s="47"/>
      <c r="EH13" s="49"/>
      <c r="EI13" s="48"/>
      <c r="EJ13" s="47"/>
      <c r="EK13" s="49"/>
      <c r="EL13" s="48"/>
      <c r="EM13" s="47"/>
      <c r="EN13" s="49"/>
      <c r="EO13" s="48"/>
      <c r="EP13" s="47"/>
      <c r="EQ13" s="49"/>
      <c r="ER13" s="48"/>
      <c r="ES13" s="47">
        <v>2</v>
      </c>
      <c r="ET13" s="49"/>
      <c r="EU13" s="48"/>
      <c r="EV13" s="47">
        <v>3</v>
      </c>
      <c r="EW13" s="49"/>
      <c r="EX13" s="48"/>
      <c r="EY13" s="47">
        <v>1</v>
      </c>
      <c r="EZ13" s="49">
        <v>1</v>
      </c>
      <c r="FA13" s="48"/>
      <c r="FB13" s="47"/>
      <c r="FC13" s="49"/>
      <c r="FD13" s="48"/>
      <c r="FE13" s="47">
        <v>1</v>
      </c>
      <c r="FF13" s="49"/>
      <c r="FG13" s="48"/>
      <c r="FH13" s="47"/>
      <c r="FI13" s="49"/>
      <c r="FJ13" s="48"/>
      <c r="FK13" s="47"/>
      <c r="FL13" s="49"/>
      <c r="FM13" s="48"/>
      <c r="FN13" s="47"/>
      <c r="FO13" s="49"/>
      <c r="FP13" s="48"/>
      <c r="FQ13" s="47"/>
      <c r="FR13" s="49"/>
      <c r="FS13" s="48"/>
      <c r="FT13" s="47"/>
      <c r="FU13" s="49"/>
      <c r="FV13" s="48"/>
      <c r="FW13" s="47">
        <v>1</v>
      </c>
      <c r="FX13" s="49"/>
      <c r="FY13" s="48"/>
      <c r="FZ13" s="47"/>
      <c r="GA13" s="49"/>
      <c r="GB13" s="48"/>
      <c r="GC13" s="47">
        <v>1</v>
      </c>
      <c r="GD13" s="49"/>
      <c r="GE13" s="48"/>
      <c r="GF13" s="47"/>
      <c r="GG13" s="49"/>
      <c r="GH13" s="48"/>
      <c r="GI13" s="47"/>
      <c r="GJ13" s="49"/>
      <c r="GK13" s="48"/>
      <c r="GL13" s="47"/>
      <c r="GM13" s="49"/>
      <c r="GN13" s="48"/>
      <c r="GO13" s="47">
        <v>1</v>
      </c>
      <c r="GP13" s="49"/>
      <c r="GQ13" s="48"/>
      <c r="GR13" s="47">
        <v>1</v>
      </c>
      <c r="GS13" s="49"/>
      <c r="GT13" s="48"/>
      <c r="GU13" s="47"/>
      <c r="GV13" s="49"/>
      <c r="GW13" s="48"/>
      <c r="GX13" s="47"/>
      <c r="GY13" s="49"/>
      <c r="GZ13" s="48"/>
      <c r="HA13" s="47"/>
      <c r="HB13" s="49"/>
      <c r="HC13" s="48"/>
      <c r="HD13" s="47"/>
      <c r="HE13" s="49"/>
      <c r="HF13" s="48"/>
      <c r="HG13" s="47"/>
      <c r="HH13" s="49"/>
      <c r="HI13" s="48"/>
      <c r="HJ13" s="47"/>
      <c r="HK13" s="49"/>
      <c r="HL13" s="48"/>
      <c r="HM13" s="47"/>
      <c r="HN13" s="49"/>
      <c r="HO13" s="48"/>
      <c r="HP13" s="47">
        <v>1</v>
      </c>
      <c r="HQ13" s="49"/>
      <c r="HR13" s="48"/>
      <c r="HS13" s="47"/>
      <c r="HT13" s="49"/>
      <c r="HU13" s="48"/>
      <c r="HV13" s="47"/>
      <c r="HW13" s="49"/>
      <c r="HX13" s="48"/>
      <c r="HY13" s="47"/>
      <c r="HZ13" s="49"/>
      <c r="IA13" s="48"/>
      <c r="IB13" s="47"/>
      <c r="IC13" s="49"/>
      <c r="ID13" s="48"/>
      <c r="IE13" s="47"/>
      <c r="IF13" s="49"/>
      <c r="IG13" s="48"/>
      <c r="IH13" s="47"/>
      <c r="II13" s="49"/>
      <c r="IJ13" s="48"/>
      <c r="IK13" s="47"/>
      <c r="IL13" s="49"/>
      <c r="IM13" s="48"/>
      <c r="IN13" s="47">
        <v>1</v>
      </c>
      <c r="IO13" s="49"/>
      <c r="IP13" s="48"/>
      <c r="IQ13" s="47">
        <v>1</v>
      </c>
      <c r="IR13" s="49"/>
      <c r="IS13" s="48"/>
      <c r="IT13" s="47"/>
      <c r="IU13" s="49"/>
      <c r="IV13" s="48"/>
      <c r="IW13" s="47"/>
      <c r="IX13" s="49"/>
      <c r="IY13" s="48"/>
      <c r="IZ13" s="47"/>
      <c r="JA13" s="49"/>
      <c r="JB13" s="48"/>
      <c r="JC13" s="47"/>
      <c r="JD13" s="49"/>
      <c r="JE13" s="48"/>
      <c r="JF13" s="47"/>
      <c r="JG13" s="49"/>
      <c r="JH13" s="48"/>
      <c r="JI13" s="47"/>
      <c r="JJ13" s="49"/>
      <c r="JK13" s="48"/>
      <c r="JL13" s="47"/>
      <c r="JM13" s="49">
        <v>1</v>
      </c>
      <c r="JN13" s="48"/>
      <c r="JO13" s="47"/>
      <c r="JP13" s="49"/>
      <c r="JQ13" s="48"/>
      <c r="JR13" s="47">
        <v>1</v>
      </c>
      <c r="JS13" s="49"/>
      <c r="JT13" s="48"/>
      <c r="JU13" s="47"/>
      <c r="JV13" s="49"/>
      <c r="JW13" s="48"/>
      <c r="JX13" s="47"/>
      <c r="JY13" s="49"/>
      <c r="JZ13" s="48"/>
      <c r="KA13" s="47"/>
      <c r="KB13" s="49"/>
      <c r="KC13" s="48"/>
      <c r="KD13" s="47"/>
      <c r="KE13" s="49"/>
      <c r="KF13" s="48"/>
      <c r="KG13" s="47"/>
      <c r="KH13" s="49"/>
      <c r="KI13" s="48"/>
      <c r="KJ13" s="47"/>
      <c r="KK13" s="49"/>
      <c r="KL13" s="48"/>
      <c r="KM13" s="47"/>
      <c r="KN13" s="49"/>
      <c r="KO13" s="48"/>
      <c r="KP13" s="47"/>
      <c r="KQ13" s="49"/>
      <c r="KR13" s="48"/>
      <c r="KS13" s="47"/>
      <c r="KT13" s="49"/>
      <c r="KU13" s="48"/>
      <c r="KV13" s="47"/>
      <c r="KW13" s="49"/>
      <c r="KX13" s="48"/>
      <c r="KY13" s="47"/>
      <c r="KZ13" s="49"/>
      <c r="LA13" s="48"/>
      <c r="LB13" s="47">
        <v>1</v>
      </c>
      <c r="LC13" s="49"/>
      <c r="LD13" s="48"/>
      <c r="LE13" s="47"/>
      <c r="LF13" s="49"/>
      <c r="LG13" s="48"/>
      <c r="LH13" s="47"/>
      <c r="LI13" s="49"/>
      <c r="LJ13" s="48"/>
      <c r="LK13" s="47"/>
      <c r="LL13" s="49"/>
      <c r="LM13" s="48"/>
      <c r="LN13" s="47"/>
      <c r="LO13" s="49"/>
      <c r="LP13" s="48"/>
      <c r="LQ13" s="47"/>
      <c r="LR13" s="49"/>
      <c r="LS13" s="48"/>
      <c r="LT13" s="47"/>
      <c r="LU13" s="49"/>
      <c r="LV13" s="48"/>
      <c r="LW13" s="47"/>
      <c r="LX13" s="49"/>
      <c r="LY13" s="48"/>
      <c r="LZ13" s="47"/>
      <c r="MA13" s="49"/>
      <c r="MB13" s="48"/>
      <c r="MC13" s="47"/>
      <c r="MD13" s="49"/>
      <c r="ME13" s="48"/>
      <c r="MF13" s="47"/>
      <c r="MG13" s="49"/>
      <c r="MH13" s="48"/>
      <c r="MI13" s="47"/>
      <c r="MJ13" s="49"/>
      <c r="MK13" s="48"/>
      <c r="ML13" s="47"/>
      <c r="MM13" s="49"/>
      <c r="MN13" s="48"/>
      <c r="MO13" s="47">
        <v>1</v>
      </c>
      <c r="MP13" s="49"/>
      <c r="MQ13" s="48"/>
      <c r="MR13" s="47"/>
      <c r="MS13" s="49"/>
      <c r="MT13" s="48"/>
      <c r="MU13" s="47"/>
      <c r="MV13" s="49"/>
      <c r="MW13" s="48"/>
      <c r="MX13" s="47"/>
      <c r="MY13" s="49"/>
      <c r="MZ13" s="48"/>
      <c r="NA13" s="47"/>
      <c r="NB13" s="49"/>
      <c r="NC13" s="48"/>
      <c r="ND13" s="47"/>
      <c r="NE13" s="49"/>
      <c r="NF13" s="48"/>
      <c r="NG13" s="47"/>
      <c r="NH13" s="49"/>
      <c r="NI13" s="48"/>
      <c r="NJ13" s="47"/>
      <c r="NK13" s="49"/>
      <c r="NL13" s="48"/>
      <c r="NM13" s="47"/>
      <c r="NN13" s="49"/>
      <c r="NO13" s="48"/>
      <c r="NP13" s="47"/>
      <c r="NQ13" s="49"/>
      <c r="NR13" s="48"/>
      <c r="NS13" s="47"/>
      <c r="NT13" s="49"/>
      <c r="NU13" s="48"/>
      <c r="NV13" s="47"/>
      <c r="NW13" s="49"/>
      <c r="NX13" s="48"/>
      <c r="NY13" s="47">
        <v>1</v>
      </c>
      <c r="NZ13" s="49"/>
      <c r="OA13" s="48"/>
      <c r="OB13" s="47"/>
      <c r="OC13" s="49"/>
      <c r="OD13" s="48"/>
      <c r="OE13" s="47"/>
      <c r="OF13" s="49"/>
      <c r="OG13" s="48"/>
      <c r="OH13" s="47"/>
      <c r="OI13" s="49"/>
      <c r="OJ13" s="48"/>
      <c r="OK13" s="47"/>
      <c r="OL13" s="49">
        <v>1</v>
      </c>
      <c r="OM13" s="48"/>
      <c r="ON13" s="47"/>
      <c r="OO13" s="49"/>
      <c r="OP13" s="48"/>
      <c r="OQ13" s="47"/>
      <c r="OR13" s="49"/>
      <c r="OS13" s="48"/>
      <c r="OT13" s="47"/>
      <c r="OU13" s="49"/>
      <c r="OV13" s="48"/>
      <c r="OW13" s="47"/>
      <c r="OX13" s="49"/>
      <c r="OY13" s="48"/>
      <c r="OZ13" s="47"/>
      <c r="PA13" s="49"/>
      <c r="PB13" s="48"/>
      <c r="PC13" s="47"/>
      <c r="PD13" s="49"/>
      <c r="PE13" s="48"/>
      <c r="PF13" s="47"/>
      <c r="PG13" s="49"/>
      <c r="PH13" s="48"/>
      <c r="PI13" s="47">
        <v>1</v>
      </c>
      <c r="PJ13" s="49"/>
      <c r="PK13" s="48"/>
      <c r="PL13" s="47">
        <v>1</v>
      </c>
      <c r="PM13" s="49"/>
      <c r="PN13" s="48"/>
      <c r="PO13" s="47"/>
      <c r="PP13" s="49"/>
      <c r="PQ13" s="48"/>
      <c r="PR13" s="47"/>
      <c r="PS13" s="49"/>
      <c r="PT13" s="48"/>
      <c r="PU13" s="47"/>
      <c r="PV13" s="49"/>
      <c r="PW13" s="48"/>
      <c r="PX13" s="47"/>
      <c r="PY13" s="49"/>
      <c r="PZ13" s="48"/>
      <c r="QA13" s="47"/>
      <c r="QB13" s="49"/>
      <c r="QC13" s="48"/>
      <c r="QD13" s="47"/>
      <c r="QE13" s="49"/>
      <c r="QF13" s="48"/>
      <c r="QG13" s="47">
        <v>1</v>
      </c>
      <c r="QH13" s="49"/>
      <c r="QI13" s="48"/>
      <c r="QJ13" s="47"/>
      <c r="QK13" s="49"/>
      <c r="QL13" s="48"/>
      <c r="QM13" s="47"/>
      <c r="QN13" s="49"/>
      <c r="QO13" s="48"/>
      <c r="QP13" s="47"/>
      <c r="QQ13" s="49"/>
      <c r="QR13" s="48"/>
      <c r="QS13" s="47"/>
      <c r="QT13" s="49"/>
      <c r="QU13" s="48"/>
      <c r="QV13" s="47"/>
      <c r="QW13" s="49"/>
      <c r="QX13" s="48"/>
      <c r="QY13" s="47"/>
      <c r="QZ13" s="49"/>
      <c r="RA13" s="48"/>
      <c r="RB13" s="47"/>
      <c r="RC13" s="49"/>
      <c r="RD13" s="48"/>
      <c r="RE13" s="47">
        <v>1</v>
      </c>
      <c r="RF13" s="49"/>
      <c r="RG13" s="48"/>
      <c r="RH13" s="47"/>
      <c r="RI13" s="49"/>
      <c r="RJ13" s="48"/>
      <c r="RK13" s="47"/>
      <c r="RL13" s="49"/>
      <c r="RM13" s="48"/>
      <c r="RN13" s="47"/>
      <c r="RO13" s="49"/>
      <c r="RP13" s="48"/>
      <c r="RQ13" s="47"/>
      <c r="RR13" s="49"/>
      <c r="RS13" s="48"/>
      <c r="RT13" s="47"/>
      <c r="RU13" s="49"/>
      <c r="RV13" s="48"/>
      <c r="RW13" s="47"/>
      <c r="RX13" s="49"/>
      <c r="RY13" s="48"/>
      <c r="RZ13" s="47"/>
      <c r="SA13" s="49"/>
      <c r="SB13" s="48"/>
      <c r="SC13" s="47"/>
      <c r="SD13" s="49"/>
      <c r="SE13" s="48"/>
      <c r="SF13" s="47"/>
      <c r="SG13" s="49"/>
      <c r="SH13" s="48"/>
      <c r="SI13" s="47"/>
      <c r="SJ13" s="49"/>
      <c r="SK13" s="48"/>
      <c r="SL13" s="47">
        <v>1</v>
      </c>
      <c r="SM13" s="49"/>
      <c r="SN13" s="48"/>
      <c r="SO13" s="47">
        <v>1</v>
      </c>
      <c r="SP13" s="49"/>
      <c r="SQ13" s="48"/>
      <c r="SR13" s="47"/>
      <c r="SS13" s="49"/>
      <c r="ST13" s="48"/>
      <c r="SU13" s="47">
        <v>1</v>
      </c>
      <c r="SV13" s="49"/>
      <c r="SW13" s="48"/>
      <c r="SX13" s="47"/>
      <c r="SY13" s="49"/>
      <c r="SZ13" s="48"/>
      <c r="TA13" s="47"/>
      <c r="TB13" s="49"/>
      <c r="TC13" s="48"/>
      <c r="TD13" s="47"/>
      <c r="TE13" s="49"/>
      <c r="TF13" s="48"/>
      <c r="TG13" s="47"/>
      <c r="TH13" s="49"/>
      <c r="TI13" s="48"/>
      <c r="TJ13" s="47"/>
      <c r="TK13" s="49"/>
      <c r="TL13" s="48"/>
      <c r="TM13" s="47"/>
      <c r="TN13" s="49"/>
      <c r="TO13" s="48"/>
      <c r="TP13" s="47"/>
      <c r="TQ13" s="49"/>
      <c r="TR13" s="48"/>
      <c r="TS13" s="47"/>
      <c r="TT13" s="49"/>
      <c r="TU13" s="48"/>
      <c r="TV13" s="47"/>
      <c r="TW13" s="49"/>
      <c r="TX13" s="48"/>
      <c r="TY13" s="47"/>
      <c r="TZ13" s="49"/>
      <c r="UA13" s="48"/>
      <c r="UB13" s="47"/>
      <c r="UC13" s="49"/>
      <c r="UD13" s="48"/>
      <c r="UE13" s="47"/>
      <c r="UF13" s="49"/>
      <c r="UG13" s="48"/>
      <c r="UH13" s="47"/>
      <c r="UI13" s="49"/>
      <c r="UJ13" s="48"/>
      <c r="UK13" s="47"/>
      <c r="UL13" s="49"/>
      <c r="UM13" s="48"/>
      <c r="UN13" s="47"/>
      <c r="UO13" s="49"/>
      <c r="UP13" s="48"/>
      <c r="UQ13" s="47"/>
      <c r="UR13" s="49"/>
      <c r="US13" s="48"/>
      <c r="UT13" s="47"/>
      <c r="UU13" s="49"/>
      <c r="UV13" s="48"/>
      <c r="UW13" s="47"/>
      <c r="UX13" s="49"/>
      <c r="UY13" s="48"/>
      <c r="UZ13" s="47"/>
      <c r="VA13" s="49"/>
      <c r="VB13" s="48"/>
      <c r="VC13" s="47"/>
      <c r="VD13" s="49"/>
      <c r="VE13" s="48"/>
      <c r="VF13" s="47"/>
      <c r="VG13" s="49"/>
      <c r="VH13" s="48"/>
      <c r="VI13" s="47"/>
      <c r="VJ13" s="49"/>
      <c r="VK13" s="48"/>
      <c r="VL13" s="47"/>
      <c r="VM13" s="49"/>
      <c r="VN13" s="48"/>
      <c r="VO13" s="47"/>
      <c r="VP13" s="49"/>
      <c r="VQ13" s="48"/>
      <c r="VR13" s="47"/>
      <c r="VS13" s="49"/>
      <c r="VT13" s="48"/>
      <c r="VU13" s="47"/>
      <c r="VV13" s="49"/>
      <c r="VW13" s="48"/>
      <c r="VX13" s="47"/>
      <c r="VY13" s="49"/>
      <c r="VZ13" s="48"/>
      <c r="WA13" s="47"/>
      <c r="WB13" s="49"/>
      <c r="WC13" s="48"/>
      <c r="WD13" s="47"/>
      <c r="WE13" s="49"/>
      <c r="WF13" s="48"/>
      <c r="WG13" s="47"/>
      <c r="WH13" s="49"/>
      <c r="WI13" s="48"/>
      <c r="WJ13" s="47"/>
      <c r="WK13" s="49"/>
      <c r="WL13" s="48"/>
      <c r="WM13" s="47"/>
      <c r="WN13" s="49"/>
      <c r="WO13" s="48"/>
      <c r="WP13" s="47"/>
      <c r="WQ13" s="49"/>
      <c r="WR13" s="48"/>
      <c r="WS13" s="47"/>
      <c r="WT13" s="49"/>
      <c r="WU13" s="48"/>
      <c r="WV13" s="50"/>
      <c r="WW13" s="51"/>
      <c r="WX13" s="51"/>
      <c r="WY13" s="50"/>
      <c r="WZ13" s="51"/>
      <c r="XA13" s="51"/>
      <c r="XB13" s="50"/>
      <c r="XC13" s="51"/>
      <c r="XD13" s="51"/>
      <c r="XE13" s="50"/>
      <c r="XF13" s="51"/>
      <c r="XG13" s="51"/>
      <c r="XH13" s="50"/>
      <c r="XI13" s="51"/>
      <c r="XJ13" s="51"/>
      <c r="XK13" s="50"/>
      <c r="XL13" s="51"/>
      <c r="XM13" s="51"/>
      <c r="XN13" s="98">
        <f t="shared" si="0"/>
        <v>31</v>
      </c>
    </row>
    <row r="14" spans="1:638" ht="12.75" customHeight="1" x14ac:dyDescent="0.2">
      <c r="A14" s="84">
        <v>279</v>
      </c>
      <c r="B14" s="47"/>
      <c r="C14" s="49"/>
      <c r="D14" s="48"/>
      <c r="E14" s="47"/>
      <c r="F14" s="49"/>
      <c r="G14" s="48"/>
      <c r="H14" s="47"/>
      <c r="I14" s="49"/>
      <c r="J14" s="48"/>
      <c r="K14" s="47"/>
      <c r="L14" s="49"/>
      <c r="M14" s="48"/>
      <c r="N14" s="47"/>
      <c r="O14" s="49"/>
      <c r="P14" s="48"/>
      <c r="Q14" s="47"/>
      <c r="R14" s="49">
        <v>1</v>
      </c>
      <c r="S14" s="48"/>
      <c r="T14" s="47"/>
      <c r="U14" s="49"/>
      <c r="V14" s="48"/>
      <c r="W14" s="47"/>
      <c r="X14" s="49"/>
      <c r="Y14" s="48"/>
      <c r="Z14" s="47"/>
      <c r="AA14" s="49"/>
      <c r="AB14" s="48"/>
      <c r="AC14" s="47"/>
      <c r="AD14" s="49"/>
      <c r="AE14" s="48"/>
      <c r="AF14" s="47"/>
      <c r="AG14" s="49"/>
      <c r="AH14" s="48"/>
      <c r="AI14" s="47"/>
      <c r="AJ14" s="49"/>
      <c r="AK14" s="48"/>
      <c r="AL14" s="47"/>
      <c r="AM14" s="49"/>
      <c r="AN14" s="48"/>
      <c r="AO14" s="47"/>
      <c r="AP14" s="49"/>
      <c r="AQ14" s="48"/>
      <c r="AR14" s="47"/>
      <c r="AS14" s="49"/>
      <c r="AT14" s="48"/>
      <c r="AU14" s="47"/>
      <c r="AV14" s="49"/>
      <c r="AW14" s="48"/>
      <c r="AX14" s="47"/>
      <c r="AY14" s="49"/>
      <c r="AZ14" s="48"/>
      <c r="BA14" s="47"/>
      <c r="BB14" s="49"/>
      <c r="BC14" s="48"/>
      <c r="BD14" s="47"/>
      <c r="BE14" s="49"/>
      <c r="BF14" s="48"/>
      <c r="BG14" s="47"/>
      <c r="BH14" s="49"/>
      <c r="BI14" s="48"/>
      <c r="BJ14" s="47"/>
      <c r="BK14" s="49"/>
      <c r="BL14" s="48"/>
      <c r="BM14" s="47"/>
      <c r="BN14" s="49"/>
      <c r="BO14" s="48"/>
      <c r="BP14" s="47"/>
      <c r="BQ14" s="49"/>
      <c r="BR14" s="48"/>
      <c r="BS14" s="47"/>
      <c r="BT14" s="49"/>
      <c r="BU14" s="48"/>
      <c r="BV14" s="47"/>
      <c r="BW14" s="49"/>
      <c r="BX14" s="48"/>
      <c r="BY14" s="47"/>
      <c r="BZ14" s="49"/>
      <c r="CA14" s="48"/>
      <c r="CB14" s="47"/>
      <c r="CC14" s="49"/>
      <c r="CD14" s="48"/>
      <c r="CE14" s="47"/>
      <c r="CF14" s="49"/>
      <c r="CG14" s="48"/>
      <c r="CH14" s="47"/>
      <c r="CI14" s="49"/>
      <c r="CJ14" s="48"/>
      <c r="CK14" s="47"/>
      <c r="CL14" s="49"/>
      <c r="CM14" s="48"/>
      <c r="CN14" s="47"/>
      <c r="CO14" s="49"/>
      <c r="CP14" s="48"/>
      <c r="CQ14" s="47"/>
      <c r="CR14" s="49"/>
      <c r="CS14" s="48"/>
      <c r="CT14" s="47"/>
      <c r="CU14" s="49"/>
      <c r="CV14" s="48"/>
      <c r="CW14" s="47"/>
      <c r="CX14" s="49"/>
      <c r="CY14" s="48"/>
      <c r="CZ14" s="47"/>
      <c r="DA14" s="49"/>
      <c r="DB14" s="48"/>
      <c r="DC14" s="47"/>
      <c r="DD14" s="49"/>
      <c r="DE14" s="48"/>
      <c r="DF14" s="47"/>
      <c r="DG14" s="49"/>
      <c r="DH14" s="48"/>
      <c r="DI14" s="47"/>
      <c r="DJ14" s="49"/>
      <c r="DK14" s="48"/>
      <c r="DL14" s="47"/>
      <c r="DM14" s="49"/>
      <c r="DN14" s="48"/>
      <c r="DO14" s="47"/>
      <c r="DP14" s="49"/>
      <c r="DQ14" s="48"/>
      <c r="DR14" s="47"/>
      <c r="DS14" s="49"/>
      <c r="DT14" s="48"/>
      <c r="DU14" s="47"/>
      <c r="DV14" s="49"/>
      <c r="DW14" s="48"/>
      <c r="DX14" s="47"/>
      <c r="DY14" s="49"/>
      <c r="DZ14" s="48"/>
      <c r="EA14" s="47"/>
      <c r="EB14" s="49"/>
      <c r="EC14" s="48"/>
      <c r="ED14" s="47"/>
      <c r="EE14" s="49"/>
      <c r="EF14" s="48"/>
      <c r="EG14" s="47"/>
      <c r="EH14" s="49"/>
      <c r="EI14" s="48"/>
      <c r="EJ14" s="47"/>
      <c r="EK14" s="49"/>
      <c r="EL14" s="48"/>
      <c r="EM14" s="47">
        <v>1</v>
      </c>
      <c r="EN14" s="49"/>
      <c r="EO14" s="48"/>
      <c r="EP14" s="47"/>
      <c r="EQ14" s="49"/>
      <c r="ER14" s="48"/>
      <c r="ES14" s="47"/>
      <c r="ET14" s="49"/>
      <c r="EU14" s="48"/>
      <c r="EV14" s="47"/>
      <c r="EW14" s="49"/>
      <c r="EX14" s="48"/>
      <c r="EY14" s="47"/>
      <c r="EZ14" s="49"/>
      <c r="FA14" s="48"/>
      <c r="FB14" s="47"/>
      <c r="FC14" s="49"/>
      <c r="FD14" s="48"/>
      <c r="FE14" s="47"/>
      <c r="FF14" s="49"/>
      <c r="FG14" s="48"/>
      <c r="FH14" s="47"/>
      <c r="FI14" s="49"/>
      <c r="FJ14" s="48"/>
      <c r="FK14" s="47">
        <v>1</v>
      </c>
      <c r="FL14" s="49"/>
      <c r="FM14" s="48"/>
      <c r="FN14" s="47"/>
      <c r="FO14" s="49"/>
      <c r="FP14" s="48"/>
      <c r="FQ14" s="47">
        <v>1</v>
      </c>
      <c r="FR14" s="49"/>
      <c r="FS14" s="48"/>
      <c r="FT14" s="47"/>
      <c r="FU14" s="49"/>
      <c r="FV14" s="48"/>
      <c r="FW14" s="47"/>
      <c r="FX14" s="49"/>
      <c r="FY14" s="48"/>
      <c r="FZ14" s="47"/>
      <c r="GA14" s="49"/>
      <c r="GB14" s="48"/>
      <c r="GC14" s="47"/>
      <c r="GD14" s="49"/>
      <c r="GE14" s="48"/>
      <c r="GF14" s="47"/>
      <c r="GG14" s="49"/>
      <c r="GH14" s="48"/>
      <c r="GI14" s="47">
        <v>1</v>
      </c>
      <c r="GJ14" s="49"/>
      <c r="GK14" s="48"/>
      <c r="GL14" s="47"/>
      <c r="GM14" s="49"/>
      <c r="GN14" s="48"/>
      <c r="GO14" s="47"/>
      <c r="GP14" s="49"/>
      <c r="GQ14" s="48"/>
      <c r="GR14" s="47"/>
      <c r="GS14" s="49"/>
      <c r="GT14" s="48"/>
      <c r="GU14" s="47"/>
      <c r="GV14" s="49"/>
      <c r="GW14" s="48"/>
      <c r="GX14" s="47"/>
      <c r="GY14" s="49"/>
      <c r="GZ14" s="48"/>
      <c r="HA14" s="47"/>
      <c r="HB14" s="49"/>
      <c r="HC14" s="48"/>
      <c r="HD14" s="47"/>
      <c r="HE14" s="49"/>
      <c r="HF14" s="48"/>
      <c r="HG14" s="47"/>
      <c r="HH14" s="49"/>
      <c r="HI14" s="48">
        <v>1</v>
      </c>
      <c r="HJ14" s="47"/>
      <c r="HK14" s="49"/>
      <c r="HL14" s="48"/>
      <c r="HM14" s="47">
        <v>1</v>
      </c>
      <c r="HN14" s="49"/>
      <c r="HO14" s="48"/>
      <c r="HP14" s="47"/>
      <c r="HQ14" s="49"/>
      <c r="HR14" s="48"/>
      <c r="HS14" s="47">
        <v>1</v>
      </c>
      <c r="HT14" s="49"/>
      <c r="HU14" s="48"/>
      <c r="HV14" s="47"/>
      <c r="HW14" s="49"/>
      <c r="HX14" s="48"/>
      <c r="HY14" s="47"/>
      <c r="HZ14" s="49"/>
      <c r="IA14" s="48"/>
      <c r="IB14" s="47"/>
      <c r="IC14" s="49"/>
      <c r="ID14" s="48"/>
      <c r="IE14" s="47"/>
      <c r="IF14" s="49"/>
      <c r="IG14" s="48"/>
      <c r="IH14" s="47"/>
      <c r="II14" s="49"/>
      <c r="IJ14" s="48"/>
      <c r="IK14" s="47">
        <v>1</v>
      </c>
      <c r="IL14" s="49"/>
      <c r="IM14" s="48"/>
      <c r="IN14" s="47"/>
      <c r="IO14" s="49"/>
      <c r="IP14" s="48"/>
      <c r="IQ14" s="47"/>
      <c r="IR14" s="49"/>
      <c r="IS14" s="48"/>
      <c r="IT14" s="47"/>
      <c r="IU14" s="49"/>
      <c r="IV14" s="48"/>
      <c r="IW14" s="47"/>
      <c r="IX14" s="49"/>
      <c r="IY14" s="48"/>
      <c r="IZ14" s="47">
        <v>1</v>
      </c>
      <c r="JA14" s="49"/>
      <c r="JB14" s="48"/>
      <c r="JC14" s="47"/>
      <c r="JD14" s="49"/>
      <c r="JE14" s="48"/>
      <c r="JF14" s="47"/>
      <c r="JG14" s="49"/>
      <c r="JH14" s="48"/>
      <c r="JI14" s="47"/>
      <c r="JJ14" s="49"/>
      <c r="JK14" s="48"/>
      <c r="JL14" s="47"/>
      <c r="JM14" s="49">
        <v>1</v>
      </c>
      <c r="JN14" s="48"/>
      <c r="JO14" s="47"/>
      <c r="JP14" s="49"/>
      <c r="JQ14" s="48"/>
      <c r="JR14" s="47">
        <v>2</v>
      </c>
      <c r="JS14" s="49"/>
      <c r="JT14" s="48"/>
      <c r="JU14" s="47"/>
      <c r="JV14" s="49"/>
      <c r="JW14" s="48"/>
      <c r="JX14" s="47"/>
      <c r="JY14" s="49"/>
      <c r="JZ14" s="48"/>
      <c r="KA14" s="47"/>
      <c r="KB14" s="49"/>
      <c r="KC14" s="48"/>
      <c r="KD14" s="47"/>
      <c r="KE14" s="49"/>
      <c r="KF14" s="48"/>
      <c r="KG14" s="47"/>
      <c r="KH14" s="49"/>
      <c r="KI14" s="48"/>
      <c r="KJ14" s="47"/>
      <c r="KK14" s="49"/>
      <c r="KL14" s="48"/>
      <c r="KM14" s="47"/>
      <c r="KN14" s="49"/>
      <c r="KO14" s="48"/>
      <c r="KP14" s="47"/>
      <c r="KQ14" s="49"/>
      <c r="KR14" s="48"/>
      <c r="KS14" s="47"/>
      <c r="KT14" s="49"/>
      <c r="KU14" s="48"/>
      <c r="KV14" s="47">
        <v>1</v>
      </c>
      <c r="KW14" s="49"/>
      <c r="KX14" s="48"/>
      <c r="KY14" s="47">
        <v>1</v>
      </c>
      <c r="KZ14" s="49"/>
      <c r="LA14" s="48"/>
      <c r="LB14" s="47"/>
      <c r="LC14" s="49"/>
      <c r="LD14" s="48"/>
      <c r="LE14" s="47"/>
      <c r="LF14" s="49"/>
      <c r="LG14" s="48"/>
      <c r="LH14" s="47"/>
      <c r="LI14" s="49"/>
      <c r="LJ14" s="48"/>
      <c r="LK14" s="47"/>
      <c r="LL14" s="49"/>
      <c r="LM14" s="48"/>
      <c r="LN14" s="47"/>
      <c r="LO14" s="49"/>
      <c r="LP14" s="48"/>
      <c r="LQ14" s="47">
        <v>1</v>
      </c>
      <c r="LR14" s="49"/>
      <c r="LS14" s="48"/>
      <c r="LT14" s="47"/>
      <c r="LU14" s="49"/>
      <c r="LV14" s="48"/>
      <c r="LW14" s="47">
        <v>1</v>
      </c>
      <c r="LX14" s="49"/>
      <c r="LY14" s="48"/>
      <c r="LZ14" s="47"/>
      <c r="MA14" s="49"/>
      <c r="MB14" s="48"/>
      <c r="MC14" s="47"/>
      <c r="MD14" s="49"/>
      <c r="ME14" s="48"/>
      <c r="MF14" s="47"/>
      <c r="MG14" s="49"/>
      <c r="MH14" s="48"/>
      <c r="MI14" s="47">
        <v>1</v>
      </c>
      <c r="MJ14" s="49"/>
      <c r="MK14" s="48"/>
      <c r="ML14" s="47"/>
      <c r="MM14" s="49"/>
      <c r="MN14" s="48"/>
      <c r="MO14" s="47">
        <v>1</v>
      </c>
      <c r="MP14" s="49"/>
      <c r="MQ14" s="48"/>
      <c r="MR14" s="47">
        <v>1</v>
      </c>
      <c r="MS14" s="49"/>
      <c r="MT14" s="48"/>
      <c r="MU14" s="47">
        <v>1</v>
      </c>
      <c r="MV14" s="49"/>
      <c r="MW14" s="48"/>
      <c r="MX14" s="47"/>
      <c r="MY14" s="49"/>
      <c r="MZ14" s="48"/>
      <c r="NA14" s="47"/>
      <c r="NB14" s="49"/>
      <c r="NC14" s="48"/>
      <c r="ND14" s="47"/>
      <c r="NE14" s="49"/>
      <c r="NF14" s="48"/>
      <c r="NG14" s="47"/>
      <c r="NH14" s="49"/>
      <c r="NI14" s="48"/>
      <c r="NJ14" s="47"/>
      <c r="NK14" s="49"/>
      <c r="NL14" s="48"/>
      <c r="NM14" s="47">
        <v>1</v>
      </c>
      <c r="NN14" s="49"/>
      <c r="NO14" s="48"/>
      <c r="NP14" s="47"/>
      <c r="NQ14" s="49"/>
      <c r="NR14" s="48"/>
      <c r="NS14" s="47">
        <v>1</v>
      </c>
      <c r="NT14" s="49"/>
      <c r="NU14" s="48"/>
      <c r="NV14" s="47"/>
      <c r="NW14" s="49"/>
      <c r="NX14" s="48"/>
      <c r="NY14" s="47"/>
      <c r="NZ14" s="49"/>
      <c r="OA14" s="48"/>
      <c r="OB14" s="47"/>
      <c r="OC14" s="49"/>
      <c r="OD14" s="48"/>
      <c r="OE14" s="47"/>
      <c r="OF14" s="49"/>
      <c r="OG14" s="48"/>
      <c r="OH14" s="47"/>
      <c r="OI14" s="49"/>
      <c r="OJ14" s="48"/>
      <c r="OK14" s="47"/>
      <c r="OL14" s="49"/>
      <c r="OM14" s="48"/>
      <c r="ON14" s="47"/>
      <c r="OO14" s="49"/>
      <c r="OP14" s="48"/>
      <c r="OQ14" s="47"/>
      <c r="OR14" s="49"/>
      <c r="OS14" s="48"/>
      <c r="OT14" s="47"/>
      <c r="OU14" s="49"/>
      <c r="OV14" s="48"/>
      <c r="OW14" s="47">
        <v>1</v>
      </c>
      <c r="OX14" s="49"/>
      <c r="OY14" s="48"/>
      <c r="OZ14" s="47">
        <v>1</v>
      </c>
      <c r="PA14" s="49"/>
      <c r="PB14" s="48"/>
      <c r="PC14" s="47"/>
      <c r="PD14" s="49"/>
      <c r="PE14" s="48"/>
      <c r="PF14" s="47">
        <v>1</v>
      </c>
      <c r="PG14" s="49"/>
      <c r="PH14" s="48"/>
      <c r="PI14" s="47"/>
      <c r="PJ14" s="49"/>
      <c r="PK14" s="48"/>
      <c r="PL14" s="47"/>
      <c r="PM14" s="49"/>
      <c r="PN14" s="48"/>
      <c r="PO14" s="47"/>
      <c r="PP14" s="49"/>
      <c r="PQ14" s="48"/>
      <c r="PR14" s="47">
        <v>1</v>
      </c>
      <c r="PS14" s="49"/>
      <c r="PT14" s="48"/>
      <c r="PU14" s="47">
        <v>1</v>
      </c>
      <c r="PV14" s="49"/>
      <c r="PW14" s="48"/>
      <c r="PX14" s="47"/>
      <c r="PY14" s="49"/>
      <c r="PZ14" s="48"/>
      <c r="QA14" s="47"/>
      <c r="QB14" s="49"/>
      <c r="QC14" s="48"/>
      <c r="QD14" s="47">
        <v>1</v>
      </c>
      <c r="QE14" s="49"/>
      <c r="QF14" s="48"/>
      <c r="QG14" s="47"/>
      <c r="QH14" s="49"/>
      <c r="QI14" s="48"/>
      <c r="QJ14" s="47"/>
      <c r="QK14" s="49"/>
      <c r="QL14" s="48"/>
      <c r="QM14" s="47"/>
      <c r="QN14" s="49"/>
      <c r="QO14" s="48"/>
      <c r="QP14" s="47"/>
      <c r="QQ14" s="49"/>
      <c r="QR14" s="48"/>
      <c r="QS14" s="47"/>
      <c r="QT14" s="49"/>
      <c r="QU14" s="48"/>
      <c r="QV14" s="47"/>
      <c r="QW14" s="49"/>
      <c r="QX14" s="48"/>
      <c r="QY14" s="47">
        <v>1</v>
      </c>
      <c r="QZ14" s="49"/>
      <c r="RA14" s="48"/>
      <c r="RB14" s="47"/>
      <c r="RC14" s="49"/>
      <c r="RD14" s="48"/>
      <c r="RE14" s="47">
        <v>1</v>
      </c>
      <c r="RF14" s="49"/>
      <c r="RG14" s="48"/>
      <c r="RH14" s="47"/>
      <c r="RI14" s="49"/>
      <c r="RJ14" s="48"/>
      <c r="RK14" s="47"/>
      <c r="RL14" s="49"/>
      <c r="RM14" s="48"/>
      <c r="RN14" s="47"/>
      <c r="RO14" s="49"/>
      <c r="RP14" s="48"/>
      <c r="RQ14" s="47"/>
      <c r="RR14" s="49"/>
      <c r="RS14" s="48"/>
      <c r="RT14" s="47">
        <v>1</v>
      </c>
      <c r="RU14" s="49"/>
      <c r="RV14" s="48"/>
      <c r="RW14" s="47"/>
      <c r="RX14" s="49"/>
      <c r="RY14" s="48"/>
      <c r="RZ14" s="47">
        <v>1</v>
      </c>
      <c r="SA14" s="49"/>
      <c r="SB14" s="48"/>
      <c r="SC14" s="47"/>
      <c r="SD14" s="49"/>
      <c r="SE14" s="48"/>
      <c r="SF14" s="47"/>
      <c r="SG14" s="49"/>
      <c r="SH14" s="48"/>
      <c r="SI14" s="47"/>
      <c r="SJ14" s="49"/>
      <c r="SK14" s="48"/>
      <c r="SL14" s="47"/>
      <c r="SM14" s="49"/>
      <c r="SN14" s="48"/>
      <c r="SO14" s="47">
        <v>1</v>
      </c>
      <c r="SP14" s="49"/>
      <c r="SQ14" s="48"/>
      <c r="SR14" s="47"/>
      <c r="SS14" s="49"/>
      <c r="ST14" s="48"/>
      <c r="SU14" s="47">
        <v>1</v>
      </c>
      <c r="SV14" s="49"/>
      <c r="SW14" s="48"/>
      <c r="SX14" s="47"/>
      <c r="SY14" s="49"/>
      <c r="SZ14" s="48"/>
      <c r="TA14" s="47"/>
      <c r="TB14" s="49"/>
      <c r="TC14" s="48"/>
      <c r="TD14" s="47"/>
      <c r="TE14" s="49"/>
      <c r="TF14" s="48"/>
      <c r="TG14" s="47"/>
      <c r="TH14" s="49"/>
      <c r="TI14" s="48"/>
      <c r="TJ14" s="47">
        <v>1</v>
      </c>
      <c r="TK14" s="49"/>
      <c r="TL14" s="48"/>
      <c r="TM14" s="47">
        <v>1</v>
      </c>
      <c r="TN14" s="49"/>
      <c r="TO14" s="48"/>
      <c r="TP14" s="47"/>
      <c r="TQ14" s="49"/>
      <c r="TR14" s="48"/>
      <c r="TS14" s="47"/>
      <c r="TT14" s="49"/>
      <c r="TU14" s="48"/>
      <c r="TV14" s="47"/>
      <c r="TW14" s="49"/>
      <c r="TX14" s="48"/>
      <c r="TY14" s="47"/>
      <c r="TZ14" s="49"/>
      <c r="UA14" s="48"/>
      <c r="UB14" s="47">
        <v>1</v>
      </c>
      <c r="UC14" s="49"/>
      <c r="UD14" s="48"/>
      <c r="UE14" s="47"/>
      <c r="UF14" s="49"/>
      <c r="UG14" s="48"/>
      <c r="UH14" s="47">
        <v>1</v>
      </c>
      <c r="UI14" s="49"/>
      <c r="UJ14" s="48"/>
      <c r="UK14" s="47"/>
      <c r="UL14" s="49"/>
      <c r="UM14" s="48"/>
      <c r="UN14" s="47"/>
      <c r="UO14" s="49"/>
      <c r="UP14" s="48"/>
      <c r="UQ14" s="47"/>
      <c r="UR14" s="49"/>
      <c r="US14" s="48"/>
      <c r="UT14" s="47"/>
      <c r="UU14" s="49"/>
      <c r="UV14" s="48"/>
      <c r="UW14" s="47"/>
      <c r="UX14" s="49"/>
      <c r="UY14" s="48"/>
      <c r="UZ14" s="47"/>
      <c r="VA14" s="49"/>
      <c r="VB14" s="48"/>
      <c r="VC14" s="47">
        <v>1</v>
      </c>
      <c r="VD14" s="49"/>
      <c r="VE14" s="48"/>
      <c r="VF14" s="47"/>
      <c r="VG14" s="49"/>
      <c r="VH14" s="48"/>
      <c r="VI14" s="47"/>
      <c r="VJ14" s="49"/>
      <c r="VK14" s="48"/>
      <c r="VL14" s="47">
        <v>1</v>
      </c>
      <c r="VM14" s="49"/>
      <c r="VN14" s="48"/>
      <c r="VO14" s="47"/>
      <c r="VP14" s="49"/>
      <c r="VQ14" s="48"/>
      <c r="VR14" s="47"/>
      <c r="VS14" s="49"/>
      <c r="VT14" s="48"/>
      <c r="VU14" s="47"/>
      <c r="VV14" s="49"/>
      <c r="VW14" s="48"/>
      <c r="VX14" s="47"/>
      <c r="VY14" s="49"/>
      <c r="VZ14" s="48"/>
      <c r="WA14" s="47"/>
      <c r="WB14" s="49"/>
      <c r="WC14" s="48"/>
      <c r="WD14" s="47"/>
      <c r="WE14" s="49"/>
      <c r="WF14" s="48"/>
      <c r="WG14" s="47">
        <v>2</v>
      </c>
      <c r="WH14" s="49"/>
      <c r="WI14" s="48"/>
      <c r="WJ14" s="47"/>
      <c r="WK14" s="49"/>
      <c r="WL14" s="48"/>
      <c r="WM14" s="47"/>
      <c r="WN14" s="49"/>
      <c r="WO14" s="48"/>
      <c r="WP14" s="47"/>
      <c r="WQ14" s="49"/>
      <c r="WR14" s="48"/>
      <c r="WS14" s="47">
        <v>1</v>
      </c>
      <c r="WT14" s="49"/>
      <c r="WU14" s="48"/>
      <c r="WV14" s="50"/>
      <c r="WW14" s="51"/>
      <c r="WX14" s="51"/>
      <c r="WY14" s="50"/>
      <c r="WZ14" s="51"/>
      <c r="XA14" s="51"/>
      <c r="XB14" s="50"/>
      <c r="XC14" s="51"/>
      <c r="XD14" s="51"/>
      <c r="XE14" s="50"/>
      <c r="XF14" s="51"/>
      <c r="XG14" s="51"/>
      <c r="XH14" s="50"/>
      <c r="XI14" s="51"/>
      <c r="XJ14" s="51"/>
      <c r="XK14" s="50"/>
      <c r="XL14" s="51"/>
      <c r="XM14" s="51"/>
      <c r="XN14" s="98">
        <f t="shared" si="0"/>
        <v>44</v>
      </c>
    </row>
    <row r="15" spans="1:638" ht="12.75" customHeight="1" x14ac:dyDescent="0.2">
      <c r="A15" s="1">
        <v>287</v>
      </c>
      <c r="B15" s="47"/>
      <c r="C15" s="49"/>
      <c r="D15" s="48"/>
      <c r="E15" s="47"/>
      <c r="F15" s="49"/>
      <c r="G15" s="48"/>
      <c r="H15" s="47"/>
      <c r="I15" s="49"/>
      <c r="J15" s="48"/>
      <c r="K15" s="47"/>
      <c r="L15" s="49"/>
      <c r="M15" s="48"/>
      <c r="N15" s="47"/>
      <c r="O15" s="49"/>
      <c r="P15" s="48"/>
      <c r="Q15" s="47"/>
      <c r="R15" s="49"/>
      <c r="S15" s="48"/>
      <c r="T15" s="47"/>
      <c r="U15" s="49"/>
      <c r="V15" s="48"/>
      <c r="W15" s="47"/>
      <c r="X15" s="49"/>
      <c r="Y15" s="48"/>
      <c r="Z15" s="47"/>
      <c r="AA15" s="49"/>
      <c r="AB15" s="48"/>
      <c r="AC15" s="47"/>
      <c r="AD15" s="49"/>
      <c r="AE15" s="48"/>
      <c r="AF15" s="47"/>
      <c r="AG15" s="49">
        <v>1</v>
      </c>
      <c r="AH15" s="48"/>
      <c r="AI15" s="47"/>
      <c r="AJ15" s="49"/>
      <c r="AK15" s="48"/>
      <c r="AL15" s="47"/>
      <c r="AM15" s="49"/>
      <c r="AN15" s="48"/>
      <c r="AO15" s="47"/>
      <c r="AP15" s="49"/>
      <c r="AQ15" s="48"/>
      <c r="AR15" s="47"/>
      <c r="AS15" s="49"/>
      <c r="AT15" s="48"/>
      <c r="AU15" s="47"/>
      <c r="AV15" s="49"/>
      <c r="AW15" s="48"/>
      <c r="AX15" s="47"/>
      <c r="AY15" s="49"/>
      <c r="AZ15" s="48"/>
      <c r="BA15" s="47"/>
      <c r="BB15" s="49"/>
      <c r="BC15" s="48"/>
      <c r="BD15" s="47"/>
      <c r="BE15" s="49"/>
      <c r="BF15" s="48"/>
      <c r="BG15" s="47"/>
      <c r="BH15" s="49"/>
      <c r="BI15" s="48"/>
      <c r="BJ15" s="47"/>
      <c r="BK15" s="49"/>
      <c r="BL15" s="48"/>
      <c r="BM15" s="47"/>
      <c r="BN15" s="49"/>
      <c r="BO15" s="48"/>
      <c r="BP15" s="47"/>
      <c r="BQ15" s="49"/>
      <c r="BR15" s="48"/>
      <c r="BS15" s="47"/>
      <c r="BT15" s="49"/>
      <c r="BU15" s="48"/>
      <c r="BV15" s="47"/>
      <c r="BW15" s="49"/>
      <c r="BX15" s="48"/>
      <c r="BY15" s="47"/>
      <c r="BZ15" s="49"/>
      <c r="CA15" s="48"/>
      <c r="CB15" s="47"/>
      <c r="CC15" s="49"/>
      <c r="CD15" s="48"/>
      <c r="CE15" s="47"/>
      <c r="CF15" s="49"/>
      <c r="CG15" s="48"/>
      <c r="CH15" s="47"/>
      <c r="CI15" s="49"/>
      <c r="CJ15" s="48"/>
      <c r="CK15" s="47"/>
      <c r="CL15" s="49"/>
      <c r="CM15" s="48"/>
      <c r="CN15" s="47"/>
      <c r="CO15" s="49"/>
      <c r="CP15" s="48"/>
      <c r="CQ15" s="47"/>
      <c r="CR15" s="49"/>
      <c r="CS15" s="48"/>
      <c r="CT15" s="47"/>
      <c r="CU15" s="49"/>
      <c r="CV15" s="48"/>
      <c r="CW15" s="47"/>
      <c r="CX15" s="49"/>
      <c r="CY15" s="48"/>
      <c r="CZ15" s="47"/>
      <c r="DA15" s="49"/>
      <c r="DB15" s="48"/>
      <c r="DC15" s="47"/>
      <c r="DD15" s="49"/>
      <c r="DE15" s="48"/>
      <c r="DF15" s="47"/>
      <c r="DG15" s="49"/>
      <c r="DH15" s="48"/>
      <c r="DI15" s="47"/>
      <c r="DJ15" s="49"/>
      <c r="DK15" s="48"/>
      <c r="DL15" s="47"/>
      <c r="DM15" s="49"/>
      <c r="DN15" s="48"/>
      <c r="DO15" s="47"/>
      <c r="DP15" s="49"/>
      <c r="DQ15" s="48"/>
      <c r="DR15" s="47"/>
      <c r="DS15" s="49"/>
      <c r="DT15" s="48"/>
      <c r="DU15" s="47"/>
      <c r="DV15" s="49"/>
      <c r="DW15" s="48"/>
      <c r="DX15" s="47"/>
      <c r="DY15" s="49"/>
      <c r="DZ15" s="48"/>
      <c r="EA15" s="47"/>
      <c r="EB15" s="49"/>
      <c r="EC15" s="48"/>
      <c r="ED15" s="47"/>
      <c r="EE15" s="49"/>
      <c r="EF15" s="48"/>
      <c r="EG15" s="47"/>
      <c r="EH15" s="49"/>
      <c r="EI15" s="48"/>
      <c r="EJ15" s="47"/>
      <c r="EK15" s="49"/>
      <c r="EL15" s="48"/>
      <c r="EM15" s="47"/>
      <c r="EN15" s="49"/>
      <c r="EO15" s="48"/>
      <c r="EP15" s="47"/>
      <c r="EQ15" s="49"/>
      <c r="ER15" s="48"/>
      <c r="ES15" s="47"/>
      <c r="ET15" s="49"/>
      <c r="EU15" s="48"/>
      <c r="EV15" s="47"/>
      <c r="EW15" s="49"/>
      <c r="EX15" s="48"/>
      <c r="EY15" s="47"/>
      <c r="EZ15" s="49"/>
      <c r="FA15" s="48"/>
      <c r="FB15" s="47"/>
      <c r="FC15" s="49"/>
      <c r="FD15" s="48"/>
      <c r="FE15" s="47"/>
      <c r="FF15" s="49"/>
      <c r="FG15" s="48"/>
      <c r="FH15" s="47"/>
      <c r="FI15" s="49"/>
      <c r="FJ15" s="48"/>
      <c r="FK15" s="47"/>
      <c r="FL15" s="49"/>
      <c r="FM15" s="48"/>
      <c r="FN15" s="47"/>
      <c r="FO15" s="49"/>
      <c r="FP15" s="48"/>
      <c r="FQ15" s="47"/>
      <c r="FR15" s="49"/>
      <c r="FS15" s="48"/>
      <c r="FT15" s="47"/>
      <c r="FU15" s="49"/>
      <c r="FV15" s="48"/>
      <c r="FW15" s="47"/>
      <c r="FX15" s="49"/>
      <c r="FY15" s="48"/>
      <c r="FZ15" s="47"/>
      <c r="GA15" s="49"/>
      <c r="GB15" s="48"/>
      <c r="GC15" s="47"/>
      <c r="GD15" s="49"/>
      <c r="GE15" s="48"/>
      <c r="GF15" s="47"/>
      <c r="GG15" s="49"/>
      <c r="GH15" s="48"/>
      <c r="GI15" s="47"/>
      <c r="GJ15" s="49"/>
      <c r="GK15" s="48"/>
      <c r="GL15" s="47"/>
      <c r="GM15" s="49"/>
      <c r="GN15" s="48"/>
      <c r="GO15" s="47"/>
      <c r="GP15" s="49"/>
      <c r="GQ15" s="48"/>
      <c r="GR15" s="47"/>
      <c r="GS15" s="49"/>
      <c r="GT15" s="48"/>
      <c r="GU15" s="47"/>
      <c r="GV15" s="49"/>
      <c r="GW15" s="48"/>
      <c r="GX15" s="47"/>
      <c r="GY15" s="49"/>
      <c r="GZ15" s="48"/>
      <c r="HA15" s="47"/>
      <c r="HB15" s="49"/>
      <c r="HC15" s="48"/>
      <c r="HD15" s="47"/>
      <c r="HE15" s="49"/>
      <c r="HF15" s="48"/>
      <c r="HG15" s="47"/>
      <c r="HH15" s="49"/>
      <c r="HI15" s="48"/>
      <c r="HJ15" s="47"/>
      <c r="HK15" s="49"/>
      <c r="HL15" s="48"/>
      <c r="HM15" s="47"/>
      <c r="HN15" s="49"/>
      <c r="HO15" s="48"/>
      <c r="HP15" s="47"/>
      <c r="HQ15" s="49"/>
      <c r="HR15" s="48"/>
      <c r="HS15" s="47"/>
      <c r="HT15" s="49"/>
      <c r="HU15" s="48"/>
      <c r="HV15" s="47"/>
      <c r="HW15" s="49"/>
      <c r="HX15" s="48"/>
      <c r="HY15" s="47"/>
      <c r="HZ15" s="49"/>
      <c r="IA15" s="48"/>
      <c r="IB15" s="47"/>
      <c r="IC15" s="49"/>
      <c r="ID15" s="48"/>
      <c r="IE15" s="47"/>
      <c r="IF15" s="49"/>
      <c r="IG15" s="48"/>
      <c r="IH15" s="47"/>
      <c r="II15" s="49"/>
      <c r="IJ15" s="48"/>
      <c r="IK15" s="47"/>
      <c r="IL15" s="49"/>
      <c r="IM15" s="48"/>
      <c r="IN15" s="47"/>
      <c r="IO15" s="49"/>
      <c r="IP15" s="48"/>
      <c r="IQ15" s="47"/>
      <c r="IR15" s="49"/>
      <c r="IS15" s="48"/>
      <c r="IT15" s="47"/>
      <c r="IU15" s="49"/>
      <c r="IV15" s="48"/>
      <c r="IW15" s="47"/>
      <c r="IX15" s="49"/>
      <c r="IY15" s="48"/>
      <c r="IZ15" s="47"/>
      <c r="JA15" s="49"/>
      <c r="JB15" s="48"/>
      <c r="JC15" s="47"/>
      <c r="JD15" s="49"/>
      <c r="JE15" s="48"/>
      <c r="JF15" s="47"/>
      <c r="JG15" s="49"/>
      <c r="JH15" s="48"/>
      <c r="JI15" s="47"/>
      <c r="JJ15" s="49"/>
      <c r="JK15" s="48"/>
      <c r="JL15" s="47"/>
      <c r="JM15" s="49"/>
      <c r="JN15" s="48"/>
      <c r="JO15" s="47"/>
      <c r="JP15" s="49"/>
      <c r="JQ15" s="48"/>
      <c r="JR15" s="47"/>
      <c r="JS15" s="49"/>
      <c r="JT15" s="48"/>
      <c r="JU15" s="47"/>
      <c r="JV15" s="49"/>
      <c r="JW15" s="48"/>
      <c r="JX15" s="47"/>
      <c r="JY15" s="49"/>
      <c r="JZ15" s="48"/>
      <c r="KA15" s="47"/>
      <c r="KB15" s="49"/>
      <c r="KC15" s="48"/>
      <c r="KD15" s="47"/>
      <c r="KE15" s="49"/>
      <c r="KF15" s="48"/>
      <c r="KG15" s="47"/>
      <c r="KH15" s="49"/>
      <c r="KI15" s="48"/>
      <c r="KJ15" s="47"/>
      <c r="KK15" s="49"/>
      <c r="KL15" s="48"/>
      <c r="KM15" s="47"/>
      <c r="KN15" s="49"/>
      <c r="KO15" s="48"/>
      <c r="KP15" s="47"/>
      <c r="KQ15" s="49"/>
      <c r="KR15" s="48"/>
      <c r="KS15" s="47"/>
      <c r="KT15" s="49"/>
      <c r="KU15" s="48"/>
      <c r="KV15" s="47"/>
      <c r="KW15" s="49"/>
      <c r="KX15" s="48"/>
      <c r="KY15" s="47"/>
      <c r="KZ15" s="49"/>
      <c r="LA15" s="48"/>
      <c r="LB15" s="47"/>
      <c r="LC15" s="49"/>
      <c r="LD15" s="48"/>
      <c r="LE15" s="47"/>
      <c r="LF15" s="49"/>
      <c r="LG15" s="48"/>
      <c r="LH15" s="47"/>
      <c r="LI15" s="49"/>
      <c r="LJ15" s="48"/>
      <c r="LK15" s="47"/>
      <c r="LL15" s="49"/>
      <c r="LM15" s="48"/>
      <c r="LN15" s="47"/>
      <c r="LO15" s="49"/>
      <c r="LP15" s="48"/>
      <c r="LQ15" s="47"/>
      <c r="LR15" s="49"/>
      <c r="LS15" s="48"/>
      <c r="LT15" s="47"/>
      <c r="LU15" s="49"/>
      <c r="LV15" s="48"/>
      <c r="LW15" s="47"/>
      <c r="LX15" s="49"/>
      <c r="LY15" s="48"/>
      <c r="LZ15" s="47"/>
      <c r="MA15" s="49"/>
      <c r="MB15" s="48"/>
      <c r="MC15" s="47"/>
      <c r="MD15" s="49"/>
      <c r="ME15" s="48"/>
      <c r="MF15" s="47"/>
      <c r="MG15" s="49"/>
      <c r="MH15" s="48"/>
      <c r="MI15" s="47"/>
      <c r="MJ15" s="49"/>
      <c r="MK15" s="48"/>
      <c r="ML15" s="47"/>
      <c r="MM15" s="49"/>
      <c r="MN15" s="48"/>
      <c r="MO15" s="47"/>
      <c r="MP15" s="49"/>
      <c r="MQ15" s="48"/>
      <c r="MR15" s="47"/>
      <c r="MS15" s="49"/>
      <c r="MT15" s="48"/>
      <c r="MU15" s="47"/>
      <c r="MV15" s="49"/>
      <c r="MW15" s="48"/>
      <c r="MX15" s="47"/>
      <c r="MY15" s="49"/>
      <c r="MZ15" s="48"/>
      <c r="NA15" s="47"/>
      <c r="NB15" s="49"/>
      <c r="NC15" s="48"/>
      <c r="ND15" s="47"/>
      <c r="NE15" s="49"/>
      <c r="NF15" s="48"/>
      <c r="NG15" s="47"/>
      <c r="NH15" s="49"/>
      <c r="NI15" s="48"/>
      <c r="NJ15" s="47"/>
      <c r="NK15" s="49"/>
      <c r="NL15" s="48"/>
      <c r="NM15" s="47"/>
      <c r="NN15" s="49"/>
      <c r="NO15" s="48"/>
      <c r="NP15" s="47"/>
      <c r="NQ15" s="49"/>
      <c r="NR15" s="48"/>
      <c r="NS15" s="47"/>
      <c r="NT15" s="49"/>
      <c r="NU15" s="48"/>
      <c r="NV15" s="47"/>
      <c r="NW15" s="49"/>
      <c r="NX15" s="48"/>
      <c r="NY15" s="47"/>
      <c r="NZ15" s="49"/>
      <c r="OA15" s="48"/>
      <c r="OB15" s="47"/>
      <c r="OC15" s="49"/>
      <c r="OD15" s="48"/>
      <c r="OE15" s="47"/>
      <c r="OF15" s="49"/>
      <c r="OG15" s="48"/>
      <c r="OH15" s="47"/>
      <c r="OI15" s="49"/>
      <c r="OJ15" s="48"/>
      <c r="OK15" s="47"/>
      <c r="OL15" s="49"/>
      <c r="OM15" s="48"/>
      <c r="ON15" s="47"/>
      <c r="OO15" s="49"/>
      <c r="OP15" s="48"/>
      <c r="OQ15" s="47"/>
      <c r="OR15" s="49"/>
      <c r="OS15" s="48"/>
      <c r="OT15" s="47"/>
      <c r="OU15" s="49"/>
      <c r="OV15" s="48"/>
      <c r="OW15" s="47"/>
      <c r="OX15" s="49"/>
      <c r="OY15" s="48"/>
      <c r="OZ15" s="47"/>
      <c r="PA15" s="49"/>
      <c r="PB15" s="48"/>
      <c r="PC15" s="47"/>
      <c r="PD15" s="49"/>
      <c r="PE15" s="48"/>
      <c r="PF15" s="47"/>
      <c r="PG15" s="49"/>
      <c r="PH15" s="48"/>
      <c r="PI15" s="47"/>
      <c r="PJ15" s="49"/>
      <c r="PK15" s="48"/>
      <c r="PL15" s="47"/>
      <c r="PM15" s="49"/>
      <c r="PN15" s="48"/>
      <c r="PO15" s="47"/>
      <c r="PP15" s="49"/>
      <c r="PQ15" s="48"/>
      <c r="PR15" s="47"/>
      <c r="PS15" s="49"/>
      <c r="PT15" s="48"/>
      <c r="PU15" s="47"/>
      <c r="PV15" s="49"/>
      <c r="PW15" s="48"/>
      <c r="PX15" s="47"/>
      <c r="PY15" s="49"/>
      <c r="PZ15" s="48"/>
      <c r="QA15" s="47"/>
      <c r="QB15" s="49"/>
      <c r="QC15" s="48"/>
      <c r="QD15" s="47"/>
      <c r="QE15" s="49"/>
      <c r="QF15" s="48"/>
      <c r="QG15" s="47"/>
      <c r="QH15" s="49"/>
      <c r="QI15" s="48"/>
      <c r="QJ15" s="47"/>
      <c r="QK15" s="49"/>
      <c r="QL15" s="48"/>
      <c r="QM15" s="47"/>
      <c r="QN15" s="49"/>
      <c r="QO15" s="48"/>
      <c r="QP15" s="47"/>
      <c r="QQ15" s="49"/>
      <c r="QR15" s="48"/>
      <c r="QS15" s="47"/>
      <c r="QT15" s="49"/>
      <c r="QU15" s="48"/>
      <c r="QV15" s="47"/>
      <c r="QW15" s="49"/>
      <c r="QX15" s="48"/>
      <c r="QY15" s="47"/>
      <c r="QZ15" s="49"/>
      <c r="RA15" s="48"/>
      <c r="RB15" s="47"/>
      <c r="RC15" s="49"/>
      <c r="RD15" s="48"/>
      <c r="RE15" s="47"/>
      <c r="RF15" s="49"/>
      <c r="RG15" s="48"/>
      <c r="RH15" s="47"/>
      <c r="RI15" s="49"/>
      <c r="RJ15" s="48"/>
      <c r="RK15" s="47"/>
      <c r="RL15" s="49"/>
      <c r="RM15" s="48"/>
      <c r="RN15" s="47"/>
      <c r="RO15" s="49"/>
      <c r="RP15" s="48"/>
      <c r="RQ15" s="47"/>
      <c r="RR15" s="49"/>
      <c r="RS15" s="48"/>
      <c r="RT15" s="47"/>
      <c r="RU15" s="49"/>
      <c r="RV15" s="48"/>
      <c r="RW15" s="47"/>
      <c r="RX15" s="49"/>
      <c r="RY15" s="48"/>
      <c r="RZ15" s="47"/>
      <c r="SA15" s="49"/>
      <c r="SB15" s="48"/>
      <c r="SC15" s="47"/>
      <c r="SD15" s="49"/>
      <c r="SE15" s="48"/>
      <c r="SF15" s="47"/>
      <c r="SG15" s="49"/>
      <c r="SH15" s="48"/>
      <c r="SI15" s="47"/>
      <c r="SJ15" s="49"/>
      <c r="SK15" s="48"/>
      <c r="SL15" s="47"/>
      <c r="SM15" s="49"/>
      <c r="SN15" s="48"/>
      <c r="SO15" s="47"/>
      <c r="SP15" s="49"/>
      <c r="SQ15" s="48"/>
      <c r="SR15" s="47"/>
      <c r="SS15" s="49"/>
      <c r="ST15" s="48"/>
      <c r="SU15" s="47"/>
      <c r="SV15" s="49"/>
      <c r="SW15" s="48"/>
      <c r="SX15" s="47"/>
      <c r="SY15" s="49"/>
      <c r="SZ15" s="48"/>
      <c r="TA15" s="47"/>
      <c r="TB15" s="49"/>
      <c r="TC15" s="48"/>
      <c r="TD15" s="47"/>
      <c r="TE15" s="49"/>
      <c r="TF15" s="48"/>
      <c r="TG15" s="47"/>
      <c r="TH15" s="49"/>
      <c r="TI15" s="48"/>
      <c r="TJ15" s="47"/>
      <c r="TK15" s="49"/>
      <c r="TL15" s="48"/>
      <c r="TM15" s="47"/>
      <c r="TN15" s="49"/>
      <c r="TO15" s="48"/>
      <c r="TP15" s="47"/>
      <c r="TQ15" s="49"/>
      <c r="TR15" s="48"/>
      <c r="TS15" s="47"/>
      <c r="TT15" s="49"/>
      <c r="TU15" s="48"/>
      <c r="TV15" s="47"/>
      <c r="TW15" s="49"/>
      <c r="TX15" s="48"/>
      <c r="TY15" s="47"/>
      <c r="TZ15" s="49"/>
      <c r="UA15" s="48"/>
      <c r="UB15" s="47"/>
      <c r="UC15" s="49"/>
      <c r="UD15" s="48"/>
      <c r="UE15" s="47"/>
      <c r="UF15" s="49"/>
      <c r="UG15" s="48"/>
      <c r="UH15" s="47"/>
      <c r="UI15" s="49"/>
      <c r="UJ15" s="48"/>
      <c r="UK15" s="47"/>
      <c r="UL15" s="49"/>
      <c r="UM15" s="48"/>
      <c r="UN15" s="47"/>
      <c r="UO15" s="49"/>
      <c r="UP15" s="48"/>
      <c r="UQ15" s="47"/>
      <c r="UR15" s="49"/>
      <c r="US15" s="48"/>
      <c r="UT15" s="47"/>
      <c r="UU15" s="49"/>
      <c r="UV15" s="48"/>
      <c r="UW15" s="47"/>
      <c r="UX15" s="49"/>
      <c r="UY15" s="48"/>
      <c r="UZ15" s="47"/>
      <c r="VA15" s="49"/>
      <c r="VB15" s="48"/>
      <c r="VC15" s="47"/>
      <c r="VD15" s="49"/>
      <c r="VE15" s="48"/>
      <c r="VF15" s="47"/>
      <c r="VG15" s="49"/>
      <c r="VH15" s="48"/>
      <c r="VI15" s="47"/>
      <c r="VJ15" s="49"/>
      <c r="VK15" s="48"/>
      <c r="VL15" s="47"/>
      <c r="VM15" s="49"/>
      <c r="VN15" s="48"/>
      <c r="VO15" s="47"/>
      <c r="VP15" s="49"/>
      <c r="VQ15" s="48"/>
      <c r="VR15" s="47"/>
      <c r="VS15" s="49"/>
      <c r="VT15" s="48"/>
      <c r="VU15" s="47"/>
      <c r="VV15" s="49"/>
      <c r="VW15" s="48"/>
      <c r="VX15" s="47"/>
      <c r="VY15" s="49"/>
      <c r="VZ15" s="48"/>
      <c r="WA15" s="47"/>
      <c r="WB15" s="49"/>
      <c r="WC15" s="48"/>
      <c r="WD15" s="47"/>
      <c r="WE15" s="49"/>
      <c r="WF15" s="48"/>
      <c r="WG15" s="47"/>
      <c r="WH15" s="49"/>
      <c r="WI15" s="48"/>
      <c r="WJ15" s="47"/>
      <c r="WK15" s="49"/>
      <c r="WL15" s="48"/>
      <c r="WM15" s="47"/>
      <c r="WN15" s="49"/>
      <c r="WO15" s="48"/>
      <c r="WP15" s="47"/>
      <c r="WQ15" s="49"/>
      <c r="WR15" s="48"/>
      <c r="WS15" s="47"/>
      <c r="WT15" s="49"/>
      <c r="WU15" s="48"/>
      <c r="WV15" s="50"/>
      <c r="WW15" s="51"/>
      <c r="WX15" s="51"/>
      <c r="WY15" s="50"/>
      <c r="WZ15" s="51"/>
      <c r="XA15" s="51"/>
      <c r="XB15" s="50"/>
      <c r="XC15" s="51"/>
      <c r="XD15" s="51"/>
      <c r="XE15" s="50"/>
      <c r="XF15" s="51"/>
      <c r="XG15" s="51"/>
      <c r="XH15" s="50"/>
      <c r="XI15" s="51"/>
      <c r="XJ15" s="51"/>
      <c r="XK15" s="50"/>
      <c r="XL15" s="51"/>
      <c r="XM15" s="51"/>
      <c r="XN15" s="98">
        <f t="shared" si="0"/>
        <v>1</v>
      </c>
    </row>
    <row r="16" spans="1:638" ht="12.75" customHeight="1" x14ac:dyDescent="0.2">
      <c r="A16" s="267">
        <v>329</v>
      </c>
      <c r="B16" s="47"/>
      <c r="C16" s="49"/>
      <c r="D16" s="48"/>
      <c r="E16" s="47"/>
      <c r="F16" s="49"/>
      <c r="G16" s="48"/>
      <c r="H16" s="47"/>
      <c r="I16" s="49"/>
      <c r="J16" s="48"/>
      <c r="K16" s="47"/>
      <c r="L16" s="49"/>
      <c r="M16" s="48"/>
      <c r="N16" s="47"/>
      <c r="O16" s="49"/>
      <c r="P16" s="48"/>
      <c r="Q16" s="47"/>
      <c r="R16" s="49"/>
      <c r="S16" s="48"/>
      <c r="T16" s="47"/>
      <c r="U16" s="49"/>
      <c r="V16" s="48"/>
      <c r="W16" s="47"/>
      <c r="X16" s="49"/>
      <c r="Y16" s="48"/>
      <c r="Z16" s="47"/>
      <c r="AA16" s="49"/>
      <c r="AB16" s="48"/>
      <c r="AC16" s="47"/>
      <c r="AD16" s="49"/>
      <c r="AE16" s="48"/>
      <c r="AF16" s="47"/>
      <c r="AG16" s="49"/>
      <c r="AH16" s="48"/>
      <c r="AI16" s="47"/>
      <c r="AJ16" s="49"/>
      <c r="AK16" s="48"/>
      <c r="AL16" s="47"/>
      <c r="AM16" s="49"/>
      <c r="AN16" s="48"/>
      <c r="AO16" s="47"/>
      <c r="AP16" s="49"/>
      <c r="AQ16" s="48"/>
      <c r="AR16" s="47"/>
      <c r="AS16" s="49"/>
      <c r="AT16" s="48"/>
      <c r="AU16" s="47"/>
      <c r="AV16" s="49"/>
      <c r="AW16" s="48"/>
      <c r="AX16" s="47"/>
      <c r="AY16" s="49"/>
      <c r="AZ16" s="48"/>
      <c r="BA16" s="47"/>
      <c r="BB16" s="49"/>
      <c r="BC16" s="48"/>
      <c r="BD16" s="47"/>
      <c r="BE16" s="49"/>
      <c r="BF16" s="48"/>
      <c r="BG16" s="47"/>
      <c r="BH16" s="49"/>
      <c r="BI16" s="48"/>
      <c r="BJ16" s="47"/>
      <c r="BK16" s="49"/>
      <c r="BL16" s="48"/>
      <c r="BM16" s="47"/>
      <c r="BN16" s="49"/>
      <c r="BO16" s="48"/>
      <c r="BP16" s="47"/>
      <c r="BQ16" s="49"/>
      <c r="BR16" s="48"/>
      <c r="BS16" s="47"/>
      <c r="BT16" s="49"/>
      <c r="BU16" s="48"/>
      <c r="BV16" s="47"/>
      <c r="BW16" s="49"/>
      <c r="BX16" s="48"/>
      <c r="BY16" s="47"/>
      <c r="BZ16" s="49"/>
      <c r="CA16" s="48"/>
      <c r="CB16" s="47"/>
      <c r="CC16" s="49"/>
      <c r="CD16" s="48"/>
      <c r="CE16" s="47"/>
      <c r="CF16" s="49"/>
      <c r="CG16" s="48"/>
      <c r="CH16" s="47"/>
      <c r="CI16" s="49"/>
      <c r="CJ16" s="48"/>
      <c r="CK16" s="47"/>
      <c r="CL16" s="49"/>
      <c r="CM16" s="48"/>
      <c r="CN16" s="47"/>
      <c r="CO16" s="49"/>
      <c r="CP16" s="48"/>
      <c r="CQ16" s="47"/>
      <c r="CR16" s="49"/>
      <c r="CS16" s="48"/>
      <c r="CT16" s="47"/>
      <c r="CU16" s="49"/>
      <c r="CV16" s="48"/>
      <c r="CW16" s="47"/>
      <c r="CX16" s="49"/>
      <c r="CY16" s="48"/>
      <c r="CZ16" s="47"/>
      <c r="DA16" s="49"/>
      <c r="DB16" s="48"/>
      <c r="DC16" s="47"/>
      <c r="DD16" s="49"/>
      <c r="DE16" s="48"/>
      <c r="DF16" s="47"/>
      <c r="DG16" s="49"/>
      <c r="DH16" s="48"/>
      <c r="DI16" s="47"/>
      <c r="DJ16" s="49"/>
      <c r="DK16" s="48"/>
      <c r="DL16" s="47"/>
      <c r="DM16" s="49"/>
      <c r="DN16" s="48"/>
      <c r="DO16" s="47"/>
      <c r="DP16" s="49"/>
      <c r="DQ16" s="48"/>
      <c r="DR16" s="47"/>
      <c r="DS16" s="49"/>
      <c r="DT16" s="48"/>
      <c r="DU16" s="47"/>
      <c r="DV16" s="49"/>
      <c r="DW16" s="48"/>
      <c r="DX16" s="47"/>
      <c r="DY16" s="49"/>
      <c r="DZ16" s="48"/>
      <c r="EA16" s="47"/>
      <c r="EB16" s="49"/>
      <c r="EC16" s="48"/>
      <c r="ED16" s="47"/>
      <c r="EE16" s="49"/>
      <c r="EF16" s="48"/>
      <c r="EG16" s="47"/>
      <c r="EH16" s="49"/>
      <c r="EI16" s="48"/>
      <c r="EJ16" s="47"/>
      <c r="EK16" s="49"/>
      <c r="EL16" s="48"/>
      <c r="EM16" s="47"/>
      <c r="EN16" s="49"/>
      <c r="EO16" s="48"/>
      <c r="EP16" s="47"/>
      <c r="EQ16" s="49"/>
      <c r="ER16" s="48"/>
      <c r="ES16" s="47"/>
      <c r="ET16" s="49"/>
      <c r="EU16" s="48"/>
      <c r="EV16" s="47"/>
      <c r="EW16" s="49"/>
      <c r="EX16" s="48"/>
      <c r="EY16" s="47"/>
      <c r="EZ16" s="49"/>
      <c r="FA16" s="48"/>
      <c r="FB16" s="47"/>
      <c r="FC16" s="49"/>
      <c r="FD16" s="48"/>
      <c r="FE16" s="47"/>
      <c r="FF16" s="49"/>
      <c r="FG16" s="48"/>
      <c r="FH16" s="47"/>
      <c r="FI16" s="49"/>
      <c r="FJ16" s="48"/>
      <c r="FK16" s="47"/>
      <c r="FL16" s="49"/>
      <c r="FM16" s="48"/>
      <c r="FN16" s="47"/>
      <c r="FO16" s="49"/>
      <c r="FP16" s="48"/>
      <c r="FQ16" s="47"/>
      <c r="FR16" s="49"/>
      <c r="FS16" s="48"/>
      <c r="FT16" s="47"/>
      <c r="FU16" s="49"/>
      <c r="FV16" s="48"/>
      <c r="FW16" s="47"/>
      <c r="FX16" s="49"/>
      <c r="FY16" s="48"/>
      <c r="FZ16" s="47"/>
      <c r="GA16" s="49"/>
      <c r="GB16" s="48"/>
      <c r="GC16" s="47"/>
      <c r="GD16" s="49"/>
      <c r="GE16" s="48"/>
      <c r="GF16" s="47"/>
      <c r="GG16" s="49"/>
      <c r="GH16" s="48"/>
      <c r="GI16" s="47"/>
      <c r="GJ16" s="49"/>
      <c r="GK16" s="48"/>
      <c r="GL16" s="47"/>
      <c r="GM16" s="49"/>
      <c r="GN16" s="48"/>
      <c r="GO16" s="47"/>
      <c r="GP16" s="49"/>
      <c r="GQ16" s="48"/>
      <c r="GR16" s="47"/>
      <c r="GS16" s="49"/>
      <c r="GT16" s="48"/>
      <c r="GU16" s="47"/>
      <c r="GV16" s="49"/>
      <c r="GW16" s="48"/>
      <c r="GX16" s="47"/>
      <c r="GY16" s="49"/>
      <c r="GZ16" s="48"/>
      <c r="HA16" s="47"/>
      <c r="HB16" s="49"/>
      <c r="HC16" s="48"/>
      <c r="HD16" s="47"/>
      <c r="HE16" s="49"/>
      <c r="HF16" s="48"/>
      <c r="HG16" s="47"/>
      <c r="HH16" s="49"/>
      <c r="HI16" s="48"/>
      <c r="HJ16" s="47"/>
      <c r="HK16" s="49"/>
      <c r="HL16" s="48"/>
      <c r="HM16" s="47"/>
      <c r="HN16" s="49"/>
      <c r="HO16" s="48"/>
      <c r="HP16" s="47"/>
      <c r="HQ16" s="49"/>
      <c r="HR16" s="48"/>
      <c r="HS16" s="47"/>
      <c r="HT16" s="49"/>
      <c r="HU16" s="48"/>
      <c r="HV16" s="47"/>
      <c r="HW16" s="49"/>
      <c r="HX16" s="48"/>
      <c r="HY16" s="47"/>
      <c r="HZ16" s="49"/>
      <c r="IA16" s="48"/>
      <c r="IB16" s="47"/>
      <c r="IC16" s="49"/>
      <c r="ID16" s="48"/>
      <c r="IE16" s="47"/>
      <c r="IF16" s="49"/>
      <c r="IG16" s="48"/>
      <c r="IH16" s="47"/>
      <c r="II16" s="49"/>
      <c r="IJ16" s="48"/>
      <c r="IK16" s="47"/>
      <c r="IL16" s="49"/>
      <c r="IM16" s="48"/>
      <c r="IN16" s="47"/>
      <c r="IO16" s="49"/>
      <c r="IP16" s="48"/>
      <c r="IQ16" s="47"/>
      <c r="IR16" s="49"/>
      <c r="IS16" s="48"/>
      <c r="IT16" s="47"/>
      <c r="IU16" s="49"/>
      <c r="IV16" s="48"/>
      <c r="IW16" s="47"/>
      <c r="IX16" s="49"/>
      <c r="IY16" s="48"/>
      <c r="IZ16" s="47"/>
      <c r="JA16" s="49"/>
      <c r="JB16" s="48"/>
      <c r="JC16" s="47"/>
      <c r="JD16" s="49"/>
      <c r="JE16" s="48"/>
      <c r="JF16" s="47"/>
      <c r="JG16" s="49"/>
      <c r="JH16" s="48"/>
      <c r="JI16" s="47"/>
      <c r="JJ16" s="49"/>
      <c r="JK16" s="48"/>
      <c r="JL16" s="47"/>
      <c r="JM16" s="49"/>
      <c r="JN16" s="48"/>
      <c r="JO16" s="47"/>
      <c r="JP16" s="49"/>
      <c r="JQ16" s="48"/>
      <c r="JR16" s="47"/>
      <c r="JS16" s="49"/>
      <c r="JT16" s="48"/>
      <c r="JU16" s="47"/>
      <c r="JV16" s="49"/>
      <c r="JW16" s="48"/>
      <c r="JX16" s="47"/>
      <c r="JY16" s="49"/>
      <c r="JZ16" s="48"/>
      <c r="KA16" s="47"/>
      <c r="KB16" s="49"/>
      <c r="KC16" s="48"/>
      <c r="KD16" s="47"/>
      <c r="KE16" s="49"/>
      <c r="KF16" s="48"/>
      <c r="KG16" s="47"/>
      <c r="KH16" s="49"/>
      <c r="KI16" s="48"/>
      <c r="KJ16" s="47"/>
      <c r="KK16" s="49"/>
      <c r="KL16" s="48"/>
      <c r="KM16" s="47"/>
      <c r="KN16" s="49"/>
      <c r="KO16" s="48"/>
      <c r="KP16" s="47"/>
      <c r="KQ16" s="49"/>
      <c r="KR16" s="48"/>
      <c r="KS16" s="47"/>
      <c r="KT16" s="49"/>
      <c r="KU16" s="48"/>
      <c r="KV16" s="47"/>
      <c r="KW16" s="49"/>
      <c r="KX16" s="48"/>
      <c r="KY16" s="47"/>
      <c r="KZ16" s="49"/>
      <c r="LA16" s="48"/>
      <c r="LB16" s="47"/>
      <c r="LC16" s="49"/>
      <c r="LD16" s="48"/>
      <c r="LE16" s="47"/>
      <c r="LF16" s="49"/>
      <c r="LG16" s="48"/>
      <c r="LH16" s="47"/>
      <c r="LI16" s="49"/>
      <c r="LJ16" s="48"/>
      <c r="LK16" s="47"/>
      <c r="LL16" s="49"/>
      <c r="LM16" s="48"/>
      <c r="LN16" s="47"/>
      <c r="LO16" s="49"/>
      <c r="LP16" s="48"/>
      <c r="LQ16" s="47"/>
      <c r="LR16" s="49"/>
      <c r="LS16" s="48"/>
      <c r="LT16" s="47"/>
      <c r="LU16" s="49"/>
      <c r="LV16" s="48"/>
      <c r="LW16" s="47"/>
      <c r="LX16" s="49"/>
      <c r="LY16" s="48"/>
      <c r="LZ16" s="47"/>
      <c r="MA16" s="49"/>
      <c r="MB16" s="48"/>
      <c r="MC16" s="47"/>
      <c r="MD16" s="49"/>
      <c r="ME16" s="48"/>
      <c r="MF16" s="47"/>
      <c r="MG16" s="49"/>
      <c r="MH16" s="48"/>
      <c r="MI16" s="47"/>
      <c r="MJ16" s="49"/>
      <c r="MK16" s="48"/>
      <c r="ML16" s="47"/>
      <c r="MM16" s="49"/>
      <c r="MN16" s="48"/>
      <c r="MO16" s="47"/>
      <c r="MP16" s="49"/>
      <c r="MQ16" s="48"/>
      <c r="MR16" s="47"/>
      <c r="MS16" s="49"/>
      <c r="MT16" s="48"/>
      <c r="MU16" s="47"/>
      <c r="MV16" s="49"/>
      <c r="MW16" s="48"/>
      <c r="MX16" s="47"/>
      <c r="MY16" s="49"/>
      <c r="MZ16" s="48"/>
      <c r="NA16" s="47"/>
      <c r="NB16" s="49"/>
      <c r="NC16" s="48"/>
      <c r="ND16" s="47"/>
      <c r="NE16" s="49"/>
      <c r="NF16" s="48"/>
      <c r="NG16" s="47"/>
      <c r="NH16" s="49"/>
      <c r="NI16" s="48"/>
      <c r="NJ16" s="47"/>
      <c r="NK16" s="49"/>
      <c r="NL16" s="48"/>
      <c r="NM16" s="47"/>
      <c r="NN16" s="49"/>
      <c r="NO16" s="48"/>
      <c r="NP16" s="47"/>
      <c r="NQ16" s="49"/>
      <c r="NR16" s="48"/>
      <c r="NS16" s="47"/>
      <c r="NT16" s="49"/>
      <c r="NU16" s="48"/>
      <c r="NV16" s="47"/>
      <c r="NW16" s="49"/>
      <c r="NX16" s="48"/>
      <c r="NY16" s="47"/>
      <c r="NZ16" s="49"/>
      <c r="OA16" s="48"/>
      <c r="OB16" s="47"/>
      <c r="OC16" s="49"/>
      <c r="OD16" s="48"/>
      <c r="OE16" s="47"/>
      <c r="OF16" s="49"/>
      <c r="OG16" s="48"/>
      <c r="OH16" s="47"/>
      <c r="OI16" s="49"/>
      <c r="OJ16" s="48"/>
      <c r="OK16" s="47"/>
      <c r="OL16" s="49"/>
      <c r="OM16" s="48"/>
      <c r="ON16" s="47"/>
      <c r="OO16" s="49"/>
      <c r="OP16" s="48"/>
      <c r="OQ16" s="47"/>
      <c r="OR16" s="49"/>
      <c r="OS16" s="48"/>
      <c r="OT16" s="47"/>
      <c r="OU16" s="49"/>
      <c r="OV16" s="48"/>
      <c r="OW16" s="47"/>
      <c r="OX16" s="49"/>
      <c r="OY16" s="48"/>
      <c r="OZ16" s="47"/>
      <c r="PA16" s="49"/>
      <c r="PB16" s="48"/>
      <c r="PC16" s="47"/>
      <c r="PD16" s="49"/>
      <c r="PE16" s="48"/>
      <c r="PF16" s="47"/>
      <c r="PG16" s="49"/>
      <c r="PH16" s="48"/>
      <c r="PI16" s="47"/>
      <c r="PJ16" s="49"/>
      <c r="PK16" s="48"/>
      <c r="PL16" s="47"/>
      <c r="PM16" s="49"/>
      <c r="PN16" s="48"/>
      <c r="PO16" s="47"/>
      <c r="PP16" s="49"/>
      <c r="PQ16" s="48"/>
      <c r="PR16" s="47"/>
      <c r="PS16" s="49"/>
      <c r="PT16" s="48"/>
      <c r="PU16" s="47"/>
      <c r="PV16" s="49"/>
      <c r="PW16" s="48"/>
      <c r="PX16" s="47"/>
      <c r="PY16" s="49"/>
      <c r="PZ16" s="48"/>
      <c r="QA16" s="47"/>
      <c r="QB16" s="49"/>
      <c r="QC16" s="48"/>
      <c r="QD16" s="47"/>
      <c r="QE16" s="49"/>
      <c r="QF16" s="48"/>
      <c r="QG16" s="47"/>
      <c r="QH16" s="49"/>
      <c r="QI16" s="48"/>
      <c r="QJ16" s="47"/>
      <c r="QK16" s="49"/>
      <c r="QL16" s="48"/>
      <c r="QM16" s="47"/>
      <c r="QN16" s="49"/>
      <c r="QO16" s="48"/>
      <c r="QP16" s="47"/>
      <c r="QQ16" s="49"/>
      <c r="QR16" s="48"/>
      <c r="QS16" s="47"/>
      <c r="QT16" s="49"/>
      <c r="QU16" s="48"/>
      <c r="QV16" s="47"/>
      <c r="QW16" s="49"/>
      <c r="QX16" s="48"/>
      <c r="QY16" s="47"/>
      <c r="QZ16" s="49"/>
      <c r="RA16" s="48"/>
      <c r="RB16" s="47"/>
      <c r="RC16" s="49"/>
      <c r="RD16" s="48"/>
      <c r="RE16" s="47"/>
      <c r="RF16" s="49"/>
      <c r="RG16" s="48"/>
      <c r="RH16" s="47"/>
      <c r="RI16" s="49"/>
      <c r="RJ16" s="48"/>
      <c r="RK16" s="47"/>
      <c r="RL16" s="49"/>
      <c r="RM16" s="48"/>
      <c r="RN16" s="47"/>
      <c r="RO16" s="49"/>
      <c r="RP16" s="48"/>
      <c r="RQ16" s="47"/>
      <c r="RR16" s="49"/>
      <c r="RS16" s="48"/>
      <c r="RT16" s="47"/>
      <c r="RU16" s="49"/>
      <c r="RV16" s="48"/>
      <c r="RW16" s="47"/>
      <c r="RX16" s="49"/>
      <c r="RY16" s="48"/>
      <c r="RZ16" s="47"/>
      <c r="SA16" s="49"/>
      <c r="SB16" s="48"/>
      <c r="SC16" s="47"/>
      <c r="SD16" s="49"/>
      <c r="SE16" s="48"/>
      <c r="SF16" s="47"/>
      <c r="SG16" s="49"/>
      <c r="SH16" s="48"/>
      <c r="SI16" s="47"/>
      <c r="SJ16" s="49"/>
      <c r="SK16" s="48"/>
      <c r="SL16" s="47"/>
      <c r="SM16" s="49"/>
      <c r="SN16" s="48"/>
      <c r="SO16" s="47"/>
      <c r="SP16" s="49"/>
      <c r="SQ16" s="48"/>
      <c r="SR16" s="47"/>
      <c r="SS16" s="49"/>
      <c r="ST16" s="48"/>
      <c r="SU16" s="47"/>
      <c r="SV16" s="49"/>
      <c r="SW16" s="48"/>
      <c r="SX16" s="47"/>
      <c r="SY16" s="49"/>
      <c r="SZ16" s="48"/>
      <c r="TA16" s="47"/>
      <c r="TB16" s="49"/>
      <c r="TC16" s="48"/>
      <c r="TD16" s="47"/>
      <c r="TE16" s="49"/>
      <c r="TF16" s="48"/>
      <c r="TG16" s="47">
        <v>2</v>
      </c>
      <c r="TH16" s="49"/>
      <c r="TI16" s="48"/>
      <c r="TJ16" s="47"/>
      <c r="TK16" s="49"/>
      <c r="TL16" s="48"/>
      <c r="TM16" s="47"/>
      <c r="TN16" s="49"/>
      <c r="TO16" s="48"/>
      <c r="TP16" s="47"/>
      <c r="TQ16" s="49"/>
      <c r="TR16" s="48"/>
      <c r="TS16" s="47"/>
      <c r="TT16" s="49"/>
      <c r="TU16" s="48"/>
      <c r="TV16" s="47"/>
      <c r="TW16" s="49"/>
      <c r="TX16" s="48"/>
      <c r="TY16" s="47"/>
      <c r="TZ16" s="49"/>
      <c r="UA16" s="48"/>
      <c r="UB16" s="47"/>
      <c r="UC16" s="49"/>
      <c r="UD16" s="48"/>
      <c r="UE16" s="47"/>
      <c r="UF16" s="49"/>
      <c r="UG16" s="48"/>
      <c r="UH16" s="47"/>
      <c r="UI16" s="49"/>
      <c r="UJ16" s="48"/>
      <c r="UK16" s="47"/>
      <c r="UL16" s="49"/>
      <c r="UM16" s="48"/>
      <c r="UN16" s="47"/>
      <c r="UO16" s="49"/>
      <c r="UP16" s="48"/>
      <c r="UQ16" s="47">
        <v>1</v>
      </c>
      <c r="UR16" s="49"/>
      <c r="US16" s="48"/>
      <c r="UT16" s="47">
        <v>1</v>
      </c>
      <c r="UU16" s="49"/>
      <c r="UV16" s="48"/>
      <c r="UW16" s="47"/>
      <c r="UX16" s="49"/>
      <c r="UY16" s="48"/>
      <c r="UZ16" s="47"/>
      <c r="VA16" s="49"/>
      <c r="VB16" s="48"/>
      <c r="VC16" s="47"/>
      <c r="VD16" s="49"/>
      <c r="VE16" s="48"/>
      <c r="VF16" s="47"/>
      <c r="VG16" s="49"/>
      <c r="VH16" s="48"/>
      <c r="VI16" s="47"/>
      <c r="VJ16" s="49"/>
      <c r="VK16" s="48"/>
      <c r="VL16" s="47">
        <v>1</v>
      </c>
      <c r="VM16" s="49"/>
      <c r="VN16" s="48"/>
      <c r="VO16" s="47"/>
      <c r="VP16" s="49"/>
      <c r="VQ16" s="48"/>
      <c r="VR16" s="47"/>
      <c r="VS16" s="49"/>
      <c r="VT16" s="48"/>
      <c r="VU16" s="47"/>
      <c r="VV16" s="49"/>
      <c r="VW16" s="48"/>
      <c r="VX16" s="47"/>
      <c r="VY16" s="49"/>
      <c r="VZ16" s="48"/>
      <c r="WA16" s="47"/>
      <c r="WB16" s="49"/>
      <c r="WC16" s="48"/>
      <c r="WD16" s="47"/>
      <c r="WE16" s="49"/>
      <c r="WF16" s="48"/>
      <c r="WG16" s="47"/>
      <c r="WH16" s="49"/>
      <c r="WI16" s="48"/>
      <c r="WJ16" s="47"/>
      <c r="WK16" s="49"/>
      <c r="WL16" s="48"/>
      <c r="WM16" s="47"/>
      <c r="WN16" s="49"/>
      <c r="WO16" s="48"/>
      <c r="WP16" s="47"/>
      <c r="WQ16" s="49"/>
      <c r="WR16" s="48"/>
      <c r="WS16" s="47"/>
      <c r="WT16" s="49"/>
      <c r="WU16" s="48"/>
      <c r="WV16" s="50"/>
      <c r="WW16" s="51"/>
      <c r="WX16" s="51"/>
      <c r="WY16" s="50"/>
      <c r="WZ16" s="51"/>
      <c r="XA16" s="51"/>
      <c r="XB16" s="50"/>
      <c r="XC16" s="51"/>
      <c r="XD16" s="51"/>
      <c r="XE16" s="50"/>
      <c r="XF16" s="51"/>
      <c r="XG16" s="51"/>
      <c r="XH16" s="50"/>
      <c r="XI16" s="51"/>
      <c r="XJ16" s="51"/>
      <c r="XK16" s="50"/>
      <c r="XL16" s="51"/>
      <c r="XM16" s="51"/>
      <c r="XN16" s="98">
        <f t="shared" si="0"/>
        <v>5</v>
      </c>
    </row>
    <row r="17" spans="1:638" ht="12.75" customHeight="1" x14ac:dyDescent="0.2">
      <c r="A17" s="267">
        <v>561</v>
      </c>
      <c r="B17" s="47"/>
      <c r="C17" s="49"/>
      <c r="D17" s="48"/>
      <c r="E17" s="47"/>
      <c r="F17" s="49"/>
      <c r="G17" s="48"/>
      <c r="H17" s="47"/>
      <c r="I17" s="49"/>
      <c r="J17" s="48"/>
      <c r="K17" s="47"/>
      <c r="L17" s="49"/>
      <c r="M17" s="48"/>
      <c r="N17" s="47"/>
      <c r="O17" s="49"/>
      <c r="P17" s="48"/>
      <c r="Q17" s="47"/>
      <c r="R17" s="49"/>
      <c r="S17" s="48"/>
      <c r="T17" s="47"/>
      <c r="U17" s="49"/>
      <c r="V17" s="48"/>
      <c r="W17" s="47"/>
      <c r="X17" s="49"/>
      <c r="Y17" s="48"/>
      <c r="Z17" s="47"/>
      <c r="AA17" s="49"/>
      <c r="AB17" s="48"/>
      <c r="AC17" s="47"/>
      <c r="AD17" s="49"/>
      <c r="AE17" s="48"/>
      <c r="AF17" s="47"/>
      <c r="AG17" s="49"/>
      <c r="AH17" s="48"/>
      <c r="AI17" s="47"/>
      <c r="AJ17" s="49"/>
      <c r="AK17" s="48"/>
      <c r="AL17" s="47"/>
      <c r="AM17" s="49"/>
      <c r="AN17" s="48"/>
      <c r="AO17" s="47"/>
      <c r="AP17" s="49"/>
      <c r="AQ17" s="48"/>
      <c r="AR17" s="47"/>
      <c r="AS17" s="49"/>
      <c r="AT17" s="48"/>
      <c r="AU17" s="47"/>
      <c r="AV17" s="49"/>
      <c r="AW17" s="48"/>
      <c r="AX17" s="47"/>
      <c r="AY17" s="49"/>
      <c r="AZ17" s="48"/>
      <c r="BA17" s="47"/>
      <c r="BB17" s="49"/>
      <c r="BC17" s="48"/>
      <c r="BD17" s="47"/>
      <c r="BE17" s="49"/>
      <c r="BF17" s="48"/>
      <c r="BG17" s="47"/>
      <c r="BH17" s="49"/>
      <c r="BI17" s="48"/>
      <c r="BJ17" s="47"/>
      <c r="BK17" s="49"/>
      <c r="BL17" s="48"/>
      <c r="BM17" s="47"/>
      <c r="BN17" s="49"/>
      <c r="BO17" s="48"/>
      <c r="BP17" s="47"/>
      <c r="BQ17" s="49"/>
      <c r="BR17" s="48"/>
      <c r="BS17" s="47"/>
      <c r="BT17" s="49"/>
      <c r="BU17" s="48"/>
      <c r="BV17" s="47"/>
      <c r="BW17" s="49"/>
      <c r="BX17" s="48"/>
      <c r="BY17" s="47"/>
      <c r="BZ17" s="49"/>
      <c r="CA17" s="48"/>
      <c r="CB17" s="47"/>
      <c r="CC17" s="49"/>
      <c r="CD17" s="48"/>
      <c r="CE17" s="47"/>
      <c r="CF17" s="49"/>
      <c r="CG17" s="48"/>
      <c r="CH17" s="47"/>
      <c r="CI17" s="49"/>
      <c r="CJ17" s="48"/>
      <c r="CK17" s="47"/>
      <c r="CL17" s="49"/>
      <c r="CM17" s="48"/>
      <c r="CN17" s="47"/>
      <c r="CO17" s="49"/>
      <c r="CP17" s="48"/>
      <c r="CQ17" s="47"/>
      <c r="CR17" s="49"/>
      <c r="CS17" s="48"/>
      <c r="CT17" s="47"/>
      <c r="CU17" s="49"/>
      <c r="CV17" s="48"/>
      <c r="CW17" s="47"/>
      <c r="CX17" s="49"/>
      <c r="CY17" s="48"/>
      <c r="CZ17" s="47"/>
      <c r="DA17" s="49"/>
      <c r="DB17" s="48"/>
      <c r="DC17" s="47"/>
      <c r="DD17" s="49"/>
      <c r="DE17" s="48"/>
      <c r="DF17" s="47"/>
      <c r="DG17" s="49"/>
      <c r="DH17" s="48"/>
      <c r="DI17" s="47"/>
      <c r="DJ17" s="49"/>
      <c r="DK17" s="48"/>
      <c r="DL17" s="47"/>
      <c r="DM17" s="49"/>
      <c r="DN17" s="48"/>
      <c r="DO17" s="47"/>
      <c r="DP17" s="49"/>
      <c r="DQ17" s="48"/>
      <c r="DR17" s="47"/>
      <c r="DS17" s="49"/>
      <c r="DT17" s="48"/>
      <c r="DU17" s="47"/>
      <c r="DV17" s="49"/>
      <c r="DW17" s="48"/>
      <c r="DX17" s="47"/>
      <c r="DY17" s="49"/>
      <c r="DZ17" s="48"/>
      <c r="EA17" s="47"/>
      <c r="EB17" s="49"/>
      <c r="EC17" s="48"/>
      <c r="ED17" s="47"/>
      <c r="EE17" s="49"/>
      <c r="EF17" s="48"/>
      <c r="EG17" s="47"/>
      <c r="EH17" s="49"/>
      <c r="EI17" s="48"/>
      <c r="EJ17" s="47"/>
      <c r="EK17" s="49"/>
      <c r="EL17" s="48"/>
      <c r="EM17" s="47"/>
      <c r="EN17" s="49"/>
      <c r="EO17" s="48"/>
      <c r="EP17" s="47"/>
      <c r="EQ17" s="49"/>
      <c r="ER17" s="48"/>
      <c r="ES17" s="47"/>
      <c r="ET17" s="49"/>
      <c r="EU17" s="48"/>
      <c r="EV17" s="47"/>
      <c r="EW17" s="49"/>
      <c r="EX17" s="48"/>
      <c r="EY17" s="47"/>
      <c r="EZ17" s="49"/>
      <c r="FA17" s="48"/>
      <c r="FB17" s="47"/>
      <c r="FC17" s="49"/>
      <c r="FD17" s="48"/>
      <c r="FE17" s="47"/>
      <c r="FF17" s="49"/>
      <c r="FG17" s="48"/>
      <c r="FH17" s="47"/>
      <c r="FI17" s="49"/>
      <c r="FJ17" s="48"/>
      <c r="FK17" s="47"/>
      <c r="FL17" s="49"/>
      <c r="FM17" s="48"/>
      <c r="FN17" s="47"/>
      <c r="FO17" s="49"/>
      <c r="FP17" s="48"/>
      <c r="FQ17" s="47"/>
      <c r="FR17" s="49"/>
      <c r="FS17" s="48"/>
      <c r="FT17" s="47"/>
      <c r="FU17" s="49"/>
      <c r="FV17" s="48"/>
      <c r="FW17" s="47"/>
      <c r="FX17" s="49"/>
      <c r="FY17" s="48"/>
      <c r="FZ17" s="47"/>
      <c r="GA17" s="49"/>
      <c r="GB17" s="48"/>
      <c r="GC17" s="47"/>
      <c r="GD17" s="49"/>
      <c r="GE17" s="48"/>
      <c r="GF17" s="47"/>
      <c r="GG17" s="49"/>
      <c r="GH17" s="48"/>
      <c r="GI17" s="47"/>
      <c r="GJ17" s="49"/>
      <c r="GK17" s="48"/>
      <c r="GL17" s="47"/>
      <c r="GM17" s="49"/>
      <c r="GN17" s="48"/>
      <c r="GO17" s="47"/>
      <c r="GP17" s="49"/>
      <c r="GQ17" s="48"/>
      <c r="GR17" s="47"/>
      <c r="GS17" s="49"/>
      <c r="GT17" s="48"/>
      <c r="GU17" s="47"/>
      <c r="GV17" s="49"/>
      <c r="GW17" s="48"/>
      <c r="GX17" s="47"/>
      <c r="GY17" s="49"/>
      <c r="GZ17" s="48"/>
      <c r="HA17" s="47"/>
      <c r="HB17" s="49"/>
      <c r="HC17" s="48"/>
      <c r="HD17" s="47"/>
      <c r="HE17" s="49"/>
      <c r="HF17" s="48"/>
      <c r="HG17" s="47"/>
      <c r="HH17" s="49"/>
      <c r="HI17" s="48"/>
      <c r="HJ17" s="47"/>
      <c r="HK17" s="49"/>
      <c r="HL17" s="48"/>
      <c r="HM17" s="47"/>
      <c r="HN17" s="49"/>
      <c r="HO17" s="48"/>
      <c r="HP17" s="47"/>
      <c r="HQ17" s="49"/>
      <c r="HR17" s="48"/>
      <c r="HS17" s="47"/>
      <c r="HT17" s="49"/>
      <c r="HU17" s="48"/>
      <c r="HV17" s="47"/>
      <c r="HW17" s="49"/>
      <c r="HX17" s="48"/>
      <c r="HY17" s="47"/>
      <c r="HZ17" s="49"/>
      <c r="IA17" s="48"/>
      <c r="IB17" s="47"/>
      <c r="IC17" s="49"/>
      <c r="ID17" s="48"/>
      <c r="IE17" s="47"/>
      <c r="IF17" s="49"/>
      <c r="IG17" s="48"/>
      <c r="IH17" s="47"/>
      <c r="II17" s="49"/>
      <c r="IJ17" s="48"/>
      <c r="IK17" s="47"/>
      <c r="IL17" s="49"/>
      <c r="IM17" s="48"/>
      <c r="IN17" s="47"/>
      <c r="IO17" s="49"/>
      <c r="IP17" s="48"/>
      <c r="IQ17" s="47"/>
      <c r="IR17" s="49"/>
      <c r="IS17" s="48"/>
      <c r="IT17" s="47"/>
      <c r="IU17" s="49"/>
      <c r="IV17" s="48"/>
      <c r="IW17" s="47"/>
      <c r="IX17" s="49"/>
      <c r="IY17" s="48"/>
      <c r="IZ17" s="47"/>
      <c r="JA17" s="49"/>
      <c r="JB17" s="48"/>
      <c r="JC17" s="47"/>
      <c r="JD17" s="49"/>
      <c r="JE17" s="48"/>
      <c r="JF17" s="47"/>
      <c r="JG17" s="49"/>
      <c r="JH17" s="48"/>
      <c r="JI17" s="47"/>
      <c r="JJ17" s="49"/>
      <c r="JK17" s="48"/>
      <c r="JL17" s="47"/>
      <c r="JM17" s="49"/>
      <c r="JN17" s="48"/>
      <c r="JO17" s="47"/>
      <c r="JP17" s="49"/>
      <c r="JQ17" s="48"/>
      <c r="JR17" s="47"/>
      <c r="JS17" s="49"/>
      <c r="JT17" s="48"/>
      <c r="JU17" s="47"/>
      <c r="JV17" s="49"/>
      <c r="JW17" s="48"/>
      <c r="JX17" s="47"/>
      <c r="JY17" s="49"/>
      <c r="JZ17" s="48"/>
      <c r="KA17" s="47"/>
      <c r="KB17" s="49"/>
      <c r="KC17" s="48"/>
      <c r="KD17" s="47"/>
      <c r="KE17" s="49"/>
      <c r="KF17" s="48"/>
      <c r="KG17" s="47"/>
      <c r="KH17" s="49"/>
      <c r="KI17" s="48"/>
      <c r="KJ17" s="47"/>
      <c r="KK17" s="49"/>
      <c r="KL17" s="48"/>
      <c r="KM17" s="47"/>
      <c r="KN17" s="49"/>
      <c r="KO17" s="48"/>
      <c r="KP17" s="47"/>
      <c r="KQ17" s="49"/>
      <c r="KR17" s="48"/>
      <c r="KS17" s="47"/>
      <c r="KT17" s="49"/>
      <c r="KU17" s="48"/>
      <c r="KV17" s="47"/>
      <c r="KW17" s="49"/>
      <c r="KX17" s="48"/>
      <c r="KY17" s="47"/>
      <c r="KZ17" s="49"/>
      <c r="LA17" s="48"/>
      <c r="LB17" s="47"/>
      <c r="LC17" s="49"/>
      <c r="LD17" s="48"/>
      <c r="LE17" s="47"/>
      <c r="LF17" s="49"/>
      <c r="LG17" s="48"/>
      <c r="LH17" s="47"/>
      <c r="LI17" s="49"/>
      <c r="LJ17" s="48"/>
      <c r="LK17" s="47"/>
      <c r="LL17" s="49"/>
      <c r="LM17" s="48"/>
      <c r="LN17" s="47"/>
      <c r="LO17" s="49"/>
      <c r="LP17" s="48"/>
      <c r="LQ17" s="47"/>
      <c r="LR17" s="49"/>
      <c r="LS17" s="48"/>
      <c r="LT17" s="47"/>
      <c r="LU17" s="49"/>
      <c r="LV17" s="48"/>
      <c r="LW17" s="47"/>
      <c r="LX17" s="49"/>
      <c r="LY17" s="48"/>
      <c r="LZ17" s="47"/>
      <c r="MA17" s="49"/>
      <c r="MB17" s="48"/>
      <c r="MC17" s="47"/>
      <c r="MD17" s="49"/>
      <c r="ME17" s="48"/>
      <c r="MF17" s="47"/>
      <c r="MG17" s="49"/>
      <c r="MH17" s="48"/>
      <c r="MI17" s="47"/>
      <c r="MJ17" s="49"/>
      <c r="MK17" s="48"/>
      <c r="ML17" s="47"/>
      <c r="MM17" s="49"/>
      <c r="MN17" s="48"/>
      <c r="MO17" s="47"/>
      <c r="MP17" s="49"/>
      <c r="MQ17" s="48"/>
      <c r="MR17" s="47"/>
      <c r="MS17" s="49"/>
      <c r="MT17" s="48"/>
      <c r="MU17" s="47"/>
      <c r="MV17" s="49"/>
      <c r="MW17" s="48"/>
      <c r="MX17" s="47"/>
      <c r="MY17" s="49"/>
      <c r="MZ17" s="48"/>
      <c r="NA17" s="47"/>
      <c r="NB17" s="49"/>
      <c r="NC17" s="48"/>
      <c r="ND17" s="47"/>
      <c r="NE17" s="49"/>
      <c r="NF17" s="48"/>
      <c r="NG17" s="47"/>
      <c r="NH17" s="49"/>
      <c r="NI17" s="48"/>
      <c r="NJ17" s="47"/>
      <c r="NK17" s="49"/>
      <c r="NL17" s="48"/>
      <c r="NM17" s="47"/>
      <c r="NN17" s="49"/>
      <c r="NO17" s="48"/>
      <c r="NP17" s="47"/>
      <c r="NQ17" s="49"/>
      <c r="NR17" s="48"/>
      <c r="NS17" s="47"/>
      <c r="NT17" s="49"/>
      <c r="NU17" s="48"/>
      <c r="NV17" s="47"/>
      <c r="NW17" s="49"/>
      <c r="NX17" s="48"/>
      <c r="NY17" s="47"/>
      <c r="NZ17" s="49"/>
      <c r="OA17" s="48"/>
      <c r="OB17" s="47"/>
      <c r="OC17" s="49"/>
      <c r="OD17" s="48"/>
      <c r="OE17" s="47"/>
      <c r="OF17" s="49"/>
      <c r="OG17" s="48"/>
      <c r="OH17" s="47"/>
      <c r="OI17" s="49"/>
      <c r="OJ17" s="48"/>
      <c r="OK17" s="47"/>
      <c r="OL17" s="49"/>
      <c r="OM17" s="48"/>
      <c r="ON17" s="47"/>
      <c r="OO17" s="49"/>
      <c r="OP17" s="48"/>
      <c r="OQ17" s="47"/>
      <c r="OR17" s="49"/>
      <c r="OS17" s="48"/>
      <c r="OT17" s="47"/>
      <c r="OU17" s="49"/>
      <c r="OV17" s="48"/>
      <c r="OW17" s="47"/>
      <c r="OX17" s="49"/>
      <c r="OY17" s="48"/>
      <c r="OZ17" s="47"/>
      <c r="PA17" s="49"/>
      <c r="PB17" s="48"/>
      <c r="PC17" s="47"/>
      <c r="PD17" s="49"/>
      <c r="PE17" s="48"/>
      <c r="PF17" s="47"/>
      <c r="PG17" s="49"/>
      <c r="PH17" s="48"/>
      <c r="PI17" s="47"/>
      <c r="PJ17" s="49"/>
      <c r="PK17" s="48"/>
      <c r="PL17" s="47"/>
      <c r="PM17" s="49"/>
      <c r="PN17" s="48"/>
      <c r="PO17" s="47"/>
      <c r="PP17" s="49"/>
      <c r="PQ17" s="48"/>
      <c r="PR17" s="47"/>
      <c r="PS17" s="49"/>
      <c r="PT17" s="48"/>
      <c r="PU17" s="47"/>
      <c r="PV17" s="49"/>
      <c r="PW17" s="48"/>
      <c r="PX17" s="47"/>
      <c r="PY17" s="49"/>
      <c r="PZ17" s="48"/>
      <c r="QA17" s="47"/>
      <c r="QB17" s="49"/>
      <c r="QC17" s="48"/>
      <c r="QD17" s="47"/>
      <c r="QE17" s="49"/>
      <c r="QF17" s="48"/>
      <c r="QG17" s="47"/>
      <c r="QH17" s="49"/>
      <c r="QI17" s="48"/>
      <c r="QJ17" s="47"/>
      <c r="QK17" s="49"/>
      <c r="QL17" s="48"/>
      <c r="QM17" s="47"/>
      <c r="QN17" s="49"/>
      <c r="QO17" s="48"/>
      <c r="QP17" s="47"/>
      <c r="QQ17" s="49"/>
      <c r="QR17" s="48"/>
      <c r="QS17" s="47">
        <v>1</v>
      </c>
      <c r="QT17" s="49"/>
      <c r="QU17" s="48"/>
      <c r="QV17" s="47">
        <v>1</v>
      </c>
      <c r="QW17" s="49"/>
      <c r="QX17" s="48"/>
      <c r="QY17" s="47"/>
      <c r="QZ17" s="49"/>
      <c r="RA17" s="48"/>
      <c r="RB17" s="47"/>
      <c r="RC17" s="49"/>
      <c r="RD17" s="48"/>
      <c r="RE17" s="47"/>
      <c r="RF17" s="49"/>
      <c r="RG17" s="48"/>
      <c r="RH17" s="47"/>
      <c r="RI17" s="49"/>
      <c r="RJ17" s="48"/>
      <c r="RK17" s="47"/>
      <c r="RL17" s="49"/>
      <c r="RM17" s="48"/>
      <c r="RN17" s="47"/>
      <c r="RO17" s="49"/>
      <c r="RP17" s="48"/>
      <c r="RQ17" s="47"/>
      <c r="RR17" s="49"/>
      <c r="RS17" s="48"/>
      <c r="RT17" s="47"/>
      <c r="RU17" s="49"/>
      <c r="RV17" s="48"/>
      <c r="RW17" s="47"/>
      <c r="RX17" s="49"/>
      <c r="RY17" s="48"/>
      <c r="RZ17" s="47"/>
      <c r="SA17" s="49"/>
      <c r="SB17" s="48"/>
      <c r="SC17" s="47"/>
      <c r="SD17" s="49"/>
      <c r="SE17" s="48"/>
      <c r="SF17" s="47">
        <v>1</v>
      </c>
      <c r="SG17" s="49"/>
      <c r="SH17" s="48"/>
      <c r="SI17" s="47"/>
      <c r="SJ17" s="49"/>
      <c r="SK17" s="48"/>
      <c r="SL17" s="47"/>
      <c r="SM17" s="49"/>
      <c r="SN17" s="48"/>
      <c r="SO17" s="47"/>
      <c r="SP17" s="49"/>
      <c r="SQ17" s="48"/>
      <c r="SR17" s="47"/>
      <c r="SS17" s="49"/>
      <c r="ST17" s="48"/>
      <c r="SU17" s="47"/>
      <c r="SV17" s="49"/>
      <c r="SW17" s="48"/>
      <c r="SX17" s="47"/>
      <c r="SY17" s="49"/>
      <c r="SZ17" s="48"/>
      <c r="TA17" s="47">
        <v>1</v>
      </c>
      <c r="TB17" s="49"/>
      <c r="TC17" s="48"/>
      <c r="TD17" s="47"/>
      <c r="TE17" s="49"/>
      <c r="TF17" s="48"/>
      <c r="TG17" s="47"/>
      <c r="TH17" s="49"/>
      <c r="TI17" s="48"/>
      <c r="TJ17" s="47"/>
      <c r="TK17" s="49"/>
      <c r="TL17" s="48"/>
      <c r="TM17" s="47"/>
      <c r="TN17" s="49"/>
      <c r="TO17" s="48"/>
      <c r="TP17" s="47"/>
      <c r="TQ17" s="49"/>
      <c r="TR17" s="48"/>
      <c r="TS17" s="47"/>
      <c r="TT17" s="49"/>
      <c r="TU17" s="48"/>
      <c r="TV17" s="47"/>
      <c r="TW17" s="49"/>
      <c r="TX17" s="48"/>
      <c r="TY17" s="47"/>
      <c r="TZ17" s="49"/>
      <c r="UA17" s="48"/>
      <c r="UB17" s="47"/>
      <c r="UC17" s="49"/>
      <c r="UD17" s="48"/>
      <c r="UE17" s="47"/>
      <c r="UF17" s="49"/>
      <c r="UG17" s="48"/>
      <c r="UH17" s="47">
        <v>1</v>
      </c>
      <c r="UI17" s="49"/>
      <c r="UJ17" s="48"/>
      <c r="UK17" s="47"/>
      <c r="UL17" s="49"/>
      <c r="UM17" s="48"/>
      <c r="UN17" s="47"/>
      <c r="UO17" s="49"/>
      <c r="UP17" s="48"/>
      <c r="UQ17" s="47"/>
      <c r="UR17" s="49"/>
      <c r="US17" s="48"/>
      <c r="UT17" s="47">
        <v>1</v>
      </c>
      <c r="UU17" s="49"/>
      <c r="UV17" s="48"/>
      <c r="UW17" s="47"/>
      <c r="UX17" s="49"/>
      <c r="UY17" s="48"/>
      <c r="UZ17" s="47"/>
      <c r="VA17" s="49"/>
      <c r="VB17" s="48"/>
      <c r="VC17" s="47"/>
      <c r="VD17" s="49"/>
      <c r="VE17" s="48"/>
      <c r="VF17" s="47"/>
      <c r="VG17" s="49"/>
      <c r="VH17" s="48"/>
      <c r="VI17" s="47"/>
      <c r="VJ17" s="49"/>
      <c r="VK17" s="48"/>
      <c r="VL17" s="47"/>
      <c r="VM17" s="49"/>
      <c r="VN17" s="48"/>
      <c r="VO17" s="47"/>
      <c r="VP17" s="49"/>
      <c r="VQ17" s="48"/>
      <c r="VR17" s="47"/>
      <c r="VS17" s="49"/>
      <c r="VT17" s="48"/>
      <c r="VU17" s="47">
        <v>1</v>
      </c>
      <c r="VV17" s="49"/>
      <c r="VW17" s="48"/>
      <c r="VX17" s="47"/>
      <c r="VY17" s="49"/>
      <c r="VZ17" s="48"/>
      <c r="WA17" s="47"/>
      <c r="WB17" s="49"/>
      <c r="WC17" s="48"/>
      <c r="WD17" s="47">
        <v>1</v>
      </c>
      <c r="WE17" s="49"/>
      <c r="WF17" s="48"/>
      <c r="WG17" s="47">
        <v>1</v>
      </c>
      <c r="WH17" s="49"/>
      <c r="WI17" s="48"/>
      <c r="WJ17" s="47"/>
      <c r="WK17" s="49"/>
      <c r="WL17" s="48"/>
      <c r="WM17" s="47"/>
      <c r="WN17" s="49"/>
      <c r="WO17" s="48"/>
      <c r="WP17" s="47"/>
      <c r="WQ17" s="49"/>
      <c r="WR17" s="48"/>
      <c r="WS17" s="47"/>
      <c r="WT17" s="49"/>
      <c r="WU17" s="48"/>
      <c r="WV17" s="50"/>
      <c r="WW17" s="51"/>
      <c r="WX17" s="51"/>
      <c r="WY17" s="50"/>
      <c r="WZ17" s="51"/>
      <c r="XA17" s="51"/>
      <c r="XB17" s="50"/>
      <c r="XC17" s="51"/>
      <c r="XD17" s="51"/>
      <c r="XE17" s="50"/>
      <c r="XF17" s="51"/>
      <c r="XG17" s="51"/>
      <c r="XH17" s="50"/>
      <c r="XI17" s="51"/>
      <c r="XJ17" s="51"/>
      <c r="XK17" s="50"/>
      <c r="XL17" s="51"/>
      <c r="XM17" s="51"/>
      <c r="XN17" s="98">
        <f t="shared" si="0"/>
        <v>9</v>
      </c>
    </row>
    <row r="18" spans="1:638" ht="12.75" customHeight="1" x14ac:dyDescent="0.2">
      <c r="A18" s="1">
        <v>570</v>
      </c>
      <c r="B18" s="47"/>
      <c r="C18" s="49"/>
      <c r="D18" s="48"/>
      <c r="E18" s="47"/>
      <c r="F18" s="49"/>
      <c r="G18" s="48"/>
      <c r="H18" s="47"/>
      <c r="I18" s="49"/>
      <c r="J18" s="48"/>
      <c r="K18" s="47"/>
      <c r="L18" s="49"/>
      <c r="M18" s="48"/>
      <c r="N18" s="47"/>
      <c r="O18" s="49"/>
      <c r="P18" s="48"/>
      <c r="Q18" s="47"/>
      <c r="R18" s="49"/>
      <c r="S18" s="48"/>
      <c r="T18" s="47"/>
      <c r="U18" s="49"/>
      <c r="V18" s="48"/>
      <c r="W18" s="47"/>
      <c r="X18" s="49"/>
      <c r="Y18" s="48"/>
      <c r="Z18" s="47"/>
      <c r="AA18" s="49"/>
      <c r="AB18" s="48"/>
      <c r="AC18" s="47"/>
      <c r="AD18" s="49"/>
      <c r="AE18" s="48"/>
      <c r="AF18" s="47"/>
      <c r="AG18" s="49"/>
      <c r="AH18" s="48"/>
      <c r="AI18" s="47"/>
      <c r="AJ18" s="49"/>
      <c r="AK18" s="48"/>
      <c r="AL18" s="47"/>
      <c r="AM18" s="49"/>
      <c r="AN18" s="48"/>
      <c r="AO18" s="47"/>
      <c r="AP18" s="49"/>
      <c r="AQ18" s="48"/>
      <c r="AR18" s="47"/>
      <c r="AS18" s="49"/>
      <c r="AT18" s="48"/>
      <c r="AU18" s="47"/>
      <c r="AV18" s="49"/>
      <c r="AW18" s="48"/>
      <c r="AX18" s="47"/>
      <c r="AY18" s="49"/>
      <c r="AZ18" s="48"/>
      <c r="BA18" s="47"/>
      <c r="BB18" s="49"/>
      <c r="BC18" s="48"/>
      <c r="BD18" s="47"/>
      <c r="BE18" s="49"/>
      <c r="BF18" s="48"/>
      <c r="BG18" s="47"/>
      <c r="BH18" s="49"/>
      <c r="BI18" s="48"/>
      <c r="BJ18" s="47"/>
      <c r="BK18" s="49"/>
      <c r="BL18" s="48"/>
      <c r="BM18" s="47"/>
      <c r="BN18" s="49"/>
      <c r="BO18" s="48"/>
      <c r="BP18" s="47"/>
      <c r="BQ18" s="49"/>
      <c r="BR18" s="48"/>
      <c r="BS18" s="47"/>
      <c r="BT18" s="49"/>
      <c r="BU18" s="48"/>
      <c r="BV18" s="47"/>
      <c r="BW18" s="49"/>
      <c r="BX18" s="48"/>
      <c r="BY18" s="47"/>
      <c r="BZ18" s="49"/>
      <c r="CA18" s="48"/>
      <c r="CB18" s="47"/>
      <c r="CC18" s="49"/>
      <c r="CD18" s="48"/>
      <c r="CE18" s="47"/>
      <c r="CF18" s="49"/>
      <c r="CG18" s="48"/>
      <c r="CH18" s="47"/>
      <c r="CI18" s="49"/>
      <c r="CJ18" s="48"/>
      <c r="CK18" s="47"/>
      <c r="CL18" s="49"/>
      <c r="CM18" s="48"/>
      <c r="CN18" s="47"/>
      <c r="CO18" s="49"/>
      <c r="CP18" s="48"/>
      <c r="CQ18" s="47"/>
      <c r="CR18" s="49"/>
      <c r="CS18" s="48"/>
      <c r="CT18" s="47"/>
      <c r="CU18" s="49"/>
      <c r="CV18" s="48"/>
      <c r="CW18" s="47"/>
      <c r="CX18" s="49"/>
      <c r="CY18" s="48"/>
      <c r="CZ18" s="47"/>
      <c r="DA18" s="49"/>
      <c r="DB18" s="48"/>
      <c r="DC18" s="47"/>
      <c r="DD18" s="49"/>
      <c r="DE18" s="48"/>
      <c r="DF18" s="47"/>
      <c r="DG18" s="49"/>
      <c r="DH18" s="48"/>
      <c r="DI18" s="47"/>
      <c r="DJ18" s="49"/>
      <c r="DK18" s="48"/>
      <c r="DL18" s="47"/>
      <c r="DM18" s="49"/>
      <c r="DN18" s="48"/>
      <c r="DO18" s="47"/>
      <c r="DP18" s="49"/>
      <c r="DQ18" s="48"/>
      <c r="DR18" s="47"/>
      <c r="DS18" s="49"/>
      <c r="DT18" s="48"/>
      <c r="DU18" s="47"/>
      <c r="DV18" s="49"/>
      <c r="DW18" s="48"/>
      <c r="DX18" s="47"/>
      <c r="DY18" s="49"/>
      <c r="DZ18" s="48"/>
      <c r="EA18" s="47"/>
      <c r="EB18" s="49"/>
      <c r="EC18" s="48"/>
      <c r="ED18" s="47"/>
      <c r="EE18" s="49"/>
      <c r="EF18" s="48"/>
      <c r="EG18" s="47"/>
      <c r="EH18" s="49"/>
      <c r="EI18" s="48"/>
      <c r="EJ18" s="47"/>
      <c r="EK18" s="49"/>
      <c r="EL18" s="48"/>
      <c r="EM18" s="47"/>
      <c r="EN18" s="49"/>
      <c r="EO18" s="48"/>
      <c r="EP18" s="47"/>
      <c r="EQ18" s="49"/>
      <c r="ER18" s="48"/>
      <c r="ES18" s="47"/>
      <c r="ET18" s="49"/>
      <c r="EU18" s="48"/>
      <c r="EV18" s="47"/>
      <c r="EW18" s="49"/>
      <c r="EX18" s="48"/>
      <c r="EY18" s="47"/>
      <c r="EZ18" s="49"/>
      <c r="FA18" s="48"/>
      <c r="FB18" s="47"/>
      <c r="FC18" s="49"/>
      <c r="FD18" s="48"/>
      <c r="FE18" s="47"/>
      <c r="FF18" s="49"/>
      <c r="FG18" s="48"/>
      <c r="FH18" s="47"/>
      <c r="FI18" s="49"/>
      <c r="FJ18" s="48"/>
      <c r="FK18" s="47"/>
      <c r="FL18" s="49"/>
      <c r="FM18" s="48"/>
      <c r="FN18" s="47"/>
      <c r="FO18" s="49"/>
      <c r="FP18" s="48"/>
      <c r="FQ18" s="47"/>
      <c r="FR18" s="49"/>
      <c r="FS18" s="48"/>
      <c r="FT18" s="47"/>
      <c r="FU18" s="49"/>
      <c r="FV18" s="48"/>
      <c r="FW18" s="47"/>
      <c r="FX18" s="49"/>
      <c r="FY18" s="48"/>
      <c r="FZ18" s="47"/>
      <c r="GA18" s="49"/>
      <c r="GB18" s="48"/>
      <c r="GC18" s="47"/>
      <c r="GD18" s="49"/>
      <c r="GE18" s="48"/>
      <c r="GF18" s="47"/>
      <c r="GG18" s="49"/>
      <c r="GH18" s="48"/>
      <c r="GI18" s="47"/>
      <c r="GJ18" s="49"/>
      <c r="GK18" s="48"/>
      <c r="GL18" s="47"/>
      <c r="GM18" s="49"/>
      <c r="GN18" s="48"/>
      <c r="GO18" s="47"/>
      <c r="GP18" s="49"/>
      <c r="GQ18" s="48"/>
      <c r="GR18" s="47"/>
      <c r="GS18" s="49"/>
      <c r="GT18" s="48"/>
      <c r="GU18" s="47"/>
      <c r="GV18" s="49"/>
      <c r="GW18" s="48"/>
      <c r="GX18" s="47"/>
      <c r="GY18" s="49"/>
      <c r="GZ18" s="48"/>
      <c r="HA18" s="47"/>
      <c r="HB18" s="49"/>
      <c r="HC18" s="48"/>
      <c r="HD18" s="47"/>
      <c r="HE18" s="49"/>
      <c r="HF18" s="48"/>
      <c r="HG18" s="47"/>
      <c r="HH18" s="49"/>
      <c r="HI18" s="48"/>
      <c r="HJ18" s="47"/>
      <c r="HK18" s="49"/>
      <c r="HL18" s="48"/>
      <c r="HM18" s="47"/>
      <c r="HN18" s="49"/>
      <c r="HO18" s="48"/>
      <c r="HP18" s="47"/>
      <c r="HQ18" s="49"/>
      <c r="HR18" s="48"/>
      <c r="HS18" s="47"/>
      <c r="HT18" s="49"/>
      <c r="HU18" s="48"/>
      <c r="HV18" s="47"/>
      <c r="HW18" s="49"/>
      <c r="HX18" s="48"/>
      <c r="HY18" s="47"/>
      <c r="HZ18" s="49"/>
      <c r="IA18" s="48"/>
      <c r="IB18" s="47"/>
      <c r="IC18" s="49"/>
      <c r="ID18" s="48"/>
      <c r="IE18" s="47"/>
      <c r="IF18" s="49"/>
      <c r="IG18" s="48"/>
      <c r="IH18" s="47"/>
      <c r="II18" s="49"/>
      <c r="IJ18" s="48"/>
      <c r="IK18" s="47">
        <v>1</v>
      </c>
      <c r="IL18" s="49"/>
      <c r="IM18" s="48"/>
      <c r="IN18" s="47"/>
      <c r="IO18" s="49"/>
      <c r="IP18" s="48"/>
      <c r="IQ18" s="47"/>
      <c r="IR18" s="49"/>
      <c r="IS18" s="48"/>
      <c r="IT18" s="47"/>
      <c r="IU18" s="49"/>
      <c r="IV18" s="48"/>
      <c r="IW18" s="47"/>
      <c r="IX18" s="49"/>
      <c r="IY18" s="48"/>
      <c r="IZ18" s="47"/>
      <c r="JA18" s="49"/>
      <c r="JB18" s="48"/>
      <c r="JC18" s="47"/>
      <c r="JD18" s="49"/>
      <c r="JE18" s="48"/>
      <c r="JF18" s="47"/>
      <c r="JG18" s="49"/>
      <c r="JH18" s="48"/>
      <c r="JI18" s="47"/>
      <c r="JJ18" s="49"/>
      <c r="JK18" s="48"/>
      <c r="JL18" s="47"/>
      <c r="JM18" s="49"/>
      <c r="JN18" s="48"/>
      <c r="JO18" s="47"/>
      <c r="JP18" s="49"/>
      <c r="JQ18" s="48"/>
      <c r="JR18" s="47"/>
      <c r="JS18" s="49"/>
      <c r="JT18" s="48"/>
      <c r="JU18" s="47"/>
      <c r="JV18" s="49"/>
      <c r="JW18" s="48"/>
      <c r="JX18" s="47"/>
      <c r="JY18" s="49"/>
      <c r="JZ18" s="48"/>
      <c r="KA18" s="47"/>
      <c r="KB18" s="49"/>
      <c r="KC18" s="48"/>
      <c r="KD18" s="47"/>
      <c r="KE18" s="49"/>
      <c r="KF18" s="48"/>
      <c r="KG18" s="47"/>
      <c r="KH18" s="49"/>
      <c r="KI18" s="48"/>
      <c r="KJ18" s="47"/>
      <c r="KK18" s="49"/>
      <c r="KL18" s="48"/>
      <c r="KM18" s="47"/>
      <c r="KN18" s="49">
        <v>1</v>
      </c>
      <c r="KO18" s="48"/>
      <c r="KP18" s="47"/>
      <c r="KQ18" s="49"/>
      <c r="KR18" s="48"/>
      <c r="KS18" s="47"/>
      <c r="KT18" s="49"/>
      <c r="KU18" s="48"/>
      <c r="KV18" s="47"/>
      <c r="KW18" s="49"/>
      <c r="KX18" s="48"/>
      <c r="KY18" s="47"/>
      <c r="KZ18" s="49"/>
      <c r="LA18" s="48"/>
      <c r="LB18" s="47"/>
      <c r="LC18" s="49"/>
      <c r="LD18" s="48"/>
      <c r="LE18" s="47"/>
      <c r="LF18" s="49"/>
      <c r="LG18" s="48"/>
      <c r="LH18" s="47"/>
      <c r="LI18" s="49"/>
      <c r="LJ18" s="48"/>
      <c r="LK18" s="47"/>
      <c r="LL18" s="49"/>
      <c r="LM18" s="48"/>
      <c r="LN18" s="47"/>
      <c r="LO18" s="49"/>
      <c r="LP18" s="48"/>
      <c r="LQ18" s="47"/>
      <c r="LR18" s="49"/>
      <c r="LS18" s="48"/>
      <c r="LT18" s="47"/>
      <c r="LU18" s="49"/>
      <c r="LV18" s="48"/>
      <c r="LW18" s="47"/>
      <c r="LX18" s="49"/>
      <c r="LY18" s="48"/>
      <c r="LZ18" s="47"/>
      <c r="MA18" s="49"/>
      <c r="MB18" s="48"/>
      <c r="MC18" s="47"/>
      <c r="MD18" s="49"/>
      <c r="ME18" s="48"/>
      <c r="MF18" s="47"/>
      <c r="MG18" s="49"/>
      <c r="MH18" s="48"/>
      <c r="MI18" s="47"/>
      <c r="MJ18" s="49"/>
      <c r="MK18" s="48"/>
      <c r="ML18" s="47"/>
      <c r="MM18" s="49"/>
      <c r="MN18" s="48"/>
      <c r="MO18" s="47"/>
      <c r="MP18" s="49"/>
      <c r="MQ18" s="48"/>
      <c r="MR18" s="47"/>
      <c r="MS18" s="49"/>
      <c r="MT18" s="48"/>
      <c r="MU18" s="47"/>
      <c r="MV18" s="49"/>
      <c r="MW18" s="48"/>
      <c r="MX18" s="47"/>
      <c r="MY18" s="49"/>
      <c r="MZ18" s="48"/>
      <c r="NA18" s="47"/>
      <c r="NB18" s="49"/>
      <c r="NC18" s="48"/>
      <c r="ND18" s="47"/>
      <c r="NE18" s="49"/>
      <c r="NF18" s="48"/>
      <c r="NG18" s="47"/>
      <c r="NH18" s="49"/>
      <c r="NI18" s="48"/>
      <c r="NJ18" s="47"/>
      <c r="NK18" s="49"/>
      <c r="NL18" s="48"/>
      <c r="NM18" s="47">
        <v>1</v>
      </c>
      <c r="NN18" s="49"/>
      <c r="NO18" s="48"/>
      <c r="NP18" s="47"/>
      <c r="NQ18" s="49"/>
      <c r="NR18" s="48"/>
      <c r="NS18" s="47"/>
      <c r="NT18" s="49"/>
      <c r="NU18" s="48"/>
      <c r="NV18" s="47"/>
      <c r="NW18" s="49"/>
      <c r="NX18" s="48"/>
      <c r="NY18" s="47">
        <v>1</v>
      </c>
      <c r="NZ18" s="49"/>
      <c r="OA18" s="48"/>
      <c r="OB18" s="47"/>
      <c r="OC18" s="49"/>
      <c r="OD18" s="48"/>
      <c r="OE18" s="47"/>
      <c r="OF18" s="49"/>
      <c r="OG18" s="48"/>
      <c r="OH18" s="47"/>
      <c r="OI18" s="49"/>
      <c r="OJ18" s="48"/>
      <c r="OK18" s="47"/>
      <c r="OL18" s="49"/>
      <c r="OM18" s="48"/>
      <c r="ON18" s="47"/>
      <c r="OO18" s="49"/>
      <c r="OP18" s="48"/>
      <c r="OQ18" s="47"/>
      <c r="OR18" s="49"/>
      <c r="OS18" s="48"/>
      <c r="OT18" s="47"/>
      <c r="OU18" s="49"/>
      <c r="OV18" s="48"/>
      <c r="OW18" s="47"/>
      <c r="OX18" s="49"/>
      <c r="OY18" s="48"/>
      <c r="OZ18" s="47"/>
      <c r="PA18" s="49"/>
      <c r="PB18" s="48"/>
      <c r="PC18" s="47"/>
      <c r="PD18" s="49"/>
      <c r="PE18" s="48"/>
      <c r="PF18" s="47"/>
      <c r="PG18" s="49"/>
      <c r="PH18" s="48"/>
      <c r="PI18" s="47"/>
      <c r="PJ18" s="49"/>
      <c r="PK18" s="48"/>
      <c r="PL18" s="47"/>
      <c r="PM18" s="49"/>
      <c r="PN18" s="48"/>
      <c r="PO18" s="47"/>
      <c r="PP18" s="49"/>
      <c r="PQ18" s="48"/>
      <c r="PR18" s="47"/>
      <c r="PS18" s="49"/>
      <c r="PT18" s="48"/>
      <c r="PU18" s="47"/>
      <c r="PV18" s="49"/>
      <c r="PW18" s="48"/>
      <c r="PX18" s="47"/>
      <c r="PY18" s="49"/>
      <c r="PZ18" s="48"/>
      <c r="QA18" s="47"/>
      <c r="QB18" s="49"/>
      <c r="QC18" s="48"/>
      <c r="QD18" s="47">
        <v>1</v>
      </c>
      <c r="QE18" s="49"/>
      <c r="QF18" s="48"/>
      <c r="QG18" s="47"/>
      <c r="QH18" s="49"/>
      <c r="QI18" s="48"/>
      <c r="QJ18" s="47"/>
      <c r="QK18" s="49"/>
      <c r="QL18" s="48"/>
      <c r="QM18" s="47"/>
      <c r="QN18" s="49"/>
      <c r="QO18" s="48"/>
      <c r="QP18" s="47">
        <v>1</v>
      </c>
      <c r="QQ18" s="49"/>
      <c r="QR18" s="48"/>
      <c r="QS18" s="47"/>
      <c r="QT18" s="49"/>
      <c r="QU18" s="48"/>
      <c r="QV18" s="47"/>
      <c r="QW18" s="49"/>
      <c r="QX18" s="48"/>
      <c r="QY18" s="47"/>
      <c r="QZ18" s="49"/>
      <c r="RA18" s="48"/>
      <c r="RB18" s="47">
        <v>2</v>
      </c>
      <c r="RC18" s="49"/>
      <c r="RD18" s="48"/>
      <c r="RE18" s="47"/>
      <c r="RF18" s="49"/>
      <c r="RG18" s="48"/>
      <c r="RH18" s="47">
        <v>1</v>
      </c>
      <c r="RI18" s="49"/>
      <c r="RJ18" s="48"/>
      <c r="RK18" s="47"/>
      <c r="RL18" s="49"/>
      <c r="RM18" s="48"/>
      <c r="RN18" s="47">
        <v>3</v>
      </c>
      <c r="RO18" s="49"/>
      <c r="RP18" s="48"/>
      <c r="RQ18" s="47"/>
      <c r="RR18" s="49"/>
      <c r="RS18" s="48"/>
      <c r="RT18" s="47"/>
      <c r="RU18" s="49"/>
      <c r="RV18" s="48"/>
      <c r="RW18" s="47"/>
      <c r="RX18" s="49"/>
      <c r="RY18" s="48"/>
      <c r="RZ18" s="47">
        <v>1</v>
      </c>
      <c r="SA18" s="49"/>
      <c r="SB18" s="48"/>
      <c r="SC18" s="47"/>
      <c r="SD18" s="49"/>
      <c r="SE18" s="48"/>
      <c r="SF18" s="47"/>
      <c r="SG18" s="49"/>
      <c r="SH18" s="48"/>
      <c r="SI18" s="47"/>
      <c r="SJ18" s="49"/>
      <c r="SK18" s="48"/>
      <c r="SL18" s="47"/>
      <c r="SM18" s="49"/>
      <c r="SN18" s="48"/>
      <c r="SO18" s="47"/>
      <c r="SP18" s="49"/>
      <c r="SQ18" s="48"/>
      <c r="SR18" s="47"/>
      <c r="SS18" s="49"/>
      <c r="ST18" s="48"/>
      <c r="SU18" s="47"/>
      <c r="SV18" s="49"/>
      <c r="SW18" s="48"/>
      <c r="SX18" s="47"/>
      <c r="SY18" s="49"/>
      <c r="SZ18" s="48"/>
      <c r="TA18" s="47"/>
      <c r="TB18" s="49"/>
      <c r="TC18" s="48"/>
      <c r="TD18" s="47"/>
      <c r="TE18" s="49"/>
      <c r="TF18" s="48"/>
      <c r="TG18" s="47"/>
      <c r="TH18" s="49"/>
      <c r="TI18" s="48"/>
      <c r="TJ18" s="47"/>
      <c r="TK18" s="49"/>
      <c r="TL18" s="48"/>
      <c r="TM18" s="47"/>
      <c r="TN18" s="49"/>
      <c r="TO18" s="48"/>
      <c r="TP18" s="47"/>
      <c r="TQ18" s="49"/>
      <c r="TR18" s="48"/>
      <c r="TS18" s="47"/>
      <c r="TT18" s="49"/>
      <c r="TU18" s="48"/>
      <c r="TV18" s="47"/>
      <c r="TW18" s="49"/>
      <c r="TX18" s="48"/>
      <c r="TY18" s="47"/>
      <c r="TZ18" s="49"/>
      <c r="UA18" s="48"/>
      <c r="UB18" s="47"/>
      <c r="UC18" s="49"/>
      <c r="UD18" s="48"/>
      <c r="UE18" s="47"/>
      <c r="UF18" s="49"/>
      <c r="UG18" s="48"/>
      <c r="UH18" s="47"/>
      <c r="UI18" s="49"/>
      <c r="UJ18" s="48"/>
      <c r="UK18" s="47"/>
      <c r="UL18" s="49"/>
      <c r="UM18" s="48"/>
      <c r="UN18" s="47"/>
      <c r="UO18" s="49"/>
      <c r="UP18" s="48"/>
      <c r="UQ18" s="47"/>
      <c r="UR18" s="49"/>
      <c r="US18" s="48"/>
      <c r="UT18" s="47"/>
      <c r="UU18" s="49"/>
      <c r="UV18" s="48"/>
      <c r="UW18" s="47"/>
      <c r="UX18" s="49"/>
      <c r="UY18" s="48"/>
      <c r="UZ18" s="47"/>
      <c r="VA18" s="49"/>
      <c r="VB18" s="48"/>
      <c r="VC18" s="47"/>
      <c r="VD18" s="49"/>
      <c r="VE18" s="48"/>
      <c r="VF18" s="47"/>
      <c r="VG18" s="49"/>
      <c r="VH18" s="48"/>
      <c r="VI18" s="47"/>
      <c r="VJ18" s="49"/>
      <c r="VK18" s="48"/>
      <c r="VL18" s="47"/>
      <c r="VM18" s="49"/>
      <c r="VN18" s="48"/>
      <c r="VO18" s="47"/>
      <c r="VP18" s="49"/>
      <c r="VQ18" s="48"/>
      <c r="VR18" s="47"/>
      <c r="VS18" s="49"/>
      <c r="VT18" s="48"/>
      <c r="VU18" s="47"/>
      <c r="VV18" s="49"/>
      <c r="VW18" s="48"/>
      <c r="VX18" s="47"/>
      <c r="VY18" s="49"/>
      <c r="VZ18" s="48"/>
      <c r="WA18" s="47"/>
      <c r="WB18" s="49"/>
      <c r="WC18" s="48"/>
      <c r="WD18" s="47"/>
      <c r="WE18" s="49"/>
      <c r="WF18" s="48"/>
      <c r="WG18" s="47"/>
      <c r="WH18" s="49"/>
      <c r="WI18" s="48"/>
      <c r="WJ18" s="47"/>
      <c r="WK18" s="49"/>
      <c r="WL18" s="48"/>
      <c r="WM18" s="47">
        <v>1</v>
      </c>
      <c r="WN18" s="49"/>
      <c r="WO18" s="48"/>
      <c r="WP18" s="47"/>
      <c r="WQ18" s="49"/>
      <c r="WR18" s="48"/>
      <c r="WS18" s="47"/>
      <c r="WT18" s="49"/>
      <c r="WU18" s="48"/>
      <c r="WV18" s="50"/>
      <c r="WW18" s="51"/>
      <c r="WX18" s="51"/>
      <c r="WY18" s="50"/>
      <c r="WZ18" s="51"/>
      <c r="XA18" s="51"/>
      <c r="XB18" s="50"/>
      <c r="XC18" s="51"/>
      <c r="XD18" s="51"/>
      <c r="XE18" s="50"/>
      <c r="XF18" s="51"/>
      <c r="XG18" s="51"/>
      <c r="XH18" s="50"/>
      <c r="XI18" s="51"/>
      <c r="XJ18" s="51"/>
      <c r="XK18" s="50"/>
      <c r="XL18" s="51"/>
      <c r="XM18" s="51"/>
      <c r="XN18" s="98">
        <f t="shared" si="0"/>
        <v>14</v>
      </c>
    </row>
    <row r="19" spans="1:638" ht="12.75" customHeight="1" x14ac:dyDescent="0.2">
      <c r="A19" s="267">
        <v>585</v>
      </c>
      <c r="B19" s="47"/>
      <c r="C19" s="49"/>
      <c r="D19" s="48"/>
      <c r="E19" s="47"/>
      <c r="F19" s="49"/>
      <c r="G19" s="48"/>
      <c r="H19" s="47"/>
      <c r="I19" s="49"/>
      <c r="J19" s="48"/>
      <c r="K19" s="47"/>
      <c r="L19" s="49"/>
      <c r="M19" s="48"/>
      <c r="N19" s="47"/>
      <c r="O19" s="49"/>
      <c r="P19" s="48"/>
      <c r="Q19" s="47"/>
      <c r="R19" s="49"/>
      <c r="S19" s="48"/>
      <c r="T19" s="47"/>
      <c r="U19" s="49"/>
      <c r="V19" s="48"/>
      <c r="W19" s="47"/>
      <c r="X19" s="49"/>
      <c r="Y19" s="48"/>
      <c r="Z19" s="47"/>
      <c r="AA19" s="49"/>
      <c r="AB19" s="48"/>
      <c r="AC19" s="47"/>
      <c r="AD19" s="49"/>
      <c r="AE19" s="48"/>
      <c r="AF19" s="47"/>
      <c r="AG19" s="49"/>
      <c r="AH19" s="48"/>
      <c r="AI19" s="47"/>
      <c r="AJ19" s="49"/>
      <c r="AK19" s="48"/>
      <c r="AL19" s="47"/>
      <c r="AM19" s="49"/>
      <c r="AN19" s="48"/>
      <c r="AO19" s="47"/>
      <c r="AP19" s="49"/>
      <c r="AQ19" s="48"/>
      <c r="AR19" s="47"/>
      <c r="AS19" s="49"/>
      <c r="AT19" s="48"/>
      <c r="AU19" s="47"/>
      <c r="AV19" s="49"/>
      <c r="AW19" s="48"/>
      <c r="AX19" s="47"/>
      <c r="AY19" s="49"/>
      <c r="AZ19" s="48"/>
      <c r="BA19" s="47"/>
      <c r="BB19" s="49"/>
      <c r="BC19" s="48"/>
      <c r="BD19" s="47"/>
      <c r="BE19" s="49"/>
      <c r="BF19" s="48"/>
      <c r="BG19" s="47"/>
      <c r="BH19" s="49"/>
      <c r="BI19" s="48"/>
      <c r="BJ19" s="47"/>
      <c r="BK19" s="49"/>
      <c r="BL19" s="48"/>
      <c r="BM19" s="47"/>
      <c r="BN19" s="49"/>
      <c r="BO19" s="48"/>
      <c r="BP19" s="47"/>
      <c r="BQ19" s="49"/>
      <c r="BR19" s="48"/>
      <c r="BS19" s="47"/>
      <c r="BT19" s="49"/>
      <c r="BU19" s="48"/>
      <c r="BV19" s="47"/>
      <c r="BW19" s="49"/>
      <c r="BX19" s="48"/>
      <c r="BY19" s="47"/>
      <c r="BZ19" s="49"/>
      <c r="CA19" s="48"/>
      <c r="CB19" s="47"/>
      <c r="CC19" s="49"/>
      <c r="CD19" s="48"/>
      <c r="CE19" s="47"/>
      <c r="CF19" s="49"/>
      <c r="CG19" s="48"/>
      <c r="CH19" s="47"/>
      <c r="CI19" s="49"/>
      <c r="CJ19" s="48"/>
      <c r="CK19" s="47"/>
      <c r="CL19" s="49"/>
      <c r="CM19" s="48"/>
      <c r="CN19" s="47"/>
      <c r="CO19" s="49"/>
      <c r="CP19" s="48"/>
      <c r="CQ19" s="47"/>
      <c r="CR19" s="49"/>
      <c r="CS19" s="48"/>
      <c r="CT19" s="47"/>
      <c r="CU19" s="49"/>
      <c r="CV19" s="48"/>
      <c r="CW19" s="47"/>
      <c r="CX19" s="49"/>
      <c r="CY19" s="48"/>
      <c r="CZ19" s="47">
        <v>2</v>
      </c>
      <c r="DA19" s="49"/>
      <c r="DB19" s="48"/>
      <c r="DC19" s="47">
        <v>1</v>
      </c>
      <c r="DD19" s="49"/>
      <c r="DE19" s="48"/>
      <c r="DF19" s="47">
        <v>1</v>
      </c>
      <c r="DG19" s="49"/>
      <c r="DH19" s="48"/>
      <c r="DI19" s="47">
        <v>1</v>
      </c>
      <c r="DJ19" s="49"/>
      <c r="DK19" s="48"/>
      <c r="DL19" s="47">
        <v>1</v>
      </c>
      <c r="DM19" s="49"/>
      <c r="DN19" s="48"/>
      <c r="DO19" s="47">
        <v>1</v>
      </c>
      <c r="DP19" s="49"/>
      <c r="DQ19" s="48"/>
      <c r="DR19" s="47"/>
      <c r="DS19" s="49"/>
      <c r="DT19" s="48"/>
      <c r="DU19" s="47">
        <v>1</v>
      </c>
      <c r="DV19" s="49"/>
      <c r="DW19" s="48"/>
      <c r="DX19" s="47">
        <v>2</v>
      </c>
      <c r="DY19" s="49"/>
      <c r="DZ19" s="48"/>
      <c r="EA19" s="47"/>
      <c r="EB19" s="49"/>
      <c r="EC19" s="48"/>
      <c r="ED19" s="47"/>
      <c r="EE19" s="49"/>
      <c r="EF19" s="48"/>
      <c r="EG19" s="47"/>
      <c r="EH19" s="49"/>
      <c r="EI19" s="48"/>
      <c r="EJ19" s="47">
        <v>1</v>
      </c>
      <c r="EK19" s="49"/>
      <c r="EL19" s="48"/>
      <c r="EM19" s="47"/>
      <c r="EN19" s="49"/>
      <c r="EO19" s="48"/>
      <c r="EP19" s="47"/>
      <c r="EQ19" s="49"/>
      <c r="ER19" s="48"/>
      <c r="ES19" s="47">
        <v>1</v>
      </c>
      <c r="ET19" s="49"/>
      <c r="EU19" s="48"/>
      <c r="EV19" s="47">
        <v>3</v>
      </c>
      <c r="EW19" s="49"/>
      <c r="EX19" s="48"/>
      <c r="EY19" s="47">
        <v>1</v>
      </c>
      <c r="EZ19" s="49"/>
      <c r="FA19" s="48"/>
      <c r="FB19" s="47">
        <v>2</v>
      </c>
      <c r="FC19" s="49">
        <v>1</v>
      </c>
      <c r="FD19" s="48"/>
      <c r="FE19" s="47"/>
      <c r="FF19" s="49"/>
      <c r="FG19" s="48"/>
      <c r="FH19" s="47"/>
      <c r="FI19" s="49"/>
      <c r="FJ19" s="48"/>
      <c r="FK19" s="47">
        <v>2</v>
      </c>
      <c r="FL19" s="49"/>
      <c r="FM19" s="48"/>
      <c r="FN19" s="47"/>
      <c r="FO19" s="49"/>
      <c r="FP19" s="48"/>
      <c r="FQ19" s="47">
        <v>1</v>
      </c>
      <c r="FR19" s="49"/>
      <c r="FS19" s="48"/>
      <c r="FT19" s="47">
        <v>1</v>
      </c>
      <c r="FU19" s="49">
        <v>1</v>
      </c>
      <c r="FV19" s="48"/>
      <c r="FW19" s="47"/>
      <c r="FX19" s="49"/>
      <c r="FY19" s="48"/>
      <c r="FZ19" s="47"/>
      <c r="GA19" s="49"/>
      <c r="GB19" s="48"/>
      <c r="GC19" s="47"/>
      <c r="GD19" s="49"/>
      <c r="GE19" s="48"/>
      <c r="GF19" s="47">
        <v>1</v>
      </c>
      <c r="GG19" s="49"/>
      <c r="GH19" s="48"/>
      <c r="GI19" s="47">
        <v>1</v>
      </c>
      <c r="GJ19" s="49"/>
      <c r="GK19" s="48"/>
      <c r="GL19" s="47"/>
      <c r="GM19" s="49"/>
      <c r="GN19" s="48"/>
      <c r="GO19" s="47"/>
      <c r="GP19" s="49"/>
      <c r="GQ19" s="48"/>
      <c r="GR19" s="47">
        <v>1</v>
      </c>
      <c r="GS19" s="49"/>
      <c r="GT19" s="48"/>
      <c r="GU19" s="47"/>
      <c r="GV19" s="49"/>
      <c r="GW19" s="48"/>
      <c r="GX19" s="47"/>
      <c r="GY19" s="49"/>
      <c r="GZ19" s="48"/>
      <c r="HA19" s="47"/>
      <c r="HB19" s="49"/>
      <c r="HC19" s="48"/>
      <c r="HD19" s="47">
        <v>1</v>
      </c>
      <c r="HE19" s="49"/>
      <c r="HF19" s="48"/>
      <c r="HG19" s="47"/>
      <c r="HH19" s="49"/>
      <c r="HI19" s="48"/>
      <c r="HJ19" s="47">
        <v>1</v>
      </c>
      <c r="HK19" s="49"/>
      <c r="HL19" s="48"/>
      <c r="HM19" s="47"/>
      <c r="HN19" s="49"/>
      <c r="HO19" s="48"/>
      <c r="HP19" s="47">
        <v>1</v>
      </c>
      <c r="HQ19" s="49"/>
      <c r="HR19" s="48"/>
      <c r="HS19" s="47"/>
      <c r="HT19" s="49"/>
      <c r="HU19" s="48"/>
      <c r="HV19" s="47"/>
      <c r="HW19" s="49"/>
      <c r="HX19" s="48"/>
      <c r="HY19" s="47"/>
      <c r="HZ19" s="49"/>
      <c r="IA19" s="48"/>
      <c r="IB19" s="47"/>
      <c r="IC19" s="49"/>
      <c r="ID19" s="48"/>
      <c r="IE19" s="47"/>
      <c r="IF19" s="49"/>
      <c r="IG19" s="48"/>
      <c r="IH19" s="47"/>
      <c r="II19" s="49"/>
      <c r="IJ19" s="48"/>
      <c r="IK19" s="47"/>
      <c r="IL19" s="49"/>
      <c r="IM19" s="48"/>
      <c r="IN19" s="47">
        <v>1</v>
      </c>
      <c r="IO19" s="49"/>
      <c r="IP19" s="48"/>
      <c r="IQ19" s="47"/>
      <c r="IR19" s="49"/>
      <c r="IS19" s="48"/>
      <c r="IT19" s="47"/>
      <c r="IU19" s="49"/>
      <c r="IV19" s="48"/>
      <c r="IW19" s="47"/>
      <c r="IX19" s="49"/>
      <c r="IY19" s="48"/>
      <c r="IZ19" s="47"/>
      <c r="JA19" s="49"/>
      <c r="JB19" s="48"/>
      <c r="JC19" s="47"/>
      <c r="JD19" s="49"/>
      <c r="JE19" s="48"/>
      <c r="JF19" s="47"/>
      <c r="JG19" s="49"/>
      <c r="JH19" s="48"/>
      <c r="JI19" s="47"/>
      <c r="JJ19" s="49"/>
      <c r="JK19" s="48"/>
      <c r="JL19" s="47"/>
      <c r="JM19" s="49"/>
      <c r="JN19" s="48"/>
      <c r="JO19" s="47"/>
      <c r="JP19" s="49"/>
      <c r="JQ19" s="48"/>
      <c r="JR19" s="47">
        <v>2</v>
      </c>
      <c r="JS19" s="49"/>
      <c r="JT19" s="48"/>
      <c r="JU19" s="47">
        <v>1</v>
      </c>
      <c r="JV19" s="49"/>
      <c r="JW19" s="48"/>
      <c r="JX19" s="47"/>
      <c r="JY19" s="49"/>
      <c r="JZ19" s="48"/>
      <c r="KA19" s="47"/>
      <c r="KB19" s="49"/>
      <c r="KC19" s="48"/>
      <c r="KD19" s="47"/>
      <c r="KE19" s="49"/>
      <c r="KF19" s="48"/>
      <c r="KG19" s="47"/>
      <c r="KH19" s="49"/>
      <c r="KI19" s="48"/>
      <c r="KJ19" s="47"/>
      <c r="KK19" s="49"/>
      <c r="KL19" s="48"/>
      <c r="KM19" s="47"/>
      <c r="KN19" s="49"/>
      <c r="KO19" s="48"/>
      <c r="KP19" s="47"/>
      <c r="KQ19" s="49"/>
      <c r="KR19" s="48"/>
      <c r="KS19" s="47"/>
      <c r="KT19" s="49"/>
      <c r="KU19" s="48"/>
      <c r="KV19" s="47"/>
      <c r="KW19" s="49"/>
      <c r="KX19" s="48"/>
      <c r="KY19" s="47"/>
      <c r="KZ19" s="49"/>
      <c r="LA19" s="48"/>
      <c r="LB19" s="47"/>
      <c r="LC19" s="49"/>
      <c r="LD19" s="48"/>
      <c r="LE19" s="47"/>
      <c r="LF19" s="49"/>
      <c r="LG19" s="48"/>
      <c r="LH19" s="47"/>
      <c r="LI19" s="49"/>
      <c r="LJ19" s="48"/>
      <c r="LK19" s="47"/>
      <c r="LL19" s="49"/>
      <c r="LM19" s="48"/>
      <c r="LN19" s="47"/>
      <c r="LO19" s="49"/>
      <c r="LP19" s="48"/>
      <c r="LQ19" s="47"/>
      <c r="LR19" s="49"/>
      <c r="LS19" s="48"/>
      <c r="LT19" s="47"/>
      <c r="LU19" s="49"/>
      <c r="LV19" s="48"/>
      <c r="LW19" s="47"/>
      <c r="LX19" s="49"/>
      <c r="LY19" s="48"/>
      <c r="LZ19" s="47"/>
      <c r="MA19" s="49"/>
      <c r="MB19" s="48"/>
      <c r="MC19" s="47"/>
      <c r="MD19" s="49"/>
      <c r="ME19" s="48"/>
      <c r="MF19" s="47"/>
      <c r="MG19" s="49"/>
      <c r="MH19" s="48"/>
      <c r="MI19" s="47"/>
      <c r="MJ19" s="49"/>
      <c r="MK19" s="48"/>
      <c r="ML19" s="47"/>
      <c r="MM19" s="49"/>
      <c r="MN19" s="48"/>
      <c r="MO19" s="47"/>
      <c r="MP19" s="49"/>
      <c r="MQ19" s="48"/>
      <c r="MR19" s="47"/>
      <c r="MS19" s="49"/>
      <c r="MT19" s="48"/>
      <c r="MU19" s="47"/>
      <c r="MV19" s="49"/>
      <c r="MW19" s="48"/>
      <c r="MX19" s="47"/>
      <c r="MY19" s="49"/>
      <c r="MZ19" s="48"/>
      <c r="NA19" s="47"/>
      <c r="NB19" s="49"/>
      <c r="NC19" s="48"/>
      <c r="ND19" s="47"/>
      <c r="NE19" s="49"/>
      <c r="NF19" s="48"/>
      <c r="NG19" s="47"/>
      <c r="NH19" s="49"/>
      <c r="NI19" s="48"/>
      <c r="NJ19" s="47"/>
      <c r="NK19" s="49"/>
      <c r="NL19" s="48"/>
      <c r="NM19" s="47"/>
      <c r="NN19" s="49"/>
      <c r="NO19" s="48"/>
      <c r="NP19" s="47"/>
      <c r="NQ19" s="49"/>
      <c r="NR19" s="48"/>
      <c r="NS19" s="47"/>
      <c r="NT19" s="49"/>
      <c r="NU19" s="48"/>
      <c r="NV19" s="47"/>
      <c r="NW19" s="49"/>
      <c r="NX19" s="48"/>
      <c r="NY19" s="47"/>
      <c r="NZ19" s="49"/>
      <c r="OA19" s="48"/>
      <c r="OB19" s="47"/>
      <c r="OC19" s="49"/>
      <c r="OD19" s="48"/>
      <c r="OE19" s="47"/>
      <c r="OF19" s="49"/>
      <c r="OG19" s="48"/>
      <c r="OH19" s="47"/>
      <c r="OI19" s="49"/>
      <c r="OJ19" s="48"/>
      <c r="OK19" s="47"/>
      <c r="OL19" s="49"/>
      <c r="OM19" s="48"/>
      <c r="ON19" s="47"/>
      <c r="OO19" s="49"/>
      <c r="OP19" s="48"/>
      <c r="OQ19" s="47"/>
      <c r="OR19" s="49"/>
      <c r="OS19" s="48"/>
      <c r="OT19" s="47"/>
      <c r="OU19" s="49"/>
      <c r="OV19" s="48"/>
      <c r="OW19" s="47"/>
      <c r="OX19" s="49"/>
      <c r="OY19" s="48"/>
      <c r="OZ19" s="47"/>
      <c r="PA19" s="49"/>
      <c r="PB19" s="48"/>
      <c r="PC19" s="47"/>
      <c r="PD19" s="49"/>
      <c r="PE19" s="48"/>
      <c r="PF19" s="47"/>
      <c r="PG19" s="49"/>
      <c r="PH19" s="48"/>
      <c r="PI19" s="47"/>
      <c r="PJ19" s="49"/>
      <c r="PK19" s="48"/>
      <c r="PL19" s="47"/>
      <c r="PM19" s="49"/>
      <c r="PN19" s="48"/>
      <c r="PO19" s="47"/>
      <c r="PP19" s="49"/>
      <c r="PQ19" s="48"/>
      <c r="PR19" s="47"/>
      <c r="PS19" s="49"/>
      <c r="PT19" s="48"/>
      <c r="PU19" s="47"/>
      <c r="PV19" s="49"/>
      <c r="PW19" s="48"/>
      <c r="PX19" s="47"/>
      <c r="PY19" s="49"/>
      <c r="PZ19" s="48"/>
      <c r="QA19" s="47"/>
      <c r="QB19" s="49"/>
      <c r="QC19" s="48"/>
      <c r="QD19" s="47"/>
      <c r="QE19" s="49"/>
      <c r="QF19" s="48"/>
      <c r="QG19" s="47"/>
      <c r="QH19" s="49"/>
      <c r="QI19" s="48"/>
      <c r="QJ19" s="47"/>
      <c r="QK19" s="49"/>
      <c r="QL19" s="48"/>
      <c r="QM19" s="47"/>
      <c r="QN19" s="49"/>
      <c r="QO19" s="48"/>
      <c r="QP19" s="47"/>
      <c r="QQ19" s="49"/>
      <c r="QR19" s="48"/>
      <c r="QS19" s="47"/>
      <c r="QT19" s="49"/>
      <c r="QU19" s="48"/>
      <c r="QV19" s="47"/>
      <c r="QW19" s="49"/>
      <c r="QX19" s="48"/>
      <c r="QY19" s="47"/>
      <c r="QZ19" s="49"/>
      <c r="RA19" s="48"/>
      <c r="RB19" s="47"/>
      <c r="RC19" s="49"/>
      <c r="RD19" s="48"/>
      <c r="RE19" s="47"/>
      <c r="RF19" s="49"/>
      <c r="RG19" s="48"/>
      <c r="RH19" s="47"/>
      <c r="RI19" s="49"/>
      <c r="RJ19" s="48"/>
      <c r="RK19" s="47"/>
      <c r="RL19" s="49"/>
      <c r="RM19" s="48"/>
      <c r="RN19" s="47"/>
      <c r="RO19" s="49"/>
      <c r="RP19" s="48"/>
      <c r="RQ19" s="47"/>
      <c r="RR19" s="49"/>
      <c r="RS19" s="48"/>
      <c r="RT19" s="47"/>
      <c r="RU19" s="49"/>
      <c r="RV19" s="48"/>
      <c r="RW19" s="47">
        <v>1</v>
      </c>
      <c r="RX19" s="49"/>
      <c r="RY19" s="48"/>
      <c r="RZ19" s="47">
        <v>1</v>
      </c>
      <c r="SA19" s="49"/>
      <c r="SB19" s="48"/>
      <c r="SC19" s="47"/>
      <c r="SD19" s="49"/>
      <c r="SE19" s="48"/>
      <c r="SF19" s="47"/>
      <c r="SG19" s="49"/>
      <c r="SH19" s="48"/>
      <c r="SI19" s="47"/>
      <c r="SJ19" s="49"/>
      <c r="SK19" s="48"/>
      <c r="SL19" s="47"/>
      <c r="SM19" s="49"/>
      <c r="SN19" s="48"/>
      <c r="SO19" s="47"/>
      <c r="SP19" s="49"/>
      <c r="SQ19" s="48"/>
      <c r="SR19" s="47"/>
      <c r="SS19" s="49"/>
      <c r="ST19" s="48"/>
      <c r="SU19" s="47"/>
      <c r="SV19" s="49"/>
      <c r="SW19" s="48"/>
      <c r="SX19" s="47"/>
      <c r="SY19" s="49"/>
      <c r="SZ19" s="48"/>
      <c r="TA19" s="47"/>
      <c r="TB19" s="49"/>
      <c r="TC19" s="48"/>
      <c r="TD19" s="47"/>
      <c r="TE19" s="49"/>
      <c r="TF19" s="48"/>
      <c r="TG19" s="47"/>
      <c r="TH19" s="49"/>
      <c r="TI19" s="48"/>
      <c r="TJ19" s="47">
        <v>1</v>
      </c>
      <c r="TK19" s="49"/>
      <c r="TL19" s="48"/>
      <c r="TM19" s="47"/>
      <c r="TN19" s="49"/>
      <c r="TO19" s="48"/>
      <c r="TP19" s="47"/>
      <c r="TQ19" s="49"/>
      <c r="TR19" s="48"/>
      <c r="TS19" s="47"/>
      <c r="TT19" s="49"/>
      <c r="TU19" s="48"/>
      <c r="TV19" s="47"/>
      <c r="TW19" s="49"/>
      <c r="TX19" s="48"/>
      <c r="TY19" s="47">
        <v>1</v>
      </c>
      <c r="TZ19" s="49"/>
      <c r="UA19" s="48"/>
      <c r="UB19" s="47"/>
      <c r="UC19" s="49"/>
      <c r="UD19" s="48"/>
      <c r="UE19" s="47"/>
      <c r="UF19" s="49"/>
      <c r="UG19" s="48"/>
      <c r="UH19" s="47">
        <v>2</v>
      </c>
      <c r="UI19" s="49"/>
      <c r="UJ19" s="48"/>
      <c r="UK19" s="47"/>
      <c r="UL19" s="49"/>
      <c r="UM19" s="48"/>
      <c r="UN19" s="47"/>
      <c r="UO19" s="49"/>
      <c r="UP19" s="48"/>
      <c r="UQ19" s="47"/>
      <c r="UR19" s="49"/>
      <c r="US19" s="48"/>
      <c r="UT19" s="47"/>
      <c r="UU19" s="49"/>
      <c r="UV19" s="48"/>
      <c r="UW19" s="47">
        <v>1</v>
      </c>
      <c r="UX19" s="49"/>
      <c r="UY19" s="48"/>
      <c r="UZ19" s="47"/>
      <c r="VA19" s="49"/>
      <c r="VB19" s="48"/>
      <c r="VC19" s="47"/>
      <c r="VD19" s="49"/>
      <c r="VE19" s="48"/>
      <c r="VF19" s="47"/>
      <c r="VG19" s="49"/>
      <c r="VH19" s="48"/>
      <c r="VI19" s="47">
        <v>1</v>
      </c>
      <c r="VJ19" s="49"/>
      <c r="VK19" s="48"/>
      <c r="VL19" s="47"/>
      <c r="VM19" s="49"/>
      <c r="VN19" s="48"/>
      <c r="VO19" s="47"/>
      <c r="VP19" s="49"/>
      <c r="VQ19" s="48"/>
      <c r="VR19" s="47"/>
      <c r="VS19" s="49"/>
      <c r="VT19" s="48"/>
      <c r="VU19" s="47">
        <v>1</v>
      </c>
      <c r="VV19" s="49"/>
      <c r="VW19" s="48"/>
      <c r="VX19" s="47"/>
      <c r="VY19" s="49"/>
      <c r="VZ19" s="48"/>
      <c r="WA19" s="47"/>
      <c r="WB19" s="49"/>
      <c r="WC19" s="48"/>
      <c r="WD19" s="47"/>
      <c r="WE19" s="49"/>
      <c r="WF19" s="48"/>
      <c r="WG19" s="47"/>
      <c r="WH19" s="49"/>
      <c r="WI19" s="48"/>
      <c r="WJ19" s="47"/>
      <c r="WK19" s="49"/>
      <c r="WL19" s="48"/>
      <c r="WM19" s="47"/>
      <c r="WN19" s="49"/>
      <c r="WO19" s="48"/>
      <c r="WP19" s="47">
        <v>2</v>
      </c>
      <c r="WQ19" s="49"/>
      <c r="WR19" s="48"/>
      <c r="WS19" s="47">
        <v>2</v>
      </c>
      <c r="WT19" s="49"/>
      <c r="WU19" s="48"/>
      <c r="WV19" s="50">
        <v>1</v>
      </c>
      <c r="WW19" s="51"/>
      <c r="WX19" s="51"/>
      <c r="WY19" s="50">
        <v>1</v>
      </c>
      <c r="WZ19" s="51"/>
      <c r="XA19" s="51"/>
      <c r="XB19" s="50"/>
      <c r="XC19" s="51"/>
      <c r="XD19" s="51"/>
      <c r="XE19" s="50"/>
      <c r="XF19" s="51"/>
      <c r="XG19" s="51"/>
      <c r="XH19" s="50"/>
      <c r="XI19" s="51"/>
      <c r="XJ19" s="51"/>
      <c r="XK19" s="50"/>
      <c r="XL19" s="51"/>
      <c r="XM19" s="51"/>
      <c r="XN19" s="98">
        <f t="shared" si="0"/>
        <v>49</v>
      </c>
    </row>
    <row r="20" spans="1:638" x14ac:dyDescent="0.2">
      <c r="A20" s="1">
        <v>586</v>
      </c>
      <c r="B20" s="47"/>
      <c r="C20" s="49"/>
      <c r="D20" s="48"/>
      <c r="E20" s="47"/>
      <c r="F20" s="49"/>
      <c r="G20" s="48"/>
      <c r="H20" s="47"/>
      <c r="I20" s="49"/>
      <c r="J20" s="48"/>
      <c r="K20" s="47"/>
      <c r="L20" s="49"/>
      <c r="M20" s="48"/>
      <c r="N20" s="47"/>
      <c r="O20" s="49"/>
      <c r="P20" s="48"/>
      <c r="Q20" s="47"/>
      <c r="R20" s="49"/>
      <c r="S20" s="48"/>
      <c r="T20" s="47"/>
      <c r="U20" s="49"/>
      <c r="V20" s="48"/>
      <c r="W20" s="47"/>
      <c r="X20" s="49"/>
      <c r="Y20" s="48"/>
      <c r="Z20" s="47"/>
      <c r="AA20" s="49"/>
      <c r="AB20" s="48"/>
      <c r="AC20" s="47"/>
      <c r="AD20" s="49"/>
      <c r="AE20" s="48"/>
      <c r="AF20" s="47"/>
      <c r="AG20" s="49"/>
      <c r="AH20" s="48"/>
      <c r="AI20" s="47"/>
      <c r="AJ20" s="49"/>
      <c r="AK20" s="48"/>
      <c r="AL20" s="47"/>
      <c r="AM20" s="49"/>
      <c r="AN20" s="48"/>
      <c r="AO20" s="47"/>
      <c r="AP20" s="49"/>
      <c r="AQ20" s="48"/>
      <c r="AR20" s="47"/>
      <c r="AS20" s="49"/>
      <c r="AT20" s="48"/>
      <c r="AU20" s="47"/>
      <c r="AV20" s="49"/>
      <c r="AW20" s="48"/>
      <c r="AX20" s="47"/>
      <c r="AY20" s="49"/>
      <c r="AZ20" s="48"/>
      <c r="BA20" s="47"/>
      <c r="BB20" s="49"/>
      <c r="BC20" s="48"/>
      <c r="BD20" s="47"/>
      <c r="BE20" s="49"/>
      <c r="BF20" s="48"/>
      <c r="BG20" s="47"/>
      <c r="BH20" s="49"/>
      <c r="BI20" s="48"/>
      <c r="BJ20" s="47"/>
      <c r="BK20" s="49"/>
      <c r="BL20" s="48"/>
      <c r="BM20" s="47"/>
      <c r="BN20" s="49"/>
      <c r="BO20" s="48"/>
      <c r="BP20" s="47"/>
      <c r="BQ20" s="49"/>
      <c r="BR20" s="48"/>
      <c r="BS20" s="47"/>
      <c r="BT20" s="49"/>
      <c r="BU20" s="48"/>
      <c r="BV20" s="47"/>
      <c r="BW20" s="49"/>
      <c r="BX20" s="48"/>
      <c r="BY20" s="47"/>
      <c r="BZ20" s="49"/>
      <c r="CA20" s="48"/>
      <c r="CB20" s="47"/>
      <c r="CC20" s="49"/>
      <c r="CD20" s="48"/>
      <c r="CE20" s="47"/>
      <c r="CF20" s="49"/>
      <c r="CG20" s="48"/>
      <c r="CH20" s="47"/>
      <c r="CI20" s="49"/>
      <c r="CJ20" s="48"/>
      <c r="CK20" s="47"/>
      <c r="CL20" s="49"/>
      <c r="CM20" s="48"/>
      <c r="CN20" s="47"/>
      <c r="CO20" s="49"/>
      <c r="CP20" s="48"/>
      <c r="CQ20" s="47"/>
      <c r="CR20" s="49"/>
      <c r="CS20" s="48"/>
      <c r="CT20" s="47"/>
      <c r="CU20" s="49"/>
      <c r="CV20" s="48"/>
      <c r="CW20" s="47">
        <v>1</v>
      </c>
      <c r="CX20" s="49"/>
      <c r="CY20" s="48"/>
      <c r="CZ20" s="47"/>
      <c r="DA20" s="49"/>
      <c r="DB20" s="48"/>
      <c r="DC20" s="47"/>
      <c r="DD20" s="49"/>
      <c r="DE20" s="48"/>
      <c r="DF20" s="47"/>
      <c r="DG20" s="49"/>
      <c r="DH20" s="48"/>
      <c r="DI20" s="47">
        <v>1</v>
      </c>
      <c r="DJ20" s="49"/>
      <c r="DK20" s="48"/>
      <c r="DL20" s="47"/>
      <c r="DM20" s="49"/>
      <c r="DN20" s="48"/>
      <c r="DO20" s="47"/>
      <c r="DP20" s="49"/>
      <c r="DQ20" s="48"/>
      <c r="DR20" s="47"/>
      <c r="DS20" s="49"/>
      <c r="DT20" s="48"/>
      <c r="DU20" s="47"/>
      <c r="DV20" s="49"/>
      <c r="DW20" s="48"/>
      <c r="DX20" s="47"/>
      <c r="DY20" s="49"/>
      <c r="DZ20" s="48"/>
      <c r="EA20" s="47">
        <v>1</v>
      </c>
      <c r="EB20" s="49"/>
      <c r="EC20" s="48"/>
      <c r="ED20" s="47"/>
      <c r="EE20" s="49"/>
      <c r="EF20" s="48"/>
      <c r="EG20" s="47"/>
      <c r="EH20" s="49"/>
      <c r="EI20" s="48"/>
      <c r="EJ20" s="47">
        <v>1</v>
      </c>
      <c r="EK20" s="49"/>
      <c r="EL20" s="48"/>
      <c r="EM20" s="47"/>
      <c r="EN20" s="49"/>
      <c r="EO20" s="48"/>
      <c r="EP20" s="47"/>
      <c r="EQ20" s="49"/>
      <c r="ER20" s="48"/>
      <c r="ES20" s="47">
        <v>1</v>
      </c>
      <c r="ET20" s="49"/>
      <c r="EU20" s="48"/>
      <c r="EV20" s="47"/>
      <c r="EW20" s="49"/>
      <c r="EX20" s="48"/>
      <c r="EY20" s="47"/>
      <c r="EZ20" s="49"/>
      <c r="FA20" s="48"/>
      <c r="FB20" s="47"/>
      <c r="FC20" s="49"/>
      <c r="FD20" s="48"/>
      <c r="FE20" s="47">
        <v>1</v>
      </c>
      <c r="FF20" s="49"/>
      <c r="FG20" s="48"/>
      <c r="FH20" s="47"/>
      <c r="FI20" s="49"/>
      <c r="FJ20" s="48"/>
      <c r="FK20" s="47">
        <v>1</v>
      </c>
      <c r="FL20" s="49"/>
      <c r="FM20" s="48"/>
      <c r="FN20" s="47"/>
      <c r="FO20" s="49"/>
      <c r="FP20" s="48"/>
      <c r="FQ20" s="47"/>
      <c r="FR20" s="49"/>
      <c r="FS20" s="48"/>
      <c r="FT20" s="47">
        <v>1</v>
      </c>
      <c r="FU20" s="49"/>
      <c r="FV20" s="48"/>
      <c r="FW20" s="47"/>
      <c r="FX20" s="49"/>
      <c r="FY20" s="48"/>
      <c r="FZ20" s="47"/>
      <c r="GA20" s="49"/>
      <c r="GB20" s="48"/>
      <c r="GC20" s="47"/>
      <c r="GD20" s="49"/>
      <c r="GE20" s="48"/>
      <c r="GF20" s="47">
        <v>1</v>
      </c>
      <c r="GG20" s="49"/>
      <c r="GH20" s="48"/>
      <c r="GI20" s="47"/>
      <c r="GJ20" s="49"/>
      <c r="GK20" s="48"/>
      <c r="GL20" s="47"/>
      <c r="GM20" s="49"/>
      <c r="GN20" s="48"/>
      <c r="GO20" s="47"/>
      <c r="GP20" s="49"/>
      <c r="GQ20" s="48"/>
      <c r="GR20" s="47"/>
      <c r="GS20" s="49"/>
      <c r="GT20" s="48"/>
      <c r="GU20" s="47"/>
      <c r="GV20" s="49"/>
      <c r="GW20" s="48"/>
      <c r="GX20" s="47"/>
      <c r="GY20" s="49"/>
      <c r="GZ20" s="48"/>
      <c r="HA20" s="47"/>
      <c r="HB20" s="49"/>
      <c r="HC20" s="48"/>
      <c r="HD20" s="47"/>
      <c r="HE20" s="49"/>
      <c r="HF20" s="48"/>
      <c r="HG20" s="47"/>
      <c r="HH20" s="49"/>
      <c r="HI20" s="48"/>
      <c r="HJ20" s="47"/>
      <c r="HK20" s="49"/>
      <c r="HL20" s="48"/>
      <c r="HM20" s="47"/>
      <c r="HN20" s="49"/>
      <c r="HO20" s="48"/>
      <c r="HP20" s="47">
        <v>1</v>
      </c>
      <c r="HQ20" s="49"/>
      <c r="HR20" s="48"/>
      <c r="HS20" s="47">
        <v>2</v>
      </c>
      <c r="HT20" s="49"/>
      <c r="HU20" s="48"/>
      <c r="HV20" s="47"/>
      <c r="HW20" s="49"/>
      <c r="HX20" s="48"/>
      <c r="HY20" s="47"/>
      <c r="HZ20" s="49"/>
      <c r="IA20" s="48"/>
      <c r="IB20" s="47"/>
      <c r="IC20" s="49"/>
      <c r="ID20" s="48"/>
      <c r="IE20" s="47"/>
      <c r="IF20" s="49"/>
      <c r="IG20" s="48"/>
      <c r="IH20" s="47"/>
      <c r="II20" s="49"/>
      <c r="IJ20" s="48"/>
      <c r="IK20" s="47"/>
      <c r="IL20" s="49"/>
      <c r="IM20" s="48"/>
      <c r="IN20" s="47"/>
      <c r="IO20" s="49"/>
      <c r="IP20" s="48"/>
      <c r="IQ20" s="47"/>
      <c r="IR20" s="49"/>
      <c r="IS20" s="48"/>
      <c r="IT20" s="47"/>
      <c r="IU20" s="49"/>
      <c r="IV20" s="48"/>
      <c r="IW20" s="47"/>
      <c r="IX20" s="49"/>
      <c r="IY20" s="48"/>
      <c r="IZ20" s="47">
        <v>1</v>
      </c>
      <c r="JA20" s="49"/>
      <c r="JB20" s="48"/>
      <c r="JC20" s="47"/>
      <c r="JD20" s="49"/>
      <c r="JE20" s="48"/>
      <c r="JF20" s="47"/>
      <c r="JG20" s="49"/>
      <c r="JH20" s="48"/>
      <c r="JI20" s="47"/>
      <c r="JJ20" s="49"/>
      <c r="JK20" s="48"/>
      <c r="JL20" s="47"/>
      <c r="JM20" s="49"/>
      <c r="JN20" s="48"/>
      <c r="JO20" s="47"/>
      <c r="JP20" s="49"/>
      <c r="JQ20" s="48"/>
      <c r="JR20" s="47"/>
      <c r="JS20" s="49"/>
      <c r="JT20" s="48"/>
      <c r="JU20" s="47"/>
      <c r="JV20" s="49"/>
      <c r="JW20" s="48"/>
      <c r="JX20" s="47"/>
      <c r="JY20" s="49"/>
      <c r="JZ20" s="48"/>
      <c r="KA20" s="47">
        <v>1</v>
      </c>
      <c r="KB20" s="49"/>
      <c r="KC20" s="48"/>
      <c r="KD20" s="47">
        <v>3</v>
      </c>
      <c r="KE20" s="49"/>
      <c r="KF20" s="48"/>
      <c r="KG20" s="47">
        <v>1</v>
      </c>
      <c r="KH20" s="49"/>
      <c r="KI20" s="48"/>
      <c r="KJ20" s="47"/>
      <c r="KK20" s="49"/>
      <c r="KL20" s="48"/>
      <c r="KM20" s="47"/>
      <c r="KN20" s="49">
        <v>1</v>
      </c>
      <c r="KO20" s="48"/>
      <c r="KP20" s="47"/>
      <c r="KQ20" s="49"/>
      <c r="KR20" s="48"/>
      <c r="KS20" s="47"/>
      <c r="KT20" s="49"/>
      <c r="KU20" s="48"/>
      <c r="KV20" s="47"/>
      <c r="KW20" s="49"/>
      <c r="KX20" s="48"/>
      <c r="KY20" s="47"/>
      <c r="KZ20" s="49"/>
      <c r="LA20" s="48"/>
      <c r="LB20" s="47">
        <v>1</v>
      </c>
      <c r="LC20" s="49"/>
      <c r="LD20" s="48"/>
      <c r="LE20" s="47"/>
      <c r="LF20" s="49"/>
      <c r="LG20" s="48"/>
      <c r="LH20" s="47">
        <v>1</v>
      </c>
      <c r="LI20" s="49">
        <v>1</v>
      </c>
      <c r="LJ20" s="48"/>
      <c r="LK20" s="47">
        <v>1</v>
      </c>
      <c r="LL20" s="49"/>
      <c r="LM20" s="48"/>
      <c r="LN20" s="47">
        <v>1</v>
      </c>
      <c r="LO20" s="49"/>
      <c r="LP20" s="48"/>
      <c r="LQ20" s="47"/>
      <c r="LR20" s="49"/>
      <c r="LS20" s="48"/>
      <c r="LT20" s="47">
        <v>1</v>
      </c>
      <c r="LU20" s="49"/>
      <c r="LV20" s="48"/>
      <c r="LW20" s="47">
        <v>1</v>
      </c>
      <c r="LX20" s="49"/>
      <c r="LY20" s="48"/>
      <c r="LZ20" s="47"/>
      <c r="MA20" s="49"/>
      <c r="MB20" s="48"/>
      <c r="MC20" s="47"/>
      <c r="MD20" s="49"/>
      <c r="ME20" s="48"/>
      <c r="MF20" s="47"/>
      <c r="MG20" s="49"/>
      <c r="MH20" s="48"/>
      <c r="MI20" s="47"/>
      <c r="MJ20" s="49"/>
      <c r="MK20" s="48"/>
      <c r="ML20" s="47"/>
      <c r="MM20" s="49"/>
      <c r="MN20" s="48"/>
      <c r="MO20" s="47"/>
      <c r="MP20" s="49"/>
      <c r="MQ20" s="48"/>
      <c r="MR20" s="47"/>
      <c r="MS20" s="49"/>
      <c r="MT20" s="48"/>
      <c r="MU20" s="47"/>
      <c r="MV20" s="49"/>
      <c r="MW20" s="48"/>
      <c r="MX20" s="47">
        <v>1</v>
      </c>
      <c r="MY20" s="49"/>
      <c r="MZ20" s="48"/>
      <c r="NA20" s="47">
        <v>1</v>
      </c>
      <c r="NB20" s="49"/>
      <c r="NC20" s="48"/>
      <c r="ND20" s="47"/>
      <c r="NE20" s="49"/>
      <c r="NF20" s="48"/>
      <c r="NG20" s="47">
        <v>1</v>
      </c>
      <c r="NH20" s="49"/>
      <c r="NI20" s="48"/>
      <c r="NJ20" s="47">
        <v>2</v>
      </c>
      <c r="NK20" s="49"/>
      <c r="NL20" s="48"/>
      <c r="NM20" s="47"/>
      <c r="NN20" s="49"/>
      <c r="NO20" s="48"/>
      <c r="NP20" s="47"/>
      <c r="NQ20" s="49"/>
      <c r="NR20" s="48"/>
      <c r="NS20" s="47"/>
      <c r="NT20" s="49"/>
      <c r="NU20" s="48"/>
      <c r="NV20" s="47"/>
      <c r="NW20" s="49"/>
      <c r="NX20" s="48"/>
      <c r="NY20" s="47"/>
      <c r="NZ20" s="49"/>
      <c r="OA20" s="48"/>
      <c r="OB20" s="47"/>
      <c r="OC20" s="49"/>
      <c r="OD20" s="48"/>
      <c r="OE20" s="47"/>
      <c r="OF20" s="49"/>
      <c r="OG20" s="48"/>
      <c r="OH20" s="47"/>
      <c r="OI20" s="49"/>
      <c r="OJ20" s="48"/>
      <c r="OK20" s="47"/>
      <c r="OL20" s="49"/>
      <c r="OM20" s="48"/>
      <c r="ON20" s="47"/>
      <c r="OO20" s="49"/>
      <c r="OP20" s="48"/>
      <c r="OQ20" s="47"/>
      <c r="OR20" s="49"/>
      <c r="OS20" s="48"/>
      <c r="OT20" s="47">
        <v>1</v>
      </c>
      <c r="OU20" s="49"/>
      <c r="OV20" s="48"/>
      <c r="OW20" s="47"/>
      <c r="OX20" s="49"/>
      <c r="OY20" s="48"/>
      <c r="OZ20" s="47">
        <v>1</v>
      </c>
      <c r="PA20" s="49"/>
      <c r="PB20" s="48"/>
      <c r="PC20" s="47">
        <v>2</v>
      </c>
      <c r="PD20" s="49"/>
      <c r="PE20" s="48"/>
      <c r="PF20" s="47">
        <v>1</v>
      </c>
      <c r="PG20" s="49"/>
      <c r="PH20" s="48"/>
      <c r="PI20" s="47"/>
      <c r="PJ20" s="49"/>
      <c r="PK20" s="48"/>
      <c r="PL20" s="47"/>
      <c r="PM20" s="49"/>
      <c r="PN20" s="48"/>
      <c r="PO20" s="47"/>
      <c r="PP20" s="49"/>
      <c r="PQ20" s="48"/>
      <c r="PR20" s="47"/>
      <c r="PS20" s="49"/>
      <c r="PT20" s="48"/>
      <c r="PU20" s="47"/>
      <c r="PV20" s="49"/>
      <c r="PW20" s="48"/>
      <c r="PX20" s="47"/>
      <c r="PY20" s="49"/>
      <c r="PZ20" s="48"/>
      <c r="QA20" s="47"/>
      <c r="QB20" s="49"/>
      <c r="QC20" s="48"/>
      <c r="QD20" s="47"/>
      <c r="QE20" s="49"/>
      <c r="QF20" s="48"/>
      <c r="QG20" s="47">
        <v>1</v>
      </c>
      <c r="QH20" s="49"/>
      <c r="QI20" s="48"/>
      <c r="QJ20" s="47"/>
      <c r="QK20" s="49"/>
      <c r="QL20" s="48"/>
      <c r="QM20" s="47">
        <v>2</v>
      </c>
      <c r="QN20" s="49"/>
      <c r="QO20" s="48"/>
      <c r="QP20" s="47"/>
      <c r="QQ20" s="49"/>
      <c r="QR20" s="48"/>
      <c r="QS20" s="47">
        <v>1</v>
      </c>
      <c r="QT20" s="49"/>
      <c r="QU20" s="48"/>
      <c r="QV20" s="47"/>
      <c r="QW20" s="49"/>
      <c r="QX20" s="48"/>
      <c r="QY20" s="47"/>
      <c r="QZ20" s="49"/>
      <c r="RA20" s="48"/>
      <c r="RB20" s="47"/>
      <c r="RC20" s="49"/>
      <c r="RD20" s="48"/>
      <c r="RE20" s="47"/>
      <c r="RF20" s="49"/>
      <c r="RG20" s="48"/>
      <c r="RH20" s="47">
        <v>1</v>
      </c>
      <c r="RI20" s="49"/>
      <c r="RJ20" s="48"/>
      <c r="RK20" s="47"/>
      <c r="RL20" s="49"/>
      <c r="RM20" s="48"/>
      <c r="RN20" s="47"/>
      <c r="RO20" s="49"/>
      <c r="RP20" s="48"/>
      <c r="RQ20" s="47">
        <v>1</v>
      </c>
      <c r="RR20" s="49"/>
      <c r="RS20" s="48"/>
      <c r="RT20" s="47">
        <v>1</v>
      </c>
      <c r="RU20" s="49"/>
      <c r="RV20" s="48"/>
      <c r="RW20" s="47">
        <v>1</v>
      </c>
      <c r="RX20" s="49"/>
      <c r="RY20" s="48"/>
      <c r="RZ20" s="47"/>
      <c r="SA20" s="49"/>
      <c r="SB20" s="48"/>
      <c r="SC20" s="47">
        <v>1</v>
      </c>
      <c r="SD20" s="49"/>
      <c r="SE20" s="48"/>
      <c r="SF20" s="47"/>
      <c r="SG20" s="49"/>
      <c r="SH20" s="48"/>
      <c r="SI20" s="47"/>
      <c r="SJ20" s="49"/>
      <c r="SK20" s="48"/>
      <c r="SL20" s="47"/>
      <c r="SM20" s="49"/>
      <c r="SN20" s="48"/>
      <c r="SO20" s="47"/>
      <c r="SP20" s="49"/>
      <c r="SQ20" s="48"/>
      <c r="SR20" s="47">
        <v>1</v>
      </c>
      <c r="SS20" s="49"/>
      <c r="ST20" s="48"/>
      <c r="SU20" s="47"/>
      <c r="SV20" s="49"/>
      <c r="SW20" s="48"/>
      <c r="SX20" s="47">
        <v>1</v>
      </c>
      <c r="SY20" s="49"/>
      <c r="SZ20" s="48"/>
      <c r="TA20" s="47"/>
      <c r="TB20" s="49"/>
      <c r="TC20" s="48"/>
      <c r="TD20" s="47">
        <v>2</v>
      </c>
      <c r="TE20" s="49"/>
      <c r="TF20" s="48"/>
      <c r="TG20" s="47"/>
      <c r="TH20" s="49"/>
      <c r="TI20" s="48"/>
      <c r="TJ20" s="47"/>
      <c r="TK20" s="49"/>
      <c r="TL20" s="48"/>
      <c r="TM20" s="47"/>
      <c r="TN20" s="49"/>
      <c r="TO20" s="48"/>
      <c r="TP20" s="47"/>
      <c r="TQ20" s="49"/>
      <c r="TR20" s="48"/>
      <c r="TS20" s="47"/>
      <c r="TT20" s="49"/>
      <c r="TU20" s="48"/>
      <c r="TV20" s="47"/>
      <c r="TW20" s="49"/>
      <c r="TX20" s="48"/>
      <c r="TY20" s="47"/>
      <c r="TZ20" s="49"/>
      <c r="UA20" s="48"/>
      <c r="UB20" s="47"/>
      <c r="UC20" s="49"/>
      <c r="UD20" s="48"/>
      <c r="UE20" s="47"/>
      <c r="UF20" s="49"/>
      <c r="UG20" s="48"/>
      <c r="UH20" s="47"/>
      <c r="UI20" s="49"/>
      <c r="UJ20" s="48"/>
      <c r="UK20" s="47">
        <v>2</v>
      </c>
      <c r="UL20" s="49"/>
      <c r="UM20" s="48"/>
      <c r="UN20" s="47"/>
      <c r="UO20" s="49"/>
      <c r="UP20" s="48"/>
      <c r="UQ20" s="47">
        <v>1</v>
      </c>
      <c r="UR20" s="49"/>
      <c r="US20" s="48"/>
      <c r="UT20" s="47"/>
      <c r="UU20" s="49"/>
      <c r="UV20" s="48"/>
      <c r="UW20" s="47"/>
      <c r="UX20" s="49"/>
      <c r="UY20" s="48"/>
      <c r="UZ20" s="47"/>
      <c r="VA20" s="49"/>
      <c r="VB20" s="48"/>
      <c r="VC20" s="47"/>
      <c r="VD20" s="49"/>
      <c r="VE20" s="48"/>
      <c r="VF20" s="47"/>
      <c r="VG20" s="49"/>
      <c r="VH20" s="48"/>
      <c r="VI20" s="47"/>
      <c r="VJ20" s="49"/>
      <c r="VK20" s="48"/>
      <c r="VL20" s="47">
        <v>1</v>
      </c>
      <c r="VM20" s="49"/>
      <c r="VN20" s="48"/>
      <c r="VO20" s="47">
        <v>1</v>
      </c>
      <c r="VP20" s="49"/>
      <c r="VQ20" s="48"/>
      <c r="VR20" s="47"/>
      <c r="VS20" s="49"/>
      <c r="VT20" s="48"/>
      <c r="VU20" s="47">
        <v>1</v>
      </c>
      <c r="VV20" s="49"/>
      <c r="VW20" s="48"/>
      <c r="VX20" s="47"/>
      <c r="VY20" s="49"/>
      <c r="VZ20" s="48"/>
      <c r="WA20" s="47">
        <v>1</v>
      </c>
      <c r="WB20" s="49"/>
      <c r="WC20" s="48"/>
      <c r="WD20" s="47"/>
      <c r="WE20" s="49"/>
      <c r="WF20" s="48"/>
      <c r="WG20" s="47"/>
      <c r="WH20" s="49"/>
      <c r="WI20" s="48"/>
      <c r="WJ20" s="47"/>
      <c r="WK20" s="49"/>
      <c r="WL20" s="48"/>
      <c r="WM20" s="47"/>
      <c r="WN20" s="49"/>
      <c r="WO20" s="48"/>
      <c r="WP20" s="47"/>
      <c r="WQ20" s="49"/>
      <c r="WR20" s="48"/>
      <c r="WS20" s="47"/>
      <c r="WT20" s="49"/>
      <c r="WU20" s="48"/>
      <c r="WV20" s="50"/>
      <c r="WW20" s="51"/>
      <c r="WX20" s="51"/>
      <c r="WY20" s="50">
        <v>1</v>
      </c>
      <c r="WZ20" s="51"/>
      <c r="XA20" s="51"/>
      <c r="XB20" s="50"/>
      <c r="XC20" s="51"/>
      <c r="XD20" s="51"/>
      <c r="XE20" s="50"/>
      <c r="XF20" s="51"/>
      <c r="XG20" s="51"/>
      <c r="XH20" s="50"/>
      <c r="XI20" s="51"/>
      <c r="XJ20" s="51"/>
      <c r="XK20" s="50"/>
      <c r="XL20" s="51"/>
      <c r="XM20" s="51"/>
      <c r="XN20" s="98">
        <f t="shared" si="0"/>
        <v>57</v>
      </c>
    </row>
    <row r="21" spans="1:638" ht="12.75" customHeight="1" x14ac:dyDescent="0.2">
      <c r="A21" s="84">
        <v>587</v>
      </c>
      <c r="B21" s="47"/>
      <c r="C21" s="49"/>
      <c r="D21" s="48"/>
      <c r="E21" s="47"/>
      <c r="F21" s="49"/>
      <c r="G21" s="48"/>
      <c r="H21" s="47"/>
      <c r="I21" s="49"/>
      <c r="J21" s="48"/>
      <c r="K21" s="47"/>
      <c r="L21" s="49"/>
      <c r="M21" s="48"/>
      <c r="N21" s="47"/>
      <c r="O21" s="49"/>
      <c r="P21" s="48"/>
      <c r="Q21" s="47"/>
      <c r="R21" s="49"/>
      <c r="S21" s="48"/>
      <c r="T21" s="47"/>
      <c r="U21" s="49"/>
      <c r="V21" s="48"/>
      <c r="W21" s="47"/>
      <c r="X21" s="49"/>
      <c r="Y21" s="48"/>
      <c r="Z21" s="47"/>
      <c r="AA21" s="49"/>
      <c r="AB21" s="48"/>
      <c r="AC21" s="47"/>
      <c r="AD21" s="49"/>
      <c r="AE21" s="48"/>
      <c r="AF21" s="47">
        <v>2</v>
      </c>
      <c r="AG21" s="49"/>
      <c r="AH21" s="48">
        <v>1</v>
      </c>
      <c r="AI21" s="47"/>
      <c r="AJ21" s="49"/>
      <c r="AK21" s="48"/>
      <c r="AL21" s="47"/>
      <c r="AM21" s="49"/>
      <c r="AN21" s="48"/>
      <c r="AO21" s="47"/>
      <c r="AP21" s="49"/>
      <c r="AQ21" s="48"/>
      <c r="AR21" s="47"/>
      <c r="AS21" s="49"/>
      <c r="AT21" s="48"/>
      <c r="AU21" s="47"/>
      <c r="AV21" s="49"/>
      <c r="AW21" s="48"/>
      <c r="AX21" s="47"/>
      <c r="AY21" s="49"/>
      <c r="AZ21" s="48"/>
      <c r="BA21" s="47"/>
      <c r="BB21" s="49"/>
      <c r="BC21" s="48"/>
      <c r="BD21" s="47"/>
      <c r="BE21" s="49"/>
      <c r="BF21" s="48"/>
      <c r="BG21" s="47"/>
      <c r="BH21" s="49"/>
      <c r="BI21" s="48"/>
      <c r="BJ21" s="47"/>
      <c r="BK21" s="49"/>
      <c r="BL21" s="48"/>
      <c r="BM21" s="47"/>
      <c r="BN21" s="49"/>
      <c r="BO21" s="48"/>
      <c r="BP21" s="47"/>
      <c r="BQ21" s="49"/>
      <c r="BR21" s="48"/>
      <c r="BS21" s="47"/>
      <c r="BT21" s="49"/>
      <c r="BU21" s="48"/>
      <c r="BV21" s="47"/>
      <c r="BW21" s="49"/>
      <c r="BX21" s="48"/>
      <c r="BY21" s="47"/>
      <c r="BZ21" s="49"/>
      <c r="CA21" s="48"/>
      <c r="CB21" s="47"/>
      <c r="CC21" s="49"/>
      <c r="CD21" s="48"/>
      <c r="CE21" s="47"/>
      <c r="CF21" s="49"/>
      <c r="CG21" s="48"/>
      <c r="CH21" s="47"/>
      <c r="CI21" s="49"/>
      <c r="CJ21" s="48"/>
      <c r="CK21" s="47"/>
      <c r="CL21" s="49"/>
      <c r="CM21" s="48"/>
      <c r="CN21" s="47"/>
      <c r="CO21" s="49"/>
      <c r="CP21" s="48"/>
      <c r="CQ21" s="47"/>
      <c r="CR21" s="49"/>
      <c r="CS21" s="48"/>
      <c r="CT21" s="47"/>
      <c r="CU21" s="49"/>
      <c r="CV21" s="48"/>
      <c r="CW21" s="47"/>
      <c r="CX21" s="49"/>
      <c r="CY21" s="48"/>
      <c r="CZ21" s="47"/>
      <c r="DA21" s="49"/>
      <c r="DB21" s="48"/>
      <c r="DC21" s="47"/>
      <c r="DD21" s="49"/>
      <c r="DE21" s="48"/>
      <c r="DF21" s="47"/>
      <c r="DG21" s="49"/>
      <c r="DH21" s="48"/>
      <c r="DI21" s="47"/>
      <c r="DJ21" s="49"/>
      <c r="DK21" s="48"/>
      <c r="DL21" s="47"/>
      <c r="DM21" s="49"/>
      <c r="DN21" s="48"/>
      <c r="DO21" s="47"/>
      <c r="DP21" s="49"/>
      <c r="DQ21" s="48"/>
      <c r="DR21" s="47"/>
      <c r="DS21" s="49"/>
      <c r="DT21" s="48"/>
      <c r="DU21" s="47"/>
      <c r="DV21" s="49"/>
      <c r="DW21" s="48"/>
      <c r="DX21" s="47"/>
      <c r="DY21" s="49"/>
      <c r="DZ21" s="48"/>
      <c r="EA21" s="47"/>
      <c r="EB21" s="49"/>
      <c r="EC21" s="48"/>
      <c r="ED21" s="47"/>
      <c r="EE21" s="49"/>
      <c r="EF21" s="48"/>
      <c r="EG21" s="47"/>
      <c r="EH21" s="49"/>
      <c r="EI21" s="48"/>
      <c r="EJ21" s="47"/>
      <c r="EK21" s="49"/>
      <c r="EL21" s="48"/>
      <c r="EM21" s="47"/>
      <c r="EN21" s="49"/>
      <c r="EO21" s="48"/>
      <c r="EP21" s="47"/>
      <c r="EQ21" s="49"/>
      <c r="ER21" s="48"/>
      <c r="ES21" s="47"/>
      <c r="ET21" s="49"/>
      <c r="EU21" s="48"/>
      <c r="EV21" s="47"/>
      <c r="EW21" s="49"/>
      <c r="EX21" s="48"/>
      <c r="EY21" s="47"/>
      <c r="EZ21" s="49"/>
      <c r="FA21" s="48"/>
      <c r="FB21" s="47"/>
      <c r="FC21" s="49"/>
      <c r="FD21" s="48"/>
      <c r="FE21" s="47"/>
      <c r="FF21" s="49"/>
      <c r="FG21" s="48"/>
      <c r="FH21" s="47"/>
      <c r="FI21" s="49"/>
      <c r="FJ21" s="48"/>
      <c r="FK21" s="47"/>
      <c r="FL21" s="49"/>
      <c r="FM21" s="48"/>
      <c r="FN21" s="47"/>
      <c r="FO21" s="49"/>
      <c r="FP21" s="48"/>
      <c r="FQ21" s="47"/>
      <c r="FR21" s="49"/>
      <c r="FS21" s="48"/>
      <c r="FT21" s="47"/>
      <c r="FU21" s="49"/>
      <c r="FV21" s="48"/>
      <c r="FW21" s="47"/>
      <c r="FX21" s="49"/>
      <c r="FY21" s="48"/>
      <c r="FZ21" s="47"/>
      <c r="GA21" s="49"/>
      <c r="GB21" s="48"/>
      <c r="GC21" s="47"/>
      <c r="GD21" s="49"/>
      <c r="GE21" s="48"/>
      <c r="GF21" s="47"/>
      <c r="GG21" s="49"/>
      <c r="GH21" s="48"/>
      <c r="GI21" s="47"/>
      <c r="GJ21" s="49"/>
      <c r="GK21" s="48"/>
      <c r="GL21" s="47"/>
      <c r="GM21" s="49"/>
      <c r="GN21" s="48"/>
      <c r="GO21" s="47"/>
      <c r="GP21" s="49"/>
      <c r="GQ21" s="48"/>
      <c r="GR21" s="47"/>
      <c r="GS21" s="49"/>
      <c r="GT21" s="48"/>
      <c r="GU21" s="47"/>
      <c r="GV21" s="49"/>
      <c r="GW21" s="48"/>
      <c r="GX21" s="47"/>
      <c r="GY21" s="49"/>
      <c r="GZ21" s="48"/>
      <c r="HA21" s="47"/>
      <c r="HB21" s="49"/>
      <c r="HC21" s="48"/>
      <c r="HD21" s="47"/>
      <c r="HE21" s="49"/>
      <c r="HF21" s="48"/>
      <c r="HG21" s="47"/>
      <c r="HH21" s="49"/>
      <c r="HI21" s="48"/>
      <c r="HJ21" s="47"/>
      <c r="HK21" s="49"/>
      <c r="HL21" s="48"/>
      <c r="HM21" s="47"/>
      <c r="HN21" s="49"/>
      <c r="HO21" s="48"/>
      <c r="HP21" s="47"/>
      <c r="HQ21" s="49"/>
      <c r="HR21" s="48"/>
      <c r="HS21" s="47"/>
      <c r="HT21" s="49"/>
      <c r="HU21" s="48"/>
      <c r="HV21" s="47"/>
      <c r="HW21" s="49"/>
      <c r="HX21" s="48"/>
      <c r="HY21" s="47"/>
      <c r="HZ21" s="49"/>
      <c r="IA21" s="48"/>
      <c r="IB21" s="47"/>
      <c r="IC21" s="49"/>
      <c r="ID21" s="48"/>
      <c r="IE21" s="47"/>
      <c r="IF21" s="49"/>
      <c r="IG21" s="48"/>
      <c r="IH21" s="47">
        <v>1</v>
      </c>
      <c r="II21" s="49"/>
      <c r="IJ21" s="48"/>
      <c r="IK21" s="47"/>
      <c r="IL21" s="49"/>
      <c r="IM21" s="48"/>
      <c r="IN21" s="47"/>
      <c r="IO21" s="49"/>
      <c r="IP21" s="48"/>
      <c r="IQ21" s="47"/>
      <c r="IR21" s="49"/>
      <c r="IS21" s="48"/>
      <c r="IT21" s="47"/>
      <c r="IU21" s="49"/>
      <c r="IV21" s="48"/>
      <c r="IW21" s="47"/>
      <c r="IX21" s="49"/>
      <c r="IY21" s="48"/>
      <c r="IZ21" s="47"/>
      <c r="JA21" s="49"/>
      <c r="JB21" s="48"/>
      <c r="JC21" s="47"/>
      <c r="JD21" s="49"/>
      <c r="JE21" s="48"/>
      <c r="JF21" s="47"/>
      <c r="JG21" s="49"/>
      <c r="JH21" s="48"/>
      <c r="JI21" s="47"/>
      <c r="JJ21" s="49"/>
      <c r="JK21" s="48"/>
      <c r="JL21" s="47"/>
      <c r="JM21" s="49"/>
      <c r="JN21" s="48"/>
      <c r="JO21" s="47"/>
      <c r="JP21" s="49"/>
      <c r="JQ21" s="48"/>
      <c r="JR21" s="47"/>
      <c r="JS21" s="49"/>
      <c r="JT21" s="48"/>
      <c r="JU21" s="47"/>
      <c r="JV21" s="49"/>
      <c r="JW21" s="48"/>
      <c r="JX21" s="47"/>
      <c r="JY21" s="49"/>
      <c r="JZ21" s="48"/>
      <c r="KA21" s="47"/>
      <c r="KB21" s="49"/>
      <c r="KC21" s="48"/>
      <c r="KD21" s="47"/>
      <c r="KE21" s="49"/>
      <c r="KF21" s="48"/>
      <c r="KG21" s="47"/>
      <c r="KH21" s="49"/>
      <c r="KI21" s="48"/>
      <c r="KJ21" s="47"/>
      <c r="KK21" s="49"/>
      <c r="KL21" s="48"/>
      <c r="KM21" s="47"/>
      <c r="KN21" s="49"/>
      <c r="KO21" s="48"/>
      <c r="KP21" s="47"/>
      <c r="KQ21" s="49"/>
      <c r="KR21" s="48"/>
      <c r="KS21" s="47"/>
      <c r="KT21" s="49"/>
      <c r="KU21" s="48"/>
      <c r="KV21" s="47"/>
      <c r="KW21" s="49"/>
      <c r="KX21" s="48"/>
      <c r="KY21" s="47"/>
      <c r="KZ21" s="49"/>
      <c r="LA21" s="48"/>
      <c r="LB21" s="47"/>
      <c r="LC21" s="49"/>
      <c r="LD21" s="48"/>
      <c r="LE21" s="47">
        <v>1</v>
      </c>
      <c r="LF21" s="49"/>
      <c r="LG21" s="48"/>
      <c r="LH21" s="47"/>
      <c r="LI21" s="49"/>
      <c r="LJ21" s="48"/>
      <c r="LK21" s="47"/>
      <c r="LL21" s="49"/>
      <c r="LM21" s="48"/>
      <c r="LN21" s="47"/>
      <c r="LO21" s="49"/>
      <c r="LP21" s="48"/>
      <c r="LQ21" s="47"/>
      <c r="LR21" s="49"/>
      <c r="LS21" s="48"/>
      <c r="LT21" s="47"/>
      <c r="LU21" s="49"/>
      <c r="LV21" s="48"/>
      <c r="LW21" s="47">
        <v>2</v>
      </c>
      <c r="LX21" s="49"/>
      <c r="LY21" s="48"/>
      <c r="LZ21" s="47"/>
      <c r="MA21" s="49"/>
      <c r="MB21" s="48"/>
      <c r="MC21" s="47"/>
      <c r="MD21" s="49"/>
      <c r="ME21" s="48"/>
      <c r="MF21" s="47"/>
      <c r="MG21" s="49"/>
      <c r="MH21" s="48"/>
      <c r="MI21" s="47"/>
      <c r="MJ21" s="49"/>
      <c r="MK21" s="48"/>
      <c r="ML21" s="47"/>
      <c r="MM21" s="49"/>
      <c r="MN21" s="48"/>
      <c r="MO21" s="47"/>
      <c r="MP21" s="49"/>
      <c r="MQ21" s="48"/>
      <c r="MR21" s="47"/>
      <c r="MS21" s="49"/>
      <c r="MT21" s="48"/>
      <c r="MU21" s="47"/>
      <c r="MV21" s="49"/>
      <c r="MW21" s="48"/>
      <c r="MX21" s="47"/>
      <c r="MY21" s="49"/>
      <c r="MZ21" s="48"/>
      <c r="NA21" s="47"/>
      <c r="NB21" s="49"/>
      <c r="NC21" s="48"/>
      <c r="ND21" s="47"/>
      <c r="NE21" s="49"/>
      <c r="NF21" s="48"/>
      <c r="NG21" s="47">
        <v>3</v>
      </c>
      <c r="NH21" s="49"/>
      <c r="NI21" s="48"/>
      <c r="NJ21" s="47"/>
      <c r="NK21" s="49"/>
      <c r="NL21" s="48"/>
      <c r="NM21" s="47">
        <v>1</v>
      </c>
      <c r="NN21" s="49"/>
      <c r="NO21" s="48"/>
      <c r="NP21" s="47">
        <v>1</v>
      </c>
      <c r="NQ21" s="49"/>
      <c r="NR21" s="48"/>
      <c r="NS21" s="47">
        <v>3</v>
      </c>
      <c r="NT21" s="49"/>
      <c r="NU21" s="48"/>
      <c r="NV21" s="47"/>
      <c r="NW21" s="49"/>
      <c r="NX21" s="48"/>
      <c r="NY21" s="47">
        <v>1</v>
      </c>
      <c r="NZ21" s="49"/>
      <c r="OA21" s="48"/>
      <c r="OB21" s="47">
        <v>1</v>
      </c>
      <c r="OC21" s="49"/>
      <c r="OD21" s="48"/>
      <c r="OE21" s="47">
        <v>1</v>
      </c>
      <c r="OF21" s="49"/>
      <c r="OG21" s="48"/>
      <c r="OH21" s="47"/>
      <c r="OI21" s="49"/>
      <c r="OJ21" s="48"/>
      <c r="OK21" s="47"/>
      <c r="OL21" s="49"/>
      <c r="OM21" s="48"/>
      <c r="ON21" s="47">
        <v>1</v>
      </c>
      <c r="OO21" s="49"/>
      <c r="OP21" s="48"/>
      <c r="OQ21" s="47"/>
      <c r="OR21" s="49"/>
      <c r="OS21" s="48"/>
      <c r="OT21" s="47"/>
      <c r="OU21" s="49"/>
      <c r="OV21" s="48"/>
      <c r="OW21" s="47"/>
      <c r="OX21" s="49"/>
      <c r="OY21" s="48"/>
      <c r="OZ21" s="47">
        <v>2</v>
      </c>
      <c r="PA21" s="49"/>
      <c r="PB21" s="48"/>
      <c r="PC21" s="47"/>
      <c r="PD21" s="49"/>
      <c r="PE21" s="48"/>
      <c r="PF21" s="47"/>
      <c r="PG21" s="49">
        <v>1</v>
      </c>
      <c r="PH21" s="48"/>
      <c r="PI21" s="47"/>
      <c r="PJ21" s="49"/>
      <c r="PK21" s="48"/>
      <c r="PL21" s="47"/>
      <c r="PM21" s="49"/>
      <c r="PN21" s="48"/>
      <c r="PO21" s="47"/>
      <c r="PP21" s="49"/>
      <c r="PQ21" s="48"/>
      <c r="PR21" s="47"/>
      <c r="PS21" s="49"/>
      <c r="PT21" s="48"/>
      <c r="PU21" s="47"/>
      <c r="PV21" s="49"/>
      <c r="PW21" s="48"/>
      <c r="PX21" s="47">
        <v>1</v>
      </c>
      <c r="PY21" s="49"/>
      <c r="PZ21" s="48"/>
      <c r="QA21" s="47"/>
      <c r="QB21" s="49"/>
      <c r="QC21" s="48"/>
      <c r="QD21" s="47"/>
      <c r="QE21" s="49"/>
      <c r="QF21" s="48"/>
      <c r="QG21" s="47"/>
      <c r="QH21" s="49"/>
      <c r="QI21" s="48"/>
      <c r="QJ21" s="47"/>
      <c r="QK21" s="49"/>
      <c r="QL21" s="48"/>
      <c r="QM21" s="47"/>
      <c r="QN21" s="49"/>
      <c r="QO21" s="48"/>
      <c r="QP21" s="47"/>
      <c r="QQ21" s="49"/>
      <c r="QR21" s="48"/>
      <c r="QS21" s="47"/>
      <c r="QT21" s="49"/>
      <c r="QU21" s="48"/>
      <c r="QV21" s="47">
        <v>1</v>
      </c>
      <c r="QW21" s="49"/>
      <c r="QX21" s="48"/>
      <c r="QY21" s="47">
        <v>1</v>
      </c>
      <c r="QZ21" s="49"/>
      <c r="RA21" s="48"/>
      <c r="RB21" s="47">
        <v>1</v>
      </c>
      <c r="RC21" s="49"/>
      <c r="RD21" s="48"/>
      <c r="RE21" s="47"/>
      <c r="RF21" s="49"/>
      <c r="RG21" s="48"/>
      <c r="RH21" s="47">
        <v>2</v>
      </c>
      <c r="RI21" s="49"/>
      <c r="RJ21" s="48"/>
      <c r="RK21" s="47"/>
      <c r="RL21" s="49"/>
      <c r="RM21" s="48"/>
      <c r="RN21" s="47">
        <v>2</v>
      </c>
      <c r="RO21" s="49"/>
      <c r="RP21" s="48"/>
      <c r="RQ21" s="47"/>
      <c r="RR21" s="49"/>
      <c r="RS21" s="48"/>
      <c r="RT21" s="47">
        <v>1</v>
      </c>
      <c r="RU21" s="49"/>
      <c r="RV21" s="48"/>
      <c r="RW21" s="47"/>
      <c r="RX21" s="49"/>
      <c r="RY21" s="48"/>
      <c r="RZ21" s="47"/>
      <c r="SA21" s="49"/>
      <c r="SB21" s="48"/>
      <c r="SC21" s="47"/>
      <c r="SD21" s="49"/>
      <c r="SE21" s="48"/>
      <c r="SF21" s="47"/>
      <c r="SG21" s="49"/>
      <c r="SH21" s="48"/>
      <c r="SI21" s="47"/>
      <c r="SJ21" s="49"/>
      <c r="SK21" s="48"/>
      <c r="SL21" s="47"/>
      <c r="SM21" s="49"/>
      <c r="SN21" s="48"/>
      <c r="SO21" s="47"/>
      <c r="SP21" s="49"/>
      <c r="SQ21" s="48"/>
      <c r="SR21" s="47">
        <v>1</v>
      </c>
      <c r="SS21" s="49"/>
      <c r="ST21" s="48"/>
      <c r="SU21" s="47">
        <v>1</v>
      </c>
      <c r="SV21" s="49"/>
      <c r="SW21" s="48"/>
      <c r="SX21" s="47">
        <v>1</v>
      </c>
      <c r="SY21" s="49"/>
      <c r="SZ21" s="48"/>
      <c r="TA21" s="47"/>
      <c r="TB21" s="49"/>
      <c r="TC21" s="48"/>
      <c r="TD21" s="47"/>
      <c r="TE21" s="49"/>
      <c r="TF21" s="48"/>
      <c r="TG21" s="47"/>
      <c r="TH21" s="49"/>
      <c r="TI21" s="48"/>
      <c r="TJ21" s="47"/>
      <c r="TK21" s="49"/>
      <c r="TL21" s="48"/>
      <c r="TM21" s="47"/>
      <c r="TN21" s="49"/>
      <c r="TO21" s="48"/>
      <c r="TP21" s="47"/>
      <c r="TQ21" s="49"/>
      <c r="TR21" s="48"/>
      <c r="TS21" s="47"/>
      <c r="TT21" s="49"/>
      <c r="TU21" s="48"/>
      <c r="TV21" s="47"/>
      <c r="TW21" s="49"/>
      <c r="TX21" s="48"/>
      <c r="TY21" s="47"/>
      <c r="TZ21" s="49"/>
      <c r="UA21" s="48"/>
      <c r="UB21" s="47">
        <v>3</v>
      </c>
      <c r="UC21" s="49"/>
      <c r="UD21" s="48"/>
      <c r="UE21" s="47">
        <v>3</v>
      </c>
      <c r="UF21" s="49"/>
      <c r="UG21" s="48"/>
      <c r="UH21" s="47">
        <v>1</v>
      </c>
      <c r="UI21" s="49"/>
      <c r="UJ21" s="48"/>
      <c r="UK21" s="47">
        <v>1</v>
      </c>
      <c r="UL21" s="49"/>
      <c r="UM21" s="48"/>
      <c r="UN21" s="47"/>
      <c r="UO21" s="49"/>
      <c r="UP21" s="48"/>
      <c r="UQ21" s="47"/>
      <c r="UR21" s="49"/>
      <c r="US21" s="48"/>
      <c r="UT21" s="47"/>
      <c r="UU21" s="49"/>
      <c r="UV21" s="48"/>
      <c r="UW21" s="47"/>
      <c r="UX21" s="49"/>
      <c r="UY21" s="48"/>
      <c r="UZ21" s="47"/>
      <c r="VA21" s="49"/>
      <c r="VB21" s="48"/>
      <c r="VC21" s="47">
        <v>3</v>
      </c>
      <c r="VD21" s="49"/>
      <c r="VE21" s="48"/>
      <c r="VF21" s="47"/>
      <c r="VG21" s="49"/>
      <c r="VH21" s="48"/>
      <c r="VI21" s="47"/>
      <c r="VJ21" s="49"/>
      <c r="VK21" s="48"/>
      <c r="VL21" s="47">
        <v>2</v>
      </c>
      <c r="VM21" s="49"/>
      <c r="VN21" s="48"/>
      <c r="VO21" s="47">
        <v>1</v>
      </c>
      <c r="VP21" s="49"/>
      <c r="VQ21" s="48"/>
      <c r="VR21" s="47"/>
      <c r="VS21" s="49"/>
      <c r="VT21" s="48"/>
      <c r="VU21" s="47"/>
      <c r="VV21" s="49"/>
      <c r="VW21" s="48"/>
      <c r="VX21" s="47"/>
      <c r="VY21" s="49">
        <v>1</v>
      </c>
      <c r="VZ21" s="48"/>
      <c r="WA21" s="47"/>
      <c r="WB21" s="49"/>
      <c r="WC21" s="48"/>
      <c r="WD21" s="47"/>
      <c r="WE21" s="49"/>
      <c r="WF21" s="48"/>
      <c r="WG21" s="47">
        <v>1</v>
      </c>
      <c r="WH21" s="49"/>
      <c r="WI21" s="48"/>
      <c r="WJ21" s="47"/>
      <c r="WK21" s="49"/>
      <c r="WL21" s="48"/>
      <c r="WM21" s="47"/>
      <c r="WN21" s="49"/>
      <c r="WO21" s="48"/>
      <c r="WP21" s="47"/>
      <c r="WQ21" s="49"/>
      <c r="WR21" s="48"/>
      <c r="WS21" s="47">
        <v>1</v>
      </c>
      <c r="WT21" s="49"/>
      <c r="WU21" s="48"/>
      <c r="WV21" s="50"/>
      <c r="WW21" s="51"/>
      <c r="WX21" s="51"/>
      <c r="WY21" s="50">
        <v>1</v>
      </c>
      <c r="WZ21" s="51"/>
      <c r="XA21" s="51"/>
      <c r="XB21" s="50"/>
      <c r="XC21" s="51"/>
      <c r="XD21" s="51"/>
      <c r="XE21" s="50"/>
      <c r="XF21" s="51"/>
      <c r="XG21" s="51"/>
      <c r="XH21" s="50"/>
      <c r="XI21" s="51"/>
      <c r="XJ21" s="51"/>
      <c r="XK21" s="50"/>
      <c r="XL21" s="51"/>
      <c r="XM21" s="51"/>
      <c r="XN21" s="98">
        <f t="shared" si="0"/>
        <v>52</v>
      </c>
    </row>
    <row r="22" spans="1:638" ht="12.75" customHeight="1" x14ac:dyDescent="0.2">
      <c r="A22" s="1">
        <v>591</v>
      </c>
      <c r="B22" s="47"/>
      <c r="C22" s="49"/>
      <c r="D22" s="48"/>
      <c r="E22" s="47">
        <v>1</v>
      </c>
      <c r="F22" s="49"/>
      <c r="G22" s="48"/>
      <c r="H22" s="47"/>
      <c r="I22" s="49"/>
      <c r="J22" s="48"/>
      <c r="K22" s="47"/>
      <c r="L22" s="49"/>
      <c r="M22" s="48"/>
      <c r="N22" s="47">
        <v>2</v>
      </c>
      <c r="O22" s="49"/>
      <c r="P22" s="48"/>
      <c r="Q22" s="47">
        <v>1</v>
      </c>
      <c r="R22" s="49"/>
      <c r="S22" s="48"/>
      <c r="T22" s="47"/>
      <c r="U22" s="49"/>
      <c r="V22" s="48"/>
      <c r="W22" s="47"/>
      <c r="X22" s="49"/>
      <c r="Y22" s="48"/>
      <c r="Z22" s="47"/>
      <c r="AA22" s="49"/>
      <c r="AB22" s="48"/>
      <c r="AC22" s="47"/>
      <c r="AD22" s="49"/>
      <c r="AE22" s="48"/>
      <c r="AF22" s="47"/>
      <c r="AG22" s="49"/>
      <c r="AH22" s="48"/>
      <c r="AI22" s="47"/>
      <c r="AJ22" s="49"/>
      <c r="AK22" s="48"/>
      <c r="AL22" s="47"/>
      <c r="AM22" s="49"/>
      <c r="AN22" s="48"/>
      <c r="AO22" s="47"/>
      <c r="AP22" s="49"/>
      <c r="AQ22" s="48"/>
      <c r="AR22" s="47"/>
      <c r="AS22" s="49"/>
      <c r="AT22" s="48"/>
      <c r="AU22" s="47"/>
      <c r="AV22" s="49"/>
      <c r="AW22" s="48"/>
      <c r="AX22" s="47"/>
      <c r="AY22" s="49"/>
      <c r="AZ22" s="48"/>
      <c r="BA22" s="47"/>
      <c r="BB22" s="49"/>
      <c r="BC22" s="48"/>
      <c r="BD22" s="47"/>
      <c r="BE22" s="49"/>
      <c r="BF22" s="48"/>
      <c r="BG22" s="47"/>
      <c r="BH22" s="49"/>
      <c r="BI22" s="48"/>
      <c r="BJ22" s="47"/>
      <c r="BK22" s="49"/>
      <c r="BL22" s="48"/>
      <c r="BM22" s="47"/>
      <c r="BN22" s="49"/>
      <c r="BO22" s="48"/>
      <c r="BP22" s="47"/>
      <c r="BQ22" s="49"/>
      <c r="BR22" s="48"/>
      <c r="BS22" s="47"/>
      <c r="BT22" s="49"/>
      <c r="BU22" s="48"/>
      <c r="BV22" s="47"/>
      <c r="BW22" s="49"/>
      <c r="BX22" s="48"/>
      <c r="BY22" s="47"/>
      <c r="BZ22" s="49"/>
      <c r="CA22" s="48"/>
      <c r="CB22" s="47"/>
      <c r="CC22" s="49"/>
      <c r="CD22" s="48"/>
      <c r="CE22" s="47"/>
      <c r="CF22" s="49"/>
      <c r="CG22" s="48"/>
      <c r="CH22" s="47"/>
      <c r="CI22" s="49"/>
      <c r="CJ22" s="48"/>
      <c r="CK22" s="47"/>
      <c r="CL22" s="49"/>
      <c r="CM22" s="48"/>
      <c r="CN22" s="47"/>
      <c r="CO22" s="49"/>
      <c r="CP22" s="48"/>
      <c r="CQ22" s="47"/>
      <c r="CR22" s="49"/>
      <c r="CS22" s="48"/>
      <c r="CT22" s="47"/>
      <c r="CU22" s="49"/>
      <c r="CV22" s="48"/>
      <c r="CW22" s="47">
        <v>1</v>
      </c>
      <c r="CX22" s="49"/>
      <c r="CY22" s="48"/>
      <c r="CZ22" s="47"/>
      <c r="DA22" s="49"/>
      <c r="DB22" s="48"/>
      <c r="DC22" s="47"/>
      <c r="DD22" s="49"/>
      <c r="DE22" s="48"/>
      <c r="DF22" s="47">
        <v>1</v>
      </c>
      <c r="DG22" s="49">
        <v>1</v>
      </c>
      <c r="DH22" s="48"/>
      <c r="DI22" s="47"/>
      <c r="DJ22" s="49">
        <v>1</v>
      </c>
      <c r="DK22" s="48"/>
      <c r="DL22" s="47"/>
      <c r="DM22" s="49"/>
      <c r="DN22" s="48"/>
      <c r="DO22" s="47"/>
      <c r="DP22" s="49"/>
      <c r="DQ22" s="48"/>
      <c r="DR22" s="47"/>
      <c r="DS22" s="49"/>
      <c r="DT22" s="48"/>
      <c r="DU22" s="47">
        <v>1</v>
      </c>
      <c r="DV22" s="49"/>
      <c r="DW22" s="48"/>
      <c r="DX22" s="47"/>
      <c r="DY22" s="49"/>
      <c r="DZ22" s="48"/>
      <c r="EA22" s="47"/>
      <c r="EB22" s="49"/>
      <c r="EC22" s="48"/>
      <c r="ED22" s="47"/>
      <c r="EE22" s="49"/>
      <c r="EF22" s="48"/>
      <c r="EG22" s="47">
        <v>2</v>
      </c>
      <c r="EH22" s="49"/>
      <c r="EI22" s="48"/>
      <c r="EJ22" s="47"/>
      <c r="EK22" s="49"/>
      <c r="EL22" s="48"/>
      <c r="EM22" s="47"/>
      <c r="EN22" s="49"/>
      <c r="EO22" s="48"/>
      <c r="EP22" s="47"/>
      <c r="EQ22" s="49"/>
      <c r="ER22" s="48"/>
      <c r="ES22" s="47"/>
      <c r="ET22" s="49"/>
      <c r="EU22" s="48"/>
      <c r="EV22" s="47"/>
      <c r="EW22" s="49"/>
      <c r="EX22" s="48"/>
      <c r="EY22" s="47">
        <v>1</v>
      </c>
      <c r="EZ22" s="49"/>
      <c r="FA22" s="48"/>
      <c r="FB22" s="47"/>
      <c r="FC22" s="49"/>
      <c r="FD22" s="48"/>
      <c r="FE22" s="47"/>
      <c r="FF22" s="49"/>
      <c r="FG22" s="48"/>
      <c r="FH22" s="47">
        <v>1</v>
      </c>
      <c r="FI22" s="49"/>
      <c r="FJ22" s="48"/>
      <c r="FK22" s="47"/>
      <c r="FL22" s="49"/>
      <c r="FM22" s="48"/>
      <c r="FN22" s="47"/>
      <c r="FO22" s="49"/>
      <c r="FP22" s="48"/>
      <c r="FQ22" s="47"/>
      <c r="FR22" s="49"/>
      <c r="FS22" s="48"/>
      <c r="FT22" s="47">
        <v>1</v>
      </c>
      <c r="FU22" s="49"/>
      <c r="FV22" s="48"/>
      <c r="FW22" s="47"/>
      <c r="FX22" s="49"/>
      <c r="FY22" s="48"/>
      <c r="FZ22" s="47"/>
      <c r="GA22" s="49"/>
      <c r="GB22" s="48"/>
      <c r="GC22" s="47"/>
      <c r="GD22" s="49"/>
      <c r="GE22" s="48"/>
      <c r="GF22" s="47"/>
      <c r="GG22" s="49"/>
      <c r="GH22" s="48"/>
      <c r="GI22" s="47">
        <v>1</v>
      </c>
      <c r="GJ22" s="49"/>
      <c r="GK22" s="48"/>
      <c r="GL22" s="47"/>
      <c r="GM22" s="49"/>
      <c r="GN22" s="48"/>
      <c r="GO22" s="47"/>
      <c r="GP22" s="49"/>
      <c r="GQ22" s="48"/>
      <c r="GR22" s="47"/>
      <c r="GS22" s="49"/>
      <c r="GT22" s="48"/>
      <c r="GU22" s="47">
        <v>1</v>
      </c>
      <c r="GV22" s="49"/>
      <c r="GW22" s="48"/>
      <c r="GX22" s="47"/>
      <c r="GY22" s="49"/>
      <c r="GZ22" s="48"/>
      <c r="HA22" s="47"/>
      <c r="HB22" s="49"/>
      <c r="HC22" s="48"/>
      <c r="HD22" s="47"/>
      <c r="HE22" s="49"/>
      <c r="HF22" s="48"/>
      <c r="HG22" s="47"/>
      <c r="HH22" s="49"/>
      <c r="HI22" s="48"/>
      <c r="HJ22" s="47"/>
      <c r="HK22" s="49"/>
      <c r="HL22" s="48"/>
      <c r="HM22" s="47"/>
      <c r="HN22" s="49"/>
      <c r="HO22" s="48"/>
      <c r="HP22" s="47"/>
      <c r="HQ22" s="49"/>
      <c r="HR22" s="48"/>
      <c r="HS22" s="47"/>
      <c r="HT22" s="49"/>
      <c r="HU22" s="48"/>
      <c r="HV22" s="47"/>
      <c r="HW22" s="49"/>
      <c r="HX22" s="48"/>
      <c r="HY22" s="47"/>
      <c r="HZ22" s="49"/>
      <c r="IA22" s="48"/>
      <c r="IB22" s="47">
        <v>1</v>
      </c>
      <c r="IC22" s="49"/>
      <c r="ID22" s="48"/>
      <c r="IE22" s="47">
        <v>2</v>
      </c>
      <c r="IF22" s="49"/>
      <c r="IG22" s="48"/>
      <c r="IH22" s="47"/>
      <c r="II22" s="49"/>
      <c r="IJ22" s="48"/>
      <c r="IK22" s="47">
        <v>1</v>
      </c>
      <c r="IL22" s="49"/>
      <c r="IM22" s="48"/>
      <c r="IN22" s="47">
        <v>3</v>
      </c>
      <c r="IO22" s="49">
        <v>1</v>
      </c>
      <c r="IP22" s="48"/>
      <c r="IQ22" s="47">
        <v>1</v>
      </c>
      <c r="IR22" s="49"/>
      <c r="IS22" s="48"/>
      <c r="IT22" s="47"/>
      <c r="IU22" s="49"/>
      <c r="IV22" s="48"/>
      <c r="IW22" s="47"/>
      <c r="IX22" s="49"/>
      <c r="IY22" s="48"/>
      <c r="IZ22" s="47"/>
      <c r="JA22" s="49"/>
      <c r="JB22" s="48"/>
      <c r="JC22" s="47">
        <v>1</v>
      </c>
      <c r="JD22" s="49"/>
      <c r="JE22" s="48"/>
      <c r="JF22" s="47"/>
      <c r="JG22" s="49"/>
      <c r="JH22" s="48"/>
      <c r="JI22" s="47"/>
      <c r="JJ22" s="49"/>
      <c r="JK22" s="48"/>
      <c r="JL22" s="47"/>
      <c r="JM22" s="49"/>
      <c r="JN22" s="48"/>
      <c r="JO22" s="47"/>
      <c r="JP22" s="49"/>
      <c r="JQ22" s="48"/>
      <c r="JR22" s="47"/>
      <c r="JS22" s="49"/>
      <c r="JT22" s="48"/>
      <c r="JU22" s="47">
        <v>1</v>
      </c>
      <c r="JV22" s="49"/>
      <c r="JW22" s="48"/>
      <c r="JX22" s="47"/>
      <c r="JY22" s="49"/>
      <c r="JZ22" s="48"/>
      <c r="KA22" s="47">
        <v>1</v>
      </c>
      <c r="KB22" s="49"/>
      <c r="KC22" s="48"/>
      <c r="KD22" s="47"/>
      <c r="KE22" s="49"/>
      <c r="KF22" s="48"/>
      <c r="KG22" s="47">
        <v>1</v>
      </c>
      <c r="KH22" s="49"/>
      <c r="KI22" s="48"/>
      <c r="KJ22" s="47">
        <v>3</v>
      </c>
      <c r="KK22" s="49">
        <v>1</v>
      </c>
      <c r="KL22" s="48"/>
      <c r="KM22" s="47"/>
      <c r="KN22" s="49"/>
      <c r="KO22" s="48"/>
      <c r="KP22" s="47">
        <v>2</v>
      </c>
      <c r="KQ22" s="49"/>
      <c r="KR22" s="48"/>
      <c r="KS22" s="47">
        <v>1</v>
      </c>
      <c r="KT22" s="49"/>
      <c r="KU22" s="48"/>
      <c r="KV22" s="47"/>
      <c r="KW22" s="49"/>
      <c r="KX22" s="48"/>
      <c r="KY22" s="47"/>
      <c r="KZ22" s="49"/>
      <c r="LA22" s="48"/>
      <c r="LB22" s="47">
        <v>1</v>
      </c>
      <c r="LC22" s="49"/>
      <c r="LD22" s="48"/>
      <c r="LE22" s="47"/>
      <c r="LF22" s="49"/>
      <c r="LG22" s="48"/>
      <c r="LH22" s="47"/>
      <c r="LI22" s="49"/>
      <c r="LJ22" s="48"/>
      <c r="LK22" s="47"/>
      <c r="LL22" s="49"/>
      <c r="LM22" s="48"/>
      <c r="LN22" s="47"/>
      <c r="LO22" s="49"/>
      <c r="LP22" s="48"/>
      <c r="LQ22" s="47">
        <v>1</v>
      </c>
      <c r="LR22" s="49"/>
      <c r="LS22" s="48"/>
      <c r="LT22" s="47"/>
      <c r="LU22" s="49"/>
      <c r="LV22" s="48"/>
      <c r="LW22" s="47">
        <v>3</v>
      </c>
      <c r="LX22" s="49"/>
      <c r="LY22" s="48"/>
      <c r="LZ22" s="47"/>
      <c r="MA22" s="49"/>
      <c r="MB22" s="48"/>
      <c r="MC22" s="47"/>
      <c r="MD22" s="49"/>
      <c r="ME22" s="48"/>
      <c r="MF22" s="47">
        <v>1</v>
      </c>
      <c r="MG22" s="49"/>
      <c r="MH22" s="48"/>
      <c r="MI22" s="47"/>
      <c r="MJ22" s="49"/>
      <c r="MK22" s="48"/>
      <c r="ML22" s="47"/>
      <c r="MM22" s="49"/>
      <c r="MN22" s="48"/>
      <c r="MO22" s="47"/>
      <c r="MP22" s="49"/>
      <c r="MQ22" s="48"/>
      <c r="MR22" s="47"/>
      <c r="MS22" s="49"/>
      <c r="MT22" s="48"/>
      <c r="MU22" s="47"/>
      <c r="MV22" s="49"/>
      <c r="MW22" s="48"/>
      <c r="MX22" s="47"/>
      <c r="MY22" s="49"/>
      <c r="MZ22" s="48"/>
      <c r="NA22" s="47">
        <v>1</v>
      </c>
      <c r="NB22" s="49"/>
      <c r="NC22" s="48"/>
      <c r="ND22" s="47"/>
      <c r="NE22" s="49"/>
      <c r="NF22" s="48"/>
      <c r="NG22" s="47"/>
      <c r="NH22" s="49"/>
      <c r="NI22" s="48"/>
      <c r="NJ22" s="47"/>
      <c r="NK22" s="49"/>
      <c r="NL22" s="48"/>
      <c r="NM22" s="47"/>
      <c r="NN22" s="49"/>
      <c r="NO22" s="48"/>
      <c r="NP22" s="47">
        <v>2</v>
      </c>
      <c r="NQ22" s="49"/>
      <c r="NR22" s="48"/>
      <c r="NS22" s="47">
        <v>1</v>
      </c>
      <c r="NT22" s="49"/>
      <c r="NU22" s="48"/>
      <c r="NV22" s="47"/>
      <c r="NW22" s="49"/>
      <c r="NX22" s="48"/>
      <c r="NY22" s="47"/>
      <c r="NZ22" s="49"/>
      <c r="OA22" s="48"/>
      <c r="OB22" s="47">
        <v>1</v>
      </c>
      <c r="OC22" s="49"/>
      <c r="OD22" s="48"/>
      <c r="OE22" s="47"/>
      <c r="OF22" s="49"/>
      <c r="OG22" s="48"/>
      <c r="OH22" s="47"/>
      <c r="OI22" s="49"/>
      <c r="OJ22" s="48"/>
      <c r="OK22" s="47"/>
      <c r="OL22" s="49"/>
      <c r="OM22" s="48"/>
      <c r="ON22" s="47">
        <v>1</v>
      </c>
      <c r="OO22" s="49"/>
      <c r="OP22" s="48"/>
      <c r="OQ22" s="47">
        <v>2</v>
      </c>
      <c r="OR22" s="49"/>
      <c r="OS22" s="48"/>
      <c r="OT22" s="47">
        <v>1</v>
      </c>
      <c r="OU22" s="49"/>
      <c r="OV22" s="48"/>
      <c r="OW22" s="47"/>
      <c r="OX22" s="49"/>
      <c r="OY22" s="48"/>
      <c r="OZ22" s="47"/>
      <c r="PA22" s="49"/>
      <c r="PB22" s="48"/>
      <c r="PC22" s="47"/>
      <c r="PD22" s="49"/>
      <c r="PE22" s="48"/>
      <c r="PF22" s="47"/>
      <c r="PG22" s="49"/>
      <c r="PH22" s="48"/>
      <c r="PI22" s="47"/>
      <c r="PJ22" s="49"/>
      <c r="PK22" s="48"/>
      <c r="PL22" s="47"/>
      <c r="PM22" s="49"/>
      <c r="PN22" s="48"/>
      <c r="PO22" s="47"/>
      <c r="PP22" s="49"/>
      <c r="PQ22" s="48"/>
      <c r="PR22" s="47"/>
      <c r="PS22" s="49"/>
      <c r="PT22" s="48"/>
      <c r="PU22" s="47"/>
      <c r="PV22" s="49"/>
      <c r="PW22" s="48"/>
      <c r="PX22" s="47">
        <v>1</v>
      </c>
      <c r="PY22" s="49"/>
      <c r="PZ22" s="48"/>
      <c r="QA22" s="47"/>
      <c r="QB22" s="49"/>
      <c r="QC22" s="48"/>
      <c r="QD22" s="47"/>
      <c r="QE22" s="49"/>
      <c r="QF22" s="48"/>
      <c r="QG22" s="47"/>
      <c r="QH22" s="49"/>
      <c r="QI22" s="48"/>
      <c r="QJ22" s="47"/>
      <c r="QK22" s="49"/>
      <c r="QL22" s="48"/>
      <c r="QM22" s="47"/>
      <c r="QN22" s="49"/>
      <c r="QO22" s="48"/>
      <c r="QP22" s="47">
        <v>1</v>
      </c>
      <c r="QQ22" s="49"/>
      <c r="QR22" s="48"/>
      <c r="QS22" s="47"/>
      <c r="QT22" s="49"/>
      <c r="QU22" s="48"/>
      <c r="QV22" s="47"/>
      <c r="QW22" s="49"/>
      <c r="QX22" s="48"/>
      <c r="QY22" s="47"/>
      <c r="QZ22" s="49"/>
      <c r="RA22" s="48"/>
      <c r="RB22" s="47"/>
      <c r="RC22" s="49"/>
      <c r="RD22" s="48"/>
      <c r="RE22" s="47"/>
      <c r="RF22" s="49"/>
      <c r="RG22" s="48"/>
      <c r="RH22" s="47">
        <v>1</v>
      </c>
      <c r="RI22" s="49"/>
      <c r="RJ22" s="48"/>
      <c r="RK22" s="47"/>
      <c r="RL22" s="49"/>
      <c r="RM22" s="48"/>
      <c r="RN22" s="47"/>
      <c r="RO22" s="49"/>
      <c r="RP22" s="48"/>
      <c r="RQ22" s="47">
        <v>1</v>
      </c>
      <c r="RR22" s="49"/>
      <c r="RS22" s="48"/>
      <c r="RT22" s="47"/>
      <c r="RU22" s="49"/>
      <c r="RV22" s="48"/>
      <c r="RW22" s="47"/>
      <c r="RX22" s="49"/>
      <c r="RY22" s="48"/>
      <c r="RZ22" s="47">
        <v>1</v>
      </c>
      <c r="SA22" s="49"/>
      <c r="SB22" s="48"/>
      <c r="SC22" s="47"/>
      <c r="SD22" s="49"/>
      <c r="SE22" s="48"/>
      <c r="SF22" s="47"/>
      <c r="SG22" s="49"/>
      <c r="SH22" s="48"/>
      <c r="SI22" s="47">
        <v>1</v>
      </c>
      <c r="SJ22" s="49"/>
      <c r="SK22" s="48"/>
      <c r="SL22" s="47"/>
      <c r="SM22" s="49"/>
      <c r="SN22" s="48"/>
      <c r="SO22" s="47"/>
      <c r="SP22" s="49"/>
      <c r="SQ22" s="48"/>
      <c r="SR22" s="47">
        <v>1</v>
      </c>
      <c r="SS22" s="49"/>
      <c r="ST22" s="48"/>
      <c r="SU22" s="47"/>
      <c r="SV22" s="49"/>
      <c r="SW22" s="48"/>
      <c r="SX22" s="47"/>
      <c r="SY22" s="49"/>
      <c r="SZ22" s="48"/>
      <c r="TA22" s="47">
        <v>1</v>
      </c>
      <c r="TB22" s="49"/>
      <c r="TC22" s="48"/>
      <c r="TD22" s="47"/>
      <c r="TE22" s="49"/>
      <c r="TF22" s="48"/>
      <c r="TG22" s="47">
        <v>1</v>
      </c>
      <c r="TH22" s="49"/>
      <c r="TI22" s="48"/>
      <c r="TJ22" s="47">
        <v>1</v>
      </c>
      <c r="TK22" s="49"/>
      <c r="TL22" s="48"/>
      <c r="TM22" s="47"/>
      <c r="TN22" s="49"/>
      <c r="TO22" s="48"/>
      <c r="TP22" s="47"/>
      <c r="TQ22" s="49"/>
      <c r="TR22" s="48"/>
      <c r="TS22" s="47"/>
      <c r="TT22" s="49"/>
      <c r="TU22" s="48"/>
      <c r="TV22" s="47"/>
      <c r="TW22" s="49"/>
      <c r="TX22" s="48"/>
      <c r="TY22" s="47">
        <v>2</v>
      </c>
      <c r="TZ22" s="49"/>
      <c r="UA22" s="48"/>
      <c r="UB22" s="47"/>
      <c r="UC22" s="49"/>
      <c r="UD22" s="48"/>
      <c r="UE22" s="47"/>
      <c r="UF22" s="49"/>
      <c r="UG22" s="48"/>
      <c r="UH22" s="47"/>
      <c r="UI22" s="49"/>
      <c r="UJ22" s="48"/>
      <c r="UK22" s="47"/>
      <c r="UL22" s="49"/>
      <c r="UM22" s="48"/>
      <c r="UN22" s="47"/>
      <c r="UO22" s="49"/>
      <c r="UP22" s="48"/>
      <c r="UQ22" s="47"/>
      <c r="UR22" s="49"/>
      <c r="US22" s="48"/>
      <c r="UT22" s="47">
        <v>1</v>
      </c>
      <c r="UU22" s="49"/>
      <c r="UV22" s="48"/>
      <c r="UW22" s="47"/>
      <c r="UX22" s="49"/>
      <c r="UY22" s="48"/>
      <c r="UZ22" s="47">
        <v>2</v>
      </c>
      <c r="VA22" s="49"/>
      <c r="VB22" s="48"/>
      <c r="VC22" s="47">
        <v>1</v>
      </c>
      <c r="VD22" s="49"/>
      <c r="VE22" s="48"/>
      <c r="VF22" s="47">
        <v>1</v>
      </c>
      <c r="VG22" s="49"/>
      <c r="VH22" s="48"/>
      <c r="VI22" s="47"/>
      <c r="VJ22" s="49"/>
      <c r="VK22" s="48"/>
      <c r="VL22" s="47"/>
      <c r="VM22" s="49"/>
      <c r="VN22" s="48"/>
      <c r="VO22" s="47"/>
      <c r="VP22" s="49"/>
      <c r="VQ22" s="48"/>
      <c r="VR22" s="47"/>
      <c r="VS22" s="49"/>
      <c r="VT22" s="48"/>
      <c r="VU22" s="47"/>
      <c r="VV22" s="49"/>
      <c r="VW22" s="48"/>
      <c r="VX22" s="47"/>
      <c r="VY22" s="49"/>
      <c r="VZ22" s="48"/>
      <c r="WA22" s="47"/>
      <c r="WB22" s="49"/>
      <c r="WC22" s="48"/>
      <c r="WD22" s="47"/>
      <c r="WE22" s="49"/>
      <c r="WF22" s="48"/>
      <c r="WG22" s="47">
        <v>1</v>
      </c>
      <c r="WH22" s="49"/>
      <c r="WI22" s="48"/>
      <c r="WJ22" s="47"/>
      <c r="WK22" s="49"/>
      <c r="WL22" s="48"/>
      <c r="WM22" s="47">
        <v>2</v>
      </c>
      <c r="WN22" s="49"/>
      <c r="WO22" s="48"/>
      <c r="WP22" s="47"/>
      <c r="WQ22" s="49"/>
      <c r="WR22" s="48"/>
      <c r="WS22" s="47"/>
      <c r="WT22" s="49"/>
      <c r="WU22" s="48"/>
      <c r="WV22" s="50"/>
      <c r="WW22" s="51"/>
      <c r="WX22" s="51"/>
      <c r="WY22" s="50"/>
      <c r="WZ22" s="51"/>
      <c r="XA22" s="51"/>
      <c r="XB22" s="50"/>
      <c r="XC22" s="51"/>
      <c r="XD22" s="51"/>
      <c r="XE22" s="50"/>
      <c r="XF22" s="51"/>
      <c r="XG22" s="51"/>
      <c r="XH22" s="50"/>
      <c r="XI22" s="51"/>
      <c r="XJ22" s="51"/>
      <c r="XK22" s="50"/>
      <c r="XL22" s="51"/>
      <c r="XM22" s="51"/>
      <c r="XN22" s="98">
        <f t="shared" si="0"/>
        <v>71</v>
      </c>
    </row>
    <row r="23" spans="1:638" ht="12.75" customHeight="1" x14ac:dyDescent="0.2">
      <c r="A23" s="1">
        <v>812</v>
      </c>
      <c r="B23" s="47"/>
      <c r="C23" s="49"/>
      <c r="D23" s="48"/>
      <c r="E23" s="47"/>
      <c r="F23" s="49"/>
      <c r="G23" s="48"/>
      <c r="H23" s="47"/>
      <c r="I23" s="49"/>
      <c r="J23" s="48"/>
      <c r="K23" s="47"/>
      <c r="L23" s="49"/>
      <c r="M23" s="48"/>
      <c r="N23" s="47"/>
      <c r="O23" s="49"/>
      <c r="P23" s="48"/>
      <c r="Q23" s="47"/>
      <c r="R23" s="49"/>
      <c r="S23" s="48"/>
      <c r="T23" s="47"/>
      <c r="U23" s="49"/>
      <c r="V23" s="48"/>
      <c r="W23" s="47"/>
      <c r="X23" s="49"/>
      <c r="Y23" s="48"/>
      <c r="Z23" s="47"/>
      <c r="AA23" s="49"/>
      <c r="AB23" s="48"/>
      <c r="AC23" s="47"/>
      <c r="AD23" s="49"/>
      <c r="AE23" s="48"/>
      <c r="AF23" s="47"/>
      <c r="AG23" s="49"/>
      <c r="AH23" s="48"/>
      <c r="AI23" s="47"/>
      <c r="AJ23" s="49"/>
      <c r="AK23" s="48"/>
      <c r="AL23" s="47"/>
      <c r="AM23" s="49"/>
      <c r="AN23" s="48"/>
      <c r="AO23" s="47"/>
      <c r="AP23" s="49"/>
      <c r="AQ23" s="48"/>
      <c r="AR23" s="47"/>
      <c r="AS23" s="49"/>
      <c r="AT23" s="48"/>
      <c r="AU23" s="47"/>
      <c r="AV23" s="49"/>
      <c r="AW23" s="48"/>
      <c r="AX23" s="47"/>
      <c r="AY23" s="49"/>
      <c r="AZ23" s="48"/>
      <c r="BA23" s="47"/>
      <c r="BB23" s="49"/>
      <c r="BC23" s="48"/>
      <c r="BD23" s="47"/>
      <c r="BE23" s="49"/>
      <c r="BF23" s="48"/>
      <c r="BG23" s="47"/>
      <c r="BH23" s="49"/>
      <c r="BI23" s="48"/>
      <c r="BJ23" s="47"/>
      <c r="BK23" s="49"/>
      <c r="BL23" s="48"/>
      <c r="BM23" s="47"/>
      <c r="BN23" s="49"/>
      <c r="BO23" s="48"/>
      <c r="BP23" s="47"/>
      <c r="BQ23" s="49"/>
      <c r="BR23" s="48"/>
      <c r="BS23" s="47"/>
      <c r="BT23" s="49"/>
      <c r="BU23" s="48"/>
      <c r="BV23" s="47"/>
      <c r="BW23" s="49"/>
      <c r="BX23" s="48"/>
      <c r="BY23" s="47"/>
      <c r="BZ23" s="49"/>
      <c r="CA23" s="48"/>
      <c r="CB23" s="47"/>
      <c r="CC23" s="49"/>
      <c r="CD23" s="48"/>
      <c r="CE23" s="47"/>
      <c r="CF23" s="49"/>
      <c r="CG23" s="48"/>
      <c r="CH23" s="47"/>
      <c r="CI23" s="49"/>
      <c r="CJ23" s="48"/>
      <c r="CK23" s="47"/>
      <c r="CL23" s="49"/>
      <c r="CM23" s="48"/>
      <c r="CN23" s="47"/>
      <c r="CO23" s="49"/>
      <c r="CP23" s="48"/>
      <c r="CQ23" s="47"/>
      <c r="CR23" s="49"/>
      <c r="CS23" s="48"/>
      <c r="CT23" s="47"/>
      <c r="CU23" s="49"/>
      <c r="CV23" s="48"/>
      <c r="CW23" s="47"/>
      <c r="CX23" s="49"/>
      <c r="CY23" s="48"/>
      <c r="CZ23" s="47"/>
      <c r="DA23" s="49"/>
      <c r="DB23" s="48"/>
      <c r="DC23" s="47"/>
      <c r="DD23" s="49"/>
      <c r="DE23" s="48"/>
      <c r="DF23" s="47"/>
      <c r="DG23" s="49"/>
      <c r="DH23" s="48"/>
      <c r="DI23" s="47"/>
      <c r="DJ23" s="49"/>
      <c r="DK23" s="48"/>
      <c r="DL23" s="47"/>
      <c r="DM23" s="49"/>
      <c r="DN23" s="48"/>
      <c r="DO23" s="47"/>
      <c r="DP23" s="49"/>
      <c r="DQ23" s="48"/>
      <c r="DR23" s="47"/>
      <c r="DS23" s="49"/>
      <c r="DT23" s="48"/>
      <c r="DU23" s="47"/>
      <c r="DV23" s="49"/>
      <c r="DW23" s="48"/>
      <c r="DX23" s="47"/>
      <c r="DY23" s="49"/>
      <c r="DZ23" s="48"/>
      <c r="EA23" s="47"/>
      <c r="EB23" s="49"/>
      <c r="EC23" s="48"/>
      <c r="ED23" s="47"/>
      <c r="EE23" s="49"/>
      <c r="EF23" s="48"/>
      <c r="EG23" s="47"/>
      <c r="EH23" s="49"/>
      <c r="EI23" s="48"/>
      <c r="EJ23" s="47"/>
      <c r="EK23" s="49"/>
      <c r="EL23" s="48"/>
      <c r="EM23" s="47"/>
      <c r="EN23" s="49"/>
      <c r="EO23" s="48"/>
      <c r="EP23" s="47"/>
      <c r="EQ23" s="49"/>
      <c r="ER23" s="48"/>
      <c r="ES23" s="47"/>
      <c r="ET23" s="49"/>
      <c r="EU23" s="48"/>
      <c r="EV23" s="47"/>
      <c r="EW23" s="49"/>
      <c r="EX23" s="48"/>
      <c r="EY23" s="47"/>
      <c r="EZ23" s="49"/>
      <c r="FA23" s="48"/>
      <c r="FB23" s="47"/>
      <c r="FC23" s="49"/>
      <c r="FD23" s="48"/>
      <c r="FE23" s="47"/>
      <c r="FF23" s="49"/>
      <c r="FG23" s="48"/>
      <c r="FH23" s="47"/>
      <c r="FI23" s="49"/>
      <c r="FJ23" s="48"/>
      <c r="FK23" s="47"/>
      <c r="FL23" s="49"/>
      <c r="FM23" s="48"/>
      <c r="FN23" s="47"/>
      <c r="FO23" s="49"/>
      <c r="FP23" s="48"/>
      <c r="FQ23" s="47"/>
      <c r="FR23" s="49"/>
      <c r="FS23" s="48"/>
      <c r="FT23" s="47"/>
      <c r="FU23" s="49"/>
      <c r="FV23" s="48"/>
      <c r="FW23" s="47"/>
      <c r="FX23" s="49"/>
      <c r="FY23" s="48"/>
      <c r="FZ23" s="47"/>
      <c r="GA23" s="49"/>
      <c r="GB23" s="48"/>
      <c r="GC23" s="47"/>
      <c r="GD23" s="49"/>
      <c r="GE23" s="48"/>
      <c r="GF23" s="47"/>
      <c r="GG23" s="49"/>
      <c r="GH23" s="48"/>
      <c r="GI23" s="47"/>
      <c r="GJ23" s="49"/>
      <c r="GK23" s="48"/>
      <c r="GL23" s="47"/>
      <c r="GM23" s="49"/>
      <c r="GN23" s="48"/>
      <c r="GO23" s="47"/>
      <c r="GP23" s="49"/>
      <c r="GQ23" s="48"/>
      <c r="GR23" s="47"/>
      <c r="GS23" s="49"/>
      <c r="GT23" s="48"/>
      <c r="GU23" s="47"/>
      <c r="GV23" s="49"/>
      <c r="GW23" s="48"/>
      <c r="GX23" s="47"/>
      <c r="GY23" s="49"/>
      <c r="GZ23" s="48"/>
      <c r="HA23" s="47"/>
      <c r="HB23" s="49"/>
      <c r="HC23" s="48"/>
      <c r="HD23" s="47"/>
      <c r="HE23" s="49"/>
      <c r="HF23" s="48"/>
      <c r="HG23" s="47"/>
      <c r="HH23" s="49"/>
      <c r="HI23" s="48"/>
      <c r="HJ23" s="47"/>
      <c r="HK23" s="49"/>
      <c r="HL23" s="48"/>
      <c r="HM23" s="47"/>
      <c r="HN23" s="49"/>
      <c r="HO23" s="48"/>
      <c r="HP23" s="47"/>
      <c r="HQ23" s="49"/>
      <c r="HR23" s="48"/>
      <c r="HS23" s="47"/>
      <c r="HT23" s="49"/>
      <c r="HU23" s="48"/>
      <c r="HV23" s="47"/>
      <c r="HW23" s="49"/>
      <c r="HX23" s="48"/>
      <c r="HY23" s="47"/>
      <c r="HZ23" s="49"/>
      <c r="IA23" s="48"/>
      <c r="IB23" s="47"/>
      <c r="IC23" s="49"/>
      <c r="ID23" s="48"/>
      <c r="IE23" s="47"/>
      <c r="IF23" s="49"/>
      <c r="IG23" s="48"/>
      <c r="IH23" s="47"/>
      <c r="II23" s="49"/>
      <c r="IJ23" s="48"/>
      <c r="IK23" s="47"/>
      <c r="IL23" s="49"/>
      <c r="IM23" s="48"/>
      <c r="IN23" s="47"/>
      <c r="IO23" s="49"/>
      <c r="IP23" s="48"/>
      <c r="IQ23" s="47"/>
      <c r="IR23" s="49"/>
      <c r="IS23" s="48"/>
      <c r="IT23" s="47"/>
      <c r="IU23" s="49"/>
      <c r="IV23" s="48"/>
      <c r="IW23" s="47"/>
      <c r="IX23" s="49"/>
      <c r="IY23" s="48"/>
      <c r="IZ23" s="47"/>
      <c r="JA23" s="49"/>
      <c r="JB23" s="48"/>
      <c r="JC23" s="47"/>
      <c r="JD23" s="49"/>
      <c r="JE23" s="48"/>
      <c r="JF23" s="47"/>
      <c r="JG23" s="49"/>
      <c r="JH23" s="48"/>
      <c r="JI23" s="47"/>
      <c r="JJ23" s="49"/>
      <c r="JK23" s="48"/>
      <c r="JL23" s="47"/>
      <c r="JM23" s="49"/>
      <c r="JN23" s="48"/>
      <c r="JO23" s="47">
        <v>1</v>
      </c>
      <c r="JP23" s="49">
        <v>1</v>
      </c>
      <c r="JQ23" s="48"/>
      <c r="JR23" s="47">
        <v>1</v>
      </c>
      <c r="JS23" s="49">
        <v>1</v>
      </c>
      <c r="JT23" s="48"/>
      <c r="JU23" s="47"/>
      <c r="JV23" s="49"/>
      <c r="JW23" s="48"/>
      <c r="JX23" s="47"/>
      <c r="JY23" s="49"/>
      <c r="JZ23" s="48"/>
      <c r="KA23" s="47"/>
      <c r="KB23" s="49"/>
      <c r="KC23" s="48"/>
      <c r="KD23" s="47"/>
      <c r="KE23" s="49"/>
      <c r="KF23" s="48"/>
      <c r="KG23" s="47"/>
      <c r="KH23" s="49"/>
      <c r="KI23" s="48"/>
      <c r="KJ23" s="47"/>
      <c r="KK23" s="49"/>
      <c r="KL23" s="48"/>
      <c r="KM23" s="47"/>
      <c r="KN23" s="49"/>
      <c r="KO23" s="48"/>
      <c r="KP23" s="47"/>
      <c r="KQ23" s="49"/>
      <c r="KR23" s="48"/>
      <c r="KS23" s="47"/>
      <c r="KT23" s="49"/>
      <c r="KU23" s="48"/>
      <c r="KV23" s="47"/>
      <c r="KW23" s="49"/>
      <c r="KX23" s="48"/>
      <c r="KY23" s="47"/>
      <c r="KZ23" s="49"/>
      <c r="LA23" s="48"/>
      <c r="LB23" s="47"/>
      <c r="LC23" s="49"/>
      <c r="LD23" s="48"/>
      <c r="LE23" s="47"/>
      <c r="LF23" s="49"/>
      <c r="LG23" s="48"/>
      <c r="LH23" s="47"/>
      <c r="LI23" s="49"/>
      <c r="LJ23" s="48"/>
      <c r="LK23" s="47"/>
      <c r="LL23" s="49"/>
      <c r="LM23" s="48"/>
      <c r="LN23" s="47"/>
      <c r="LO23" s="49"/>
      <c r="LP23" s="48"/>
      <c r="LQ23" s="47"/>
      <c r="LR23" s="49"/>
      <c r="LS23" s="48"/>
      <c r="LT23" s="47"/>
      <c r="LU23" s="49"/>
      <c r="LV23" s="48"/>
      <c r="LW23" s="47"/>
      <c r="LX23" s="49"/>
      <c r="LY23" s="48"/>
      <c r="LZ23" s="47"/>
      <c r="MA23" s="49"/>
      <c r="MB23" s="48"/>
      <c r="MC23" s="47"/>
      <c r="MD23" s="49"/>
      <c r="ME23" s="48"/>
      <c r="MF23" s="47"/>
      <c r="MG23" s="49"/>
      <c r="MH23" s="48"/>
      <c r="MI23" s="47"/>
      <c r="MJ23" s="49"/>
      <c r="MK23" s="48"/>
      <c r="ML23" s="47"/>
      <c r="MM23" s="49"/>
      <c r="MN23" s="48"/>
      <c r="MO23" s="47"/>
      <c r="MP23" s="49"/>
      <c r="MQ23" s="48"/>
      <c r="MR23" s="47"/>
      <c r="MS23" s="49"/>
      <c r="MT23" s="48"/>
      <c r="MU23" s="47"/>
      <c r="MV23" s="49"/>
      <c r="MW23" s="48"/>
      <c r="MX23" s="47"/>
      <c r="MY23" s="49"/>
      <c r="MZ23" s="48"/>
      <c r="NA23" s="47"/>
      <c r="NB23" s="49"/>
      <c r="NC23" s="48"/>
      <c r="ND23" s="47"/>
      <c r="NE23" s="49"/>
      <c r="NF23" s="48"/>
      <c r="NG23" s="47"/>
      <c r="NH23" s="49"/>
      <c r="NI23" s="48"/>
      <c r="NJ23" s="47"/>
      <c r="NK23" s="49"/>
      <c r="NL23" s="48"/>
      <c r="NM23" s="47"/>
      <c r="NN23" s="49"/>
      <c r="NO23" s="48"/>
      <c r="NP23" s="47"/>
      <c r="NQ23" s="49"/>
      <c r="NR23" s="48"/>
      <c r="NS23" s="47"/>
      <c r="NT23" s="49"/>
      <c r="NU23" s="48"/>
      <c r="NV23" s="47"/>
      <c r="NW23" s="49"/>
      <c r="NX23" s="48"/>
      <c r="NY23" s="47"/>
      <c r="NZ23" s="49"/>
      <c r="OA23" s="48"/>
      <c r="OB23" s="47"/>
      <c r="OC23" s="49"/>
      <c r="OD23" s="48"/>
      <c r="OE23" s="47"/>
      <c r="OF23" s="49"/>
      <c r="OG23" s="48"/>
      <c r="OH23" s="47"/>
      <c r="OI23" s="49"/>
      <c r="OJ23" s="48"/>
      <c r="OK23" s="47"/>
      <c r="OL23" s="49"/>
      <c r="OM23" s="48"/>
      <c r="ON23" s="47"/>
      <c r="OO23" s="49"/>
      <c r="OP23" s="48"/>
      <c r="OQ23" s="47"/>
      <c r="OR23" s="49"/>
      <c r="OS23" s="48"/>
      <c r="OT23" s="47"/>
      <c r="OU23" s="49"/>
      <c r="OV23" s="48"/>
      <c r="OW23" s="47"/>
      <c r="OX23" s="49"/>
      <c r="OY23" s="48"/>
      <c r="OZ23" s="47"/>
      <c r="PA23" s="49"/>
      <c r="PB23" s="48"/>
      <c r="PC23" s="47"/>
      <c r="PD23" s="49"/>
      <c r="PE23" s="48"/>
      <c r="PF23" s="47"/>
      <c r="PG23" s="49"/>
      <c r="PH23" s="48"/>
      <c r="PI23" s="47"/>
      <c r="PJ23" s="49"/>
      <c r="PK23" s="48"/>
      <c r="PL23" s="47"/>
      <c r="PM23" s="49"/>
      <c r="PN23" s="48"/>
      <c r="PO23" s="47"/>
      <c r="PP23" s="49"/>
      <c r="PQ23" s="48"/>
      <c r="PR23" s="47"/>
      <c r="PS23" s="49"/>
      <c r="PT23" s="48"/>
      <c r="PU23" s="47"/>
      <c r="PV23" s="49"/>
      <c r="PW23" s="48"/>
      <c r="PX23" s="47"/>
      <c r="PY23" s="49"/>
      <c r="PZ23" s="48"/>
      <c r="QA23" s="47"/>
      <c r="QB23" s="49"/>
      <c r="QC23" s="48"/>
      <c r="QD23" s="47"/>
      <c r="QE23" s="49"/>
      <c r="QF23" s="48"/>
      <c r="QG23" s="47"/>
      <c r="QH23" s="49"/>
      <c r="QI23" s="48"/>
      <c r="QJ23" s="47"/>
      <c r="QK23" s="49"/>
      <c r="QL23" s="48"/>
      <c r="QM23" s="47"/>
      <c r="QN23" s="49"/>
      <c r="QO23" s="48"/>
      <c r="QP23" s="47"/>
      <c r="QQ23" s="49"/>
      <c r="QR23" s="48"/>
      <c r="QS23" s="47"/>
      <c r="QT23" s="49"/>
      <c r="QU23" s="48"/>
      <c r="QV23" s="47"/>
      <c r="QW23" s="49"/>
      <c r="QX23" s="48"/>
      <c r="QY23" s="47"/>
      <c r="QZ23" s="49"/>
      <c r="RA23" s="48"/>
      <c r="RB23" s="47"/>
      <c r="RC23" s="49"/>
      <c r="RD23" s="48"/>
      <c r="RE23" s="47"/>
      <c r="RF23" s="49"/>
      <c r="RG23" s="48"/>
      <c r="RH23" s="47"/>
      <c r="RI23" s="49"/>
      <c r="RJ23" s="48"/>
      <c r="RK23" s="47"/>
      <c r="RL23" s="49"/>
      <c r="RM23" s="48"/>
      <c r="RN23" s="47"/>
      <c r="RO23" s="49"/>
      <c r="RP23" s="48"/>
      <c r="RQ23" s="47"/>
      <c r="RR23" s="49"/>
      <c r="RS23" s="48"/>
      <c r="RT23" s="47"/>
      <c r="RU23" s="49"/>
      <c r="RV23" s="48"/>
      <c r="RW23" s="47"/>
      <c r="RX23" s="49"/>
      <c r="RY23" s="48"/>
      <c r="RZ23" s="47"/>
      <c r="SA23" s="49"/>
      <c r="SB23" s="48"/>
      <c r="SC23" s="47"/>
      <c r="SD23" s="49"/>
      <c r="SE23" s="48"/>
      <c r="SF23" s="47"/>
      <c r="SG23" s="49"/>
      <c r="SH23" s="48"/>
      <c r="SI23" s="47"/>
      <c r="SJ23" s="49"/>
      <c r="SK23" s="48"/>
      <c r="SL23" s="47"/>
      <c r="SM23" s="49"/>
      <c r="SN23" s="48"/>
      <c r="SO23" s="47"/>
      <c r="SP23" s="49"/>
      <c r="SQ23" s="48"/>
      <c r="SR23" s="47"/>
      <c r="SS23" s="49"/>
      <c r="ST23" s="48"/>
      <c r="SU23" s="47"/>
      <c r="SV23" s="49"/>
      <c r="SW23" s="48"/>
      <c r="SX23" s="47"/>
      <c r="SY23" s="49"/>
      <c r="SZ23" s="48"/>
      <c r="TA23" s="47"/>
      <c r="TB23" s="49"/>
      <c r="TC23" s="48"/>
      <c r="TD23" s="47"/>
      <c r="TE23" s="49"/>
      <c r="TF23" s="48"/>
      <c r="TG23" s="47"/>
      <c r="TH23" s="49"/>
      <c r="TI23" s="48"/>
      <c r="TJ23" s="47"/>
      <c r="TK23" s="49"/>
      <c r="TL23" s="48"/>
      <c r="TM23" s="47"/>
      <c r="TN23" s="49"/>
      <c r="TO23" s="48"/>
      <c r="TP23" s="47"/>
      <c r="TQ23" s="49"/>
      <c r="TR23" s="48"/>
      <c r="TS23" s="47"/>
      <c r="TT23" s="49"/>
      <c r="TU23" s="48"/>
      <c r="TV23" s="47"/>
      <c r="TW23" s="49"/>
      <c r="TX23" s="48"/>
      <c r="TY23" s="47"/>
      <c r="TZ23" s="49"/>
      <c r="UA23" s="48"/>
      <c r="UB23" s="47"/>
      <c r="UC23" s="49"/>
      <c r="UD23" s="48"/>
      <c r="UE23" s="47"/>
      <c r="UF23" s="49"/>
      <c r="UG23" s="48"/>
      <c r="UH23" s="47"/>
      <c r="UI23" s="49"/>
      <c r="UJ23" s="48"/>
      <c r="UK23" s="47"/>
      <c r="UL23" s="49"/>
      <c r="UM23" s="48"/>
      <c r="UN23" s="47"/>
      <c r="UO23" s="49"/>
      <c r="UP23" s="48"/>
      <c r="UQ23" s="47"/>
      <c r="UR23" s="49"/>
      <c r="US23" s="48"/>
      <c r="UT23" s="47"/>
      <c r="UU23" s="49"/>
      <c r="UV23" s="48"/>
      <c r="UW23" s="47"/>
      <c r="UX23" s="49"/>
      <c r="UY23" s="48"/>
      <c r="UZ23" s="47"/>
      <c r="VA23" s="49"/>
      <c r="VB23" s="48"/>
      <c r="VC23" s="47"/>
      <c r="VD23" s="49"/>
      <c r="VE23" s="48"/>
      <c r="VF23" s="47"/>
      <c r="VG23" s="49"/>
      <c r="VH23" s="48"/>
      <c r="VI23" s="47"/>
      <c r="VJ23" s="49"/>
      <c r="VK23" s="48"/>
      <c r="VL23" s="47"/>
      <c r="VM23" s="49"/>
      <c r="VN23" s="48"/>
      <c r="VO23" s="47"/>
      <c r="VP23" s="49"/>
      <c r="VQ23" s="48"/>
      <c r="VR23" s="47"/>
      <c r="VS23" s="49"/>
      <c r="VT23" s="48"/>
      <c r="VU23" s="47"/>
      <c r="VV23" s="49"/>
      <c r="VW23" s="48"/>
      <c r="VX23" s="47"/>
      <c r="VY23" s="49"/>
      <c r="VZ23" s="48"/>
      <c r="WA23" s="47"/>
      <c r="WB23" s="49"/>
      <c r="WC23" s="48"/>
      <c r="WD23" s="47"/>
      <c r="WE23" s="49"/>
      <c r="WF23" s="48"/>
      <c r="WG23" s="47"/>
      <c r="WH23" s="49"/>
      <c r="WI23" s="48"/>
      <c r="WJ23" s="47"/>
      <c r="WK23" s="49"/>
      <c r="WL23" s="48"/>
      <c r="WM23" s="47"/>
      <c r="WN23" s="49"/>
      <c r="WO23" s="48"/>
      <c r="WP23" s="47"/>
      <c r="WQ23" s="49"/>
      <c r="WR23" s="48"/>
      <c r="WS23" s="47"/>
      <c r="WT23" s="49"/>
      <c r="WU23" s="48"/>
      <c r="WV23" s="50"/>
      <c r="WW23" s="51"/>
      <c r="WX23" s="51"/>
      <c r="WY23" s="50"/>
      <c r="WZ23" s="51"/>
      <c r="XA23" s="51"/>
      <c r="XB23" s="50"/>
      <c r="XC23" s="51"/>
      <c r="XD23" s="51"/>
      <c r="XE23" s="50"/>
      <c r="XF23" s="51"/>
      <c r="XG23" s="51"/>
      <c r="XH23" s="50"/>
      <c r="XI23" s="51"/>
      <c r="XJ23" s="51"/>
      <c r="XK23" s="50"/>
      <c r="XL23" s="51"/>
      <c r="XM23" s="51"/>
      <c r="XN23" s="98">
        <f t="shared" si="0"/>
        <v>4</v>
      </c>
    </row>
    <row r="24" spans="1:638" ht="12.75" customHeight="1" thickBot="1" x14ac:dyDescent="0.25">
      <c r="A24" s="24" t="s">
        <v>226</v>
      </c>
      <c r="B24" s="47"/>
      <c r="C24" s="49"/>
      <c r="D24" s="48"/>
      <c r="E24" s="47"/>
      <c r="F24" s="49"/>
      <c r="G24" s="48"/>
      <c r="H24" s="47"/>
      <c r="I24" s="49"/>
      <c r="J24" s="48"/>
      <c r="K24" s="47"/>
      <c r="L24" s="49"/>
      <c r="M24" s="48"/>
      <c r="N24" s="47"/>
      <c r="O24" s="49"/>
      <c r="P24" s="48"/>
      <c r="Q24" s="47"/>
      <c r="R24" s="49"/>
      <c r="S24" s="48"/>
      <c r="T24" s="47"/>
      <c r="U24" s="49"/>
      <c r="V24" s="48"/>
      <c r="W24" s="47"/>
      <c r="X24" s="49"/>
      <c r="Y24" s="48"/>
      <c r="Z24" s="47"/>
      <c r="AA24" s="49"/>
      <c r="AB24" s="48"/>
      <c r="AC24" s="47"/>
      <c r="AD24" s="49"/>
      <c r="AE24" s="48"/>
      <c r="AF24" s="47"/>
      <c r="AG24" s="49"/>
      <c r="AH24" s="48"/>
      <c r="AI24" s="47"/>
      <c r="AJ24" s="49"/>
      <c r="AK24" s="48"/>
      <c r="AL24" s="47"/>
      <c r="AM24" s="49"/>
      <c r="AN24" s="48"/>
      <c r="AO24" s="47"/>
      <c r="AP24" s="49"/>
      <c r="AQ24" s="48"/>
      <c r="AR24" s="47"/>
      <c r="AS24" s="49"/>
      <c r="AT24" s="48"/>
      <c r="AU24" s="47"/>
      <c r="AV24" s="49"/>
      <c r="AW24" s="48"/>
      <c r="AX24" s="47"/>
      <c r="AY24" s="49"/>
      <c r="AZ24" s="48"/>
      <c r="BA24" s="47"/>
      <c r="BB24" s="49"/>
      <c r="BC24" s="48"/>
      <c r="BD24" s="47"/>
      <c r="BE24" s="49"/>
      <c r="BF24" s="48"/>
      <c r="BG24" s="47"/>
      <c r="BH24" s="49"/>
      <c r="BI24" s="48"/>
      <c r="BJ24" s="47">
        <v>1</v>
      </c>
      <c r="BK24" s="49"/>
      <c r="BL24" s="48"/>
      <c r="BM24" s="47"/>
      <c r="BN24" s="49"/>
      <c r="BO24" s="48"/>
      <c r="BP24" s="47"/>
      <c r="BQ24" s="49"/>
      <c r="BR24" s="48"/>
      <c r="BS24" s="47"/>
      <c r="BT24" s="49"/>
      <c r="BU24" s="48"/>
      <c r="BV24" s="47"/>
      <c r="BW24" s="49"/>
      <c r="BX24" s="48"/>
      <c r="BY24" s="47"/>
      <c r="BZ24" s="49"/>
      <c r="CA24" s="48"/>
      <c r="CB24" s="47"/>
      <c r="CC24" s="49"/>
      <c r="CD24" s="48"/>
      <c r="CE24" s="47"/>
      <c r="CF24" s="49"/>
      <c r="CG24" s="48"/>
      <c r="CH24" s="47"/>
      <c r="CI24" s="49"/>
      <c r="CJ24" s="48"/>
      <c r="CK24" s="47"/>
      <c r="CL24" s="49"/>
      <c r="CM24" s="48"/>
      <c r="CN24" s="47"/>
      <c r="CO24" s="49"/>
      <c r="CP24" s="48"/>
      <c r="CQ24" s="47"/>
      <c r="CR24" s="49"/>
      <c r="CS24" s="48"/>
      <c r="CT24" s="47"/>
      <c r="CU24" s="49"/>
      <c r="CV24" s="48"/>
      <c r="CW24" s="47"/>
      <c r="CX24" s="49"/>
      <c r="CY24" s="48"/>
      <c r="CZ24" s="47"/>
      <c r="DA24" s="49"/>
      <c r="DB24" s="48"/>
      <c r="DC24" s="47"/>
      <c r="DD24" s="49"/>
      <c r="DE24" s="48"/>
      <c r="DF24" s="47"/>
      <c r="DG24" s="49"/>
      <c r="DH24" s="48"/>
      <c r="DI24" s="47"/>
      <c r="DJ24" s="49"/>
      <c r="DK24" s="48"/>
      <c r="DL24" s="47"/>
      <c r="DM24" s="49"/>
      <c r="DN24" s="48"/>
      <c r="DO24" s="47"/>
      <c r="DP24" s="49"/>
      <c r="DQ24" s="48"/>
      <c r="DR24" s="47"/>
      <c r="DS24" s="49"/>
      <c r="DT24" s="48"/>
      <c r="DU24" s="47"/>
      <c r="DV24" s="49"/>
      <c r="DW24" s="48"/>
      <c r="DX24" s="47"/>
      <c r="DY24" s="49"/>
      <c r="DZ24" s="48"/>
      <c r="EA24" s="47"/>
      <c r="EB24" s="49"/>
      <c r="EC24" s="48"/>
      <c r="ED24" s="47"/>
      <c r="EE24" s="49"/>
      <c r="EF24" s="48"/>
      <c r="EG24" s="47"/>
      <c r="EH24" s="49"/>
      <c r="EI24" s="48"/>
      <c r="EJ24" s="47"/>
      <c r="EK24" s="49"/>
      <c r="EL24" s="48"/>
      <c r="EM24" s="47"/>
      <c r="EN24" s="49"/>
      <c r="EO24" s="48"/>
      <c r="EP24" s="47"/>
      <c r="EQ24" s="49"/>
      <c r="ER24" s="48"/>
      <c r="ES24" s="47"/>
      <c r="ET24" s="49"/>
      <c r="EU24" s="48"/>
      <c r="EV24" s="47"/>
      <c r="EW24" s="49"/>
      <c r="EX24" s="48"/>
      <c r="EY24" s="47"/>
      <c r="EZ24" s="49"/>
      <c r="FA24" s="48"/>
      <c r="FB24" s="47"/>
      <c r="FC24" s="49"/>
      <c r="FD24" s="48"/>
      <c r="FE24" s="47"/>
      <c r="FF24" s="49"/>
      <c r="FG24" s="48"/>
      <c r="FH24" s="47"/>
      <c r="FI24" s="49"/>
      <c r="FJ24" s="48"/>
      <c r="FK24" s="47"/>
      <c r="FL24" s="49"/>
      <c r="FM24" s="48"/>
      <c r="FN24" s="47"/>
      <c r="FO24" s="49"/>
      <c r="FP24" s="48"/>
      <c r="FQ24" s="47"/>
      <c r="FR24" s="49"/>
      <c r="FS24" s="48"/>
      <c r="FT24" s="47"/>
      <c r="FU24" s="49"/>
      <c r="FV24" s="48"/>
      <c r="FW24" s="47"/>
      <c r="FX24" s="49"/>
      <c r="FY24" s="48"/>
      <c r="FZ24" s="47"/>
      <c r="GA24" s="49"/>
      <c r="GB24" s="48"/>
      <c r="GC24" s="47"/>
      <c r="GD24" s="49"/>
      <c r="GE24" s="48"/>
      <c r="GF24" s="47"/>
      <c r="GG24" s="49"/>
      <c r="GH24" s="48"/>
      <c r="GI24" s="47"/>
      <c r="GJ24" s="49"/>
      <c r="GK24" s="48"/>
      <c r="GL24" s="47"/>
      <c r="GM24" s="49"/>
      <c r="GN24" s="48"/>
      <c r="GO24" s="47"/>
      <c r="GP24" s="49"/>
      <c r="GQ24" s="48"/>
      <c r="GR24" s="47"/>
      <c r="GS24" s="49"/>
      <c r="GT24" s="48"/>
      <c r="GU24" s="47"/>
      <c r="GV24" s="49"/>
      <c r="GW24" s="48"/>
      <c r="GX24" s="47"/>
      <c r="GY24" s="49"/>
      <c r="GZ24" s="48"/>
      <c r="HA24" s="47"/>
      <c r="HB24" s="49"/>
      <c r="HC24" s="48"/>
      <c r="HD24" s="47"/>
      <c r="HE24" s="49"/>
      <c r="HF24" s="48"/>
      <c r="HG24" s="47"/>
      <c r="HH24" s="49"/>
      <c r="HI24" s="48"/>
      <c r="HJ24" s="47"/>
      <c r="HK24" s="49"/>
      <c r="HL24" s="48"/>
      <c r="HM24" s="47"/>
      <c r="HN24" s="49"/>
      <c r="HO24" s="48"/>
      <c r="HP24" s="47"/>
      <c r="HQ24" s="49"/>
      <c r="HR24" s="48"/>
      <c r="HS24" s="47"/>
      <c r="HT24" s="49"/>
      <c r="HU24" s="48"/>
      <c r="HV24" s="47"/>
      <c r="HW24" s="49"/>
      <c r="HX24" s="48"/>
      <c r="HY24" s="47"/>
      <c r="HZ24" s="49"/>
      <c r="IA24" s="48"/>
      <c r="IB24" s="47"/>
      <c r="IC24" s="49"/>
      <c r="ID24" s="48"/>
      <c r="IE24" s="47"/>
      <c r="IF24" s="49"/>
      <c r="IG24" s="48"/>
      <c r="IH24" s="47"/>
      <c r="II24" s="49"/>
      <c r="IJ24" s="48"/>
      <c r="IK24" s="47"/>
      <c r="IL24" s="49"/>
      <c r="IM24" s="48"/>
      <c r="IN24" s="47"/>
      <c r="IO24" s="49"/>
      <c r="IP24" s="48"/>
      <c r="IQ24" s="47"/>
      <c r="IR24" s="49"/>
      <c r="IS24" s="48"/>
      <c r="IT24" s="47"/>
      <c r="IU24" s="49"/>
      <c r="IV24" s="48"/>
      <c r="IW24" s="47">
        <v>1</v>
      </c>
      <c r="IX24" s="49"/>
      <c r="IY24" s="48"/>
      <c r="IZ24" s="47"/>
      <c r="JA24" s="49"/>
      <c r="JB24" s="48"/>
      <c r="JC24" s="47"/>
      <c r="JD24" s="49"/>
      <c r="JE24" s="48"/>
      <c r="JF24" s="47"/>
      <c r="JG24" s="49"/>
      <c r="JH24" s="48"/>
      <c r="JI24" s="47"/>
      <c r="JJ24" s="49"/>
      <c r="JK24" s="48"/>
      <c r="JL24" s="47"/>
      <c r="JM24" s="49"/>
      <c r="JN24" s="48"/>
      <c r="JO24" s="47"/>
      <c r="JP24" s="49"/>
      <c r="JQ24" s="48"/>
      <c r="JR24" s="47"/>
      <c r="JS24" s="49"/>
      <c r="JT24" s="48"/>
      <c r="JU24" s="47"/>
      <c r="JV24" s="49"/>
      <c r="JW24" s="48"/>
      <c r="JX24" s="47"/>
      <c r="JY24" s="49"/>
      <c r="JZ24" s="48"/>
      <c r="KA24" s="47"/>
      <c r="KB24" s="49"/>
      <c r="KC24" s="48"/>
      <c r="KD24" s="47"/>
      <c r="KE24" s="49"/>
      <c r="KF24" s="48"/>
      <c r="KG24" s="47"/>
      <c r="KH24" s="49"/>
      <c r="KI24" s="48"/>
      <c r="KJ24" s="47"/>
      <c r="KK24" s="49"/>
      <c r="KL24" s="48"/>
      <c r="KM24" s="47"/>
      <c r="KN24" s="49"/>
      <c r="KO24" s="48"/>
      <c r="KP24" s="47"/>
      <c r="KQ24" s="49"/>
      <c r="KR24" s="48"/>
      <c r="KS24" s="47"/>
      <c r="KT24" s="49"/>
      <c r="KU24" s="48"/>
      <c r="KV24" s="47"/>
      <c r="KW24" s="49"/>
      <c r="KX24" s="48"/>
      <c r="KY24" s="47"/>
      <c r="KZ24" s="49"/>
      <c r="LA24" s="48"/>
      <c r="LB24" s="47"/>
      <c r="LC24" s="49"/>
      <c r="LD24" s="48"/>
      <c r="LE24" s="47"/>
      <c r="LF24" s="49"/>
      <c r="LG24" s="48"/>
      <c r="LH24" s="47"/>
      <c r="LI24" s="49"/>
      <c r="LJ24" s="48"/>
      <c r="LK24" s="47"/>
      <c r="LL24" s="49"/>
      <c r="LM24" s="48"/>
      <c r="LN24" s="47"/>
      <c r="LO24" s="49"/>
      <c r="LP24" s="48"/>
      <c r="LQ24" s="47"/>
      <c r="LR24" s="49"/>
      <c r="LS24" s="48"/>
      <c r="LT24" s="47"/>
      <c r="LU24" s="49"/>
      <c r="LV24" s="48"/>
      <c r="LW24" s="47"/>
      <c r="LX24" s="49"/>
      <c r="LY24" s="48"/>
      <c r="LZ24" s="47"/>
      <c r="MA24" s="49"/>
      <c r="MB24" s="48"/>
      <c r="MC24" s="47"/>
      <c r="MD24" s="49"/>
      <c r="ME24" s="48"/>
      <c r="MF24" s="47"/>
      <c r="MG24" s="49"/>
      <c r="MH24" s="48"/>
      <c r="MI24" s="47"/>
      <c r="MJ24" s="49"/>
      <c r="MK24" s="48"/>
      <c r="ML24" s="47"/>
      <c r="MM24" s="49"/>
      <c r="MN24" s="48"/>
      <c r="MO24" s="47"/>
      <c r="MP24" s="49"/>
      <c r="MQ24" s="48"/>
      <c r="MR24" s="47">
        <v>1</v>
      </c>
      <c r="MS24" s="49"/>
      <c r="MT24" s="48"/>
      <c r="MU24" s="47"/>
      <c r="MV24" s="49"/>
      <c r="MW24" s="48"/>
      <c r="MX24" s="47"/>
      <c r="MY24" s="49"/>
      <c r="MZ24" s="48"/>
      <c r="NA24" s="47"/>
      <c r="NB24" s="49"/>
      <c r="NC24" s="48"/>
      <c r="ND24" s="47"/>
      <c r="NE24" s="49"/>
      <c r="NF24" s="48"/>
      <c r="NG24" s="47"/>
      <c r="NH24" s="49"/>
      <c r="NI24" s="48"/>
      <c r="NJ24" s="47"/>
      <c r="NK24" s="49"/>
      <c r="NL24" s="48"/>
      <c r="NM24" s="47"/>
      <c r="NN24" s="49"/>
      <c r="NO24" s="48"/>
      <c r="NP24" s="47"/>
      <c r="NQ24" s="49"/>
      <c r="NR24" s="48"/>
      <c r="NS24" s="47"/>
      <c r="NT24" s="49"/>
      <c r="NU24" s="48"/>
      <c r="NV24" s="47"/>
      <c r="NW24" s="49"/>
      <c r="NX24" s="48"/>
      <c r="NY24" s="47"/>
      <c r="NZ24" s="49"/>
      <c r="OA24" s="48"/>
      <c r="OB24" s="47"/>
      <c r="OC24" s="49"/>
      <c r="OD24" s="48"/>
      <c r="OE24" s="47"/>
      <c r="OF24" s="49"/>
      <c r="OG24" s="48"/>
      <c r="OH24" s="47"/>
      <c r="OI24" s="49"/>
      <c r="OJ24" s="48"/>
      <c r="OK24" s="47"/>
      <c r="OL24" s="49"/>
      <c r="OM24" s="48"/>
      <c r="ON24" s="47"/>
      <c r="OO24" s="49"/>
      <c r="OP24" s="48"/>
      <c r="OQ24" s="47"/>
      <c r="OR24" s="49"/>
      <c r="OS24" s="48"/>
      <c r="OT24" s="47"/>
      <c r="OU24" s="49"/>
      <c r="OV24" s="48"/>
      <c r="OW24" s="47"/>
      <c r="OX24" s="49"/>
      <c r="OY24" s="48"/>
      <c r="OZ24" s="47"/>
      <c r="PA24" s="49"/>
      <c r="PB24" s="48"/>
      <c r="PC24" s="47"/>
      <c r="PD24" s="49"/>
      <c r="PE24" s="48"/>
      <c r="PF24" s="47"/>
      <c r="PG24" s="49"/>
      <c r="PH24" s="48"/>
      <c r="PI24" s="47"/>
      <c r="PJ24" s="49"/>
      <c r="PK24" s="48"/>
      <c r="PL24" s="47"/>
      <c r="PM24" s="49"/>
      <c r="PN24" s="48"/>
      <c r="PO24" s="47"/>
      <c r="PP24" s="49"/>
      <c r="PQ24" s="48"/>
      <c r="PR24" s="47"/>
      <c r="PS24" s="49"/>
      <c r="PT24" s="48"/>
      <c r="PU24" s="47"/>
      <c r="PV24" s="49"/>
      <c r="PW24" s="48"/>
      <c r="PX24" s="47"/>
      <c r="PY24" s="49"/>
      <c r="PZ24" s="48"/>
      <c r="QA24" s="47"/>
      <c r="QB24" s="49"/>
      <c r="QC24" s="48"/>
      <c r="QD24" s="47"/>
      <c r="QE24" s="49"/>
      <c r="QF24" s="48"/>
      <c r="QG24" s="47"/>
      <c r="QH24" s="49"/>
      <c r="QI24" s="48"/>
      <c r="QJ24" s="47"/>
      <c r="QK24" s="49"/>
      <c r="QL24" s="48"/>
      <c r="QM24" s="47"/>
      <c r="QN24" s="49"/>
      <c r="QO24" s="48"/>
      <c r="QP24" s="47"/>
      <c r="QQ24" s="49"/>
      <c r="QR24" s="48"/>
      <c r="QS24" s="47"/>
      <c r="QT24" s="49"/>
      <c r="QU24" s="48"/>
      <c r="QV24" s="47"/>
      <c r="QW24" s="49"/>
      <c r="QX24" s="48"/>
      <c r="QY24" s="47"/>
      <c r="QZ24" s="49"/>
      <c r="RA24" s="48"/>
      <c r="RB24" s="47"/>
      <c r="RC24" s="49"/>
      <c r="RD24" s="48"/>
      <c r="RE24" s="47"/>
      <c r="RF24" s="49"/>
      <c r="RG24" s="48"/>
      <c r="RH24" s="47"/>
      <c r="RI24" s="49"/>
      <c r="RJ24" s="48"/>
      <c r="RK24" s="47"/>
      <c r="RL24" s="49"/>
      <c r="RM24" s="48"/>
      <c r="RN24" s="47"/>
      <c r="RO24" s="49"/>
      <c r="RP24" s="48"/>
      <c r="RQ24" s="47"/>
      <c r="RR24" s="49"/>
      <c r="RS24" s="48"/>
      <c r="RT24" s="47"/>
      <c r="RU24" s="49"/>
      <c r="RV24" s="48"/>
      <c r="RW24" s="47"/>
      <c r="RX24" s="49"/>
      <c r="RY24" s="48"/>
      <c r="RZ24" s="47"/>
      <c r="SA24" s="49"/>
      <c r="SB24" s="48"/>
      <c r="SC24" s="47"/>
      <c r="SD24" s="49"/>
      <c r="SE24" s="48"/>
      <c r="SF24" s="47"/>
      <c r="SG24" s="49"/>
      <c r="SH24" s="48"/>
      <c r="SI24" s="47"/>
      <c r="SJ24" s="49"/>
      <c r="SK24" s="48"/>
      <c r="SL24" s="47"/>
      <c r="SM24" s="49"/>
      <c r="SN24" s="48"/>
      <c r="SO24" s="47"/>
      <c r="SP24" s="49"/>
      <c r="SQ24" s="48"/>
      <c r="SR24" s="47"/>
      <c r="SS24" s="49"/>
      <c r="ST24" s="48"/>
      <c r="SU24" s="47"/>
      <c r="SV24" s="49"/>
      <c r="SW24" s="48"/>
      <c r="SX24" s="47"/>
      <c r="SY24" s="49"/>
      <c r="SZ24" s="48"/>
      <c r="TA24" s="47"/>
      <c r="TB24" s="49"/>
      <c r="TC24" s="48"/>
      <c r="TD24" s="47"/>
      <c r="TE24" s="49"/>
      <c r="TF24" s="48"/>
      <c r="TG24" s="47"/>
      <c r="TH24" s="49"/>
      <c r="TI24" s="48"/>
      <c r="TJ24" s="47"/>
      <c r="TK24" s="49"/>
      <c r="TL24" s="48"/>
      <c r="TM24" s="47"/>
      <c r="TN24" s="49"/>
      <c r="TO24" s="48"/>
      <c r="TP24" s="47"/>
      <c r="TQ24" s="49"/>
      <c r="TR24" s="48"/>
      <c r="TS24" s="47"/>
      <c r="TT24" s="49"/>
      <c r="TU24" s="48"/>
      <c r="TV24" s="47"/>
      <c r="TW24" s="49"/>
      <c r="TX24" s="48"/>
      <c r="TY24" s="47"/>
      <c r="TZ24" s="49"/>
      <c r="UA24" s="48"/>
      <c r="UB24" s="47"/>
      <c r="UC24" s="49"/>
      <c r="UD24" s="48"/>
      <c r="UE24" s="47"/>
      <c r="UF24" s="49"/>
      <c r="UG24" s="48"/>
      <c r="UH24" s="47"/>
      <c r="UI24" s="49"/>
      <c r="UJ24" s="48"/>
      <c r="UK24" s="47"/>
      <c r="UL24" s="49"/>
      <c r="UM24" s="48"/>
      <c r="UN24" s="47"/>
      <c r="UO24" s="49"/>
      <c r="UP24" s="48"/>
      <c r="UQ24" s="47"/>
      <c r="UR24" s="49"/>
      <c r="US24" s="48"/>
      <c r="UT24" s="47"/>
      <c r="UU24" s="49"/>
      <c r="UV24" s="48"/>
      <c r="UW24" s="47"/>
      <c r="UX24" s="49"/>
      <c r="UY24" s="48"/>
      <c r="UZ24" s="47"/>
      <c r="VA24" s="49"/>
      <c r="VB24" s="48"/>
      <c r="VC24" s="47"/>
      <c r="VD24" s="49"/>
      <c r="VE24" s="48"/>
      <c r="VF24" s="47"/>
      <c r="VG24" s="49"/>
      <c r="VH24" s="48"/>
      <c r="VI24" s="47"/>
      <c r="VJ24" s="49"/>
      <c r="VK24" s="48"/>
      <c r="VL24" s="47"/>
      <c r="VM24" s="49"/>
      <c r="VN24" s="48"/>
      <c r="VO24" s="47"/>
      <c r="VP24" s="49"/>
      <c r="VQ24" s="48"/>
      <c r="VR24" s="47"/>
      <c r="VS24" s="49"/>
      <c r="VT24" s="48"/>
      <c r="VU24" s="47"/>
      <c r="VV24" s="49"/>
      <c r="VW24" s="48"/>
      <c r="VX24" s="47"/>
      <c r="VY24" s="49"/>
      <c r="VZ24" s="48"/>
      <c r="WA24" s="47"/>
      <c r="WB24" s="49"/>
      <c r="WC24" s="48"/>
      <c r="WD24" s="47"/>
      <c r="WE24" s="49"/>
      <c r="WF24" s="48"/>
      <c r="WG24" s="47"/>
      <c r="WH24" s="49"/>
      <c r="WI24" s="48"/>
      <c r="WJ24" s="47"/>
      <c r="WK24" s="49"/>
      <c r="WL24" s="48"/>
      <c r="WM24" s="47"/>
      <c r="WN24" s="49"/>
      <c r="WO24" s="48"/>
      <c r="WP24" s="47"/>
      <c r="WQ24" s="49"/>
      <c r="WR24" s="48"/>
      <c r="WS24" s="47"/>
      <c r="WT24" s="49"/>
      <c r="WU24" s="48"/>
      <c r="WV24" s="50"/>
      <c r="WW24" s="51"/>
      <c r="WX24" s="51"/>
      <c r="WY24" s="50"/>
      <c r="WZ24" s="51"/>
      <c r="XA24" s="51"/>
      <c r="XB24" s="50"/>
      <c r="XC24" s="51"/>
      <c r="XD24" s="51"/>
      <c r="XE24" s="50"/>
      <c r="XF24" s="51"/>
      <c r="XG24" s="51"/>
      <c r="XH24" s="50"/>
      <c r="XI24" s="51"/>
      <c r="XJ24" s="51"/>
      <c r="XK24" s="50"/>
      <c r="XL24" s="51"/>
      <c r="XM24" s="51"/>
      <c r="XN24" s="99">
        <f t="shared" si="0"/>
        <v>3</v>
      </c>
    </row>
    <row r="25" spans="1:638" ht="12.75" customHeight="1" thickBot="1" x14ac:dyDescent="0.25">
      <c r="B25" s="47"/>
      <c r="C25" s="49"/>
      <c r="D25" s="48"/>
      <c r="E25" s="47"/>
      <c r="F25" s="49"/>
      <c r="G25" s="48"/>
      <c r="H25" s="47"/>
      <c r="I25" s="49"/>
      <c r="J25" s="48"/>
      <c r="K25" s="47"/>
      <c r="L25" s="49"/>
      <c r="M25" s="48"/>
      <c r="N25" s="47"/>
      <c r="O25" s="49"/>
      <c r="P25" s="48"/>
      <c r="Q25" s="47"/>
      <c r="R25" s="49"/>
      <c r="S25" s="48"/>
      <c r="T25" s="47"/>
      <c r="U25" s="49"/>
      <c r="V25" s="48"/>
      <c r="W25" s="47"/>
      <c r="X25" s="49"/>
      <c r="Y25" s="48"/>
      <c r="Z25" s="47"/>
      <c r="AA25" s="49"/>
      <c r="AB25" s="48"/>
      <c r="AC25" s="47"/>
      <c r="AD25" s="49"/>
      <c r="AE25" s="48"/>
      <c r="AF25" s="47"/>
      <c r="AG25" s="49"/>
      <c r="AH25" s="48"/>
      <c r="AI25" s="47"/>
      <c r="AJ25" s="49"/>
      <c r="AK25" s="48"/>
      <c r="AL25" s="47"/>
      <c r="AM25" s="49"/>
      <c r="AN25" s="48"/>
      <c r="AO25" s="47"/>
      <c r="AP25" s="49"/>
      <c r="AQ25" s="48"/>
      <c r="AR25" s="47"/>
      <c r="AS25" s="49"/>
      <c r="AT25" s="48"/>
      <c r="AU25" s="47"/>
      <c r="AV25" s="49"/>
      <c r="AW25" s="48"/>
      <c r="AX25" s="47"/>
      <c r="AY25" s="49"/>
      <c r="AZ25" s="48"/>
      <c r="BA25" s="47"/>
      <c r="BB25" s="49"/>
      <c r="BC25" s="48"/>
      <c r="BD25" s="47"/>
      <c r="BE25" s="49"/>
      <c r="BF25" s="48"/>
      <c r="BG25" s="47"/>
      <c r="BH25" s="49"/>
      <c r="BI25" s="48"/>
      <c r="BJ25" s="47"/>
      <c r="BK25" s="49"/>
      <c r="BL25" s="48"/>
      <c r="BM25" s="47"/>
      <c r="BN25" s="49"/>
      <c r="BO25" s="48"/>
      <c r="BP25" s="47"/>
      <c r="BQ25" s="49"/>
      <c r="BR25" s="48"/>
      <c r="BS25" s="47"/>
      <c r="BT25" s="49"/>
      <c r="BU25" s="48"/>
      <c r="BV25" s="47"/>
      <c r="BW25" s="49"/>
      <c r="BX25" s="48"/>
      <c r="BY25" s="47"/>
      <c r="BZ25" s="49"/>
      <c r="CA25" s="48"/>
      <c r="CB25" s="47"/>
      <c r="CC25" s="49"/>
      <c r="CD25" s="48"/>
      <c r="CE25" s="47"/>
      <c r="CF25" s="49"/>
      <c r="CG25" s="48"/>
      <c r="CH25" s="47"/>
      <c r="CI25" s="49"/>
      <c r="CJ25" s="48"/>
      <c r="CK25" s="47"/>
      <c r="CL25" s="49"/>
      <c r="CM25" s="48"/>
      <c r="CN25" s="47"/>
      <c r="CO25" s="49"/>
      <c r="CP25" s="48"/>
      <c r="CQ25" s="47"/>
      <c r="CR25" s="49"/>
      <c r="CS25" s="48"/>
      <c r="CT25" s="47"/>
      <c r="CU25" s="49"/>
      <c r="CV25" s="48"/>
      <c r="CW25" s="47"/>
      <c r="CX25" s="49"/>
      <c r="CY25" s="48"/>
      <c r="CZ25" s="47"/>
      <c r="DA25" s="49"/>
      <c r="DB25" s="48"/>
      <c r="DC25" s="47"/>
      <c r="DD25" s="49"/>
      <c r="DE25" s="48"/>
      <c r="DF25" s="47"/>
      <c r="DG25" s="49"/>
      <c r="DH25" s="48"/>
      <c r="DI25" s="47"/>
      <c r="DJ25" s="49"/>
      <c r="DK25" s="48"/>
      <c r="DL25" s="47"/>
      <c r="DM25" s="49"/>
      <c r="DN25" s="48"/>
      <c r="DO25" s="47"/>
      <c r="DP25" s="49"/>
      <c r="DQ25" s="48"/>
      <c r="DR25" s="47"/>
      <c r="DS25" s="49"/>
      <c r="DT25" s="48"/>
      <c r="DU25" s="47"/>
      <c r="DV25" s="49"/>
      <c r="DW25" s="48"/>
      <c r="DX25" s="47"/>
      <c r="DY25" s="49"/>
      <c r="DZ25" s="48"/>
      <c r="EA25" s="47"/>
      <c r="EB25" s="49"/>
      <c r="EC25" s="48"/>
      <c r="ED25" s="47"/>
      <c r="EE25" s="49"/>
      <c r="EF25" s="48"/>
      <c r="EG25" s="47"/>
      <c r="EH25" s="49"/>
      <c r="EI25" s="48"/>
      <c r="EJ25" s="47"/>
      <c r="EK25" s="49"/>
      <c r="EL25" s="48"/>
      <c r="EM25" s="47"/>
      <c r="EN25" s="49"/>
      <c r="EO25" s="48"/>
      <c r="EP25" s="47"/>
      <c r="EQ25" s="49"/>
      <c r="ER25" s="48"/>
      <c r="ES25" s="47"/>
      <c r="ET25" s="49"/>
      <c r="EU25" s="48"/>
      <c r="EV25" s="47"/>
      <c r="EW25" s="49"/>
      <c r="EX25" s="48"/>
      <c r="EY25" s="47"/>
      <c r="EZ25" s="49"/>
      <c r="FA25" s="48"/>
      <c r="FB25" s="47"/>
      <c r="FC25" s="49"/>
      <c r="FD25" s="48"/>
      <c r="FE25" s="47"/>
      <c r="FF25" s="49"/>
      <c r="FG25" s="48"/>
      <c r="FH25" s="47"/>
      <c r="FI25" s="49"/>
      <c r="FJ25" s="48"/>
      <c r="FK25" s="47"/>
      <c r="FL25" s="49"/>
      <c r="FM25" s="48"/>
      <c r="FN25" s="47"/>
      <c r="FO25" s="49"/>
      <c r="FP25" s="48"/>
      <c r="FQ25" s="47"/>
      <c r="FR25" s="49"/>
      <c r="FS25" s="48"/>
      <c r="FT25" s="47"/>
      <c r="FU25" s="49"/>
      <c r="FV25" s="48"/>
      <c r="FW25" s="47"/>
      <c r="FX25" s="49"/>
      <c r="FY25" s="48"/>
      <c r="FZ25" s="47"/>
      <c r="GA25" s="49"/>
      <c r="GB25" s="48"/>
      <c r="GC25" s="47"/>
      <c r="GD25" s="49"/>
      <c r="GE25" s="48"/>
      <c r="GF25" s="47"/>
      <c r="GG25" s="49"/>
      <c r="GH25" s="48"/>
      <c r="GI25" s="47"/>
      <c r="GJ25" s="49"/>
      <c r="GK25" s="48"/>
      <c r="GL25" s="47"/>
      <c r="GM25" s="49"/>
      <c r="GN25" s="48"/>
      <c r="GO25" s="47"/>
      <c r="GP25" s="49"/>
      <c r="GQ25" s="48"/>
      <c r="GR25" s="47"/>
      <c r="GS25" s="49"/>
      <c r="GT25" s="48"/>
      <c r="GU25" s="47"/>
      <c r="GV25" s="49"/>
      <c r="GW25" s="48"/>
      <c r="GX25" s="47"/>
      <c r="GY25" s="49"/>
      <c r="GZ25" s="48"/>
      <c r="HA25" s="47"/>
      <c r="HB25" s="49"/>
      <c r="HC25" s="48"/>
      <c r="HD25" s="47"/>
      <c r="HE25" s="49"/>
      <c r="HF25" s="48"/>
      <c r="HG25" s="47"/>
      <c r="HH25" s="49"/>
      <c r="HI25" s="48"/>
      <c r="HJ25" s="47"/>
      <c r="HK25" s="49"/>
      <c r="HL25" s="48"/>
      <c r="HM25" s="47"/>
      <c r="HN25" s="49"/>
      <c r="HO25" s="48"/>
      <c r="HP25" s="47"/>
      <c r="HQ25" s="49"/>
      <c r="HR25" s="48"/>
      <c r="HS25" s="47"/>
      <c r="HT25" s="49"/>
      <c r="HU25" s="48"/>
      <c r="HV25" s="47"/>
      <c r="HW25" s="49"/>
      <c r="HX25" s="48"/>
      <c r="HY25" s="47"/>
      <c r="HZ25" s="49"/>
      <c r="IA25" s="48"/>
      <c r="IB25" s="47"/>
      <c r="IC25" s="49"/>
      <c r="ID25" s="48"/>
      <c r="IE25" s="47"/>
      <c r="IF25" s="49"/>
      <c r="IG25" s="48"/>
      <c r="IH25" s="47"/>
      <c r="II25" s="49"/>
      <c r="IJ25" s="48"/>
      <c r="IK25" s="47"/>
      <c r="IL25" s="49"/>
      <c r="IM25" s="48"/>
      <c r="IN25" s="47"/>
      <c r="IO25" s="49"/>
      <c r="IP25" s="48"/>
      <c r="IQ25" s="47"/>
      <c r="IR25" s="49"/>
      <c r="IS25" s="48"/>
      <c r="IT25" s="47"/>
      <c r="IU25" s="49"/>
      <c r="IV25" s="48"/>
      <c r="IW25" s="47"/>
      <c r="IX25" s="49"/>
      <c r="IY25" s="48"/>
      <c r="IZ25" s="47"/>
      <c r="JA25" s="49"/>
      <c r="JB25" s="48"/>
      <c r="JC25" s="47"/>
      <c r="JD25" s="49"/>
      <c r="JE25" s="48"/>
      <c r="JF25" s="47"/>
      <c r="JG25" s="49"/>
      <c r="JH25" s="48"/>
      <c r="JI25" s="47"/>
      <c r="JJ25" s="49"/>
      <c r="JK25" s="48"/>
      <c r="JL25" s="47"/>
      <c r="JM25" s="49"/>
      <c r="JN25" s="48"/>
      <c r="JO25" s="47"/>
      <c r="JP25" s="49"/>
      <c r="JQ25" s="48"/>
      <c r="JR25" s="47"/>
      <c r="JS25" s="49"/>
      <c r="JT25" s="48"/>
      <c r="JU25" s="47"/>
      <c r="JV25" s="49"/>
      <c r="JW25" s="48"/>
      <c r="JX25" s="47"/>
      <c r="JY25" s="49"/>
      <c r="JZ25" s="48"/>
      <c r="KA25" s="47"/>
      <c r="KB25" s="49"/>
      <c r="KC25" s="48"/>
      <c r="KD25" s="47"/>
      <c r="KE25" s="49"/>
      <c r="KF25" s="48"/>
      <c r="KG25" s="47"/>
      <c r="KH25" s="49"/>
      <c r="KI25" s="48"/>
      <c r="KJ25" s="47"/>
      <c r="KK25" s="49"/>
      <c r="KL25" s="48"/>
      <c r="KM25" s="47"/>
      <c r="KN25" s="49"/>
      <c r="KO25" s="48"/>
      <c r="KP25" s="47"/>
      <c r="KQ25" s="49"/>
      <c r="KR25" s="48"/>
      <c r="KS25" s="47"/>
      <c r="KT25" s="49"/>
      <c r="KU25" s="48"/>
      <c r="KV25" s="47"/>
      <c r="KW25" s="49"/>
      <c r="KX25" s="48"/>
      <c r="KY25" s="47"/>
      <c r="KZ25" s="49"/>
      <c r="LA25" s="48"/>
      <c r="LB25" s="47"/>
      <c r="LC25" s="49"/>
      <c r="LD25" s="48"/>
      <c r="LE25" s="47"/>
      <c r="LF25" s="49"/>
      <c r="LG25" s="48"/>
      <c r="LH25" s="47"/>
      <c r="LI25" s="49"/>
      <c r="LJ25" s="48"/>
      <c r="LK25" s="47"/>
      <c r="LL25" s="49"/>
      <c r="LM25" s="48"/>
      <c r="LN25" s="47"/>
      <c r="LO25" s="49"/>
      <c r="LP25" s="48"/>
      <c r="LQ25" s="47"/>
      <c r="LR25" s="49"/>
      <c r="LS25" s="48"/>
      <c r="LT25" s="47"/>
      <c r="LU25" s="49"/>
      <c r="LV25" s="48"/>
      <c r="LW25" s="47"/>
      <c r="LX25" s="49"/>
      <c r="LY25" s="48"/>
      <c r="LZ25" s="47"/>
      <c r="MA25" s="49"/>
      <c r="MB25" s="48"/>
      <c r="MC25" s="47"/>
      <c r="MD25" s="49"/>
      <c r="ME25" s="48"/>
      <c r="MF25" s="47"/>
      <c r="MG25" s="49"/>
      <c r="MH25" s="48"/>
      <c r="MI25" s="47"/>
      <c r="MJ25" s="49"/>
      <c r="MK25" s="48"/>
      <c r="ML25" s="47"/>
      <c r="MM25" s="49"/>
      <c r="MN25" s="48"/>
      <c r="MO25" s="47"/>
      <c r="MP25" s="49"/>
      <c r="MQ25" s="48"/>
      <c r="MR25" s="47"/>
      <c r="MS25" s="49"/>
      <c r="MT25" s="48"/>
      <c r="MU25" s="47"/>
      <c r="MV25" s="49"/>
      <c r="MW25" s="48"/>
      <c r="MX25" s="47"/>
      <c r="MY25" s="49"/>
      <c r="MZ25" s="48"/>
      <c r="NA25" s="47"/>
      <c r="NB25" s="49"/>
      <c r="NC25" s="48"/>
      <c r="ND25" s="47"/>
      <c r="NE25" s="49"/>
      <c r="NF25" s="48"/>
      <c r="NG25" s="47"/>
      <c r="NH25" s="49"/>
      <c r="NI25" s="48"/>
      <c r="NJ25" s="47"/>
      <c r="NK25" s="49"/>
      <c r="NL25" s="48"/>
      <c r="NM25" s="47"/>
      <c r="NN25" s="49"/>
      <c r="NO25" s="48"/>
      <c r="NP25" s="47"/>
      <c r="NQ25" s="49"/>
      <c r="NR25" s="48"/>
      <c r="NS25" s="47"/>
      <c r="NT25" s="49"/>
      <c r="NU25" s="48"/>
      <c r="NV25" s="47"/>
      <c r="NW25" s="49"/>
      <c r="NX25" s="48"/>
      <c r="NY25" s="47"/>
      <c r="NZ25" s="49"/>
      <c r="OA25" s="48"/>
      <c r="OB25" s="47"/>
      <c r="OC25" s="49"/>
      <c r="OD25" s="48"/>
      <c r="OE25" s="47"/>
      <c r="OF25" s="49"/>
      <c r="OG25" s="48"/>
      <c r="OH25" s="47"/>
      <c r="OI25" s="49"/>
      <c r="OJ25" s="48"/>
      <c r="OK25" s="47"/>
      <c r="OL25" s="49"/>
      <c r="OM25" s="48"/>
      <c r="ON25" s="47"/>
      <c r="OO25" s="49"/>
      <c r="OP25" s="48"/>
      <c r="OQ25" s="47"/>
      <c r="OR25" s="49"/>
      <c r="OS25" s="48"/>
      <c r="OT25" s="47"/>
      <c r="OU25" s="49"/>
      <c r="OV25" s="48"/>
      <c r="OW25" s="47"/>
      <c r="OX25" s="49"/>
      <c r="OY25" s="48"/>
      <c r="OZ25" s="47"/>
      <c r="PA25" s="49"/>
      <c r="PB25" s="48"/>
      <c r="PC25" s="47"/>
      <c r="PD25" s="49"/>
      <c r="PE25" s="48"/>
      <c r="PF25" s="47"/>
      <c r="PG25" s="49"/>
      <c r="PH25" s="48"/>
      <c r="PI25" s="47"/>
      <c r="PJ25" s="49"/>
      <c r="PK25" s="48"/>
      <c r="PL25" s="47"/>
      <c r="PM25" s="49"/>
      <c r="PN25" s="48"/>
      <c r="PO25" s="47"/>
      <c r="PP25" s="49"/>
      <c r="PQ25" s="48"/>
      <c r="PR25" s="47"/>
      <c r="PS25" s="49"/>
      <c r="PT25" s="48"/>
      <c r="PU25" s="47"/>
      <c r="PV25" s="49"/>
      <c r="PW25" s="48"/>
      <c r="PX25" s="47"/>
      <c r="PY25" s="49"/>
      <c r="PZ25" s="48"/>
      <c r="QA25" s="47"/>
      <c r="QB25" s="49"/>
      <c r="QC25" s="48"/>
      <c r="QD25" s="47"/>
      <c r="QE25" s="49"/>
      <c r="QF25" s="48"/>
      <c r="QG25" s="47"/>
      <c r="QH25" s="49"/>
      <c r="QI25" s="48"/>
      <c r="QJ25" s="47"/>
      <c r="QK25" s="49"/>
      <c r="QL25" s="48"/>
      <c r="QM25" s="47"/>
      <c r="QN25" s="49"/>
      <c r="QO25" s="48"/>
      <c r="QP25" s="47"/>
      <c r="QQ25" s="49"/>
      <c r="QR25" s="48"/>
      <c r="QS25" s="47"/>
      <c r="QT25" s="49"/>
      <c r="QU25" s="48"/>
      <c r="QV25" s="47"/>
      <c r="QW25" s="49"/>
      <c r="QX25" s="48"/>
      <c r="QY25" s="47"/>
      <c r="QZ25" s="49"/>
      <c r="RA25" s="48"/>
      <c r="RB25" s="47"/>
      <c r="RC25" s="49"/>
      <c r="RD25" s="48"/>
      <c r="RE25" s="47"/>
      <c r="RF25" s="49"/>
      <c r="RG25" s="48"/>
      <c r="RH25" s="47"/>
      <c r="RI25" s="49"/>
      <c r="RJ25" s="48"/>
      <c r="RK25" s="47"/>
      <c r="RL25" s="49"/>
      <c r="RM25" s="48"/>
      <c r="RN25" s="47"/>
      <c r="RO25" s="49"/>
      <c r="RP25" s="48"/>
      <c r="RQ25" s="47"/>
      <c r="RR25" s="49"/>
      <c r="RS25" s="48"/>
      <c r="RT25" s="47"/>
      <c r="RU25" s="49"/>
      <c r="RV25" s="48"/>
      <c r="RW25" s="47"/>
      <c r="RX25" s="49"/>
      <c r="RY25" s="48"/>
      <c r="RZ25" s="47"/>
      <c r="SA25" s="49"/>
      <c r="SB25" s="48"/>
      <c r="SC25" s="47"/>
      <c r="SD25" s="49"/>
      <c r="SE25" s="48"/>
      <c r="SF25" s="47"/>
      <c r="SG25" s="49"/>
      <c r="SH25" s="48"/>
      <c r="SI25" s="47"/>
      <c r="SJ25" s="49"/>
      <c r="SK25" s="48"/>
      <c r="SL25" s="47"/>
      <c r="SM25" s="49"/>
      <c r="SN25" s="48"/>
      <c r="SO25" s="47"/>
      <c r="SP25" s="49"/>
      <c r="SQ25" s="48"/>
      <c r="SR25" s="47"/>
      <c r="SS25" s="49"/>
      <c r="ST25" s="48"/>
      <c r="SU25" s="47"/>
      <c r="SV25" s="49"/>
      <c r="SW25" s="48"/>
      <c r="SX25" s="47"/>
      <c r="SY25" s="49"/>
      <c r="SZ25" s="48"/>
      <c r="TA25" s="47"/>
      <c r="TB25" s="49"/>
      <c r="TC25" s="48"/>
      <c r="TD25" s="47"/>
      <c r="TE25" s="49"/>
      <c r="TF25" s="48"/>
      <c r="TG25" s="47"/>
      <c r="TH25" s="49"/>
      <c r="TI25" s="48"/>
      <c r="TJ25" s="47"/>
      <c r="TK25" s="49"/>
      <c r="TL25" s="48"/>
      <c r="TM25" s="47"/>
      <c r="TN25" s="49"/>
      <c r="TO25" s="48"/>
      <c r="TP25" s="47"/>
      <c r="TQ25" s="49"/>
      <c r="TR25" s="48"/>
      <c r="TS25" s="47"/>
      <c r="TT25" s="49"/>
      <c r="TU25" s="48"/>
      <c r="TV25" s="47"/>
      <c r="TW25" s="49"/>
      <c r="TX25" s="48"/>
      <c r="TY25" s="47"/>
      <c r="TZ25" s="49"/>
      <c r="UA25" s="48"/>
      <c r="UB25" s="47"/>
      <c r="UC25" s="49"/>
      <c r="UD25" s="48"/>
      <c r="UE25" s="47"/>
      <c r="UF25" s="49"/>
      <c r="UG25" s="48"/>
      <c r="UH25" s="47"/>
      <c r="UI25" s="49"/>
      <c r="UJ25" s="48"/>
      <c r="UK25" s="47"/>
      <c r="UL25" s="49"/>
      <c r="UM25" s="48"/>
      <c r="UN25" s="47"/>
      <c r="UO25" s="49"/>
      <c r="UP25" s="48"/>
      <c r="UQ25" s="47"/>
      <c r="UR25" s="49"/>
      <c r="US25" s="48"/>
      <c r="UT25" s="47"/>
      <c r="UU25" s="49"/>
      <c r="UV25" s="48"/>
      <c r="UW25" s="47"/>
      <c r="UX25" s="49"/>
      <c r="UY25" s="48"/>
      <c r="UZ25" s="47"/>
      <c r="VA25" s="49"/>
      <c r="VB25" s="48"/>
      <c r="VC25" s="47"/>
      <c r="VD25" s="49"/>
      <c r="VE25" s="48"/>
      <c r="VF25" s="47"/>
      <c r="VG25" s="49"/>
      <c r="VH25" s="48"/>
      <c r="VI25" s="47"/>
      <c r="VJ25" s="49"/>
      <c r="VK25" s="48"/>
      <c r="VL25" s="47"/>
      <c r="VM25" s="49"/>
      <c r="VN25" s="48"/>
      <c r="VO25" s="47"/>
      <c r="VP25" s="49"/>
      <c r="VQ25" s="48"/>
      <c r="VR25" s="47"/>
      <c r="VS25" s="49"/>
      <c r="VT25" s="48"/>
      <c r="VU25" s="47"/>
      <c r="VV25" s="49"/>
      <c r="VW25" s="48"/>
      <c r="VX25" s="47"/>
      <c r="VY25" s="49"/>
      <c r="VZ25" s="48"/>
      <c r="WA25" s="47"/>
      <c r="WB25" s="49"/>
      <c r="WC25" s="48"/>
      <c r="WD25" s="47"/>
      <c r="WE25" s="49"/>
      <c r="WF25" s="48"/>
      <c r="WG25" s="47"/>
      <c r="WH25" s="49"/>
      <c r="WI25" s="48"/>
      <c r="WJ25" s="47"/>
      <c r="WK25" s="49"/>
      <c r="WL25" s="48"/>
      <c r="WM25" s="47"/>
      <c r="WN25" s="49"/>
      <c r="WO25" s="48"/>
      <c r="WP25" s="47"/>
      <c r="WQ25" s="49"/>
      <c r="WR25" s="48"/>
      <c r="WS25" s="47"/>
      <c r="WT25" s="49"/>
      <c r="WU25" s="48"/>
      <c r="WV25" s="50"/>
      <c r="WW25" s="51"/>
      <c r="WX25" s="51"/>
      <c r="WY25" s="50"/>
      <c r="WZ25" s="51"/>
      <c r="XA25" s="51"/>
      <c r="XB25" s="50"/>
      <c r="XC25" s="51"/>
      <c r="XD25" s="51"/>
      <c r="XE25" s="50"/>
      <c r="XF25" s="51"/>
      <c r="XG25" s="51"/>
      <c r="XH25" s="50"/>
      <c r="XI25" s="51"/>
      <c r="XJ25" s="51"/>
      <c r="XK25" s="50"/>
      <c r="XL25" s="51"/>
      <c r="XM25" s="51"/>
      <c r="XN25" s="123">
        <f t="shared" ref="XN25:XN32" si="1">SUM(B25:JZ25)</f>
        <v>0</v>
      </c>
    </row>
    <row r="26" spans="1:638" ht="12.75" customHeight="1" thickBot="1" x14ac:dyDescent="0.25">
      <c r="B26" s="47"/>
      <c r="C26" s="49"/>
      <c r="D26" s="48"/>
      <c r="E26" s="47"/>
      <c r="F26" s="49"/>
      <c r="G26" s="48"/>
      <c r="H26" s="47"/>
      <c r="I26" s="49"/>
      <c r="J26" s="48"/>
      <c r="K26" s="47"/>
      <c r="L26" s="49"/>
      <c r="M26" s="48"/>
      <c r="N26" s="47"/>
      <c r="O26" s="49"/>
      <c r="P26" s="48"/>
      <c r="Q26" s="47"/>
      <c r="R26" s="49"/>
      <c r="S26" s="48"/>
      <c r="T26" s="47"/>
      <c r="U26" s="49"/>
      <c r="V26" s="48"/>
      <c r="W26" s="47"/>
      <c r="X26" s="49"/>
      <c r="Y26" s="48"/>
      <c r="Z26" s="47"/>
      <c r="AA26" s="49"/>
      <c r="AB26" s="48"/>
      <c r="AC26" s="47"/>
      <c r="AD26" s="49"/>
      <c r="AE26" s="48"/>
      <c r="AF26" s="47"/>
      <c r="AG26" s="49"/>
      <c r="AH26" s="48"/>
      <c r="AI26" s="47"/>
      <c r="AJ26" s="49"/>
      <c r="AK26" s="48"/>
      <c r="AL26" s="47"/>
      <c r="AM26" s="49"/>
      <c r="AN26" s="48"/>
      <c r="AO26" s="47"/>
      <c r="AP26" s="49"/>
      <c r="AQ26" s="48"/>
      <c r="AR26" s="47"/>
      <c r="AS26" s="49"/>
      <c r="AT26" s="48"/>
      <c r="AU26" s="47"/>
      <c r="AV26" s="49"/>
      <c r="AW26" s="48"/>
      <c r="AX26" s="47"/>
      <c r="AY26" s="49"/>
      <c r="AZ26" s="48"/>
      <c r="BA26" s="47"/>
      <c r="BB26" s="49"/>
      <c r="BC26" s="48"/>
      <c r="BD26" s="47"/>
      <c r="BE26" s="49"/>
      <c r="BF26" s="48"/>
      <c r="BG26" s="47"/>
      <c r="BH26" s="49"/>
      <c r="BI26" s="48"/>
      <c r="BJ26" s="47"/>
      <c r="BK26" s="49"/>
      <c r="BL26" s="48"/>
      <c r="BM26" s="47"/>
      <c r="BN26" s="49"/>
      <c r="BO26" s="48"/>
      <c r="BP26" s="47"/>
      <c r="BQ26" s="49"/>
      <c r="BR26" s="48"/>
      <c r="BS26" s="47"/>
      <c r="BT26" s="49"/>
      <c r="BU26" s="48"/>
      <c r="BV26" s="47"/>
      <c r="BW26" s="49"/>
      <c r="BX26" s="48"/>
      <c r="BY26" s="47"/>
      <c r="BZ26" s="49"/>
      <c r="CA26" s="48"/>
      <c r="CB26" s="47"/>
      <c r="CC26" s="49"/>
      <c r="CD26" s="48"/>
      <c r="CE26" s="47"/>
      <c r="CF26" s="49"/>
      <c r="CG26" s="48"/>
      <c r="CH26" s="47"/>
      <c r="CI26" s="49"/>
      <c r="CJ26" s="48"/>
      <c r="CK26" s="47"/>
      <c r="CL26" s="49"/>
      <c r="CM26" s="48"/>
      <c r="CN26" s="47"/>
      <c r="CO26" s="49"/>
      <c r="CP26" s="48"/>
      <c r="CQ26" s="47"/>
      <c r="CR26" s="49"/>
      <c r="CS26" s="48"/>
      <c r="CT26" s="47"/>
      <c r="CU26" s="49"/>
      <c r="CV26" s="48"/>
      <c r="CW26" s="47"/>
      <c r="CX26" s="49"/>
      <c r="CY26" s="48"/>
      <c r="CZ26" s="47"/>
      <c r="DA26" s="49"/>
      <c r="DB26" s="48"/>
      <c r="DC26" s="47"/>
      <c r="DD26" s="49"/>
      <c r="DE26" s="48"/>
      <c r="DF26" s="47"/>
      <c r="DG26" s="49"/>
      <c r="DH26" s="48"/>
      <c r="DI26" s="47"/>
      <c r="DJ26" s="49"/>
      <c r="DK26" s="48"/>
      <c r="DL26" s="47"/>
      <c r="DM26" s="49"/>
      <c r="DN26" s="48"/>
      <c r="DO26" s="47"/>
      <c r="DP26" s="49"/>
      <c r="DQ26" s="48"/>
      <c r="DR26" s="47"/>
      <c r="DS26" s="49"/>
      <c r="DT26" s="48"/>
      <c r="DU26" s="47"/>
      <c r="DV26" s="49"/>
      <c r="DW26" s="48"/>
      <c r="DX26" s="47"/>
      <c r="DY26" s="49"/>
      <c r="DZ26" s="48"/>
      <c r="EA26" s="47"/>
      <c r="EB26" s="49"/>
      <c r="EC26" s="48"/>
      <c r="ED26" s="47"/>
      <c r="EE26" s="49"/>
      <c r="EF26" s="48"/>
      <c r="EG26" s="47"/>
      <c r="EH26" s="49"/>
      <c r="EI26" s="48"/>
      <c r="EJ26" s="47"/>
      <c r="EK26" s="49"/>
      <c r="EL26" s="48"/>
      <c r="EM26" s="47"/>
      <c r="EN26" s="49"/>
      <c r="EO26" s="48"/>
      <c r="EP26" s="47"/>
      <c r="EQ26" s="49"/>
      <c r="ER26" s="48"/>
      <c r="ES26" s="47"/>
      <c r="ET26" s="49"/>
      <c r="EU26" s="48"/>
      <c r="EV26" s="47"/>
      <c r="EW26" s="49"/>
      <c r="EX26" s="48"/>
      <c r="EY26" s="47"/>
      <c r="EZ26" s="49"/>
      <c r="FA26" s="48"/>
      <c r="FB26" s="47"/>
      <c r="FC26" s="49"/>
      <c r="FD26" s="48"/>
      <c r="FE26" s="47"/>
      <c r="FF26" s="49"/>
      <c r="FG26" s="48"/>
      <c r="FH26" s="47"/>
      <c r="FI26" s="49"/>
      <c r="FJ26" s="48"/>
      <c r="FK26" s="47"/>
      <c r="FL26" s="49"/>
      <c r="FM26" s="48"/>
      <c r="FN26" s="47"/>
      <c r="FO26" s="49"/>
      <c r="FP26" s="48"/>
      <c r="FQ26" s="47"/>
      <c r="FR26" s="49"/>
      <c r="FS26" s="48"/>
      <c r="FT26" s="47"/>
      <c r="FU26" s="49"/>
      <c r="FV26" s="48"/>
      <c r="FW26" s="47"/>
      <c r="FX26" s="49"/>
      <c r="FY26" s="48"/>
      <c r="FZ26" s="47"/>
      <c r="GA26" s="49"/>
      <c r="GB26" s="48"/>
      <c r="GC26" s="47"/>
      <c r="GD26" s="49"/>
      <c r="GE26" s="48"/>
      <c r="GF26" s="47"/>
      <c r="GG26" s="49"/>
      <c r="GH26" s="48"/>
      <c r="GI26" s="47"/>
      <c r="GJ26" s="49"/>
      <c r="GK26" s="48"/>
      <c r="GL26" s="47"/>
      <c r="GM26" s="49"/>
      <c r="GN26" s="48"/>
      <c r="GO26" s="47"/>
      <c r="GP26" s="49"/>
      <c r="GQ26" s="48"/>
      <c r="GR26" s="47"/>
      <c r="GS26" s="49"/>
      <c r="GT26" s="48"/>
      <c r="GU26" s="47"/>
      <c r="GV26" s="49"/>
      <c r="GW26" s="48"/>
      <c r="GX26" s="47"/>
      <c r="GY26" s="49"/>
      <c r="GZ26" s="48"/>
      <c r="HA26" s="47"/>
      <c r="HB26" s="49"/>
      <c r="HC26" s="48"/>
      <c r="HD26" s="47"/>
      <c r="HE26" s="49"/>
      <c r="HF26" s="48"/>
      <c r="HG26" s="47"/>
      <c r="HH26" s="49"/>
      <c r="HI26" s="48"/>
      <c r="HJ26" s="47"/>
      <c r="HK26" s="49"/>
      <c r="HL26" s="48"/>
      <c r="HM26" s="47"/>
      <c r="HN26" s="49"/>
      <c r="HO26" s="48"/>
      <c r="HP26" s="47"/>
      <c r="HQ26" s="49"/>
      <c r="HR26" s="48"/>
      <c r="HS26" s="47"/>
      <c r="HT26" s="49"/>
      <c r="HU26" s="48"/>
      <c r="HV26" s="47"/>
      <c r="HW26" s="49"/>
      <c r="HX26" s="48"/>
      <c r="HY26" s="47"/>
      <c r="HZ26" s="49"/>
      <c r="IA26" s="48"/>
      <c r="IB26" s="47"/>
      <c r="IC26" s="49"/>
      <c r="ID26" s="48"/>
      <c r="IE26" s="47"/>
      <c r="IF26" s="49"/>
      <c r="IG26" s="48"/>
      <c r="IH26" s="47"/>
      <c r="II26" s="49"/>
      <c r="IJ26" s="48"/>
      <c r="IK26" s="47"/>
      <c r="IL26" s="49"/>
      <c r="IM26" s="48"/>
      <c r="IN26" s="47"/>
      <c r="IO26" s="49"/>
      <c r="IP26" s="48"/>
      <c r="IQ26" s="47"/>
      <c r="IR26" s="49"/>
      <c r="IS26" s="48"/>
      <c r="IT26" s="47"/>
      <c r="IU26" s="49"/>
      <c r="IV26" s="48"/>
      <c r="IW26" s="47"/>
      <c r="IX26" s="49"/>
      <c r="IY26" s="48"/>
      <c r="IZ26" s="47"/>
      <c r="JA26" s="49"/>
      <c r="JB26" s="48"/>
      <c r="JC26" s="47"/>
      <c r="JD26" s="49"/>
      <c r="JE26" s="48"/>
      <c r="JF26" s="47"/>
      <c r="JG26" s="49"/>
      <c r="JH26" s="48"/>
      <c r="JI26" s="47"/>
      <c r="JJ26" s="49"/>
      <c r="JK26" s="48"/>
      <c r="JL26" s="47"/>
      <c r="JM26" s="49"/>
      <c r="JN26" s="48"/>
      <c r="JO26" s="47"/>
      <c r="JP26" s="49"/>
      <c r="JQ26" s="48"/>
      <c r="JR26" s="47"/>
      <c r="JS26" s="49"/>
      <c r="JT26" s="48"/>
      <c r="JU26" s="47"/>
      <c r="JV26" s="49"/>
      <c r="JW26" s="48"/>
      <c r="JX26" s="47"/>
      <c r="JY26" s="49"/>
      <c r="JZ26" s="48"/>
      <c r="KA26" s="47"/>
      <c r="KB26" s="49"/>
      <c r="KC26" s="48"/>
      <c r="KD26" s="47"/>
      <c r="KE26" s="49"/>
      <c r="KF26" s="48"/>
      <c r="KG26" s="47"/>
      <c r="KH26" s="49"/>
      <c r="KI26" s="48"/>
      <c r="KJ26" s="47"/>
      <c r="KK26" s="49"/>
      <c r="KL26" s="48"/>
      <c r="KM26" s="47"/>
      <c r="KN26" s="49"/>
      <c r="KO26" s="48"/>
      <c r="KP26" s="47"/>
      <c r="KQ26" s="49"/>
      <c r="KR26" s="48"/>
      <c r="KS26" s="47"/>
      <c r="KT26" s="49"/>
      <c r="KU26" s="48"/>
      <c r="KV26" s="47"/>
      <c r="KW26" s="49"/>
      <c r="KX26" s="48"/>
      <c r="KY26" s="47"/>
      <c r="KZ26" s="49"/>
      <c r="LA26" s="48"/>
      <c r="LB26" s="47"/>
      <c r="LC26" s="49"/>
      <c r="LD26" s="48"/>
      <c r="LE26" s="47"/>
      <c r="LF26" s="49"/>
      <c r="LG26" s="48"/>
      <c r="LH26" s="47"/>
      <c r="LI26" s="49"/>
      <c r="LJ26" s="48"/>
      <c r="LK26" s="47"/>
      <c r="LL26" s="49"/>
      <c r="LM26" s="48"/>
      <c r="LN26" s="47"/>
      <c r="LO26" s="49"/>
      <c r="LP26" s="48"/>
      <c r="LQ26" s="47"/>
      <c r="LR26" s="49"/>
      <c r="LS26" s="48"/>
      <c r="LT26" s="47"/>
      <c r="LU26" s="49"/>
      <c r="LV26" s="48"/>
      <c r="LW26" s="47"/>
      <c r="LX26" s="49"/>
      <c r="LY26" s="48"/>
      <c r="LZ26" s="47"/>
      <c r="MA26" s="49"/>
      <c r="MB26" s="48"/>
      <c r="MC26" s="47"/>
      <c r="MD26" s="49"/>
      <c r="ME26" s="48"/>
      <c r="MF26" s="47"/>
      <c r="MG26" s="49"/>
      <c r="MH26" s="48"/>
      <c r="MI26" s="47"/>
      <c r="MJ26" s="49"/>
      <c r="MK26" s="48"/>
      <c r="ML26" s="47"/>
      <c r="MM26" s="49"/>
      <c r="MN26" s="48"/>
      <c r="MO26" s="47"/>
      <c r="MP26" s="49"/>
      <c r="MQ26" s="48"/>
      <c r="MR26" s="47"/>
      <c r="MS26" s="49"/>
      <c r="MT26" s="48"/>
      <c r="MU26" s="47"/>
      <c r="MV26" s="49"/>
      <c r="MW26" s="48"/>
      <c r="MX26" s="47"/>
      <c r="MY26" s="49"/>
      <c r="MZ26" s="48"/>
      <c r="NA26" s="47"/>
      <c r="NB26" s="49"/>
      <c r="NC26" s="48"/>
      <c r="ND26" s="47"/>
      <c r="NE26" s="49"/>
      <c r="NF26" s="48"/>
      <c r="NG26" s="47"/>
      <c r="NH26" s="49"/>
      <c r="NI26" s="48"/>
      <c r="NJ26" s="47"/>
      <c r="NK26" s="49"/>
      <c r="NL26" s="48"/>
      <c r="NM26" s="47"/>
      <c r="NN26" s="49"/>
      <c r="NO26" s="48"/>
      <c r="NP26" s="47"/>
      <c r="NQ26" s="49"/>
      <c r="NR26" s="48"/>
      <c r="NS26" s="47"/>
      <c r="NT26" s="49"/>
      <c r="NU26" s="48"/>
      <c r="NV26" s="47"/>
      <c r="NW26" s="49"/>
      <c r="NX26" s="48"/>
      <c r="NY26" s="47"/>
      <c r="NZ26" s="49"/>
      <c r="OA26" s="48"/>
      <c r="OB26" s="47"/>
      <c r="OC26" s="49"/>
      <c r="OD26" s="48"/>
      <c r="OE26" s="47"/>
      <c r="OF26" s="49"/>
      <c r="OG26" s="48"/>
      <c r="OH26" s="47"/>
      <c r="OI26" s="49"/>
      <c r="OJ26" s="48"/>
      <c r="OK26" s="47"/>
      <c r="OL26" s="49"/>
      <c r="OM26" s="48"/>
      <c r="ON26" s="47"/>
      <c r="OO26" s="49"/>
      <c r="OP26" s="48"/>
      <c r="OQ26" s="47"/>
      <c r="OR26" s="49"/>
      <c r="OS26" s="48"/>
      <c r="OT26" s="47"/>
      <c r="OU26" s="49"/>
      <c r="OV26" s="48"/>
      <c r="OW26" s="47"/>
      <c r="OX26" s="49"/>
      <c r="OY26" s="48"/>
      <c r="OZ26" s="47"/>
      <c r="PA26" s="49"/>
      <c r="PB26" s="48"/>
      <c r="PC26" s="47"/>
      <c r="PD26" s="49"/>
      <c r="PE26" s="48"/>
      <c r="PF26" s="47"/>
      <c r="PG26" s="49"/>
      <c r="PH26" s="48"/>
      <c r="PI26" s="47"/>
      <c r="PJ26" s="49"/>
      <c r="PK26" s="48"/>
      <c r="PL26" s="47"/>
      <c r="PM26" s="49"/>
      <c r="PN26" s="48"/>
      <c r="PO26" s="47"/>
      <c r="PP26" s="49"/>
      <c r="PQ26" s="48"/>
      <c r="PR26" s="47"/>
      <c r="PS26" s="49"/>
      <c r="PT26" s="48"/>
      <c r="PU26" s="47"/>
      <c r="PV26" s="49"/>
      <c r="PW26" s="48"/>
      <c r="PX26" s="47"/>
      <c r="PY26" s="49"/>
      <c r="PZ26" s="48"/>
      <c r="QA26" s="47"/>
      <c r="QB26" s="49"/>
      <c r="QC26" s="48"/>
      <c r="QD26" s="47"/>
      <c r="QE26" s="49"/>
      <c r="QF26" s="48"/>
      <c r="QG26" s="47"/>
      <c r="QH26" s="49"/>
      <c r="QI26" s="48"/>
      <c r="QJ26" s="47"/>
      <c r="QK26" s="49"/>
      <c r="QL26" s="48"/>
      <c r="QM26" s="47"/>
      <c r="QN26" s="49"/>
      <c r="QO26" s="48"/>
      <c r="QP26" s="47"/>
      <c r="QQ26" s="49"/>
      <c r="QR26" s="48"/>
      <c r="QS26" s="47"/>
      <c r="QT26" s="49"/>
      <c r="QU26" s="48"/>
      <c r="QV26" s="47"/>
      <c r="QW26" s="49"/>
      <c r="QX26" s="48"/>
      <c r="QY26" s="47"/>
      <c r="QZ26" s="49"/>
      <c r="RA26" s="48"/>
      <c r="RB26" s="47"/>
      <c r="RC26" s="49"/>
      <c r="RD26" s="48"/>
      <c r="RE26" s="47"/>
      <c r="RF26" s="49"/>
      <c r="RG26" s="48"/>
      <c r="RH26" s="47"/>
      <c r="RI26" s="49"/>
      <c r="RJ26" s="48"/>
      <c r="RK26" s="47"/>
      <c r="RL26" s="49"/>
      <c r="RM26" s="48"/>
      <c r="RN26" s="47"/>
      <c r="RO26" s="49"/>
      <c r="RP26" s="48"/>
      <c r="RQ26" s="47"/>
      <c r="RR26" s="49"/>
      <c r="RS26" s="48"/>
      <c r="RT26" s="47"/>
      <c r="RU26" s="49"/>
      <c r="RV26" s="48"/>
      <c r="RW26" s="47"/>
      <c r="RX26" s="49"/>
      <c r="RY26" s="48"/>
      <c r="RZ26" s="47"/>
      <c r="SA26" s="49"/>
      <c r="SB26" s="48"/>
      <c r="SC26" s="47"/>
      <c r="SD26" s="49"/>
      <c r="SE26" s="48"/>
      <c r="SF26" s="47"/>
      <c r="SG26" s="49"/>
      <c r="SH26" s="48"/>
      <c r="SI26" s="47"/>
      <c r="SJ26" s="49"/>
      <c r="SK26" s="48"/>
      <c r="SL26" s="47"/>
      <c r="SM26" s="49"/>
      <c r="SN26" s="48"/>
      <c r="SO26" s="47"/>
      <c r="SP26" s="49"/>
      <c r="SQ26" s="48"/>
      <c r="SR26" s="47"/>
      <c r="SS26" s="49"/>
      <c r="ST26" s="48"/>
      <c r="SU26" s="47"/>
      <c r="SV26" s="49"/>
      <c r="SW26" s="48"/>
      <c r="SX26" s="47"/>
      <c r="SY26" s="49"/>
      <c r="SZ26" s="48"/>
      <c r="TA26" s="47"/>
      <c r="TB26" s="49"/>
      <c r="TC26" s="48"/>
      <c r="TD26" s="47"/>
      <c r="TE26" s="49"/>
      <c r="TF26" s="48"/>
      <c r="TG26" s="47"/>
      <c r="TH26" s="49"/>
      <c r="TI26" s="48"/>
      <c r="TJ26" s="47"/>
      <c r="TK26" s="49"/>
      <c r="TL26" s="48"/>
      <c r="TM26" s="47"/>
      <c r="TN26" s="49"/>
      <c r="TO26" s="48"/>
      <c r="TP26" s="47"/>
      <c r="TQ26" s="49"/>
      <c r="TR26" s="48"/>
      <c r="TS26" s="47"/>
      <c r="TT26" s="49"/>
      <c r="TU26" s="48"/>
      <c r="TV26" s="47"/>
      <c r="TW26" s="49"/>
      <c r="TX26" s="48"/>
      <c r="TY26" s="47"/>
      <c r="TZ26" s="49"/>
      <c r="UA26" s="48"/>
      <c r="UB26" s="47"/>
      <c r="UC26" s="49"/>
      <c r="UD26" s="48"/>
      <c r="UE26" s="47"/>
      <c r="UF26" s="49"/>
      <c r="UG26" s="48"/>
      <c r="UH26" s="47"/>
      <c r="UI26" s="49"/>
      <c r="UJ26" s="48"/>
      <c r="UK26" s="47"/>
      <c r="UL26" s="49"/>
      <c r="UM26" s="48"/>
      <c r="UN26" s="47"/>
      <c r="UO26" s="49"/>
      <c r="UP26" s="48"/>
      <c r="UQ26" s="47"/>
      <c r="UR26" s="49"/>
      <c r="US26" s="48"/>
      <c r="UT26" s="47"/>
      <c r="UU26" s="49"/>
      <c r="UV26" s="48"/>
      <c r="UW26" s="47"/>
      <c r="UX26" s="49"/>
      <c r="UY26" s="48"/>
      <c r="UZ26" s="47"/>
      <c r="VA26" s="49"/>
      <c r="VB26" s="48"/>
      <c r="VC26" s="47"/>
      <c r="VD26" s="49"/>
      <c r="VE26" s="48"/>
      <c r="VF26" s="47"/>
      <c r="VG26" s="49"/>
      <c r="VH26" s="48"/>
      <c r="VI26" s="47"/>
      <c r="VJ26" s="49"/>
      <c r="VK26" s="48"/>
      <c r="VL26" s="47"/>
      <c r="VM26" s="49"/>
      <c r="VN26" s="48"/>
      <c r="VO26" s="47"/>
      <c r="VP26" s="49"/>
      <c r="VQ26" s="48"/>
      <c r="VR26" s="47"/>
      <c r="VS26" s="49"/>
      <c r="VT26" s="48"/>
      <c r="VU26" s="47"/>
      <c r="VV26" s="49"/>
      <c r="VW26" s="48"/>
      <c r="VX26" s="47"/>
      <c r="VY26" s="49"/>
      <c r="VZ26" s="48"/>
      <c r="WA26" s="47"/>
      <c r="WB26" s="49"/>
      <c r="WC26" s="48"/>
      <c r="WD26" s="47"/>
      <c r="WE26" s="49"/>
      <c r="WF26" s="48"/>
      <c r="WG26" s="47"/>
      <c r="WH26" s="49"/>
      <c r="WI26" s="48"/>
      <c r="WJ26" s="47"/>
      <c r="WK26" s="49"/>
      <c r="WL26" s="48"/>
      <c r="WM26" s="47"/>
      <c r="WN26" s="49"/>
      <c r="WO26" s="48"/>
      <c r="WP26" s="47"/>
      <c r="WQ26" s="49"/>
      <c r="WR26" s="48"/>
      <c r="WS26" s="47"/>
      <c r="WT26" s="49"/>
      <c r="WU26" s="48"/>
      <c r="WV26" s="50"/>
      <c r="WW26" s="51"/>
      <c r="WX26" s="51"/>
      <c r="WY26" s="50"/>
      <c r="WZ26" s="51"/>
      <c r="XA26" s="51"/>
      <c r="XB26" s="50"/>
      <c r="XC26" s="51"/>
      <c r="XD26" s="51"/>
      <c r="XE26" s="50"/>
      <c r="XF26" s="51"/>
      <c r="XG26" s="51"/>
      <c r="XH26" s="50"/>
      <c r="XI26" s="51"/>
      <c r="XJ26" s="51"/>
      <c r="XK26" s="50"/>
      <c r="XL26" s="51"/>
      <c r="XM26" s="51"/>
      <c r="XN26" s="97">
        <f t="shared" si="1"/>
        <v>0</v>
      </c>
    </row>
    <row r="27" spans="1:638" ht="12.75" customHeight="1" thickBot="1" x14ac:dyDescent="0.25">
      <c r="B27" s="47"/>
      <c r="C27" s="49"/>
      <c r="D27" s="48"/>
      <c r="E27" s="47"/>
      <c r="F27" s="49"/>
      <c r="G27" s="48"/>
      <c r="H27" s="47"/>
      <c r="I27" s="49"/>
      <c r="J27" s="48"/>
      <c r="K27" s="47"/>
      <c r="L27" s="49"/>
      <c r="M27" s="48"/>
      <c r="N27" s="47"/>
      <c r="O27" s="49"/>
      <c r="P27" s="48"/>
      <c r="Q27" s="47"/>
      <c r="R27" s="49"/>
      <c r="S27" s="48"/>
      <c r="T27" s="47"/>
      <c r="U27" s="49"/>
      <c r="V27" s="48"/>
      <c r="W27" s="47"/>
      <c r="X27" s="49"/>
      <c r="Y27" s="48"/>
      <c r="Z27" s="47"/>
      <c r="AA27" s="49"/>
      <c r="AB27" s="48"/>
      <c r="AC27" s="47"/>
      <c r="AD27" s="49"/>
      <c r="AE27" s="48"/>
      <c r="AF27" s="47"/>
      <c r="AG27" s="49"/>
      <c r="AH27" s="48"/>
      <c r="AI27" s="47"/>
      <c r="AJ27" s="49"/>
      <c r="AK27" s="48"/>
      <c r="AL27" s="47"/>
      <c r="AM27" s="49"/>
      <c r="AN27" s="48"/>
      <c r="AO27" s="47"/>
      <c r="AP27" s="49"/>
      <c r="AQ27" s="48"/>
      <c r="AR27" s="47"/>
      <c r="AS27" s="49"/>
      <c r="AT27" s="48"/>
      <c r="AU27" s="47"/>
      <c r="AV27" s="49"/>
      <c r="AW27" s="48"/>
      <c r="AX27" s="47"/>
      <c r="AY27" s="49"/>
      <c r="AZ27" s="48"/>
      <c r="BA27" s="47"/>
      <c r="BB27" s="49"/>
      <c r="BC27" s="48"/>
      <c r="BD27" s="47"/>
      <c r="BE27" s="49"/>
      <c r="BF27" s="48"/>
      <c r="BG27" s="47"/>
      <c r="BH27" s="49"/>
      <c r="BI27" s="48"/>
      <c r="BJ27" s="47"/>
      <c r="BK27" s="49"/>
      <c r="BL27" s="48"/>
      <c r="BM27" s="47"/>
      <c r="BN27" s="49"/>
      <c r="BO27" s="48"/>
      <c r="BP27" s="47"/>
      <c r="BQ27" s="49"/>
      <c r="BR27" s="48"/>
      <c r="BS27" s="47"/>
      <c r="BT27" s="49"/>
      <c r="BU27" s="48"/>
      <c r="BV27" s="47"/>
      <c r="BW27" s="49"/>
      <c r="BX27" s="48"/>
      <c r="BY27" s="47"/>
      <c r="BZ27" s="49"/>
      <c r="CA27" s="48"/>
      <c r="CB27" s="47"/>
      <c r="CC27" s="49"/>
      <c r="CD27" s="48"/>
      <c r="CE27" s="47"/>
      <c r="CF27" s="49"/>
      <c r="CG27" s="48"/>
      <c r="CH27" s="47"/>
      <c r="CI27" s="49"/>
      <c r="CJ27" s="48"/>
      <c r="CK27" s="47"/>
      <c r="CL27" s="49"/>
      <c r="CM27" s="48"/>
      <c r="CN27" s="47"/>
      <c r="CO27" s="49"/>
      <c r="CP27" s="48"/>
      <c r="CQ27" s="47"/>
      <c r="CR27" s="49"/>
      <c r="CS27" s="48"/>
      <c r="CT27" s="47"/>
      <c r="CU27" s="49"/>
      <c r="CV27" s="48"/>
      <c r="CW27" s="47"/>
      <c r="CX27" s="49"/>
      <c r="CY27" s="48"/>
      <c r="CZ27" s="47"/>
      <c r="DA27" s="49"/>
      <c r="DB27" s="48"/>
      <c r="DC27" s="47"/>
      <c r="DD27" s="49"/>
      <c r="DE27" s="48"/>
      <c r="DF27" s="47"/>
      <c r="DG27" s="49"/>
      <c r="DH27" s="48"/>
      <c r="DI27" s="47"/>
      <c r="DJ27" s="49"/>
      <c r="DK27" s="48"/>
      <c r="DL27" s="47"/>
      <c r="DM27" s="49"/>
      <c r="DN27" s="48"/>
      <c r="DO27" s="47"/>
      <c r="DP27" s="49"/>
      <c r="DQ27" s="48"/>
      <c r="DR27" s="47"/>
      <c r="DS27" s="49"/>
      <c r="DT27" s="48"/>
      <c r="DU27" s="47"/>
      <c r="DV27" s="49"/>
      <c r="DW27" s="48"/>
      <c r="DX27" s="47"/>
      <c r="DY27" s="49"/>
      <c r="DZ27" s="48"/>
      <c r="EA27" s="47"/>
      <c r="EB27" s="49"/>
      <c r="EC27" s="48"/>
      <c r="ED27" s="47"/>
      <c r="EE27" s="49"/>
      <c r="EF27" s="48"/>
      <c r="EG27" s="47"/>
      <c r="EH27" s="49"/>
      <c r="EI27" s="48"/>
      <c r="EJ27" s="47"/>
      <c r="EK27" s="49"/>
      <c r="EL27" s="48"/>
      <c r="EM27" s="47"/>
      <c r="EN27" s="49"/>
      <c r="EO27" s="48"/>
      <c r="EP27" s="47"/>
      <c r="EQ27" s="49"/>
      <c r="ER27" s="48"/>
      <c r="ES27" s="47"/>
      <c r="ET27" s="49"/>
      <c r="EU27" s="48"/>
      <c r="EV27" s="47"/>
      <c r="EW27" s="49"/>
      <c r="EX27" s="48"/>
      <c r="EY27" s="47"/>
      <c r="EZ27" s="49"/>
      <c r="FA27" s="48"/>
      <c r="FB27" s="47"/>
      <c r="FC27" s="49"/>
      <c r="FD27" s="48"/>
      <c r="FE27" s="47"/>
      <c r="FF27" s="49"/>
      <c r="FG27" s="48"/>
      <c r="FH27" s="47"/>
      <c r="FI27" s="49"/>
      <c r="FJ27" s="48"/>
      <c r="FK27" s="47"/>
      <c r="FL27" s="49"/>
      <c r="FM27" s="48"/>
      <c r="FN27" s="47"/>
      <c r="FO27" s="49"/>
      <c r="FP27" s="48"/>
      <c r="FQ27" s="47"/>
      <c r="FR27" s="49"/>
      <c r="FS27" s="48"/>
      <c r="FT27" s="47"/>
      <c r="FU27" s="49"/>
      <c r="FV27" s="48"/>
      <c r="FW27" s="47"/>
      <c r="FX27" s="49"/>
      <c r="FY27" s="48"/>
      <c r="FZ27" s="47"/>
      <c r="GA27" s="49"/>
      <c r="GB27" s="48"/>
      <c r="GC27" s="47"/>
      <c r="GD27" s="49"/>
      <c r="GE27" s="48"/>
      <c r="GF27" s="47"/>
      <c r="GG27" s="49"/>
      <c r="GH27" s="48"/>
      <c r="GI27" s="47"/>
      <c r="GJ27" s="49"/>
      <c r="GK27" s="48"/>
      <c r="GL27" s="47"/>
      <c r="GM27" s="49"/>
      <c r="GN27" s="48"/>
      <c r="GO27" s="47"/>
      <c r="GP27" s="49"/>
      <c r="GQ27" s="48"/>
      <c r="GR27" s="47"/>
      <c r="GS27" s="49"/>
      <c r="GT27" s="48"/>
      <c r="GU27" s="47"/>
      <c r="GV27" s="49"/>
      <c r="GW27" s="48"/>
      <c r="GX27" s="47"/>
      <c r="GY27" s="49"/>
      <c r="GZ27" s="48"/>
      <c r="HA27" s="47"/>
      <c r="HB27" s="49"/>
      <c r="HC27" s="48"/>
      <c r="HD27" s="47"/>
      <c r="HE27" s="49"/>
      <c r="HF27" s="48"/>
      <c r="HG27" s="47"/>
      <c r="HH27" s="49"/>
      <c r="HI27" s="48"/>
      <c r="HJ27" s="47"/>
      <c r="HK27" s="49"/>
      <c r="HL27" s="48"/>
      <c r="HM27" s="47"/>
      <c r="HN27" s="49"/>
      <c r="HO27" s="48"/>
      <c r="HP27" s="47"/>
      <c r="HQ27" s="49"/>
      <c r="HR27" s="48"/>
      <c r="HS27" s="47"/>
      <c r="HT27" s="49"/>
      <c r="HU27" s="48"/>
      <c r="HV27" s="47"/>
      <c r="HW27" s="49"/>
      <c r="HX27" s="48"/>
      <c r="HY27" s="47"/>
      <c r="HZ27" s="49"/>
      <c r="IA27" s="48"/>
      <c r="IB27" s="47"/>
      <c r="IC27" s="49"/>
      <c r="ID27" s="48"/>
      <c r="IE27" s="47"/>
      <c r="IF27" s="49"/>
      <c r="IG27" s="48"/>
      <c r="IH27" s="47"/>
      <c r="II27" s="49"/>
      <c r="IJ27" s="48"/>
      <c r="IK27" s="47"/>
      <c r="IL27" s="49"/>
      <c r="IM27" s="48"/>
      <c r="IN27" s="47"/>
      <c r="IO27" s="49"/>
      <c r="IP27" s="48"/>
      <c r="IQ27" s="47"/>
      <c r="IR27" s="49"/>
      <c r="IS27" s="48"/>
      <c r="IT27" s="47"/>
      <c r="IU27" s="49"/>
      <c r="IV27" s="48"/>
      <c r="IW27" s="47"/>
      <c r="IX27" s="49"/>
      <c r="IY27" s="48"/>
      <c r="IZ27" s="47"/>
      <c r="JA27" s="49"/>
      <c r="JB27" s="48"/>
      <c r="JC27" s="47"/>
      <c r="JD27" s="49"/>
      <c r="JE27" s="48"/>
      <c r="JF27" s="47"/>
      <c r="JG27" s="49"/>
      <c r="JH27" s="48"/>
      <c r="JI27" s="47"/>
      <c r="JJ27" s="49"/>
      <c r="JK27" s="48"/>
      <c r="JL27" s="47"/>
      <c r="JM27" s="49"/>
      <c r="JN27" s="48"/>
      <c r="JO27" s="47"/>
      <c r="JP27" s="49"/>
      <c r="JQ27" s="48"/>
      <c r="JR27" s="47"/>
      <c r="JS27" s="49"/>
      <c r="JT27" s="48"/>
      <c r="JU27" s="47"/>
      <c r="JV27" s="49"/>
      <c r="JW27" s="48"/>
      <c r="JX27" s="47"/>
      <c r="JY27" s="49"/>
      <c r="JZ27" s="48"/>
      <c r="KA27" s="47"/>
      <c r="KB27" s="49"/>
      <c r="KC27" s="48"/>
      <c r="KD27" s="47"/>
      <c r="KE27" s="49"/>
      <c r="KF27" s="48"/>
      <c r="KG27" s="47"/>
      <c r="KH27" s="49"/>
      <c r="KI27" s="48"/>
      <c r="KJ27" s="47"/>
      <c r="KK27" s="49"/>
      <c r="KL27" s="48"/>
      <c r="KM27" s="47"/>
      <c r="KN27" s="49"/>
      <c r="KO27" s="48"/>
      <c r="KP27" s="47"/>
      <c r="KQ27" s="49"/>
      <c r="KR27" s="48"/>
      <c r="KS27" s="47"/>
      <c r="KT27" s="49"/>
      <c r="KU27" s="48"/>
      <c r="KV27" s="47"/>
      <c r="KW27" s="49"/>
      <c r="KX27" s="48"/>
      <c r="KY27" s="47"/>
      <c r="KZ27" s="49"/>
      <c r="LA27" s="48"/>
      <c r="LB27" s="47"/>
      <c r="LC27" s="49"/>
      <c r="LD27" s="48"/>
      <c r="LE27" s="47"/>
      <c r="LF27" s="49"/>
      <c r="LG27" s="48"/>
      <c r="LH27" s="47"/>
      <c r="LI27" s="49"/>
      <c r="LJ27" s="48"/>
      <c r="LK27" s="47"/>
      <c r="LL27" s="49"/>
      <c r="LM27" s="48"/>
      <c r="LN27" s="47"/>
      <c r="LO27" s="49"/>
      <c r="LP27" s="48"/>
      <c r="LQ27" s="47"/>
      <c r="LR27" s="49"/>
      <c r="LS27" s="48"/>
      <c r="LT27" s="47"/>
      <c r="LU27" s="49"/>
      <c r="LV27" s="48"/>
      <c r="LW27" s="47"/>
      <c r="LX27" s="49"/>
      <c r="LY27" s="48"/>
      <c r="LZ27" s="47"/>
      <c r="MA27" s="49"/>
      <c r="MB27" s="48"/>
      <c r="MC27" s="47"/>
      <c r="MD27" s="49"/>
      <c r="ME27" s="48"/>
      <c r="MF27" s="47"/>
      <c r="MG27" s="49"/>
      <c r="MH27" s="48"/>
      <c r="MI27" s="47"/>
      <c r="MJ27" s="49"/>
      <c r="MK27" s="48"/>
      <c r="ML27" s="47"/>
      <c r="MM27" s="49"/>
      <c r="MN27" s="48"/>
      <c r="MO27" s="47"/>
      <c r="MP27" s="49"/>
      <c r="MQ27" s="48"/>
      <c r="MR27" s="47"/>
      <c r="MS27" s="49"/>
      <c r="MT27" s="48"/>
      <c r="MU27" s="47"/>
      <c r="MV27" s="49"/>
      <c r="MW27" s="48"/>
      <c r="MX27" s="47"/>
      <c r="MY27" s="49"/>
      <c r="MZ27" s="48"/>
      <c r="NA27" s="47"/>
      <c r="NB27" s="49"/>
      <c r="NC27" s="48"/>
      <c r="ND27" s="47"/>
      <c r="NE27" s="49"/>
      <c r="NF27" s="48"/>
      <c r="NG27" s="47"/>
      <c r="NH27" s="49"/>
      <c r="NI27" s="48"/>
      <c r="NJ27" s="47"/>
      <c r="NK27" s="49"/>
      <c r="NL27" s="48"/>
      <c r="NM27" s="47"/>
      <c r="NN27" s="49"/>
      <c r="NO27" s="48"/>
      <c r="NP27" s="47"/>
      <c r="NQ27" s="49"/>
      <c r="NR27" s="48"/>
      <c r="NS27" s="47"/>
      <c r="NT27" s="49"/>
      <c r="NU27" s="48"/>
      <c r="NV27" s="47"/>
      <c r="NW27" s="49"/>
      <c r="NX27" s="48"/>
      <c r="NY27" s="47"/>
      <c r="NZ27" s="49"/>
      <c r="OA27" s="48"/>
      <c r="OB27" s="47"/>
      <c r="OC27" s="49"/>
      <c r="OD27" s="48"/>
      <c r="OE27" s="47"/>
      <c r="OF27" s="49"/>
      <c r="OG27" s="48"/>
      <c r="OH27" s="47"/>
      <c r="OI27" s="49"/>
      <c r="OJ27" s="48"/>
      <c r="OK27" s="47"/>
      <c r="OL27" s="49"/>
      <c r="OM27" s="48"/>
      <c r="ON27" s="47"/>
      <c r="OO27" s="49"/>
      <c r="OP27" s="48"/>
      <c r="OQ27" s="47"/>
      <c r="OR27" s="49"/>
      <c r="OS27" s="48"/>
      <c r="OT27" s="47"/>
      <c r="OU27" s="49"/>
      <c r="OV27" s="48"/>
      <c r="OW27" s="47"/>
      <c r="OX27" s="49"/>
      <c r="OY27" s="48"/>
      <c r="OZ27" s="47"/>
      <c r="PA27" s="49"/>
      <c r="PB27" s="48"/>
      <c r="PC27" s="47"/>
      <c r="PD27" s="49"/>
      <c r="PE27" s="48"/>
      <c r="PF27" s="47"/>
      <c r="PG27" s="49"/>
      <c r="PH27" s="48"/>
      <c r="PI27" s="47"/>
      <c r="PJ27" s="49"/>
      <c r="PK27" s="48"/>
      <c r="PL27" s="47"/>
      <c r="PM27" s="49"/>
      <c r="PN27" s="48"/>
      <c r="PO27" s="47"/>
      <c r="PP27" s="49"/>
      <c r="PQ27" s="48"/>
      <c r="PR27" s="47"/>
      <c r="PS27" s="49"/>
      <c r="PT27" s="48"/>
      <c r="PU27" s="47"/>
      <c r="PV27" s="49"/>
      <c r="PW27" s="48"/>
      <c r="PX27" s="47"/>
      <c r="PY27" s="49"/>
      <c r="PZ27" s="48"/>
      <c r="QA27" s="47"/>
      <c r="QB27" s="49"/>
      <c r="QC27" s="48"/>
      <c r="QD27" s="47"/>
      <c r="QE27" s="49"/>
      <c r="QF27" s="48"/>
      <c r="QG27" s="47"/>
      <c r="QH27" s="49"/>
      <c r="QI27" s="48"/>
      <c r="QJ27" s="47"/>
      <c r="QK27" s="49"/>
      <c r="QL27" s="48"/>
      <c r="QM27" s="47"/>
      <c r="QN27" s="49"/>
      <c r="QO27" s="48"/>
      <c r="QP27" s="47"/>
      <c r="QQ27" s="49"/>
      <c r="QR27" s="48"/>
      <c r="QS27" s="47"/>
      <c r="QT27" s="49"/>
      <c r="QU27" s="48"/>
      <c r="QV27" s="47"/>
      <c r="QW27" s="49"/>
      <c r="QX27" s="48"/>
      <c r="QY27" s="47"/>
      <c r="QZ27" s="49"/>
      <c r="RA27" s="48"/>
      <c r="RB27" s="47"/>
      <c r="RC27" s="49"/>
      <c r="RD27" s="48"/>
      <c r="RE27" s="47"/>
      <c r="RF27" s="49"/>
      <c r="RG27" s="48"/>
      <c r="RH27" s="47"/>
      <c r="RI27" s="49"/>
      <c r="RJ27" s="48"/>
      <c r="RK27" s="47"/>
      <c r="RL27" s="49"/>
      <c r="RM27" s="48"/>
      <c r="RN27" s="47"/>
      <c r="RO27" s="49"/>
      <c r="RP27" s="48"/>
      <c r="RQ27" s="47"/>
      <c r="RR27" s="49"/>
      <c r="RS27" s="48"/>
      <c r="RT27" s="47"/>
      <c r="RU27" s="49"/>
      <c r="RV27" s="48"/>
      <c r="RW27" s="47"/>
      <c r="RX27" s="49"/>
      <c r="RY27" s="48"/>
      <c r="RZ27" s="47"/>
      <c r="SA27" s="49"/>
      <c r="SB27" s="48"/>
      <c r="SC27" s="47"/>
      <c r="SD27" s="49"/>
      <c r="SE27" s="48"/>
      <c r="SF27" s="47"/>
      <c r="SG27" s="49"/>
      <c r="SH27" s="48"/>
      <c r="SI27" s="47"/>
      <c r="SJ27" s="49"/>
      <c r="SK27" s="48"/>
      <c r="SL27" s="47"/>
      <c r="SM27" s="49"/>
      <c r="SN27" s="48"/>
      <c r="SO27" s="47"/>
      <c r="SP27" s="49"/>
      <c r="SQ27" s="48"/>
      <c r="SR27" s="47"/>
      <c r="SS27" s="49"/>
      <c r="ST27" s="48"/>
      <c r="SU27" s="47"/>
      <c r="SV27" s="49"/>
      <c r="SW27" s="48"/>
      <c r="SX27" s="47"/>
      <c r="SY27" s="49"/>
      <c r="SZ27" s="48"/>
      <c r="TA27" s="47"/>
      <c r="TB27" s="49"/>
      <c r="TC27" s="48"/>
      <c r="TD27" s="47"/>
      <c r="TE27" s="49"/>
      <c r="TF27" s="48"/>
      <c r="TG27" s="47"/>
      <c r="TH27" s="49"/>
      <c r="TI27" s="48"/>
      <c r="TJ27" s="47"/>
      <c r="TK27" s="49"/>
      <c r="TL27" s="48"/>
      <c r="TM27" s="47"/>
      <c r="TN27" s="49"/>
      <c r="TO27" s="48"/>
      <c r="TP27" s="47"/>
      <c r="TQ27" s="49"/>
      <c r="TR27" s="48"/>
      <c r="TS27" s="47"/>
      <c r="TT27" s="49"/>
      <c r="TU27" s="48"/>
      <c r="TV27" s="47"/>
      <c r="TW27" s="49"/>
      <c r="TX27" s="48"/>
      <c r="TY27" s="47"/>
      <c r="TZ27" s="49"/>
      <c r="UA27" s="48"/>
      <c r="UB27" s="47"/>
      <c r="UC27" s="49"/>
      <c r="UD27" s="48"/>
      <c r="UE27" s="47"/>
      <c r="UF27" s="49"/>
      <c r="UG27" s="48"/>
      <c r="UH27" s="47"/>
      <c r="UI27" s="49"/>
      <c r="UJ27" s="48"/>
      <c r="UK27" s="47"/>
      <c r="UL27" s="49"/>
      <c r="UM27" s="48"/>
      <c r="UN27" s="47"/>
      <c r="UO27" s="49"/>
      <c r="UP27" s="48"/>
      <c r="UQ27" s="47"/>
      <c r="UR27" s="49"/>
      <c r="US27" s="48"/>
      <c r="UT27" s="47"/>
      <c r="UU27" s="49"/>
      <c r="UV27" s="48"/>
      <c r="UW27" s="47"/>
      <c r="UX27" s="49"/>
      <c r="UY27" s="48"/>
      <c r="UZ27" s="47"/>
      <c r="VA27" s="49"/>
      <c r="VB27" s="48"/>
      <c r="VC27" s="47"/>
      <c r="VD27" s="49"/>
      <c r="VE27" s="48"/>
      <c r="VF27" s="47"/>
      <c r="VG27" s="49"/>
      <c r="VH27" s="48"/>
      <c r="VI27" s="47"/>
      <c r="VJ27" s="49"/>
      <c r="VK27" s="48"/>
      <c r="VL27" s="47"/>
      <c r="VM27" s="49"/>
      <c r="VN27" s="48"/>
      <c r="VO27" s="47"/>
      <c r="VP27" s="49"/>
      <c r="VQ27" s="48"/>
      <c r="VR27" s="47"/>
      <c r="VS27" s="49"/>
      <c r="VT27" s="48"/>
      <c r="VU27" s="47"/>
      <c r="VV27" s="49"/>
      <c r="VW27" s="48"/>
      <c r="VX27" s="47"/>
      <c r="VY27" s="49"/>
      <c r="VZ27" s="48"/>
      <c r="WA27" s="47"/>
      <c r="WB27" s="49"/>
      <c r="WC27" s="48"/>
      <c r="WD27" s="47"/>
      <c r="WE27" s="49"/>
      <c r="WF27" s="48"/>
      <c r="WG27" s="47"/>
      <c r="WH27" s="49"/>
      <c r="WI27" s="48"/>
      <c r="WJ27" s="47"/>
      <c r="WK27" s="49"/>
      <c r="WL27" s="48"/>
      <c r="WM27" s="47"/>
      <c r="WN27" s="49"/>
      <c r="WO27" s="48"/>
      <c r="WP27" s="47"/>
      <c r="WQ27" s="49"/>
      <c r="WR27" s="48"/>
      <c r="WS27" s="47"/>
      <c r="WT27" s="49"/>
      <c r="WU27" s="48"/>
      <c r="WV27" s="50"/>
      <c r="WW27" s="51"/>
      <c r="WX27" s="51"/>
      <c r="WY27" s="50"/>
      <c r="WZ27" s="51"/>
      <c r="XA27" s="51"/>
      <c r="XB27" s="50"/>
      <c r="XC27" s="51"/>
      <c r="XD27" s="51"/>
      <c r="XE27" s="50"/>
      <c r="XF27" s="51"/>
      <c r="XG27" s="51"/>
      <c r="XH27" s="50"/>
      <c r="XI27" s="51"/>
      <c r="XJ27" s="51"/>
      <c r="XK27" s="50"/>
      <c r="XL27" s="51"/>
      <c r="XM27" s="51"/>
      <c r="XN27" s="97">
        <f t="shared" si="1"/>
        <v>0</v>
      </c>
    </row>
    <row r="28" spans="1:638" ht="12.75" customHeight="1" thickBot="1" x14ac:dyDescent="0.25">
      <c r="B28" s="47"/>
      <c r="C28" s="49"/>
      <c r="D28" s="48"/>
      <c r="E28" s="47"/>
      <c r="F28" s="49"/>
      <c r="G28" s="48"/>
      <c r="H28" s="47"/>
      <c r="I28" s="49"/>
      <c r="J28" s="48"/>
      <c r="K28" s="47"/>
      <c r="L28" s="49"/>
      <c r="M28" s="48"/>
      <c r="N28" s="47"/>
      <c r="O28" s="49"/>
      <c r="P28" s="48"/>
      <c r="Q28" s="47"/>
      <c r="R28" s="49"/>
      <c r="S28" s="48"/>
      <c r="T28" s="47"/>
      <c r="U28" s="49"/>
      <c r="V28" s="48"/>
      <c r="W28" s="47"/>
      <c r="X28" s="49"/>
      <c r="Y28" s="48"/>
      <c r="Z28" s="47"/>
      <c r="AA28" s="49"/>
      <c r="AB28" s="48"/>
      <c r="AC28" s="47"/>
      <c r="AD28" s="49"/>
      <c r="AE28" s="48"/>
      <c r="AF28" s="47"/>
      <c r="AG28" s="49"/>
      <c r="AH28" s="48"/>
      <c r="AI28" s="47"/>
      <c r="AJ28" s="49"/>
      <c r="AK28" s="48"/>
      <c r="AL28" s="47"/>
      <c r="AM28" s="49"/>
      <c r="AN28" s="48"/>
      <c r="AO28" s="47"/>
      <c r="AP28" s="49"/>
      <c r="AQ28" s="48"/>
      <c r="AR28" s="47"/>
      <c r="AS28" s="49"/>
      <c r="AT28" s="48"/>
      <c r="AU28" s="47"/>
      <c r="AV28" s="49"/>
      <c r="AW28" s="48"/>
      <c r="AX28" s="47"/>
      <c r="AY28" s="49"/>
      <c r="AZ28" s="48"/>
      <c r="BA28" s="47"/>
      <c r="BB28" s="49"/>
      <c r="BC28" s="48"/>
      <c r="BD28" s="47"/>
      <c r="BE28" s="49"/>
      <c r="BF28" s="48"/>
      <c r="BG28" s="47"/>
      <c r="BH28" s="49"/>
      <c r="BI28" s="48"/>
      <c r="BJ28" s="47"/>
      <c r="BK28" s="49"/>
      <c r="BL28" s="48"/>
      <c r="BM28" s="47"/>
      <c r="BN28" s="49"/>
      <c r="BO28" s="48"/>
      <c r="BP28" s="47"/>
      <c r="BQ28" s="49"/>
      <c r="BR28" s="48"/>
      <c r="BS28" s="47"/>
      <c r="BT28" s="49"/>
      <c r="BU28" s="48"/>
      <c r="BV28" s="47"/>
      <c r="BW28" s="49"/>
      <c r="BX28" s="48"/>
      <c r="BY28" s="47"/>
      <c r="BZ28" s="49"/>
      <c r="CA28" s="48"/>
      <c r="CB28" s="47"/>
      <c r="CC28" s="49"/>
      <c r="CD28" s="48"/>
      <c r="CE28" s="47"/>
      <c r="CF28" s="49"/>
      <c r="CG28" s="48"/>
      <c r="CH28" s="47"/>
      <c r="CI28" s="49"/>
      <c r="CJ28" s="48"/>
      <c r="CK28" s="47"/>
      <c r="CL28" s="49"/>
      <c r="CM28" s="48"/>
      <c r="CN28" s="47"/>
      <c r="CO28" s="49"/>
      <c r="CP28" s="48"/>
      <c r="CQ28" s="47"/>
      <c r="CR28" s="49"/>
      <c r="CS28" s="48"/>
      <c r="CT28" s="47"/>
      <c r="CU28" s="49"/>
      <c r="CV28" s="48"/>
      <c r="CW28" s="47"/>
      <c r="CX28" s="49"/>
      <c r="CY28" s="48"/>
      <c r="CZ28" s="47"/>
      <c r="DA28" s="49"/>
      <c r="DB28" s="48"/>
      <c r="DC28" s="47"/>
      <c r="DD28" s="49"/>
      <c r="DE28" s="48"/>
      <c r="DF28" s="47"/>
      <c r="DG28" s="49"/>
      <c r="DH28" s="48"/>
      <c r="DI28" s="47"/>
      <c r="DJ28" s="49"/>
      <c r="DK28" s="48"/>
      <c r="DL28" s="47"/>
      <c r="DM28" s="49"/>
      <c r="DN28" s="48"/>
      <c r="DO28" s="47"/>
      <c r="DP28" s="49"/>
      <c r="DQ28" s="48"/>
      <c r="DR28" s="47"/>
      <c r="DS28" s="49"/>
      <c r="DT28" s="48"/>
      <c r="DU28" s="47"/>
      <c r="DV28" s="49"/>
      <c r="DW28" s="48"/>
      <c r="DX28" s="47"/>
      <c r="DY28" s="49"/>
      <c r="DZ28" s="48"/>
      <c r="EA28" s="47"/>
      <c r="EB28" s="49"/>
      <c r="EC28" s="48"/>
      <c r="ED28" s="47"/>
      <c r="EE28" s="49"/>
      <c r="EF28" s="48"/>
      <c r="EG28" s="47"/>
      <c r="EH28" s="49"/>
      <c r="EI28" s="48"/>
      <c r="EJ28" s="47"/>
      <c r="EK28" s="49"/>
      <c r="EL28" s="48"/>
      <c r="EM28" s="47"/>
      <c r="EN28" s="49"/>
      <c r="EO28" s="48"/>
      <c r="EP28" s="47"/>
      <c r="EQ28" s="49"/>
      <c r="ER28" s="48"/>
      <c r="ES28" s="47"/>
      <c r="ET28" s="49"/>
      <c r="EU28" s="48"/>
      <c r="EV28" s="47"/>
      <c r="EW28" s="49"/>
      <c r="EX28" s="48"/>
      <c r="EY28" s="47"/>
      <c r="EZ28" s="49"/>
      <c r="FA28" s="48"/>
      <c r="FB28" s="47"/>
      <c r="FC28" s="49"/>
      <c r="FD28" s="48"/>
      <c r="FE28" s="47"/>
      <c r="FF28" s="49"/>
      <c r="FG28" s="48"/>
      <c r="FH28" s="47"/>
      <c r="FI28" s="49"/>
      <c r="FJ28" s="48"/>
      <c r="FK28" s="47"/>
      <c r="FL28" s="49"/>
      <c r="FM28" s="48"/>
      <c r="FN28" s="47"/>
      <c r="FO28" s="49"/>
      <c r="FP28" s="48"/>
      <c r="FQ28" s="47"/>
      <c r="FR28" s="49"/>
      <c r="FS28" s="48"/>
      <c r="FT28" s="47"/>
      <c r="FU28" s="49"/>
      <c r="FV28" s="48"/>
      <c r="FW28" s="47"/>
      <c r="FX28" s="49"/>
      <c r="FY28" s="48"/>
      <c r="FZ28" s="47"/>
      <c r="GA28" s="49"/>
      <c r="GB28" s="48"/>
      <c r="GC28" s="47"/>
      <c r="GD28" s="49"/>
      <c r="GE28" s="48"/>
      <c r="GF28" s="47"/>
      <c r="GG28" s="49"/>
      <c r="GH28" s="48"/>
      <c r="GI28" s="47"/>
      <c r="GJ28" s="49"/>
      <c r="GK28" s="48"/>
      <c r="GL28" s="47"/>
      <c r="GM28" s="49"/>
      <c r="GN28" s="48"/>
      <c r="GO28" s="47"/>
      <c r="GP28" s="49"/>
      <c r="GQ28" s="48"/>
      <c r="GR28" s="47"/>
      <c r="GS28" s="49"/>
      <c r="GT28" s="48"/>
      <c r="GU28" s="47"/>
      <c r="GV28" s="49"/>
      <c r="GW28" s="48"/>
      <c r="GX28" s="47"/>
      <c r="GY28" s="49"/>
      <c r="GZ28" s="48"/>
      <c r="HA28" s="47"/>
      <c r="HB28" s="49"/>
      <c r="HC28" s="48"/>
      <c r="HD28" s="47"/>
      <c r="HE28" s="49"/>
      <c r="HF28" s="48"/>
      <c r="HG28" s="47"/>
      <c r="HH28" s="49"/>
      <c r="HI28" s="48"/>
      <c r="HJ28" s="47"/>
      <c r="HK28" s="49"/>
      <c r="HL28" s="48"/>
      <c r="HM28" s="47"/>
      <c r="HN28" s="49"/>
      <c r="HO28" s="48"/>
      <c r="HP28" s="47"/>
      <c r="HQ28" s="49"/>
      <c r="HR28" s="48"/>
      <c r="HS28" s="47"/>
      <c r="HT28" s="49"/>
      <c r="HU28" s="48"/>
      <c r="HV28" s="47"/>
      <c r="HW28" s="49"/>
      <c r="HX28" s="48"/>
      <c r="HY28" s="47"/>
      <c r="HZ28" s="49"/>
      <c r="IA28" s="48"/>
      <c r="IB28" s="47"/>
      <c r="IC28" s="49"/>
      <c r="ID28" s="48"/>
      <c r="IE28" s="47"/>
      <c r="IF28" s="49"/>
      <c r="IG28" s="48"/>
      <c r="IH28" s="47"/>
      <c r="II28" s="49"/>
      <c r="IJ28" s="48"/>
      <c r="IK28" s="47"/>
      <c r="IL28" s="49"/>
      <c r="IM28" s="48"/>
      <c r="IN28" s="47"/>
      <c r="IO28" s="49"/>
      <c r="IP28" s="48"/>
      <c r="IQ28" s="47"/>
      <c r="IR28" s="49"/>
      <c r="IS28" s="48"/>
      <c r="IT28" s="47"/>
      <c r="IU28" s="49"/>
      <c r="IV28" s="48"/>
      <c r="IW28" s="47"/>
      <c r="IX28" s="49"/>
      <c r="IY28" s="48"/>
      <c r="IZ28" s="47"/>
      <c r="JA28" s="49"/>
      <c r="JB28" s="48"/>
      <c r="JC28" s="47"/>
      <c r="JD28" s="49"/>
      <c r="JE28" s="48"/>
      <c r="JF28" s="47"/>
      <c r="JG28" s="49"/>
      <c r="JH28" s="48"/>
      <c r="JI28" s="47"/>
      <c r="JJ28" s="49"/>
      <c r="JK28" s="48"/>
      <c r="JL28" s="47"/>
      <c r="JM28" s="49"/>
      <c r="JN28" s="48"/>
      <c r="JO28" s="47"/>
      <c r="JP28" s="49"/>
      <c r="JQ28" s="48"/>
      <c r="JR28" s="47"/>
      <c r="JS28" s="49"/>
      <c r="JT28" s="48"/>
      <c r="JU28" s="47"/>
      <c r="JV28" s="49"/>
      <c r="JW28" s="48"/>
      <c r="JX28" s="47"/>
      <c r="JY28" s="49"/>
      <c r="JZ28" s="48"/>
      <c r="KA28" s="47"/>
      <c r="KB28" s="49"/>
      <c r="KC28" s="48"/>
      <c r="KD28" s="47"/>
      <c r="KE28" s="49"/>
      <c r="KF28" s="48"/>
      <c r="KG28" s="47"/>
      <c r="KH28" s="49"/>
      <c r="KI28" s="48"/>
      <c r="KJ28" s="47"/>
      <c r="KK28" s="49"/>
      <c r="KL28" s="48"/>
      <c r="KM28" s="47"/>
      <c r="KN28" s="49"/>
      <c r="KO28" s="48"/>
      <c r="KP28" s="47"/>
      <c r="KQ28" s="49"/>
      <c r="KR28" s="48"/>
      <c r="KS28" s="47"/>
      <c r="KT28" s="49"/>
      <c r="KU28" s="48"/>
      <c r="KV28" s="47"/>
      <c r="KW28" s="49"/>
      <c r="KX28" s="48"/>
      <c r="KY28" s="47"/>
      <c r="KZ28" s="49"/>
      <c r="LA28" s="48"/>
      <c r="LB28" s="47"/>
      <c r="LC28" s="49"/>
      <c r="LD28" s="48"/>
      <c r="LE28" s="47"/>
      <c r="LF28" s="49"/>
      <c r="LG28" s="48"/>
      <c r="LH28" s="47"/>
      <c r="LI28" s="49"/>
      <c r="LJ28" s="48"/>
      <c r="LK28" s="47"/>
      <c r="LL28" s="49"/>
      <c r="LM28" s="48"/>
      <c r="LN28" s="47"/>
      <c r="LO28" s="49"/>
      <c r="LP28" s="48"/>
      <c r="LQ28" s="47"/>
      <c r="LR28" s="49"/>
      <c r="LS28" s="48"/>
      <c r="LT28" s="47"/>
      <c r="LU28" s="49"/>
      <c r="LV28" s="48"/>
      <c r="LW28" s="47"/>
      <c r="LX28" s="49"/>
      <c r="LY28" s="48"/>
      <c r="LZ28" s="47"/>
      <c r="MA28" s="49"/>
      <c r="MB28" s="48"/>
      <c r="MC28" s="47"/>
      <c r="MD28" s="49"/>
      <c r="ME28" s="48"/>
      <c r="MF28" s="47"/>
      <c r="MG28" s="49"/>
      <c r="MH28" s="48"/>
      <c r="MI28" s="47"/>
      <c r="MJ28" s="49"/>
      <c r="MK28" s="48"/>
      <c r="ML28" s="47"/>
      <c r="MM28" s="49"/>
      <c r="MN28" s="48"/>
      <c r="MO28" s="47"/>
      <c r="MP28" s="49"/>
      <c r="MQ28" s="48"/>
      <c r="MR28" s="47"/>
      <c r="MS28" s="49"/>
      <c r="MT28" s="48"/>
      <c r="MU28" s="47"/>
      <c r="MV28" s="49"/>
      <c r="MW28" s="48"/>
      <c r="MX28" s="47"/>
      <c r="MY28" s="49"/>
      <c r="MZ28" s="48"/>
      <c r="NA28" s="47"/>
      <c r="NB28" s="49"/>
      <c r="NC28" s="48"/>
      <c r="ND28" s="47"/>
      <c r="NE28" s="49"/>
      <c r="NF28" s="48"/>
      <c r="NG28" s="47"/>
      <c r="NH28" s="49"/>
      <c r="NI28" s="48"/>
      <c r="NJ28" s="47"/>
      <c r="NK28" s="49"/>
      <c r="NL28" s="48"/>
      <c r="NM28" s="47"/>
      <c r="NN28" s="49"/>
      <c r="NO28" s="48"/>
      <c r="NP28" s="47"/>
      <c r="NQ28" s="49"/>
      <c r="NR28" s="48"/>
      <c r="NS28" s="47"/>
      <c r="NT28" s="49"/>
      <c r="NU28" s="48"/>
      <c r="NV28" s="47"/>
      <c r="NW28" s="49"/>
      <c r="NX28" s="48"/>
      <c r="NY28" s="47"/>
      <c r="NZ28" s="49"/>
      <c r="OA28" s="48"/>
      <c r="OB28" s="47"/>
      <c r="OC28" s="49"/>
      <c r="OD28" s="48"/>
      <c r="OE28" s="47"/>
      <c r="OF28" s="49"/>
      <c r="OG28" s="48"/>
      <c r="OH28" s="47"/>
      <c r="OI28" s="49"/>
      <c r="OJ28" s="48"/>
      <c r="OK28" s="47"/>
      <c r="OL28" s="49"/>
      <c r="OM28" s="48"/>
      <c r="ON28" s="47"/>
      <c r="OO28" s="49"/>
      <c r="OP28" s="48"/>
      <c r="OQ28" s="47"/>
      <c r="OR28" s="49"/>
      <c r="OS28" s="48"/>
      <c r="OT28" s="47"/>
      <c r="OU28" s="49"/>
      <c r="OV28" s="48"/>
      <c r="OW28" s="47"/>
      <c r="OX28" s="49"/>
      <c r="OY28" s="48"/>
      <c r="OZ28" s="47"/>
      <c r="PA28" s="49"/>
      <c r="PB28" s="48"/>
      <c r="PC28" s="47"/>
      <c r="PD28" s="49"/>
      <c r="PE28" s="48"/>
      <c r="PF28" s="47"/>
      <c r="PG28" s="49"/>
      <c r="PH28" s="48"/>
      <c r="PI28" s="47"/>
      <c r="PJ28" s="49"/>
      <c r="PK28" s="48"/>
      <c r="PL28" s="47"/>
      <c r="PM28" s="49"/>
      <c r="PN28" s="48"/>
      <c r="PO28" s="47"/>
      <c r="PP28" s="49"/>
      <c r="PQ28" s="48"/>
      <c r="PR28" s="47"/>
      <c r="PS28" s="49"/>
      <c r="PT28" s="48"/>
      <c r="PU28" s="47"/>
      <c r="PV28" s="49"/>
      <c r="PW28" s="48"/>
      <c r="PX28" s="47"/>
      <c r="PY28" s="49"/>
      <c r="PZ28" s="48"/>
      <c r="QA28" s="47"/>
      <c r="QB28" s="49"/>
      <c r="QC28" s="48"/>
      <c r="QD28" s="47"/>
      <c r="QE28" s="49"/>
      <c r="QF28" s="48"/>
      <c r="QG28" s="47"/>
      <c r="QH28" s="49"/>
      <c r="QI28" s="48"/>
      <c r="QJ28" s="47"/>
      <c r="QK28" s="49"/>
      <c r="QL28" s="48"/>
      <c r="QM28" s="47"/>
      <c r="QN28" s="49"/>
      <c r="QO28" s="48"/>
      <c r="QP28" s="47"/>
      <c r="QQ28" s="49"/>
      <c r="QR28" s="48"/>
      <c r="QS28" s="47"/>
      <c r="QT28" s="49"/>
      <c r="QU28" s="48"/>
      <c r="QV28" s="47"/>
      <c r="QW28" s="49"/>
      <c r="QX28" s="48"/>
      <c r="QY28" s="47"/>
      <c r="QZ28" s="49"/>
      <c r="RA28" s="48"/>
      <c r="RB28" s="47"/>
      <c r="RC28" s="49"/>
      <c r="RD28" s="48"/>
      <c r="RE28" s="47"/>
      <c r="RF28" s="49"/>
      <c r="RG28" s="48"/>
      <c r="RH28" s="47"/>
      <c r="RI28" s="49"/>
      <c r="RJ28" s="48"/>
      <c r="RK28" s="47"/>
      <c r="RL28" s="49"/>
      <c r="RM28" s="48"/>
      <c r="RN28" s="47"/>
      <c r="RO28" s="49"/>
      <c r="RP28" s="48"/>
      <c r="RQ28" s="47"/>
      <c r="RR28" s="49"/>
      <c r="RS28" s="48"/>
      <c r="RT28" s="47"/>
      <c r="RU28" s="49"/>
      <c r="RV28" s="48"/>
      <c r="RW28" s="47"/>
      <c r="RX28" s="49"/>
      <c r="RY28" s="48"/>
      <c r="RZ28" s="47"/>
      <c r="SA28" s="49"/>
      <c r="SB28" s="48"/>
      <c r="SC28" s="47"/>
      <c r="SD28" s="49"/>
      <c r="SE28" s="48"/>
      <c r="SF28" s="47"/>
      <c r="SG28" s="49"/>
      <c r="SH28" s="48"/>
      <c r="SI28" s="47"/>
      <c r="SJ28" s="49"/>
      <c r="SK28" s="48"/>
      <c r="SL28" s="47"/>
      <c r="SM28" s="49"/>
      <c r="SN28" s="48"/>
      <c r="SO28" s="47"/>
      <c r="SP28" s="49"/>
      <c r="SQ28" s="48"/>
      <c r="SR28" s="47"/>
      <c r="SS28" s="49"/>
      <c r="ST28" s="48"/>
      <c r="SU28" s="47"/>
      <c r="SV28" s="49"/>
      <c r="SW28" s="48"/>
      <c r="SX28" s="47"/>
      <c r="SY28" s="49"/>
      <c r="SZ28" s="48"/>
      <c r="TA28" s="47"/>
      <c r="TB28" s="49"/>
      <c r="TC28" s="48"/>
      <c r="TD28" s="47"/>
      <c r="TE28" s="49"/>
      <c r="TF28" s="48"/>
      <c r="TG28" s="47"/>
      <c r="TH28" s="49"/>
      <c r="TI28" s="48"/>
      <c r="TJ28" s="47"/>
      <c r="TK28" s="49"/>
      <c r="TL28" s="48"/>
      <c r="TM28" s="47"/>
      <c r="TN28" s="49"/>
      <c r="TO28" s="48"/>
      <c r="TP28" s="47"/>
      <c r="TQ28" s="49"/>
      <c r="TR28" s="48"/>
      <c r="TS28" s="47"/>
      <c r="TT28" s="49"/>
      <c r="TU28" s="48"/>
      <c r="TV28" s="47"/>
      <c r="TW28" s="49"/>
      <c r="TX28" s="48"/>
      <c r="TY28" s="47"/>
      <c r="TZ28" s="49"/>
      <c r="UA28" s="48"/>
      <c r="UB28" s="47"/>
      <c r="UC28" s="49"/>
      <c r="UD28" s="48"/>
      <c r="UE28" s="47"/>
      <c r="UF28" s="49"/>
      <c r="UG28" s="48"/>
      <c r="UH28" s="47"/>
      <c r="UI28" s="49"/>
      <c r="UJ28" s="48"/>
      <c r="UK28" s="47"/>
      <c r="UL28" s="49"/>
      <c r="UM28" s="48"/>
      <c r="UN28" s="47"/>
      <c r="UO28" s="49"/>
      <c r="UP28" s="48"/>
      <c r="UQ28" s="47"/>
      <c r="UR28" s="49"/>
      <c r="US28" s="48"/>
      <c r="UT28" s="47"/>
      <c r="UU28" s="49"/>
      <c r="UV28" s="48"/>
      <c r="UW28" s="47"/>
      <c r="UX28" s="49"/>
      <c r="UY28" s="48"/>
      <c r="UZ28" s="47"/>
      <c r="VA28" s="49"/>
      <c r="VB28" s="48"/>
      <c r="VC28" s="47"/>
      <c r="VD28" s="49"/>
      <c r="VE28" s="48"/>
      <c r="VF28" s="47"/>
      <c r="VG28" s="49"/>
      <c r="VH28" s="48"/>
      <c r="VI28" s="47"/>
      <c r="VJ28" s="49"/>
      <c r="VK28" s="48"/>
      <c r="VL28" s="47"/>
      <c r="VM28" s="49"/>
      <c r="VN28" s="48"/>
      <c r="VO28" s="47"/>
      <c r="VP28" s="49"/>
      <c r="VQ28" s="48"/>
      <c r="VR28" s="47"/>
      <c r="VS28" s="49"/>
      <c r="VT28" s="48"/>
      <c r="VU28" s="47"/>
      <c r="VV28" s="49"/>
      <c r="VW28" s="48"/>
      <c r="VX28" s="47"/>
      <c r="VY28" s="49"/>
      <c r="VZ28" s="48"/>
      <c r="WA28" s="47"/>
      <c r="WB28" s="49"/>
      <c r="WC28" s="48"/>
      <c r="WD28" s="47"/>
      <c r="WE28" s="49"/>
      <c r="WF28" s="48"/>
      <c r="WG28" s="47"/>
      <c r="WH28" s="49"/>
      <c r="WI28" s="48"/>
      <c r="WJ28" s="47"/>
      <c r="WK28" s="49"/>
      <c r="WL28" s="48"/>
      <c r="WM28" s="47"/>
      <c r="WN28" s="49"/>
      <c r="WO28" s="48"/>
      <c r="WP28" s="47"/>
      <c r="WQ28" s="49"/>
      <c r="WR28" s="48"/>
      <c r="WS28" s="47"/>
      <c r="WT28" s="49"/>
      <c r="WU28" s="48"/>
      <c r="WV28" s="50"/>
      <c r="WW28" s="51"/>
      <c r="WX28" s="51"/>
      <c r="WY28" s="50"/>
      <c r="WZ28" s="51"/>
      <c r="XA28" s="51"/>
      <c r="XB28" s="50"/>
      <c r="XC28" s="51"/>
      <c r="XD28" s="51"/>
      <c r="XE28" s="50"/>
      <c r="XF28" s="51"/>
      <c r="XG28" s="51"/>
      <c r="XH28" s="50"/>
      <c r="XI28" s="51"/>
      <c r="XJ28" s="51"/>
      <c r="XK28" s="50"/>
      <c r="XL28" s="51"/>
      <c r="XM28" s="51"/>
      <c r="XN28" s="97">
        <f t="shared" si="1"/>
        <v>0</v>
      </c>
    </row>
    <row r="29" spans="1:638" ht="12.75" customHeight="1" thickBot="1" x14ac:dyDescent="0.25">
      <c r="B29" s="47"/>
      <c r="C29" s="49"/>
      <c r="D29" s="48"/>
      <c r="E29" s="47"/>
      <c r="F29" s="49"/>
      <c r="G29" s="48"/>
      <c r="H29" s="47"/>
      <c r="I29" s="49"/>
      <c r="J29" s="48"/>
      <c r="K29" s="47"/>
      <c r="L29" s="49"/>
      <c r="M29" s="48"/>
      <c r="N29" s="47"/>
      <c r="O29" s="49"/>
      <c r="P29" s="48"/>
      <c r="Q29" s="47"/>
      <c r="R29" s="49"/>
      <c r="S29" s="48"/>
      <c r="T29" s="47"/>
      <c r="U29" s="49"/>
      <c r="V29" s="48"/>
      <c r="W29" s="47"/>
      <c r="X29" s="49"/>
      <c r="Y29" s="48"/>
      <c r="Z29" s="47"/>
      <c r="AA29" s="49"/>
      <c r="AB29" s="48"/>
      <c r="AC29" s="47"/>
      <c r="AD29" s="49"/>
      <c r="AE29" s="48"/>
      <c r="AF29" s="47"/>
      <c r="AG29" s="49"/>
      <c r="AH29" s="48"/>
      <c r="AI29" s="47"/>
      <c r="AJ29" s="49"/>
      <c r="AK29" s="48"/>
      <c r="AL29" s="47"/>
      <c r="AM29" s="49"/>
      <c r="AN29" s="48"/>
      <c r="AO29" s="47"/>
      <c r="AP29" s="49"/>
      <c r="AQ29" s="48"/>
      <c r="AR29" s="47"/>
      <c r="AS29" s="49"/>
      <c r="AT29" s="48"/>
      <c r="AU29" s="47"/>
      <c r="AV29" s="49"/>
      <c r="AW29" s="48"/>
      <c r="AX29" s="47"/>
      <c r="AY29" s="49"/>
      <c r="AZ29" s="48"/>
      <c r="BA29" s="47"/>
      <c r="BB29" s="49"/>
      <c r="BC29" s="48"/>
      <c r="BD29" s="47"/>
      <c r="BE29" s="49"/>
      <c r="BF29" s="48"/>
      <c r="BG29" s="47"/>
      <c r="BH29" s="49"/>
      <c r="BI29" s="48"/>
      <c r="BJ29" s="47"/>
      <c r="BK29" s="49"/>
      <c r="BL29" s="48"/>
      <c r="BM29" s="47"/>
      <c r="BN29" s="49"/>
      <c r="BO29" s="48"/>
      <c r="BP29" s="47"/>
      <c r="BQ29" s="49"/>
      <c r="BR29" s="48"/>
      <c r="BS29" s="47"/>
      <c r="BT29" s="49"/>
      <c r="BU29" s="48"/>
      <c r="BV29" s="47"/>
      <c r="BW29" s="49"/>
      <c r="BX29" s="48"/>
      <c r="BY29" s="47"/>
      <c r="BZ29" s="49"/>
      <c r="CA29" s="48"/>
      <c r="CB29" s="47"/>
      <c r="CC29" s="49"/>
      <c r="CD29" s="48"/>
      <c r="CE29" s="47"/>
      <c r="CF29" s="49"/>
      <c r="CG29" s="48"/>
      <c r="CH29" s="47"/>
      <c r="CI29" s="49"/>
      <c r="CJ29" s="48"/>
      <c r="CK29" s="47"/>
      <c r="CL29" s="49"/>
      <c r="CM29" s="48"/>
      <c r="CN29" s="47"/>
      <c r="CO29" s="49"/>
      <c r="CP29" s="48"/>
      <c r="CQ29" s="47"/>
      <c r="CR29" s="49"/>
      <c r="CS29" s="48"/>
      <c r="CT29" s="47"/>
      <c r="CU29" s="49"/>
      <c r="CV29" s="48"/>
      <c r="CW29" s="47"/>
      <c r="CX29" s="49"/>
      <c r="CY29" s="48"/>
      <c r="CZ29" s="47"/>
      <c r="DA29" s="49"/>
      <c r="DB29" s="48"/>
      <c r="DC29" s="47"/>
      <c r="DD29" s="49"/>
      <c r="DE29" s="48"/>
      <c r="DF29" s="47"/>
      <c r="DG29" s="49"/>
      <c r="DH29" s="48"/>
      <c r="DI29" s="47"/>
      <c r="DJ29" s="49"/>
      <c r="DK29" s="48"/>
      <c r="DL29" s="47"/>
      <c r="DM29" s="49"/>
      <c r="DN29" s="48"/>
      <c r="DO29" s="47"/>
      <c r="DP29" s="49"/>
      <c r="DQ29" s="48"/>
      <c r="DR29" s="47"/>
      <c r="DS29" s="49"/>
      <c r="DT29" s="48"/>
      <c r="DU29" s="47"/>
      <c r="DV29" s="49"/>
      <c r="DW29" s="48"/>
      <c r="DX29" s="47"/>
      <c r="DY29" s="49"/>
      <c r="DZ29" s="48"/>
      <c r="EA29" s="47"/>
      <c r="EB29" s="49"/>
      <c r="EC29" s="48"/>
      <c r="ED29" s="47"/>
      <c r="EE29" s="49"/>
      <c r="EF29" s="48"/>
      <c r="EG29" s="47"/>
      <c r="EH29" s="49"/>
      <c r="EI29" s="48"/>
      <c r="EJ29" s="47"/>
      <c r="EK29" s="49"/>
      <c r="EL29" s="48"/>
      <c r="EM29" s="47"/>
      <c r="EN29" s="49"/>
      <c r="EO29" s="48"/>
      <c r="EP29" s="47"/>
      <c r="EQ29" s="49"/>
      <c r="ER29" s="48"/>
      <c r="ES29" s="47"/>
      <c r="ET29" s="49"/>
      <c r="EU29" s="48"/>
      <c r="EV29" s="47"/>
      <c r="EW29" s="49"/>
      <c r="EX29" s="48"/>
      <c r="EY29" s="47"/>
      <c r="EZ29" s="49"/>
      <c r="FA29" s="48"/>
      <c r="FB29" s="47"/>
      <c r="FC29" s="49"/>
      <c r="FD29" s="48"/>
      <c r="FE29" s="47"/>
      <c r="FF29" s="49"/>
      <c r="FG29" s="48"/>
      <c r="FH29" s="47"/>
      <c r="FI29" s="49"/>
      <c r="FJ29" s="48"/>
      <c r="FK29" s="47"/>
      <c r="FL29" s="49"/>
      <c r="FM29" s="48"/>
      <c r="FN29" s="47"/>
      <c r="FO29" s="49"/>
      <c r="FP29" s="48"/>
      <c r="FQ29" s="47"/>
      <c r="FR29" s="49"/>
      <c r="FS29" s="48"/>
      <c r="FT29" s="47"/>
      <c r="FU29" s="49"/>
      <c r="FV29" s="48"/>
      <c r="FW29" s="47"/>
      <c r="FX29" s="49"/>
      <c r="FY29" s="48"/>
      <c r="FZ29" s="47"/>
      <c r="GA29" s="49"/>
      <c r="GB29" s="48"/>
      <c r="GC29" s="47"/>
      <c r="GD29" s="49"/>
      <c r="GE29" s="48"/>
      <c r="GF29" s="47"/>
      <c r="GG29" s="49"/>
      <c r="GH29" s="48"/>
      <c r="GI29" s="47"/>
      <c r="GJ29" s="49"/>
      <c r="GK29" s="48"/>
      <c r="GL29" s="47"/>
      <c r="GM29" s="49"/>
      <c r="GN29" s="48"/>
      <c r="GO29" s="47"/>
      <c r="GP29" s="49"/>
      <c r="GQ29" s="48"/>
      <c r="GR29" s="47"/>
      <c r="GS29" s="49"/>
      <c r="GT29" s="48"/>
      <c r="GU29" s="47"/>
      <c r="GV29" s="49"/>
      <c r="GW29" s="48"/>
      <c r="GX29" s="47"/>
      <c r="GY29" s="49"/>
      <c r="GZ29" s="48"/>
      <c r="HA29" s="47"/>
      <c r="HB29" s="49"/>
      <c r="HC29" s="48"/>
      <c r="HD29" s="47"/>
      <c r="HE29" s="49"/>
      <c r="HF29" s="48"/>
      <c r="HG29" s="47"/>
      <c r="HH29" s="49"/>
      <c r="HI29" s="48"/>
      <c r="HJ29" s="47"/>
      <c r="HK29" s="49"/>
      <c r="HL29" s="48"/>
      <c r="HM29" s="47"/>
      <c r="HN29" s="49"/>
      <c r="HO29" s="48"/>
      <c r="HP29" s="47"/>
      <c r="HQ29" s="49"/>
      <c r="HR29" s="48"/>
      <c r="HS29" s="47"/>
      <c r="HT29" s="49"/>
      <c r="HU29" s="48"/>
      <c r="HV29" s="47"/>
      <c r="HW29" s="49"/>
      <c r="HX29" s="48"/>
      <c r="HY29" s="47"/>
      <c r="HZ29" s="49"/>
      <c r="IA29" s="48"/>
      <c r="IB29" s="47"/>
      <c r="IC29" s="49"/>
      <c r="ID29" s="48"/>
      <c r="IE29" s="47"/>
      <c r="IF29" s="49"/>
      <c r="IG29" s="48"/>
      <c r="IH29" s="47"/>
      <c r="II29" s="49"/>
      <c r="IJ29" s="48"/>
      <c r="IK29" s="47"/>
      <c r="IL29" s="49"/>
      <c r="IM29" s="48"/>
      <c r="IN29" s="47"/>
      <c r="IO29" s="49"/>
      <c r="IP29" s="48"/>
      <c r="IQ29" s="47"/>
      <c r="IR29" s="49"/>
      <c r="IS29" s="48"/>
      <c r="IT29" s="47"/>
      <c r="IU29" s="49"/>
      <c r="IV29" s="48"/>
      <c r="IW29" s="47"/>
      <c r="IX29" s="49"/>
      <c r="IY29" s="48"/>
      <c r="IZ29" s="47"/>
      <c r="JA29" s="49"/>
      <c r="JB29" s="48"/>
      <c r="JC29" s="47"/>
      <c r="JD29" s="49"/>
      <c r="JE29" s="48"/>
      <c r="JF29" s="47"/>
      <c r="JG29" s="49"/>
      <c r="JH29" s="48"/>
      <c r="JI29" s="47"/>
      <c r="JJ29" s="49"/>
      <c r="JK29" s="48"/>
      <c r="JL29" s="47"/>
      <c r="JM29" s="49"/>
      <c r="JN29" s="48"/>
      <c r="JO29" s="47"/>
      <c r="JP29" s="49"/>
      <c r="JQ29" s="48"/>
      <c r="JR29" s="47"/>
      <c r="JS29" s="49"/>
      <c r="JT29" s="48"/>
      <c r="JU29" s="47"/>
      <c r="JV29" s="49"/>
      <c r="JW29" s="48"/>
      <c r="JX29" s="47"/>
      <c r="JY29" s="49"/>
      <c r="JZ29" s="48"/>
      <c r="KA29" s="47"/>
      <c r="KB29" s="49"/>
      <c r="KC29" s="48"/>
      <c r="KD29" s="47"/>
      <c r="KE29" s="49"/>
      <c r="KF29" s="48"/>
      <c r="KG29" s="47"/>
      <c r="KH29" s="49"/>
      <c r="KI29" s="48"/>
      <c r="KJ29" s="47"/>
      <c r="KK29" s="49"/>
      <c r="KL29" s="48"/>
      <c r="KM29" s="47"/>
      <c r="KN29" s="49"/>
      <c r="KO29" s="48"/>
      <c r="KP29" s="47"/>
      <c r="KQ29" s="49"/>
      <c r="KR29" s="48"/>
      <c r="KS29" s="47"/>
      <c r="KT29" s="49"/>
      <c r="KU29" s="48"/>
      <c r="KV29" s="47"/>
      <c r="KW29" s="49"/>
      <c r="KX29" s="48"/>
      <c r="KY29" s="47"/>
      <c r="KZ29" s="49"/>
      <c r="LA29" s="48"/>
      <c r="LB29" s="47"/>
      <c r="LC29" s="49"/>
      <c r="LD29" s="48"/>
      <c r="LE29" s="47"/>
      <c r="LF29" s="49"/>
      <c r="LG29" s="48"/>
      <c r="LH29" s="47"/>
      <c r="LI29" s="49"/>
      <c r="LJ29" s="48"/>
      <c r="LK29" s="47"/>
      <c r="LL29" s="49"/>
      <c r="LM29" s="48"/>
      <c r="LN29" s="47"/>
      <c r="LO29" s="49"/>
      <c r="LP29" s="48"/>
      <c r="LQ29" s="47"/>
      <c r="LR29" s="49"/>
      <c r="LS29" s="48"/>
      <c r="LT29" s="47"/>
      <c r="LU29" s="49"/>
      <c r="LV29" s="48"/>
      <c r="LW29" s="47"/>
      <c r="LX29" s="49"/>
      <c r="LY29" s="48"/>
      <c r="LZ29" s="47"/>
      <c r="MA29" s="49"/>
      <c r="MB29" s="48"/>
      <c r="MC29" s="47"/>
      <c r="MD29" s="49"/>
      <c r="ME29" s="48"/>
      <c r="MF29" s="47"/>
      <c r="MG29" s="49"/>
      <c r="MH29" s="48"/>
      <c r="MI29" s="47"/>
      <c r="MJ29" s="49"/>
      <c r="MK29" s="48"/>
      <c r="ML29" s="47"/>
      <c r="MM29" s="49"/>
      <c r="MN29" s="48"/>
      <c r="MO29" s="47"/>
      <c r="MP29" s="49"/>
      <c r="MQ29" s="48"/>
      <c r="MR29" s="47"/>
      <c r="MS29" s="49"/>
      <c r="MT29" s="48"/>
      <c r="MU29" s="47"/>
      <c r="MV29" s="49"/>
      <c r="MW29" s="48"/>
      <c r="MX29" s="47"/>
      <c r="MY29" s="49"/>
      <c r="MZ29" s="48"/>
      <c r="NA29" s="47"/>
      <c r="NB29" s="49"/>
      <c r="NC29" s="48"/>
      <c r="ND29" s="47"/>
      <c r="NE29" s="49"/>
      <c r="NF29" s="48"/>
      <c r="NG29" s="47"/>
      <c r="NH29" s="49"/>
      <c r="NI29" s="48"/>
      <c r="NJ29" s="47"/>
      <c r="NK29" s="49"/>
      <c r="NL29" s="48"/>
      <c r="NM29" s="47"/>
      <c r="NN29" s="49"/>
      <c r="NO29" s="48"/>
      <c r="NP29" s="47"/>
      <c r="NQ29" s="49"/>
      <c r="NR29" s="48"/>
      <c r="NS29" s="47"/>
      <c r="NT29" s="49"/>
      <c r="NU29" s="48"/>
      <c r="NV29" s="47"/>
      <c r="NW29" s="49"/>
      <c r="NX29" s="48"/>
      <c r="NY29" s="47"/>
      <c r="NZ29" s="49"/>
      <c r="OA29" s="48"/>
      <c r="OB29" s="47"/>
      <c r="OC29" s="49"/>
      <c r="OD29" s="48"/>
      <c r="OE29" s="47"/>
      <c r="OF29" s="49"/>
      <c r="OG29" s="48"/>
      <c r="OH29" s="47"/>
      <c r="OI29" s="49"/>
      <c r="OJ29" s="48"/>
      <c r="OK29" s="47"/>
      <c r="OL29" s="49"/>
      <c r="OM29" s="48"/>
      <c r="ON29" s="47"/>
      <c r="OO29" s="49"/>
      <c r="OP29" s="48"/>
      <c r="OQ29" s="47"/>
      <c r="OR29" s="49"/>
      <c r="OS29" s="48"/>
      <c r="OT29" s="47"/>
      <c r="OU29" s="49"/>
      <c r="OV29" s="48"/>
      <c r="OW29" s="47"/>
      <c r="OX29" s="49"/>
      <c r="OY29" s="48"/>
      <c r="OZ29" s="47"/>
      <c r="PA29" s="49"/>
      <c r="PB29" s="48"/>
      <c r="PC29" s="47"/>
      <c r="PD29" s="49"/>
      <c r="PE29" s="48"/>
      <c r="PF29" s="47"/>
      <c r="PG29" s="49"/>
      <c r="PH29" s="48"/>
      <c r="PI29" s="47"/>
      <c r="PJ29" s="49"/>
      <c r="PK29" s="48"/>
      <c r="PL29" s="47"/>
      <c r="PM29" s="49"/>
      <c r="PN29" s="48"/>
      <c r="PO29" s="47"/>
      <c r="PP29" s="49"/>
      <c r="PQ29" s="48"/>
      <c r="PR29" s="47"/>
      <c r="PS29" s="49"/>
      <c r="PT29" s="48"/>
      <c r="PU29" s="47"/>
      <c r="PV29" s="49"/>
      <c r="PW29" s="48"/>
      <c r="PX29" s="47"/>
      <c r="PY29" s="49"/>
      <c r="PZ29" s="48"/>
      <c r="QA29" s="47"/>
      <c r="QB29" s="49"/>
      <c r="QC29" s="48"/>
      <c r="QD29" s="47"/>
      <c r="QE29" s="49"/>
      <c r="QF29" s="48"/>
      <c r="QG29" s="47"/>
      <c r="QH29" s="49"/>
      <c r="QI29" s="48"/>
      <c r="QJ29" s="47"/>
      <c r="QK29" s="49"/>
      <c r="QL29" s="48"/>
      <c r="QM29" s="47"/>
      <c r="QN29" s="49"/>
      <c r="QO29" s="48"/>
      <c r="QP29" s="47"/>
      <c r="QQ29" s="49"/>
      <c r="QR29" s="48"/>
      <c r="QS29" s="47"/>
      <c r="QT29" s="49"/>
      <c r="QU29" s="48"/>
      <c r="QV29" s="47"/>
      <c r="QW29" s="49"/>
      <c r="QX29" s="48"/>
      <c r="QY29" s="47"/>
      <c r="QZ29" s="49"/>
      <c r="RA29" s="48"/>
      <c r="RB29" s="47"/>
      <c r="RC29" s="49"/>
      <c r="RD29" s="48"/>
      <c r="RE29" s="47"/>
      <c r="RF29" s="49"/>
      <c r="RG29" s="48"/>
      <c r="RH29" s="47"/>
      <c r="RI29" s="49"/>
      <c r="RJ29" s="48"/>
      <c r="RK29" s="47"/>
      <c r="RL29" s="49"/>
      <c r="RM29" s="48"/>
      <c r="RN29" s="47"/>
      <c r="RO29" s="49"/>
      <c r="RP29" s="48"/>
      <c r="RQ29" s="47"/>
      <c r="RR29" s="49"/>
      <c r="RS29" s="48"/>
      <c r="RT29" s="47"/>
      <c r="RU29" s="49"/>
      <c r="RV29" s="48"/>
      <c r="RW29" s="47"/>
      <c r="RX29" s="49"/>
      <c r="RY29" s="48"/>
      <c r="RZ29" s="47"/>
      <c r="SA29" s="49"/>
      <c r="SB29" s="48"/>
      <c r="SC29" s="47"/>
      <c r="SD29" s="49"/>
      <c r="SE29" s="48"/>
      <c r="SF29" s="47"/>
      <c r="SG29" s="49"/>
      <c r="SH29" s="48"/>
      <c r="SI29" s="47"/>
      <c r="SJ29" s="49"/>
      <c r="SK29" s="48"/>
      <c r="SL29" s="47"/>
      <c r="SM29" s="49"/>
      <c r="SN29" s="48"/>
      <c r="SO29" s="47"/>
      <c r="SP29" s="49"/>
      <c r="SQ29" s="48"/>
      <c r="SR29" s="47"/>
      <c r="SS29" s="49"/>
      <c r="ST29" s="48"/>
      <c r="SU29" s="47"/>
      <c r="SV29" s="49"/>
      <c r="SW29" s="48"/>
      <c r="SX29" s="47"/>
      <c r="SY29" s="49"/>
      <c r="SZ29" s="48"/>
      <c r="TA29" s="47"/>
      <c r="TB29" s="49"/>
      <c r="TC29" s="48"/>
      <c r="TD29" s="47"/>
      <c r="TE29" s="49"/>
      <c r="TF29" s="48"/>
      <c r="TG29" s="47"/>
      <c r="TH29" s="49"/>
      <c r="TI29" s="48"/>
      <c r="TJ29" s="47"/>
      <c r="TK29" s="49"/>
      <c r="TL29" s="48"/>
      <c r="TM29" s="47"/>
      <c r="TN29" s="49"/>
      <c r="TO29" s="48"/>
      <c r="TP29" s="47"/>
      <c r="TQ29" s="49"/>
      <c r="TR29" s="48"/>
      <c r="TS29" s="47"/>
      <c r="TT29" s="49"/>
      <c r="TU29" s="48"/>
      <c r="TV29" s="47"/>
      <c r="TW29" s="49"/>
      <c r="TX29" s="48"/>
      <c r="TY29" s="47"/>
      <c r="TZ29" s="49"/>
      <c r="UA29" s="48"/>
      <c r="UB29" s="47"/>
      <c r="UC29" s="49"/>
      <c r="UD29" s="48"/>
      <c r="UE29" s="47"/>
      <c r="UF29" s="49"/>
      <c r="UG29" s="48"/>
      <c r="UH29" s="47"/>
      <c r="UI29" s="49"/>
      <c r="UJ29" s="48"/>
      <c r="UK29" s="47"/>
      <c r="UL29" s="49"/>
      <c r="UM29" s="48"/>
      <c r="UN29" s="47"/>
      <c r="UO29" s="49"/>
      <c r="UP29" s="48"/>
      <c r="UQ29" s="47"/>
      <c r="UR29" s="49"/>
      <c r="US29" s="48"/>
      <c r="UT29" s="47"/>
      <c r="UU29" s="49"/>
      <c r="UV29" s="48"/>
      <c r="UW29" s="47"/>
      <c r="UX29" s="49"/>
      <c r="UY29" s="48"/>
      <c r="UZ29" s="47"/>
      <c r="VA29" s="49"/>
      <c r="VB29" s="48"/>
      <c r="VC29" s="47"/>
      <c r="VD29" s="49"/>
      <c r="VE29" s="48"/>
      <c r="VF29" s="47"/>
      <c r="VG29" s="49"/>
      <c r="VH29" s="48"/>
      <c r="VI29" s="47"/>
      <c r="VJ29" s="49"/>
      <c r="VK29" s="48"/>
      <c r="VL29" s="47"/>
      <c r="VM29" s="49"/>
      <c r="VN29" s="48"/>
      <c r="VO29" s="47"/>
      <c r="VP29" s="49"/>
      <c r="VQ29" s="48"/>
      <c r="VR29" s="47"/>
      <c r="VS29" s="49"/>
      <c r="VT29" s="48"/>
      <c r="VU29" s="47"/>
      <c r="VV29" s="49"/>
      <c r="VW29" s="48"/>
      <c r="VX29" s="47"/>
      <c r="VY29" s="49"/>
      <c r="VZ29" s="48"/>
      <c r="WA29" s="47"/>
      <c r="WB29" s="49"/>
      <c r="WC29" s="48"/>
      <c r="WD29" s="47"/>
      <c r="WE29" s="49"/>
      <c r="WF29" s="48"/>
      <c r="WG29" s="47"/>
      <c r="WH29" s="49"/>
      <c r="WI29" s="48"/>
      <c r="WJ29" s="47"/>
      <c r="WK29" s="49"/>
      <c r="WL29" s="48"/>
      <c r="WM29" s="47"/>
      <c r="WN29" s="49"/>
      <c r="WO29" s="48"/>
      <c r="WP29" s="47"/>
      <c r="WQ29" s="49"/>
      <c r="WR29" s="48"/>
      <c r="WS29" s="47"/>
      <c r="WT29" s="49"/>
      <c r="WU29" s="48"/>
      <c r="WV29" s="50"/>
      <c r="WW29" s="51"/>
      <c r="WX29" s="51"/>
      <c r="WY29" s="50"/>
      <c r="WZ29" s="51"/>
      <c r="XA29" s="51"/>
      <c r="XB29" s="50"/>
      <c r="XC29" s="51"/>
      <c r="XD29" s="51"/>
      <c r="XE29" s="50"/>
      <c r="XF29" s="51"/>
      <c r="XG29" s="51"/>
      <c r="XH29" s="50"/>
      <c r="XI29" s="51"/>
      <c r="XJ29" s="51"/>
      <c r="XK29" s="50"/>
      <c r="XL29" s="51"/>
      <c r="XM29" s="51"/>
      <c r="XN29" s="97">
        <f t="shared" si="1"/>
        <v>0</v>
      </c>
    </row>
    <row r="30" spans="1:638" ht="12.75" customHeight="1" thickBot="1" x14ac:dyDescent="0.25">
      <c r="B30" s="47"/>
      <c r="C30" s="49"/>
      <c r="D30" s="48"/>
      <c r="E30" s="47"/>
      <c r="F30" s="49"/>
      <c r="G30" s="48"/>
      <c r="H30" s="47"/>
      <c r="I30" s="49"/>
      <c r="J30" s="48"/>
      <c r="K30" s="47"/>
      <c r="L30" s="49"/>
      <c r="M30" s="48"/>
      <c r="N30" s="47"/>
      <c r="O30" s="49"/>
      <c r="P30" s="48"/>
      <c r="Q30" s="47"/>
      <c r="R30" s="49"/>
      <c r="S30" s="48"/>
      <c r="T30" s="47"/>
      <c r="U30" s="49"/>
      <c r="V30" s="48"/>
      <c r="W30" s="47"/>
      <c r="X30" s="49"/>
      <c r="Y30" s="48"/>
      <c r="Z30" s="47"/>
      <c r="AA30" s="49"/>
      <c r="AB30" s="48"/>
      <c r="AC30" s="47"/>
      <c r="AD30" s="49"/>
      <c r="AE30" s="48"/>
      <c r="AF30" s="47"/>
      <c r="AG30" s="49"/>
      <c r="AH30" s="48"/>
      <c r="AI30" s="47"/>
      <c r="AJ30" s="49"/>
      <c r="AK30" s="48"/>
      <c r="AL30" s="47"/>
      <c r="AM30" s="49"/>
      <c r="AN30" s="48"/>
      <c r="AO30" s="47"/>
      <c r="AP30" s="49"/>
      <c r="AQ30" s="48"/>
      <c r="AR30" s="47"/>
      <c r="AS30" s="49"/>
      <c r="AT30" s="48"/>
      <c r="AU30" s="47"/>
      <c r="AV30" s="49"/>
      <c r="AW30" s="48"/>
      <c r="AX30" s="47"/>
      <c r="AY30" s="49"/>
      <c r="AZ30" s="48"/>
      <c r="BA30" s="47"/>
      <c r="BB30" s="49"/>
      <c r="BC30" s="48"/>
      <c r="BD30" s="47"/>
      <c r="BE30" s="49"/>
      <c r="BF30" s="48"/>
      <c r="BG30" s="47"/>
      <c r="BH30" s="49"/>
      <c r="BI30" s="48"/>
      <c r="BJ30" s="47"/>
      <c r="BK30" s="49"/>
      <c r="BL30" s="48"/>
      <c r="BM30" s="47"/>
      <c r="BN30" s="49"/>
      <c r="BO30" s="48"/>
      <c r="BP30" s="47"/>
      <c r="BQ30" s="49"/>
      <c r="BR30" s="48"/>
      <c r="BS30" s="47"/>
      <c r="BT30" s="49"/>
      <c r="BU30" s="48"/>
      <c r="BV30" s="47"/>
      <c r="BW30" s="49"/>
      <c r="BX30" s="48"/>
      <c r="BY30" s="47"/>
      <c r="BZ30" s="49"/>
      <c r="CA30" s="48"/>
      <c r="CB30" s="47"/>
      <c r="CC30" s="49"/>
      <c r="CD30" s="48"/>
      <c r="CE30" s="47"/>
      <c r="CF30" s="49"/>
      <c r="CG30" s="48"/>
      <c r="CH30" s="47"/>
      <c r="CI30" s="49"/>
      <c r="CJ30" s="48"/>
      <c r="CK30" s="47"/>
      <c r="CL30" s="49"/>
      <c r="CM30" s="48"/>
      <c r="CN30" s="47"/>
      <c r="CO30" s="49"/>
      <c r="CP30" s="48"/>
      <c r="CQ30" s="47"/>
      <c r="CR30" s="49"/>
      <c r="CS30" s="48"/>
      <c r="CT30" s="47"/>
      <c r="CU30" s="49"/>
      <c r="CV30" s="48"/>
      <c r="CW30" s="47"/>
      <c r="CX30" s="49"/>
      <c r="CY30" s="48"/>
      <c r="CZ30" s="47"/>
      <c r="DA30" s="49"/>
      <c r="DB30" s="48"/>
      <c r="DC30" s="47"/>
      <c r="DD30" s="49"/>
      <c r="DE30" s="48"/>
      <c r="DF30" s="47"/>
      <c r="DG30" s="49"/>
      <c r="DH30" s="48"/>
      <c r="DI30" s="47"/>
      <c r="DJ30" s="49"/>
      <c r="DK30" s="48"/>
      <c r="DL30" s="47"/>
      <c r="DM30" s="49"/>
      <c r="DN30" s="48"/>
      <c r="DO30" s="47"/>
      <c r="DP30" s="49"/>
      <c r="DQ30" s="48"/>
      <c r="DR30" s="47"/>
      <c r="DS30" s="49"/>
      <c r="DT30" s="48"/>
      <c r="DU30" s="47"/>
      <c r="DV30" s="49"/>
      <c r="DW30" s="48"/>
      <c r="DX30" s="47"/>
      <c r="DY30" s="49"/>
      <c r="DZ30" s="48"/>
      <c r="EA30" s="47"/>
      <c r="EB30" s="49"/>
      <c r="EC30" s="48"/>
      <c r="ED30" s="47"/>
      <c r="EE30" s="49"/>
      <c r="EF30" s="48"/>
      <c r="EG30" s="47"/>
      <c r="EH30" s="49"/>
      <c r="EI30" s="48"/>
      <c r="EJ30" s="47"/>
      <c r="EK30" s="49"/>
      <c r="EL30" s="48"/>
      <c r="EM30" s="47"/>
      <c r="EN30" s="49"/>
      <c r="EO30" s="48"/>
      <c r="EP30" s="47"/>
      <c r="EQ30" s="49"/>
      <c r="ER30" s="48"/>
      <c r="ES30" s="47"/>
      <c r="ET30" s="49"/>
      <c r="EU30" s="48"/>
      <c r="EV30" s="47"/>
      <c r="EW30" s="49"/>
      <c r="EX30" s="48"/>
      <c r="EY30" s="47"/>
      <c r="EZ30" s="49"/>
      <c r="FA30" s="48"/>
      <c r="FB30" s="47"/>
      <c r="FC30" s="49"/>
      <c r="FD30" s="48"/>
      <c r="FE30" s="47"/>
      <c r="FF30" s="49"/>
      <c r="FG30" s="48"/>
      <c r="FH30" s="47"/>
      <c r="FI30" s="49"/>
      <c r="FJ30" s="48"/>
      <c r="FK30" s="47"/>
      <c r="FL30" s="49"/>
      <c r="FM30" s="48"/>
      <c r="FN30" s="47"/>
      <c r="FO30" s="49"/>
      <c r="FP30" s="48"/>
      <c r="FQ30" s="47"/>
      <c r="FR30" s="49"/>
      <c r="FS30" s="48"/>
      <c r="FT30" s="47"/>
      <c r="FU30" s="49"/>
      <c r="FV30" s="48"/>
      <c r="FW30" s="47"/>
      <c r="FX30" s="49"/>
      <c r="FY30" s="48"/>
      <c r="FZ30" s="47"/>
      <c r="GA30" s="49"/>
      <c r="GB30" s="48"/>
      <c r="GC30" s="47"/>
      <c r="GD30" s="49"/>
      <c r="GE30" s="48"/>
      <c r="GF30" s="47"/>
      <c r="GG30" s="49"/>
      <c r="GH30" s="48"/>
      <c r="GI30" s="47"/>
      <c r="GJ30" s="49"/>
      <c r="GK30" s="48"/>
      <c r="GL30" s="47"/>
      <c r="GM30" s="49"/>
      <c r="GN30" s="48"/>
      <c r="GO30" s="47"/>
      <c r="GP30" s="49"/>
      <c r="GQ30" s="48"/>
      <c r="GR30" s="47"/>
      <c r="GS30" s="49"/>
      <c r="GT30" s="48"/>
      <c r="GU30" s="47"/>
      <c r="GV30" s="49"/>
      <c r="GW30" s="48"/>
      <c r="GX30" s="47"/>
      <c r="GY30" s="49"/>
      <c r="GZ30" s="48"/>
      <c r="HA30" s="47"/>
      <c r="HB30" s="49"/>
      <c r="HC30" s="48"/>
      <c r="HD30" s="47"/>
      <c r="HE30" s="49"/>
      <c r="HF30" s="48"/>
      <c r="HG30" s="47"/>
      <c r="HH30" s="49"/>
      <c r="HI30" s="48"/>
      <c r="HJ30" s="47"/>
      <c r="HK30" s="49"/>
      <c r="HL30" s="48"/>
      <c r="HM30" s="47"/>
      <c r="HN30" s="49"/>
      <c r="HO30" s="48"/>
      <c r="HP30" s="47"/>
      <c r="HQ30" s="49"/>
      <c r="HR30" s="48"/>
      <c r="HS30" s="47"/>
      <c r="HT30" s="49"/>
      <c r="HU30" s="48"/>
      <c r="HV30" s="47"/>
      <c r="HW30" s="49"/>
      <c r="HX30" s="48"/>
      <c r="HY30" s="47"/>
      <c r="HZ30" s="49"/>
      <c r="IA30" s="48"/>
      <c r="IB30" s="47"/>
      <c r="IC30" s="49"/>
      <c r="ID30" s="48"/>
      <c r="IE30" s="47"/>
      <c r="IF30" s="49"/>
      <c r="IG30" s="48"/>
      <c r="IH30" s="47"/>
      <c r="II30" s="49"/>
      <c r="IJ30" s="48"/>
      <c r="IK30" s="47"/>
      <c r="IL30" s="49"/>
      <c r="IM30" s="48"/>
      <c r="IN30" s="47"/>
      <c r="IO30" s="49"/>
      <c r="IP30" s="48"/>
      <c r="IQ30" s="47"/>
      <c r="IR30" s="49"/>
      <c r="IS30" s="48"/>
      <c r="IT30" s="47"/>
      <c r="IU30" s="49"/>
      <c r="IV30" s="48"/>
      <c r="IW30" s="47"/>
      <c r="IX30" s="49"/>
      <c r="IY30" s="48"/>
      <c r="IZ30" s="47"/>
      <c r="JA30" s="49"/>
      <c r="JB30" s="48"/>
      <c r="JC30" s="47"/>
      <c r="JD30" s="49"/>
      <c r="JE30" s="48"/>
      <c r="JF30" s="47"/>
      <c r="JG30" s="49"/>
      <c r="JH30" s="48"/>
      <c r="JI30" s="47"/>
      <c r="JJ30" s="49"/>
      <c r="JK30" s="48"/>
      <c r="JL30" s="47"/>
      <c r="JM30" s="49"/>
      <c r="JN30" s="48"/>
      <c r="JO30" s="47"/>
      <c r="JP30" s="49"/>
      <c r="JQ30" s="48"/>
      <c r="JR30" s="47"/>
      <c r="JS30" s="49"/>
      <c r="JT30" s="48"/>
      <c r="JU30" s="47"/>
      <c r="JV30" s="49"/>
      <c r="JW30" s="48"/>
      <c r="JX30" s="47"/>
      <c r="JY30" s="49"/>
      <c r="JZ30" s="48"/>
      <c r="KA30" s="47"/>
      <c r="KB30" s="49"/>
      <c r="KC30" s="48"/>
      <c r="KD30" s="47"/>
      <c r="KE30" s="49"/>
      <c r="KF30" s="48"/>
      <c r="KG30" s="47"/>
      <c r="KH30" s="49"/>
      <c r="KI30" s="48"/>
      <c r="KJ30" s="47"/>
      <c r="KK30" s="49"/>
      <c r="KL30" s="48"/>
      <c r="KM30" s="47"/>
      <c r="KN30" s="49"/>
      <c r="KO30" s="48"/>
      <c r="KP30" s="47"/>
      <c r="KQ30" s="49"/>
      <c r="KR30" s="48"/>
      <c r="KS30" s="47"/>
      <c r="KT30" s="49"/>
      <c r="KU30" s="48"/>
      <c r="KV30" s="47"/>
      <c r="KW30" s="49"/>
      <c r="KX30" s="48"/>
      <c r="KY30" s="47"/>
      <c r="KZ30" s="49"/>
      <c r="LA30" s="48"/>
      <c r="LB30" s="47"/>
      <c r="LC30" s="49"/>
      <c r="LD30" s="48"/>
      <c r="LE30" s="47"/>
      <c r="LF30" s="49"/>
      <c r="LG30" s="48"/>
      <c r="LH30" s="47"/>
      <c r="LI30" s="49"/>
      <c r="LJ30" s="48"/>
      <c r="LK30" s="47"/>
      <c r="LL30" s="49"/>
      <c r="LM30" s="48"/>
      <c r="LN30" s="47"/>
      <c r="LO30" s="49"/>
      <c r="LP30" s="48"/>
      <c r="LQ30" s="47"/>
      <c r="LR30" s="49"/>
      <c r="LS30" s="48"/>
      <c r="LT30" s="47"/>
      <c r="LU30" s="49"/>
      <c r="LV30" s="48"/>
      <c r="LW30" s="47"/>
      <c r="LX30" s="49"/>
      <c r="LY30" s="48"/>
      <c r="LZ30" s="47"/>
      <c r="MA30" s="49"/>
      <c r="MB30" s="48"/>
      <c r="MC30" s="47"/>
      <c r="MD30" s="49"/>
      <c r="ME30" s="48"/>
      <c r="MF30" s="47"/>
      <c r="MG30" s="49"/>
      <c r="MH30" s="48"/>
      <c r="MI30" s="47"/>
      <c r="MJ30" s="49"/>
      <c r="MK30" s="48"/>
      <c r="ML30" s="47"/>
      <c r="MM30" s="49"/>
      <c r="MN30" s="48"/>
      <c r="MO30" s="47"/>
      <c r="MP30" s="49"/>
      <c r="MQ30" s="48"/>
      <c r="MR30" s="47"/>
      <c r="MS30" s="49"/>
      <c r="MT30" s="48"/>
      <c r="MU30" s="47"/>
      <c r="MV30" s="49"/>
      <c r="MW30" s="48"/>
      <c r="MX30" s="47"/>
      <c r="MY30" s="49"/>
      <c r="MZ30" s="48"/>
      <c r="NA30" s="47"/>
      <c r="NB30" s="49"/>
      <c r="NC30" s="48"/>
      <c r="ND30" s="47"/>
      <c r="NE30" s="49"/>
      <c r="NF30" s="48"/>
      <c r="NG30" s="47"/>
      <c r="NH30" s="49"/>
      <c r="NI30" s="48"/>
      <c r="NJ30" s="47"/>
      <c r="NK30" s="49"/>
      <c r="NL30" s="48"/>
      <c r="NM30" s="47"/>
      <c r="NN30" s="49"/>
      <c r="NO30" s="48"/>
      <c r="NP30" s="47"/>
      <c r="NQ30" s="49"/>
      <c r="NR30" s="48"/>
      <c r="NS30" s="47"/>
      <c r="NT30" s="49"/>
      <c r="NU30" s="48"/>
      <c r="NV30" s="47"/>
      <c r="NW30" s="49"/>
      <c r="NX30" s="48"/>
      <c r="NY30" s="47"/>
      <c r="NZ30" s="49"/>
      <c r="OA30" s="48"/>
      <c r="OB30" s="47"/>
      <c r="OC30" s="49"/>
      <c r="OD30" s="48"/>
      <c r="OE30" s="47"/>
      <c r="OF30" s="49"/>
      <c r="OG30" s="48"/>
      <c r="OH30" s="47"/>
      <c r="OI30" s="49"/>
      <c r="OJ30" s="48"/>
      <c r="OK30" s="47"/>
      <c r="OL30" s="49"/>
      <c r="OM30" s="48"/>
      <c r="ON30" s="47"/>
      <c r="OO30" s="49"/>
      <c r="OP30" s="48"/>
      <c r="OQ30" s="47"/>
      <c r="OR30" s="49"/>
      <c r="OS30" s="48"/>
      <c r="OT30" s="47"/>
      <c r="OU30" s="49"/>
      <c r="OV30" s="48"/>
      <c r="OW30" s="47"/>
      <c r="OX30" s="49"/>
      <c r="OY30" s="48"/>
      <c r="OZ30" s="47"/>
      <c r="PA30" s="49"/>
      <c r="PB30" s="48"/>
      <c r="PC30" s="47"/>
      <c r="PD30" s="49"/>
      <c r="PE30" s="48"/>
      <c r="PF30" s="47"/>
      <c r="PG30" s="49"/>
      <c r="PH30" s="48"/>
      <c r="PI30" s="47"/>
      <c r="PJ30" s="49"/>
      <c r="PK30" s="48"/>
      <c r="PL30" s="47"/>
      <c r="PM30" s="49"/>
      <c r="PN30" s="48"/>
      <c r="PO30" s="47"/>
      <c r="PP30" s="49"/>
      <c r="PQ30" s="48"/>
      <c r="PR30" s="47"/>
      <c r="PS30" s="49"/>
      <c r="PT30" s="48"/>
      <c r="PU30" s="47"/>
      <c r="PV30" s="49"/>
      <c r="PW30" s="48"/>
      <c r="PX30" s="47"/>
      <c r="PY30" s="49"/>
      <c r="PZ30" s="48"/>
      <c r="QA30" s="47"/>
      <c r="QB30" s="49"/>
      <c r="QC30" s="48"/>
      <c r="QD30" s="47"/>
      <c r="QE30" s="49"/>
      <c r="QF30" s="48"/>
      <c r="QG30" s="47"/>
      <c r="QH30" s="49"/>
      <c r="QI30" s="48"/>
      <c r="QJ30" s="47"/>
      <c r="QK30" s="49"/>
      <c r="QL30" s="48"/>
      <c r="QM30" s="47"/>
      <c r="QN30" s="49"/>
      <c r="QO30" s="48"/>
      <c r="QP30" s="47"/>
      <c r="QQ30" s="49"/>
      <c r="QR30" s="48"/>
      <c r="QS30" s="47"/>
      <c r="QT30" s="49"/>
      <c r="QU30" s="48"/>
      <c r="QV30" s="47"/>
      <c r="QW30" s="49"/>
      <c r="QX30" s="48"/>
      <c r="QY30" s="47"/>
      <c r="QZ30" s="49"/>
      <c r="RA30" s="48"/>
      <c r="RB30" s="47"/>
      <c r="RC30" s="49"/>
      <c r="RD30" s="48"/>
      <c r="RE30" s="47"/>
      <c r="RF30" s="49"/>
      <c r="RG30" s="48"/>
      <c r="RH30" s="47"/>
      <c r="RI30" s="49"/>
      <c r="RJ30" s="48"/>
      <c r="RK30" s="47"/>
      <c r="RL30" s="49"/>
      <c r="RM30" s="48"/>
      <c r="RN30" s="47"/>
      <c r="RO30" s="49"/>
      <c r="RP30" s="48"/>
      <c r="RQ30" s="47"/>
      <c r="RR30" s="49"/>
      <c r="RS30" s="48"/>
      <c r="RT30" s="47"/>
      <c r="RU30" s="49"/>
      <c r="RV30" s="48"/>
      <c r="RW30" s="47"/>
      <c r="RX30" s="49"/>
      <c r="RY30" s="48"/>
      <c r="RZ30" s="47"/>
      <c r="SA30" s="49"/>
      <c r="SB30" s="48"/>
      <c r="SC30" s="47"/>
      <c r="SD30" s="49"/>
      <c r="SE30" s="48"/>
      <c r="SF30" s="47"/>
      <c r="SG30" s="49"/>
      <c r="SH30" s="48"/>
      <c r="SI30" s="47"/>
      <c r="SJ30" s="49"/>
      <c r="SK30" s="48"/>
      <c r="SL30" s="47"/>
      <c r="SM30" s="49"/>
      <c r="SN30" s="48"/>
      <c r="SO30" s="47"/>
      <c r="SP30" s="49"/>
      <c r="SQ30" s="48"/>
      <c r="SR30" s="47"/>
      <c r="SS30" s="49"/>
      <c r="ST30" s="48"/>
      <c r="SU30" s="47"/>
      <c r="SV30" s="49"/>
      <c r="SW30" s="48"/>
      <c r="SX30" s="47"/>
      <c r="SY30" s="49"/>
      <c r="SZ30" s="48"/>
      <c r="TA30" s="47"/>
      <c r="TB30" s="49"/>
      <c r="TC30" s="48"/>
      <c r="TD30" s="47"/>
      <c r="TE30" s="49"/>
      <c r="TF30" s="48"/>
      <c r="TG30" s="47"/>
      <c r="TH30" s="49"/>
      <c r="TI30" s="48"/>
      <c r="TJ30" s="47"/>
      <c r="TK30" s="49"/>
      <c r="TL30" s="48"/>
      <c r="TM30" s="47"/>
      <c r="TN30" s="49"/>
      <c r="TO30" s="48"/>
      <c r="TP30" s="47"/>
      <c r="TQ30" s="49"/>
      <c r="TR30" s="48"/>
      <c r="TS30" s="47"/>
      <c r="TT30" s="49"/>
      <c r="TU30" s="48"/>
      <c r="TV30" s="47"/>
      <c r="TW30" s="49"/>
      <c r="TX30" s="48"/>
      <c r="TY30" s="47"/>
      <c r="TZ30" s="49"/>
      <c r="UA30" s="48"/>
      <c r="UB30" s="47"/>
      <c r="UC30" s="49"/>
      <c r="UD30" s="48"/>
      <c r="UE30" s="47"/>
      <c r="UF30" s="49"/>
      <c r="UG30" s="48"/>
      <c r="UH30" s="47"/>
      <c r="UI30" s="49"/>
      <c r="UJ30" s="48"/>
      <c r="UK30" s="47"/>
      <c r="UL30" s="49"/>
      <c r="UM30" s="48"/>
      <c r="UN30" s="47"/>
      <c r="UO30" s="49"/>
      <c r="UP30" s="48"/>
      <c r="UQ30" s="47"/>
      <c r="UR30" s="49"/>
      <c r="US30" s="48"/>
      <c r="UT30" s="47"/>
      <c r="UU30" s="49"/>
      <c r="UV30" s="48"/>
      <c r="UW30" s="47"/>
      <c r="UX30" s="49"/>
      <c r="UY30" s="48"/>
      <c r="UZ30" s="47"/>
      <c r="VA30" s="49"/>
      <c r="VB30" s="48"/>
      <c r="VC30" s="47"/>
      <c r="VD30" s="49"/>
      <c r="VE30" s="48"/>
      <c r="VF30" s="47"/>
      <c r="VG30" s="49"/>
      <c r="VH30" s="48"/>
      <c r="VI30" s="47"/>
      <c r="VJ30" s="49"/>
      <c r="VK30" s="48"/>
      <c r="VL30" s="47"/>
      <c r="VM30" s="49"/>
      <c r="VN30" s="48"/>
      <c r="VO30" s="47"/>
      <c r="VP30" s="49"/>
      <c r="VQ30" s="48"/>
      <c r="VR30" s="47"/>
      <c r="VS30" s="49"/>
      <c r="VT30" s="48"/>
      <c r="VU30" s="47"/>
      <c r="VV30" s="49"/>
      <c r="VW30" s="48"/>
      <c r="VX30" s="47"/>
      <c r="VY30" s="49"/>
      <c r="VZ30" s="48"/>
      <c r="WA30" s="47"/>
      <c r="WB30" s="49"/>
      <c r="WC30" s="48"/>
      <c r="WD30" s="47"/>
      <c r="WE30" s="49"/>
      <c r="WF30" s="48"/>
      <c r="WG30" s="47"/>
      <c r="WH30" s="49"/>
      <c r="WI30" s="48"/>
      <c r="WJ30" s="47"/>
      <c r="WK30" s="49"/>
      <c r="WL30" s="48"/>
      <c r="WM30" s="47"/>
      <c r="WN30" s="49"/>
      <c r="WO30" s="48"/>
      <c r="WP30" s="47"/>
      <c r="WQ30" s="49"/>
      <c r="WR30" s="48"/>
      <c r="WS30" s="47"/>
      <c r="WT30" s="49"/>
      <c r="WU30" s="48"/>
      <c r="WV30" s="50"/>
      <c r="WW30" s="51"/>
      <c r="WX30" s="51"/>
      <c r="WY30" s="50"/>
      <c r="WZ30" s="51"/>
      <c r="XA30" s="51"/>
      <c r="XB30" s="50"/>
      <c r="XC30" s="51"/>
      <c r="XD30" s="51"/>
      <c r="XE30" s="50"/>
      <c r="XF30" s="51"/>
      <c r="XG30" s="51"/>
      <c r="XH30" s="50"/>
      <c r="XI30" s="51"/>
      <c r="XJ30" s="51"/>
      <c r="XK30" s="50"/>
      <c r="XL30" s="51"/>
      <c r="XM30" s="51"/>
      <c r="XN30" s="97">
        <f t="shared" si="1"/>
        <v>0</v>
      </c>
    </row>
    <row r="31" spans="1:638" ht="12.75" customHeight="1" thickBot="1" x14ac:dyDescent="0.25">
      <c r="B31" s="47"/>
      <c r="C31" s="49"/>
      <c r="D31" s="48"/>
      <c r="E31" s="47"/>
      <c r="F31" s="49"/>
      <c r="G31" s="48"/>
      <c r="H31" s="47"/>
      <c r="I31" s="49"/>
      <c r="J31" s="48"/>
      <c r="K31" s="47"/>
      <c r="L31" s="49"/>
      <c r="M31" s="48"/>
      <c r="N31" s="47"/>
      <c r="O31" s="49"/>
      <c r="P31" s="48"/>
      <c r="Q31" s="47"/>
      <c r="R31" s="49"/>
      <c r="S31" s="48"/>
      <c r="T31" s="47"/>
      <c r="U31" s="49"/>
      <c r="V31" s="48"/>
      <c r="W31" s="47"/>
      <c r="X31" s="49"/>
      <c r="Y31" s="48"/>
      <c r="Z31" s="47"/>
      <c r="AA31" s="49"/>
      <c r="AB31" s="48"/>
      <c r="AC31" s="47"/>
      <c r="AD31" s="49"/>
      <c r="AE31" s="48"/>
      <c r="AF31" s="47"/>
      <c r="AG31" s="49"/>
      <c r="AH31" s="48"/>
      <c r="AI31" s="47"/>
      <c r="AJ31" s="49"/>
      <c r="AK31" s="48"/>
      <c r="AL31" s="47"/>
      <c r="AM31" s="49"/>
      <c r="AN31" s="48"/>
      <c r="AO31" s="47"/>
      <c r="AP31" s="49"/>
      <c r="AQ31" s="48"/>
      <c r="AR31" s="47"/>
      <c r="AS31" s="49"/>
      <c r="AT31" s="48"/>
      <c r="AU31" s="47"/>
      <c r="AV31" s="49"/>
      <c r="AW31" s="48"/>
      <c r="AX31" s="47"/>
      <c r="AY31" s="49"/>
      <c r="AZ31" s="48"/>
      <c r="BA31" s="47"/>
      <c r="BB31" s="49"/>
      <c r="BC31" s="48"/>
      <c r="BD31" s="47"/>
      <c r="BE31" s="49"/>
      <c r="BF31" s="48"/>
      <c r="BG31" s="47"/>
      <c r="BH31" s="49"/>
      <c r="BI31" s="48"/>
      <c r="BJ31" s="47"/>
      <c r="BK31" s="49"/>
      <c r="BL31" s="48"/>
      <c r="BM31" s="47"/>
      <c r="BN31" s="49"/>
      <c r="BO31" s="48"/>
      <c r="BP31" s="47"/>
      <c r="BQ31" s="49"/>
      <c r="BR31" s="48"/>
      <c r="BS31" s="47"/>
      <c r="BT31" s="49"/>
      <c r="BU31" s="48"/>
      <c r="BV31" s="47"/>
      <c r="BW31" s="49"/>
      <c r="BX31" s="48"/>
      <c r="BY31" s="47"/>
      <c r="BZ31" s="49"/>
      <c r="CA31" s="48"/>
      <c r="CB31" s="47"/>
      <c r="CC31" s="49"/>
      <c r="CD31" s="48"/>
      <c r="CE31" s="47"/>
      <c r="CF31" s="49"/>
      <c r="CG31" s="48"/>
      <c r="CH31" s="47"/>
      <c r="CI31" s="49"/>
      <c r="CJ31" s="48"/>
      <c r="CK31" s="47"/>
      <c r="CL31" s="49"/>
      <c r="CM31" s="48"/>
      <c r="CN31" s="47"/>
      <c r="CO31" s="49"/>
      <c r="CP31" s="48"/>
      <c r="CQ31" s="47"/>
      <c r="CR31" s="49"/>
      <c r="CS31" s="48"/>
      <c r="CT31" s="47"/>
      <c r="CU31" s="49"/>
      <c r="CV31" s="48"/>
      <c r="CW31" s="47"/>
      <c r="CX31" s="49"/>
      <c r="CY31" s="48"/>
      <c r="CZ31" s="47"/>
      <c r="DA31" s="49"/>
      <c r="DB31" s="48"/>
      <c r="DC31" s="47"/>
      <c r="DD31" s="49"/>
      <c r="DE31" s="48"/>
      <c r="DF31" s="47"/>
      <c r="DG31" s="49"/>
      <c r="DH31" s="48"/>
      <c r="DI31" s="47"/>
      <c r="DJ31" s="49"/>
      <c r="DK31" s="48"/>
      <c r="DL31" s="47"/>
      <c r="DM31" s="49"/>
      <c r="DN31" s="48"/>
      <c r="DO31" s="47"/>
      <c r="DP31" s="49"/>
      <c r="DQ31" s="48"/>
      <c r="DR31" s="47"/>
      <c r="DS31" s="49"/>
      <c r="DT31" s="48"/>
      <c r="DU31" s="47"/>
      <c r="DV31" s="49"/>
      <c r="DW31" s="48"/>
      <c r="DX31" s="47"/>
      <c r="DY31" s="49"/>
      <c r="DZ31" s="48"/>
      <c r="EA31" s="47"/>
      <c r="EB31" s="49"/>
      <c r="EC31" s="48"/>
      <c r="ED31" s="47"/>
      <c r="EE31" s="49"/>
      <c r="EF31" s="48"/>
      <c r="EG31" s="47"/>
      <c r="EH31" s="49"/>
      <c r="EI31" s="48"/>
      <c r="EJ31" s="47"/>
      <c r="EK31" s="49"/>
      <c r="EL31" s="48"/>
      <c r="EM31" s="47"/>
      <c r="EN31" s="49"/>
      <c r="EO31" s="48"/>
      <c r="EP31" s="47"/>
      <c r="EQ31" s="49"/>
      <c r="ER31" s="48"/>
      <c r="ES31" s="47"/>
      <c r="ET31" s="49"/>
      <c r="EU31" s="48"/>
      <c r="EV31" s="47"/>
      <c r="EW31" s="49"/>
      <c r="EX31" s="48"/>
      <c r="EY31" s="47"/>
      <c r="EZ31" s="49"/>
      <c r="FA31" s="48"/>
      <c r="FB31" s="47"/>
      <c r="FC31" s="49"/>
      <c r="FD31" s="48"/>
      <c r="FE31" s="47"/>
      <c r="FF31" s="49"/>
      <c r="FG31" s="48"/>
      <c r="FH31" s="47"/>
      <c r="FI31" s="49"/>
      <c r="FJ31" s="48"/>
      <c r="FK31" s="47"/>
      <c r="FL31" s="49"/>
      <c r="FM31" s="48"/>
      <c r="FN31" s="47"/>
      <c r="FO31" s="49"/>
      <c r="FP31" s="48"/>
      <c r="FQ31" s="47"/>
      <c r="FR31" s="49"/>
      <c r="FS31" s="48"/>
      <c r="FT31" s="47"/>
      <c r="FU31" s="49"/>
      <c r="FV31" s="48"/>
      <c r="FW31" s="47"/>
      <c r="FX31" s="49"/>
      <c r="FY31" s="48"/>
      <c r="FZ31" s="47"/>
      <c r="GA31" s="49"/>
      <c r="GB31" s="48"/>
      <c r="GC31" s="47"/>
      <c r="GD31" s="49"/>
      <c r="GE31" s="48"/>
      <c r="GF31" s="47"/>
      <c r="GG31" s="49"/>
      <c r="GH31" s="48"/>
      <c r="GI31" s="47"/>
      <c r="GJ31" s="49"/>
      <c r="GK31" s="48"/>
      <c r="GL31" s="47"/>
      <c r="GM31" s="49"/>
      <c r="GN31" s="48"/>
      <c r="GO31" s="47"/>
      <c r="GP31" s="49"/>
      <c r="GQ31" s="48"/>
      <c r="GR31" s="47"/>
      <c r="GS31" s="49"/>
      <c r="GT31" s="48"/>
      <c r="GU31" s="47"/>
      <c r="GV31" s="49"/>
      <c r="GW31" s="48"/>
      <c r="GX31" s="47"/>
      <c r="GY31" s="49"/>
      <c r="GZ31" s="48"/>
      <c r="HA31" s="47"/>
      <c r="HB31" s="49"/>
      <c r="HC31" s="48"/>
      <c r="HD31" s="47"/>
      <c r="HE31" s="49"/>
      <c r="HF31" s="48"/>
      <c r="HG31" s="47"/>
      <c r="HH31" s="49"/>
      <c r="HI31" s="48"/>
      <c r="HJ31" s="47"/>
      <c r="HK31" s="49"/>
      <c r="HL31" s="48"/>
      <c r="HM31" s="47"/>
      <c r="HN31" s="49"/>
      <c r="HO31" s="48"/>
      <c r="HP31" s="47"/>
      <c r="HQ31" s="49"/>
      <c r="HR31" s="48"/>
      <c r="HS31" s="47"/>
      <c r="HT31" s="49"/>
      <c r="HU31" s="48"/>
      <c r="HV31" s="47"/>
      <c r="HW31" s="49"/>
      <c r="HX31" s="48"/>
      <c r="HY31" s="47"/>
      <c r="HZ31" s="49"/>
      <c r="IA31" s="48"/>
      <c r="IB31" s="47"/>
      <c r="IC31" s="49"/>
      <c r="ID31" s="48"/>
      <c r="IE31" s="47"/>
      <c r="IF31" s="49"/>
      <c r="IG31" s="48"/>
      <c r="IH31" s="47"/>
      <c r="II31" s="49"/>
      <c r="IJ31" s="48"/>
      <c r="IK31" s="47"/>
      <c r="IL31" s="49"/>
      <c r="IM31" s="48"/>
      <c r="IN31" s="47"/>
      <c r="IO31" s="49"/>
      <c r="IP31" s="48"/>
      <c r="IQ31" s="47"/>
      <c r="IR31" s="49"/>
      <c r="IS31" s="48"/>
      <c r="IT31" s="47"/>
      <c r="IU31" s="49"/>
      <c r="IV31" s="48"/>
      <c r="IW31" s="47"/>
      <c r="IX31" s="49"/>
      <c r="IY31" s="48"/>
      <c r="IZ31" s="47"/>
      <c r="JA31" s="49"/>
      <c r="JB31" s="48"/>
      <c r="JC31" s="47"/>
      <c r="JD31" s="49"/>
      <c r="JE31" s="48"/>
      <c r="JF31" s="47"/>
      <c r="JG31" s="49"/>
      <c r="JH31" s="48"/>
      <c r="JI31" s="47"/>
      <c r="JJ31" s="49"/>
      <c r="JK31" s="48"/>
      <c r="JL31" s="47"/>
      <c r="JM31" s="49"/>
      <c r="JN31" s="48"/>
      <c r="JO31" s="47"/>
      <c r="JP31" s="49"/>
      <c r="JQ31" s="48"/>
      <c r="JR31" s="47"/>
      <c r="JS31" s="49"/>
      <c r="JT31" s="48"/>
      <c r="JU31" s="47"/>
      <c r="JV31" s="49"/>
      <c r="JW31" s="48"/>
      <c r="JX31" s="47"/>
      <c r="JY31" s="49"/>
      <c r="JZ31" s="48"/>
      <c r="KA31" s="47"/>
      <c r="KB31" s="49"/>
      <c r="KC31" s="48"/>
      <c r="KD31" s="47"/>
      <c r="KE31" s="49"/>
      <c r="KF31" s="48"/>
      <c r="KG31" s="47"/>
      <c r="KH31" s="49"/>
      <c r="KI31" s="48"/>
      <c r="KJ31" s="47"/>
      <c r="KK31" s="49"/>
      <c r="KL31" s="48"/>
      <c r="KM31" s="47"/>
      <c r="KN31" s="49"/>
      <c r="KO31" s="48"/>
      <c r="KP31" s="47"/>
      <c r="KQ31" s="49"/>
      <c r="KR31" s="48"/>
      <c r="KS31" s="47"/>
      <c r="KT31" s="49"/>
      <c r="KU31" s="48"/>
      <c r="KV31" s="47"/>
      <c r="KW31" s="49"/>
      <c r="KX31" s="48"/>
      <c r="KY31" s="47"/>
      <c r="KZ31" s="49"/>
      <c r="LA31" s="48"/>
      <c r="LB31" s="47"/>
      <c r="LC31" s="49"/>
      <c r="LD31" s="48"/>
      <c r="LE31" s="47"/>
      <c r="LF31" s="49"/>
      <c r="LG31" s="48"/>
      <c r="LH31" s="47"/>
      <c r="LI31" s="49"/>
      <c r="LJ31" s="48"/>
      <c r="LK31" s="47"/>
      <c r="LL31" s="49"/>
      <c r="LM31" s="48"/>
      <c r="LN31" s="47"/>
      <c r="LO31" s="49"/>
      <c r="LP31" s="48"/>
      <c r="LQ31" s="47"/>
      <c r="LR31" s="49"/>
      <c r="LS31" s="48"/>
      <c r="LT31" s="47"/>
      <c r="LU31" s="49"/>
      <c r="LV31" s="48"/>
      <c r="LW31" s="47"/>
      <c r="LX31" s="49"/>
      <c r="LY31" s="48"/>
      <c r="LZ31" s="47"/>
      <c r="MA31" s="49"/>
      <c r="MB31" s="48"/>
      <c r="MC31" s="47"/>
      <c r="MD31" s="49"/>
      <c r="ME31" s="48"/>
      <c r="MF31" s="47"/>
      <c r="MG31" s="49"/>
      <c r="MH31" s="48"/>
      <c r="MI31" s="47"/>
      <c r="MJ31" s="49"/>
      <c r="MK31" s="48"/>
      <c r="ML31" s="47"/>
      <c r="MM31" s="49"/>
      <c r="MN31" s="48"/>
      <c r="MO31" s="47"/>
      <c r="MP31" s="49"/>
      <c r="MQ31" s="48"/>
      <c r="MR31" s="47"/>
      <c r="MS31" s="49"/>
      <c r="MT31" s="48"/>
      <c r="MU31" s="47"/>
      <c r="MV31" s="49"/>
      <c r="MW31" s="48"/>
      <c r="MX31" s="47"/>
      <c r="MY31" s="49"/>
      <c r="MZ31" s="48"/>
      <c r="NA31" s="47"/>
      <c r="NB31" s="49"/>
      <c r="NC31" s="48"/>
      <c r="ND31" s="47"/>
      <c r="NE31" s="49"/>
      <c r="NF31" s="48"/>
      <c r="NG31" s="47"/>
      <c r="NH31" s="49"/>
      <c r="NI31" s="48"/>
      <c r="NJ31" s="47"/>
      <c r="NK31" s="49"/>
      <c r="NL31" s="48"/>
      <c r="NM31" s="47"/>
      <c r="NN31" s="49"/>
      <c r="NO31" s="48"/>
      <c r="NP31" s="47"/>
      <c r="NQ31" s="49"/>
      <c r="NR31" s="48"/>
      <c r="NS31" s="47"/>
      <c r="NT31" s="49"/>
      <c r="NU31" s="48"/>
      <c r="NV31" s="47"/>
      <c r="NW31" s="49"/>
      <c r="NX31" s="48"/>
      <c r="NY31" s="47"/>
      <c r="NZ31" s="49"/>
      <c r="OA31" s="48"/>
      <c r="OB31" s="47"/>
      <c r="OC31" s="49"/>
      <c r="OD31" s="48"/>
      <c r="OE31" s="47"/>
      <c r="OF31" s="49"/>
      <c r="OG31" s="48"/>
      <c r="OH31" s="47"/>
      <c r="OI31" s="49"/>
      <c r="OJ31" s="48"/>
      <c r="OK31" s="47"/>
      <c r="OL31" s="49"/>
      <c r="OM31" s="48"/>
      <c r="ON31" s="47"/>
      <c r="OO31" s="49"/>
      <c r="OP31" s="48"/>
      <c r="OQ31" s="47"/>
      <c r="OR31" s="49"/>
      <c r="OS31" s="48"/>
      <c r="OT31" s="47"/>
      <c r="OU31" s="49"/>
      <c r="OV31" s="48"/>
      <c r="OW31" s="47"/>
      <c r="OX31" s="49"/>
      <c r="OY31" s="48"/>
      <c r="OZ31" s="47"/>
      <c r="PA31" s="49"/>
      <c r="PB31" s="48"/>
      <c r="PC31" s="47"/>
      <c r="PD31" s="49"/>
      <c r="PE31" s="48"/>
      <c r="PF31" s="47"/>
      <c r="PG31" s="49"/>
      <c r="PH31" s="48"/>
      <c r="PI31" s="47"/>
      <c r="PJ31" s="49"/>
      <c r="PK31" s="48"/>
      <c r="PL31" s="47"/>
      <c r="PM31" s="49"/>
      <c r="PN31" s="48"/>
      <c r="PO31" s="47"/>
      <c r="PP31" s="49"/>
      <c r="PQ31" s="48"/>
      <c r="PR31" s="47"/>
      <c r="PS31" s="49"/>
      <c r="PT31" s="48"/>
      <c r="PU31" s="47"/>
      <c r="PV31" s="49"/>
      <c r="PW31" s="48"/>
      <c r="PX31" s="47"/>
      <c r="PY31" s="49"/>
      <c r="PZ31" s="48"/>
      <c r="QA31" s="47"/>
      <c r="QB31" s="49"/>
      <c r="QC31" s="48"/>
      <c r="QD31" s="47"/>
      <c r="QE31" s="49"/>
      <c r="QF31" s="48"/>
      <c r="QG31" s="47"/>
      <c r="QH31" s="49"/>
      <c r="QI31" s="48"/>
      <c r="QJ31" s="47"/>
      <c r="QK31" s="49"/>
      <c r="QL31" s="48"/>
      <c r="QM31" s="47"/>
      <c r="QN31" s="49"/>
      <c r="QO31" s="48"/>
      <c r="QP31" s="47"/>
      <c r="QQ31" s="49"/>
      <c r="QR31" s="48"/>
      <c r="QS31" s="47"/>
      <c r="QT31" s="49"/>
      <c r="QU31" s="48"/>
      <c r="QV31" s="47"/>
      <c r="QW31" s="49"/>
      <c r="QX31" s="48"/>
      <c r="QY31" s="47"/>
      <c r="QZ31" s="49"/>
      <c r="RA31" s="48"/>
      <c r="RB31" s="47"/>
      <c r="RC31" s="49"/>
      <c r="RD31" s="48"/>
      <c r="RE31" s="47"/>
      <c r="RF31" s="49"/>
      <c r="RG31" s="48"/>
      <c r="RH31" s="47"/>
      <c r="RI31" s="49"/>
      <c r="RJ31" s="48"/>
      <c r="RK31" s="47"/>
      <c r="RL31" s="49"/>
      <c r="RM31" s="48"/>
      <c r="RN31" s="47"/>
      <c r="RO31" s="49"/>
      <c r="RP31" s="48"/>
      <c r="RQ31" s="47"/>
      <c r="RR31" s="49"/>
      <c r="RS31" s="48"/>
      <c r="RT31" s="47"/>
      <c r="RU31" s="49"/>
      <c r="RV31" s="48"/>
      <c r="RW31" s="47"/>
      <c r="RX31" s="49"/>
      <c r="RY31" s="48"/>
      <c r="RZ31" s="47"/>
      <c r="SA31" s="49"/>
      <c r="SB31" s="48"/>
      <c r="SC31" s="47"/>
      <c r="SD31" s="49"/>
      <c r="SE31" s="48"/>
      <c r="SF31" s="47"/>
      <c r="SG31" s="49"/>
      <c r="SH31" s="48"/>
      <c r="SI31" s="47"/>
      <c r="SJ31" s="49"/>
      <c r="SK31" s="48"/>
      <c r="SL31" s="47"/>
      <c r="SM31" s="49"/>
      <c r="SN31" s="48"/>
      <c r="SO31" s="47"/>
      <c r="SP31" s="49"/>
      <c r="SQ31" s="48"/>
      <c r="SR31" s="47"/>
      <c r="SS31" s="49"/>
      <c r="ST31" s="48"/>
      <c r="SU31" s="47"/>
      <c r="SV31" s="49"/>
      <c r="SW31" s="48"/>
      <c r="SX31" s="47"/>
      <c r="SY31" s="49"/>
      <c r="SZ31" s="48"/>
      <c r="TA31" s="47"/>
      <c r="TB31" s="49"/>
      <c r="TC31" s="48"/>
      <c r="TD31" s="47"/>
      <c r="TE31" s="49"/>
      <c r="TF31" s="48"/>
      <c r="TG31" s="47"/>
      <c r="TH31" s="49"/>
      <c r="TI31" s="48"/>
      <c r="TJ31" s="47"/>
      <c r="TK31" s="49"/>
      <c r="TL31" s="48"/>
      <c r="TM31" s="47"/>
      <c r="TN31" s="49"/>
      <c r="TO31" s="48"/>
      <c r="TP31" s="47"/>
      <c r="TQ31" s="49"/>
      <c r="TR31" s="48"/>
      <c r="TS31" s="47"/>
      <c r="TT31" s="49"/>
      <c r="TU31" s="48"/>
      <c r="TV31" s="47"/>
      <c r="TW31" s="49"/>
      <c r="TX31" s="48"/>
      <c r="TY31" s="47"/>
      <c r="TZ31" s="49"/>
      <c r="UA31" s="48"/>
      <c r="UB31" s="47"/>
      <c r="UC31" s="49"/>
      <c r="UD31" s="48"/>
      <c r="UE31" s="47"/>
      <c r="UF31" s="49"/>
      <c r="UG31" s="48"/>
      <c r="UH31" s="47"/>
      <c r="UI31" s="49"/>
      <c r="UJ31" s="48"/>
      <c r="UK31" s="47"/>
      <c r="UL31" s="49"/>
      <c r="UM31" s="48"/>
      <c r="UN31" s="47"/>
      <c r="UO31" s="49"/>
      <c r="UP31" s="48"/>
      <c r="UQ31" s="47"/>
      <c r="UR31" s="49"/>
      <c r="US31" s="48"/>
      <c r="UT31" s="47"/>
      <c r="UU31" s="49"/>
      <c r="UV31" s="48"/>
      <c r="UW31" s="47"/>
      <c r="UX31" s="49"/>
      <c r="UY31" s="48"/>
      <c r="UZ31" s="47"/>
      <c r="VA31" s="49"/>
      <c r="VB31" s="48"/>
      <c r="VC31" s="47"/>
      <c r="VD31" s="49"/>
      <c r="VE31" s="48"/>
      <c r="VF31" s="47"/>
      <c r="VG31" s="49"/>
      <c r="VH31" s="48"/>
      <c r="VI31" s="47"/>
      <c r="VJ31" s="49"/>
      <c r="VK31" s="48"/>
      <c r="VL31" s="47"/>
      <c r="VM31" s="49"/>
      <c r="VN31" s="48"/>
      <c r="VO31" s="47"/>
      <c r="VP31" s="49"/>
      <c r="VQ31" s="48"/>
      <c r="VR31" s="47"/>
      <c r="VS31" s="49"/>
      <c r="VT31" s="48"/>
      <c r="VU31" s="47"/>
      <c r="VV31" s="49"/>
      <c r="VW31" s="48"/>
      <c r="VX31" s="47"/>
      <c r="VY31" s="49"/>
      <c r="VZ31" s="48"/>
      <c r="WA31" s="47"/>
      <c r="WB31" s="49"/>
      <c r="WC31" s="48"/>
      <c r="WD31" s="47"/>
      <c r="WE31" s="49"/>
      <c r="WF31" s="48"/>
      <c r="WG31" s="47"/>
      <c r="WH31" s="49"/>
      <c r="WI31" s="48"/>
      <c r="WJ31" s="47"/>
      <c r="WK31" s="49"/>
      <c r="WL31" s="48"/>
      <c r="WM31" s="47"/>
      <c r="WN31" s="49"/>
      <c r="WO31" s="48"/>
      <c r="WP31" s="47"/>
      <c r="WQ31" s="49"/>
      <c r="WR31" s="48"/>
      <c r="WS31" s="47"/>
      <c r="WT31" s="49"/>
      <c r="WU31" s="48"/>
      <c r="WV31" s="50"/>
      <c r="WW31" s="51"/>
      <c r="WX31" s="51"/>
      <c r="WY31" s="50"/>
      <c r="WZ31" s="51"/>
      <c r="XA31" s="51"/>
      <c r="XB31" s="50"/>
      <c r="XC31" s="51"/>
      <c r="XD31" s="51"/>
      <c r="XE31" s="50"/>
      <c r="XF31" s="51"/>
      <c r="XG31" s="51"/>
      <c r="XH31" s="50"/>
      <c r="XI31" s="51"/>
      <c r="XJ31" s="51"/>
      <c r="XK31" s="50"/>
      <c r="XL31" s="51"/>
      <c r="XM31" s="51"/>
      <c r="XN31" s="97">
        <f t="shared" si="1"/>
        <v>0</v>
      </c>
    </row>
    <row r="32" spans="1:638" ht="12.75" customHeight="1" thickBot="1" x14ac:dyDescent="0.25">
      <c r="B32" s="53"/>
      <c r="C32" s="54"/>
      <c r="D32" s="55"/>
      <c r="E32" s="53"/>
      <c r="F32" s="54"/>
      <c r="G32" s="55"/>
      <c r="H32" s="53"/>
      <c r="I32" s="54"/>
      <c r="J32" s="55"/>
      <c r="K32" s="53"/>
      <c r="L32" s="54"/>
      <c r="M32" s="55"/>
      <c r="N32" s="53"/>
      <c r="O32" s="54"/>
      <c r="P32" s="55"/>
      <c r="Q32" s="53"/>
      <c r="R32" s="54"/>
      <c r="S32" s="55"/>
      <c r="T32" s="53"/>
      <c r="U32" s="54"/>
      <c r="V32" s="55"/>
      <c r="W32" s="53"/>
      <c r="X32" s="54"/>
      <c r="Y32" s="55"/>
      <c r="Z32" s="53"/>
      <c r="AA32" s="54"/>
      <c r="AB32" s="55"/>
      <c r="AC32" s="53"/>
      <c r="AD32" s="54"/>
      <c r="AE32" s="55"/>
      <c r="AF32" s="53"/>
      <c r="AG32" s="54"/>
      <c r="AH32" s="55"/>
      <c r="AI32" s="53"/>
      <c r="AJ32" s="54"/>
      <c r="AK32" s="55"/>
      <c r="AL32" s="53"/>
      <c r="AM32" s="54"/>
      <c r="AN32" s="55"/>
      <c r="AO32" s="53"/>
      <c r="AP32" s="54"/>
      <c r="AQ32" s="55"/>
      <c r="AR32" s="53"/>
      <c r="AS32" s="54"/>
      <c r="AT32" s="55"/>
      <c r="AU32" s="53"/>
      <c r="AV32" s="54"/>
      <c r="AW32" s="55"/>
      <c r="AX32" s="53"/>
      <c r="AY32" s="54"/>
      <c r="AZ32" s="55"/>
      <c r="BA32" s="53"/>
      <c r="BB32" s="54"/>
      <c r="BC32" s="55"/>
      <c r="BD32" s="53"/>
      <c r="BE32" s="54"/>
      <c r="BF32" s="55"/>
      <c r="BG32" s="53"/>
      <c r="BH32" s="54"/>
      <c r="BI32" s="55"/>
      <c r="BJ32" s="53"/>
      <c r="BK32" s="54"/>
      <c r="BL32" s="55"/>
      <c r="BM32" s="53"/>
      <c r="BN32" s="54"/>
      <c r="BO32" s="55"/>
      <c r="BP32" s="53"/>
      <c r="BQ32" s="54"/>
      <c r="BR32" s="55"/>
      <c r="BS32" s="53"/>
      <c r="BT32" s="54"/>
      <c r="BU32" s="55"/>
      <c r="BV32" s="53"/>
      <c r="BW32" s="54"/>
      <c r="BX32" s="55"/>
      <c r="BY32" s="53"/>
      <c r="BZ32" s="54"/>
      <c r="CA32" s="55"/>
      <c r="CB32" s="53"/>
      <c r="CC32" s="54"/>
      <c r="CD32" s="55"/>
      <c r="CE32" s="53"/>
      <c r="CF32" s="54"/>
      <c r="CG32" s="55"/>
      <c r="CH32" s="53"/>
      <c r="CI32" s="54"/>
      <c r="CJ32" s="55"/>
      <c r="CK32" s="53"/>
      <c r="CL32" s="54"/>
      <c r="CM32" s="55"/>
      <c r="CN32" s="53"/>
      <c r="CO32" s="54"/>
      <c r="CP32" s="55"/>
      <c r="CQ32" s="53"/>
      <c r="CR32" s="54"/>
      <c r="CS32" s="55"/>
      <c r="CT32" s="53"/>
      <c r="CU32" s="54"/>
      <c r="CV32" s="55"/>
      <c r="CW32" s="53"/>
      <c r="CX32" s="54"/>
      <c r="CY32" s="55"/>
      <c r="CZ32" s="53"/>
      <c r="DA32" s="54"/>
      <c r="DB32" s="55"/>
      <c r="DC32" s="53"/>
      <c r="DD32" s="54"/>
      <c r="DE32" s="55"/>
      <c r="DF32" s="53"/>
      <c r="DG32" s="54"/>
      <c r="DH32" s="55"/>
      <c r="DI32" s="53"/>
      <c r="DJ32" s="54"/>
      <c r="DK32" s="55"/>
      <c r="DL32" s="53"/>
      <c r="DM32" s="54"/>
      <c r="DN32" s="55"/>
      <c r="DO32" s="53"/>
      <c r="DP32" s="54"/>
      <c r="DQ32" s="55"/>
      <c r="DR32" s="53"/>
      <c r="DS32" s="54"/>
      <c r="DT32" s="55"/>
      <c r="DU32" s="53"/>
      <c r="DV32" s="54"/>
      <c r="DW32" s="55"/>
      <c r="DX32" s="53"/>
      <c r="DY32" s="54"/>
      <c r="DZ32" s="55"/>
      <c r="EA32" s="53"/>
      <c r="EB32" s="54"/>
      <c r="EC32" s="55"/>
      <c r="ED32" s="53"/>
      <c r="EE32" s="54"/>
      <c r="EF32" s="55"/>
      <c r="EG32" s="53"/>
      <c r="EH32" s="54"/>
      <c r="EI32" s="55"/>
      <c r="EJ32" s="53"/>
      <c r="EK32" s="54"/>
      <c r="EL32" s="55"/>
      <c r="EM32" s="53"/>
      <c r="EN32" s="54"/>
      <c r="EO32" s="55"/>
      <c r="EP32" s="53"/>
      <c r="EQ32" s="54"/>
      <c r="ER32" s="55"/>
      <c r="ES32" s="53"/>
      <c r="ET32" s="54"/>
      <c r="EU32" s="55"/>
      <c r="EV32" s="53"/>
      <c r="EW32" s="54"/>
      <c r="EX32" s="55"/>
      <c r="EY32" s="53"/>
      <c r="EZ32" s="54"/>
      <c r="FA32" s="55"/>
      <c r="FB32" s="53"/>
      <c r="FC32" s="54"/>
      <c r="FD32" s="55"/>
      <c r="FE32" s="53"/>
      <c r="FF32" s="54"/>
      <c r="FG32" s="55"/>
      <c r="FH32" s="53"/>
      <c r="FI32" s="54"/>
      <c r="FJ32" s="55"/>
      <c r="FK32" s="53"/>
      <c r="FL32" s="54"/>
      <c r="FM32" s="55"/>
      <c r="FN32" s="53"/>
      <c r="FO32" s="54"/>
      <c r="FP32" s="55"/>
      <c r="FQ32" s="53"/>
      <c r="FR32" s="54"/>
      <c r="FS32" s="55"/>
      <c r="FT32" s="53"/>
      <c r="FU32" s="54"/>
      <c r="FV32" s="55"/>
      <c r="FW32" s="53"/>
      <c r="FX32" s="54"/>
      <c r="FY32" s="55"/>
      <c r="FZ32" s="53"/>
      <c r="GA32" s="54"/>
      <c r="GB32" s="55"/>
      <c r="GC32" s="53"/>
      <c r="GD32" s="54"/>
      <c r="GE32" s="55"/>
      <c r="GF32" s="53"/>
      <c r="GG32" s="54"/>
      <c r="GH32" s="55"/>
      <c r="GI32" s="53"/>
      <c r="GJ32" s="54"/>
      <c r="GK32" s="55"/>
      <c r="GL32" s="53"/>
      <c r="GM32" s="54"/>
      <c r="GN32" s="55"/>
      <c r="GO32" s="53"/>
      <c r="GP32" s="54"/>
      <c r="GQ32" s="55"/>
      <c r="GR32" s="53"/>
      <c r="GS32" s="54"/>
      <c r="GT32" s="55"/>
      <c r="GU32" s="53"/>
      <c r="GV32" s="54"/>
      <c r="GW32" s="55"/>
      <c r="GX32" s="53"/>
      <c r="GY32" s="54"/>
      <c r="GZ32" s="55"/>
      <c r="HA32" s="53"/>
      <c r="HB32" s="54"/>
      <c r="HC32" s="55"/>
      <c r="HD32" s="53"/>
      <c r="HE32" s="54"/>
      <c r="HF32" s="55"/>
      <c r="HG32" s="53"/>
      <c r="HH32" s="54"/>
      <c r="HI32" s="55"/>
      <c r="HJ32" s="53"/>
      <c r="HK32" s="54"/>
      <c r="HL32" s="55"/>
      <c r="HM32" s="53"/>
      <c r="HN32" s="54"/>
      <c r="HO32" s="55"/>
      <c r="HP32" s="53"/>
      <c r="HQ32" s="54"/>
      <c r="HR32" s="55"/>
      <c r="HS32" s="53"/>
      <c r="HT32" s="54"/>
      <c r="HU32" s="55"/>
      <c r="HV32" s="53"/>
      <c r="HW32" s="54"/>
      <c r="HX32" s="55"/>
      <c r="HY32" s="53"/>
      <c r="HZ32" s="54"/>
      <c r="IA32" s="55"/>
      <c r="IB32" s="53"/>
      <c r="IC32" s="54"/>
      <c r="ID32" s="55"/>
      <c r="IE32" s="53"/>
      <c r="IF32" s="54"/>
      <c r="IG32" s="55"/>
      <c r="IH32" s="53"/>
      <c r="II32" s="54"/>
      <c r="IJ32" s="55"/>
      <c r="IK32" s="53"/>
      <c r="IL32" s="54"/>
      <c r="IM32" s="55"/>
      <c r="IN32" s="53"/>
      <c r="IO32" s="54"/>
      <c r="IP32" s="55"/>
      <c r="IQ32" s="53"/>
      <c r="IR32" s="54"/>
      <c r="IS32" s="55"/>
      <c r="IT32" s="53"/>
      <c r="IU32" s="54"/>
      <c r="IV32" s="55"/>
      <c r="IW32" s="53"/>
      <c r="IX32" s="54"/>
      <c r="IY32" s="55"/>
      <c r="IZ32" s="53"/>
      <c r="JA32" s="54"/>
      <c r="JB32" s="55"/>
      <c r="JC32" s="53"/>
      <c r="JD32" s="54"/>
      <c r="JE32" s="55"/>
      <c r="JF32" s="53"/>
      <c r="JG32" s="54"/>
      <c r="JH32" s="55"/>
      <c r="JI32" s="53"/>
      <c r="JJ32" s="54"/>
      <c r="JK32" s="55"/>
      <c r="JL32" s="53"/>
      <c r="JM32" s="54"/>
      <c r="JN32" s="55"/>
      <c r="JO32" s="53"/>
      <c r="JP32" s="54"/>
      <c r="JQ32" s="55"/>
      <c r="JR32" s="53"/>
      <c r="JS32" s="54"/>
      <c r="JT32" s="55"/>
      <c r="JU32" s="53"/>
      <c r="JV32" s="54"/>
      <c r="JW32" s="55"/>
      <c r="JX32" s="53"/>
      <c r="JY32" s="54"/>
      <c r="JZ32" s="55"/>
      <c r="KA32" s="53"/>
      <c r="KB32" s="54"/>
      <c r="KC32" s="55"/>
      <c r="KD32" s="53"/>
      <c r="KE32" s="54"/>
      <c r="KF32" s="55"/>
      <c r="KG32" s="53"/>
      <c r="KH32" s="54"/>
      <c r="KI32" s="55"/>
      <c r="KJ32" s="53"/>
      <c r="KK32" s="54"/>
      <c r="KL32" s="55"/>
      <c r="KM32" s="53"/>
      <c r="KN32" s="54"/>
      <c r="KO32" s="55"/>
      <c r="KP32" s="53"/>
      <c r="KQ32" s="54"/>
      <c r="KR32" s="55"/>
      <c r="KS32" s="53"/>
      <c r="KT32" s="54"/>
      <c r="KU32" s="55"/>
      <c r="KV32" s="53"/>
      <c r="KW32" s="54"/>
      <c r="KX32" s="55"/>
      <c r="KY32" s="53"/>
      <c r="KZ32" s="54"/>
      <c r="LA32" s="55"/>
      <c r="LB32" s="53"/>
      <c r="LC32" s="54"/>
      <c r="LD32" s="55"/>
      <c r="LE32" s="53"/>
      <c r="LF32" s="54"/>
      <c r="LG32" s="55"/>
      <c r="LH32" s="53"/>
      <c r="LI32" s="54"/>
      <c r="LJ32" s="55"/>
      <c r="LK32" s="53"/>
      <c r="LL32" s="54"/>
      <c r="LM32" s="55"/>
      <c r="LN32" s="53"/>
      <c r="LO32" s="54"/>
      <c r="LP32" s="55"/>
      <c r="LQ32" s="53"/>
      <c r="LR32" s="54"/>
      <c r="LS32" s="55"/>
      <c r="LT32" s="53"/>
      <c r="LU32" s="54"/>
      <c r="LV32" s="55"/>
      <c r="LW32" s="53"/>
      <c r="LX32" s="54"/>
      <c r="LY32" s="55"/>
      <c r="LZ32" s="53"/>
      <c r="MA32" s="54"/>
      <c r="MB32" s="55"/>
      <c r="MC32" s="53"/>
      <c r="MD32" s="54"/>
      <c r="ME32" s="55"/>
      <c r="MF32" s="53"/>
      <c r="MG32" s="54"/>
      <c r="MH32" s="55"/>
      <c r="MI32" s="53"/>
      <c r="MJ32" s="54"/>
      <c r="MK32" s="55"/>
      <c r="ML32" s="53"/>
      <c r="MM32" s="54"/>
      <c r="MN32" s="55"/>
      <c r="MO32" s="53"/>
      <c r="MP32" s="54"/>
      <c r="MQ32" s="55"/>
      <c r="MR32" s="53"/>
      <c r="MS32" s="54"/>
      <c r="MT32" s="55"/>
      <c r="MU32" s="53"/>
      <c r="MV32" s="54"/>
      <c r="MW32" s="55"/>
      <c r="MX32" s="53"/>
      <c r="MY32" s="54"/>
      <c r="MZ32" s="55"/>
      <c r="NA32" s="53"/>
      <c r="NB32" s="54"/>
      <c r="NC32" s="55"/>
      <c r="ND32" s="53"/>
      <c r="NE32" s="54"/>
      <c r="NF32" s="55"/>
      <c r="NG32" s="53"/>
      <c r="NH32" s="54"/>
      <c r="NI32" s="55"/>
      <c r="NJ32" s="53"/>
      <c r="NK32" s="54"/>
      <c r="NL32" s="55"/>
      <c r="NM32" s="53"/>
      <c r="NN32" s="54"/>
      <c r="NO32" s="55"/>
      <c r="NP32" s="53"/>
      <c r="NQ32" s="54"/>
      <c r="NR32" s="55"/>
      <c r="NS32" s="53"/>
      <c r="NT32" s="54"/>
      <c r="NU32" s="55"/>
      <c r="NV32" s="53"/>
      <c r="NW32" s="54"/>
      <c r="NX32" s="55"/>
      <c r="NY32" s="53"/>
      <c r="NZ32" s="54"/>
      <c r="OA32" s="55"/>
      <c r="OB32" s="53"/>
      <c r="OC32" s="54"/>
      <c r="OD32" s="55"/>
      <c r="OE32" s="53"/>
      <c r="OF32" s="54"/>
      <c r="OG32" s="55"/>
      <c r="OH32" s="53"/>
      <c r="OI32" s="54"/>
      <c r="OJ32" s="55"/>
      <c r="OK32" s="53"/>
      <c r="OL32" s="54"/>
      <c r="OM32" s="55"/>
      <c r="ON32" s="53"/>
      <c r="OO32" s="54"/>
      <c r="OP32" s="55"/>
      <c r="OQ32" s="53"/>
      <c r="OR32" s="54"/>
      <c r="OS32" s="55"/>
      <c r="OT32" s="53"/>
      <c r="OU32" s="54"/>
      <c r="OV32" s="55"/>
      <c r="OW32" s="53"/>
      <c r="OX32" s="54"/>
      <c r="OY32" s="55"/>
      <c r="OZ32" s="53"/>
      <c r="PA32" s="54"/>
      <c r="PB32" s="55"/>
      <c r="PC32" s="53"/>
      <c r="PD32" s="54"/>
      <c r="PE32" s="55"/>
      <c r="PF32" s="53"/>
      <c r="PG32" s="54"/>
      <c r="PH32" s="55"/>
      <c r="PI32" s="53"/>
      <c r="PJ32" s="54"/>
      <c r="PK32" s="55"/>
      <c r="PL32" s="53"/>
      <c r="PM32" s="54"/>
      <c r="PN32" s="55"/>
      <c r="PO32" s="53"/>
      <c r="PP32" s="54"/>
      <c r="PQ32" s="55"/>
      <c r="PR32" s="53"/>
      <c r="PS32" s="54"/>
      <c r="PT32" s="55"/>
      <c r="PU32" s="53"/>
      <c r="PV32" s="54"/>
      <c r="PW32" s="55"/>
      <c r="PX32" s="53"/>
      <c r="PY32" s="54"/>
      <c r="PZ32" s="55"/>
      <c r="QA32" s="53"/>
      <c r="QB32" s="54"/>
      <c r="QC32" s="55"/>
      <c r="QD32" s="53"/>
      <c r="QE32" s="54"/>
      <c r="QF32" s="55"/>
      <c r="QG32" s="53"/>
      <c r="QH32" s="54"/>
      <c r="QI32" s="55"/>
      <c r="QJ32" s="53"/>
      <c r="QK32" s="54"/>
      <c r="QL32" s="55"/>
      <c r="QM32" s="53"/>
      <c r="QN32" s="54"/>
      <c r="QO32" s="55"/>
      <c r="QP32" s="53"/>
      <c r="QQ32" s="54"/>
      <c r="QR32" s="55"/>
      <c r="QS32" s="53"/>
      <c r="QT32" s="54"/>
      <c r="QU32" s="55"/>
      <c r="QV32" s="53"/>
      <c r="QW32" s="54"/>
      <c r="QX32" s="55"/>
      <c r="QY32" s="53"/>
      <c r="QZ32" s="54"/>
      <c r="RA32" s="55"/>
      <c r="RB32" s="53"/>
      <c r="RC32" s="54"/>
      <c r="RD32" s="55"/>
      <c r="RE32" s="53"/>
      <c r="RF32" s="54"/>
      <c r="RG32" s="55"/>
      <c r="RH32" s="53"/>
      <c r="RI32" s="54"/>
      <c r="RJ32" s="55"/>
      <c r="RK32" s="53"/>
      <c r="RL32" s="54"/>
      <c r="RM32" s="55"/>
      <c r="RN32" s="53"/>
      <c r="RO32" s="54"/>
      <c r="RP32" s="55"/>
      <c r="RQ32" s="53"/>
      <c r="RR32" s="54"/>
      <c r="RS32" s="55"/>
      <c r="RT32" s="53"/>
      <c r="RU32" s="54"/>
      <c r="RV32" s="55"/>
      <c r="RW32" s="53"/>
      <c r="RX32" s="54"/>
      <c r="RY32" s="55"/>
      <c r="RZ32" s="53"/>
      <c r="SA32" s="54"/>
      <c r="SB32" s="55"/>
      <c r="SC32" s="53"/>
      <c r="SD32" s="54"/>
      <c r="SE32" s="55"/>
      <c r="SF32" s="53"/>
      <c r="SG32" s="54"/>
      <c r="SH32" s="55"/>
      <c r="SI32" s="53"/>
      <c r="SJ32" s="54"/>
      <c r="SK32" s="55"/>
      <c r="SL32" s="53"/>
      <c r="SM32" s="54"/>
      <c r="SN32" s="55"/>
      <c r="SO32" s="53"/>
      <c r="SP32" s="54"/>
      <c r="SQ32" s="55"/>
      <c r="SR32" s="53"/>
      <c r="SS32" s="54"/>
      <c r="ST32" s="55"/>
      <c r="SU32" s="53"/>
      <c r="SV32" s="54"/>
      <c r="SW32" s="55"/>
      <c r="SX32" s="53"/>
      <c r="SY32" s="54"/>
      <c r="SZ32" s="55"/>
      <c r="TA32" s="53"/>
      <c r="TB32" s="54"/>
      <c r="TC32" s="55"/>
      <c r="TD32" s="53"/>
      <c r="TE32" s="54"/>
      <c r="TF32" s="55"/>
      <c r="TG32" s="53"/>
      <c r="TH32" s="54"/>
      <c r="TI32" s="55"/>
      <c r="TJ32" s="53"/>
      <c r="TK32" s="54"/>
      <c r="TL32" s="55"/>
      <c r="TM32" s="53"/>
      <c r="TN32" s="54"/>
      <c r="TO32" s="55"/>
      <c r="TP32" s="53"/>
      <c r="TQ32" s="54"/>
      <c r="TR32" s="55"/>
      <c r="TS32" s="53"/>
      <c r="TT32" s="54"/>
      <c r="TU32" s="55"/>
      <c r="TV32" s="53"/>
      <c r="TW32" s="54"/>
      <c r="TX32" s="55"/>
      <c r="TY32" s="53"/>
      <c r="TZ32" s="54"/>
      <c r="UA32" s="55"/>
      <c r="UB32" s="53"/>
      <c r="UC32" s="54"/>
      <c r="UD32" s="55"/>
      <c r="UE32" s="53"/>
      <c r="UF32" s="54"/>
      <c r="UG32" s="55"/>
      <c r="UH32" s="53"/>
      <c r="UI32" s="54"/>
      <c r="UJ32" s="55"/>
      <c r="UK32" s="53"/>
      <c r="UL32" s="54"/>
      <c r="UM32" s="55"/>
      <c r="UN32" s="53"/>
      <c r="UO32" s="54"/>
      <c r="UP32" s="55"/>
      <c r="UQ32" s="53"/>
      <c r="UR32" s="54"/>
      <c r="US32" s="55"/>
      <c r="UT32" s="53"/>
      <c r="UU32" s="54"/>
      <c r="UV32" s="55"/>
      <c r="UW32" s="53"/>
      <c r="UX32" s="54"/>
      <c r="UY32" s="55"/>
      <c r="UZ32" s="53"/>
      <c r="VA32" s="54"/>
      <c r="VB32" s="55"/>
      <c r="VC32" s="53"/>
      <c r="VD32" s="54"/>
      <c r="VE32" s="55"/>
      <c r="VF32" s="53"/>
      <c r="VG32" s="54"/>
      <c r="VH32" s="55"/>
      <c r="VI32" s="53"/>
      <c r="VJ32" s="54"/>
      <c r="VK32" s="55"/>
      <c r="VL32" s="53"/>
      <c r="VM32" s="54"/>
      <c r="VN32" s="55"/>
      <c r="VO32" s="53"/>
      <c r="VP32" s="54"/>
      <c r="VQ32" s="55"/>
      <c r="VR32" s="53"/>
      <c r="VS32" s="54"/>
      <c r="VT32" s="55"/>
      <c r="VU32" s="53"/>
      <c r="VV32" s="54"/>
      <c r="VW32" s="55"/>
      <c r="VX32" s="53"/>
      <c r="VY32" s="54"/>
      <c r="VZ32" s="55"/>
      <c r="WA32" s="53"/>
      <c r="WB32" s="54"/>
      <c r="WC32" s="55"/>
      <c r="WD32" s="53"/>
      <c r="WE32" s="54"/>
      <c r="WF32" s="55"/>
      <c r="WG32" s="53"/>
      <c r="WH32" s="54"/>
      <c r="WI32" s="55"/>
      <c r="WJ32" s="53"/>
      <c r="WK32" s="54"/>
      <c r="WL32" s="55"/>
      <c r="WM32" s="53"/>
      <c r="WN32" s="54"/>
      <c r="WO32" s="55"/>
      <c r="WP32" s="53"/>
      <c r="WQ32" s="54"/>
      <c r="WR32" s="55"/>
      <c r="WS32" s="53"/>
      <c r="WT32" s="54"/>
      <c r="WU32" s="55"/>
      <c r="WV32" s="56"/>
      <c r="WW32" s="57"/>
      <c r="WX32" s="57"/>
      <c r="WY32" s="56"/>
      <c r="WZ32" s="57"/>
      <c r="XA32" s="57"/>
      <c r="XB32" s="56"/>
      <c r="XC32" s="57"/>
      <c r="XD32" s="57"/>
      <c r="XE32" s="56"/>
      <c r="XF32" s="57"/>
      <c r="XG32" s="57"/>
      <c r="XH32" s="56"/>
      <c r="XI32" s="57"/>
      <c r="XJ32" s="57"/>
      <c r="XK32" s="56"/>
      <c r="XL32" s="57"/>
      <c r="XM32" s="57"/>
      <c r="XN32" s="290">
        <f t="shared" si="1"/>
        <v>0</v>
      </c>
    </row>
    <row r="33" spans="1:638" ht="12.75" customHeight="1" x14ac:dyDescent="0.2">
      <c r="B33" s="289">
        <f>SUM(B4:B32)</f>
        <v>0</v>
      </c>
      <c r="C33" s="289">
        <f t="shared" ref="C33:P33" si="2">SUM(C4:C32)</f>
        <v>0</v>
      </c>
      <c r="D33" s="289">
        <f t="shared" si="2"/>
        <v>0</v>
      </c>
      <c r="E33" s="289">
        <f t="shared" si="2"/>
        <v>3</v>
      </c>
      <c r="F33" s="289">
        <f t="shared" si="2"/>
        <v>0</v>
      </c>
      <c r="G33" s="289">
        <f t="shared" si="2"/>
        <v>1</v>
      </c>
      <c r="H33" s="289">
        <f t="shared" si="2"/>
        <v>3</v>
      </c>
      <c r="I33" s="289">
        <f t="shared" si="2"/>
        <v>0</v>
      </c>
      <c r="J33" s="289">
        <f t="shared" si="2"/>
        <v>0</v>
      </c>
      <c r="K33" s="289">
        <f t="shared" si="2"/>
        <v>2</v>
      </c>
      <c r="L33" s="289">
        <f t="shared" si="2"/>
        <v>0</v>
      </c>
      <c r="M33" s="289">
        <f t="shared" si="2"/>
        <v>0</v>
      </c>
      <c r="N33" s="289">
        <f t="shared" si="2"/>
        <v>2</v>
      </c>
      <c r="O33" s="289">
        <f t="shared" si="2"/>
        <v>0</v>
      </c>
      <c r="P33" s="289">
        <f t="shared" si="2"/>
        <v>0</v>
      </c>
      <c r="Q33" s="289">
        <f t="shared" ref="Q33:AN33" si="3">SUM(Q4:Q32)</f>
        <v>8</v>
      </c>
      <c r="R33" s="289">
        <f t="shared" si="3"/>
        <v>3</v>
      </c>
      <c r="S33" s="289">
        <f t="shared" si="3"/>
        <v>0</v>
      </c>
      <c r="T33" s="289">
        <f t="shared" si="3"/>
        <v>3</v>
      </c>
      <c r="U33" s="289">
        <f t="shared" si="3"/>
        <v>0</v>
      </c>
      <c r="V33" s="289">
        <f t="shared" si="3"/>
        <v>0</v>
      </c>
      <c r="W33" s="289">
        <f t="shared" si="3"/>
        <v>2</v>
      </c>
      <c r="X33" s="289">
        <f t="shared" si="3"/>
        <v>0</v>
      </c>
      <c r="Y33" s="289">
        <f t="shared" si="3"/>
        <v>0</v>
      </c>
      <c r="Z33" s="289">
        <f t="shared" si="3"/>
        <v>1</v>
      </c>
      <c r="AA33" s="289">
        <f t="shared" si="3"/>
        <v>1</v>
      </c>
      <c r="AB33" s="289">
        <f t="shared" si="3"/>
        <v>0</v>
      </c>
      <c r="AC33" s="289">
        <f t="shared" si="3"/>
        <v>2</v>
      </c>
      <c r="AD33" s="289">
        <f t="shared" si="3"/>
        <v>0</v>
      </c>
      <c r="AE33" s="289">
        <f t="shared" si="3"/>
        <v>0</v>
      </c>
      <c r="AF33" s="289">
        <f t="shared" si="3"/>
        <v>3</v>
      </c>
      <c r="AG33" s="289">
        <f t="shared" si="3"/>
        <v>2</v>
      </c>
      <c r="AH33" s="289">
        <f t="shared" si="3"/>
        <v>1</v>
      </c>
      <c r="AI33" s="289">
        <f t="shared" si="3"/>
        <v>1</v>
      </c>
      <c r="AJ33" s="289">
        <f t="shared" si="3"/>
        <v>0</v>
      </c>
      <c r="AK33" s="289">
        <f t="shared" si="3"/>
        <v>0</v>
      </c>
      <c r="AL33" s="289">
        <f t="shared" si="3"/>
        <v>0</v>
      </c>
      <c r="AM33" s="289">
        <f t="shared" si="3"/>
        <v>0</v>
      </c>
      <c r="AN33" s="289">
        <f t="shared" si="3"/>
        <v>0</v>
      </c>
      <c r="AO33" s="289">
        <f t="shared" ref="AO33:BC33" si="4">SUM(AO4:AO32)</f>
        <v>1</v>
      </c>
      <c r="AP33" s="289">
        <f t="shared" si="4"/>
        <v>1</v>
      </c>
      <c r="AQ33" s="289">
        <f t="shared" si="4"/>
        <v>0</v>
      </c>
      <c r="AR33" s="289">
        <f t="shared" si="4"/>
        <v>2</v>
      </c>
      <c r="AS33" s="289">
        <f t="shared" si="4"/>
        <v>0</v>
      </c>
      <c r="AT33" s="289">
        <f t="shared" si="4"/>
        <v>0</v>
      </c>
      <c r="AU33" s="289">
        <f t="shared" si="4"/>
        <v>2</v>
      </c>
      <c r="AV33" s="289">
        <f t="shared" si="4"/>
        <v>0</v>
      </c>
      <c r="AW33" s="289">
        <f t="shared" si="4"/>
        <v>0</v>
      </c>
      <c r="AX33" s="289">
        <f t="shared" si="4"/>
        <v>2</v>
      </c>
      <c r="AY33" s="289">
        <f t="shared" si="4"/>
        <v>1</v>
      </c>
      <c r="AZ33" s="289">
        <f t="shared" si="4"/>
        <v>0</v>
      </c>
      <c r="BA33" s="289">
        <f t="shared" si="4"/>
        <v>2</v>
      </c>
      <c r="BB33" s="289">
        <f t="shared" si="4"/>
        <v>1</v>
      </c>
      <c r="BC33" s="289">
        <f t="shared" si="4"/>
        <v>0</v>
      </c>
      <c r="BD33" s="289">
        <f t="shared" ref="BD33:BO33" si="5">SUM(BD4:BD32)</f>
        <v>0</v>
      </c>
      <c r="BE33" s="289">
        <f t="shared" si="5"/>
        <v>0</v>
      </c>
      <c r="BF33" s="289">
        <f t="shared" si="5"/>
        <v>0</v>
      </c>
      <c r="BG33" s="289">
        <f t="shared" si="5"/>
        <v>0</v>
      </c>
      <c r="BH33" s="289">
        <f t="shared" si="5"/>
        <v>0</v>
      </c>
      <c r="BI33" s="289">
        <f t="shared" si="5"/>
        <v>0</v>
      </c>
      <c r="BJ33" s="289">
        <f t="shared" si="5"/>
        <v>1</v>
      </c>
      <c r="BK33" s="289">
        <f t="shared" si="5"/>
        <v>1</v>
      </c>
      <c r="BL33" s="289">
        <f t="shared" si="5"/>
        <v>0</v>
      </c>
      <c r="BM33" s="289">
        <f t="shared" si="5"/>
        <v>0</v>
      </c>
      <c r="BN33" s="289">
        <f t="shared" si="5"/>
        <v>0</v>
      </c>
      <c r="BO33" s="289">
        <f t="shared" si="5"/>
        <v>0</v>
      </c>
      <c r="BP33" s="289">
        <f t="shared" ref="BP33:BX33" si="6">SUM(BP4:BP32)</f>
        <v>1</v>
      </c>
      <c r="BQ33" s="289">
        <f t="shared" si="6"/>
        <v>2</v>
      </c>
      <c r="BR33" s="289">
        <f t="shared" si="6"/>
        <v>0</v>
      </c>
      <c r="BS33" s="289">
        <f t="shared" si="6"/>
        <v>0</v>
      </c>
      <c r="BT33" s="289">
        <f t="shared" si="6"/>
        <v>0</v>
      </c>
      <c r="BU33" s="289">
        <f t="shared" si="6"/>
        <v>0</v>
      </c>
      <c r="BV33" s="289">
        <f t="shared" si="6"/>
        <v>0</v>
      </c>
      <c r="BW33" s="289">
        <f t="shared" si="6"/>
        <v>0</v>
      </c>
      <c r="BX33" s="289">
        <f t="shared" si="6"/>
        <v>0</v>
      </c>
      <c r="BY33" s="289">
        <f t="shared" ref="BY33:CA33" si="7">SUM(BY4:BY32)</f>
        <v>0</v>
      </c>
      <c r="BZ33" s="289">
        <f t="shared" si="7"/>
        <v>0</v>
      </c>
      <c r="CA33" s="289">
        <f t="shared" si="7"/>
        <v>0</v>
      </c>
      <c r="CB33" s="289">
        <f t="shared" ref="CB33:CD33" si="8">SUM(CB4:CB32)</f>
        <v>0</v>
      </c>
      <c r="CC33" s="289">
        <f t="shared" si="8"/>
        <v>0</v>
      </c>
      <c r="CD33" s="289">
        <f t="shared" si="8"/>
        <v>0</v>
      </c>
      <c r="CE33" s="289">
        <f t="shared" ref="CE33:CP33" si="9">SUM(CE4:CE32)</f>
        <v>1</v>
      </c>
      <c r="CF33" s="289">
        <f t="shared" si="9"/>
        <v>0</v>
      </c>
      <c r="CG33" s="289">
        <f t="shared" si="9"/>
        <v>0</v>
      </c>
      <c r="CH33" s="289">
        <f t="shared" si="9"/>
        <v>0</v>
      </c>
      <c r="CI33" s="289">
        <f t="shared" si="9"/>
        <v>0</v>
      </c>
      <c r="CJ33" s="289">
        <f t="shared" si="9"/>
        <v>0</v>
      </c>
      <c r="CK33" s="289">
        <f t="shared" si="9"/>
        <v>1</v>
      </c>
      <c r="CL33" s="289">
        <f t="shared" si="9"/>
        <v>0</v>
      </c>
      <c r="CM33" s="289">
        <f t="shared" si="9"/>
        <v>0</v>
      </c>
      <c r="CN33" s="289">
        <f t="shared" si="9"/>
        <v>1</v>
      </c>
      <c r="CO33" s="289">
        <f t="shared" si="9"/>
        <v>0</v>
      </c>
      <c r="CP33" s="289">
        <f t="shared" si="9"/>
        <v>0</v>
      </c>
      <c r="CQ33" s="289">
        <f t="shared" ref="CQ33:DB33" si="10">SUM(CQ4:CQ32)</f>
        <v>0</v>
      </c>
      <c r="CR33" s="289">
        <f t="shared" si="10"/>
        <v>0</v>
      </c>
      <c r="CS33" s="289">
        <f t="shared" si="10"/>
        <v>0</v>
      </c>
      <c r="CT33" s="289">
        <f t="shared" si="10"/>
        <v>0</v>
      </c>
      <c r="CU33" s="289">
        <f t="shared" si="10"/>
        <v>0</v>
      </c>
      <c r="CV33" s="289">
        <f t="shared" si="10"/>
        <v>0</v>
      </c>
      <c r="CW33" s="289">
        <f t="shared" si="10"/>
        <v>6</v>
      </c>
      <c r="CX33" s="289">
        <f t="shared" si="10"/>
        <v>0</v>
      </c>
      <c r="CY33" s="289">
        <f t="shared" si="10"/>
        <v>0</v>
      </c>
      <c r="CZ33" s="289">
        <f t="shared" si="10"/>
        <v>4</v>
      </c>
      <c r="DA33" s="289">
        <f t="shared" si="10"/>
        <v>1</v>
      </c>
      <c r="DB33" s="289">
        <f t="shared" si="10"/>
        <v>0</v>
      </c>
      <c r="DC33" s="289">
        <f t="shared" ref="DC33:DN33" si="11">SUM(DC4:DC32)</f>
        <v>2</v>
      </c>
      <c r="DD33" s="289">
        <f t="shared" si="11"/>
        <v>0</v>
      </c>
      <c r="DE33" s="289">
        <f t="shared" si="11"/>
        <v>0</v>
      </c>
      <c r="DF33" s="289">
        <f t="shared" si="11"/>
        <v>5</v>
      </c>
      <c r="DG33" s="289">
        <f t="shared" si="11"/>
        <v>2</v>
      </c>
      <c r="DH33" s="289">
        <f t="shared" si="11"/>
        <v>0</v>
      </c>
      <c r="DI33" s="289">
        <f t="shared" si="11"/>
        <v>4</v>
      </c>
      <c r="DJ33" s="289">
        <f t="shared" si="11"/>
        <v>1</v>
      </c>
      <c r="DK33" s="289">
        <f t="shared" si="11"/>
        <v>0</v>
      </c>
      <c r="DL33" s="289">
        <f t="shared" si="11"/>
        <v>6</v>
      </c>
      <c r="DM33" s="289">
        <f t="shared" si="11"/>
        <v>0</v>
      </c>
      <c r="DN33" s="289">
        <f t="shared" si="11"/>
        <v>0</v>
      </c>
      <c r="DO33" s="289">
        <f t="shared" ref="DO33:DZ33" si="12">SUM(DO4:DO32)</f>
        <v>5</v>
      </c>
      <c r="DP33" s="289">
        <f t="shared" si="12"/>
        <v>0</v>
      </c>
      <c r="DQ33" s="289">
        <f t="shared" si="12"/>
        <v>0</v>
      </c>
      <c r="DR33" s="289">
        <f t="shared" si="12"/>
        <v>1</v>
      </c>
      <c r="DS33" s="289">
        <f t="shared" si="12"/>
        <v>0</v>
      </c>
      <c r="DT33" s="289">
        <f t="shared" si="12"/>
        <v>0</v>
      </c>
      <c r="DU33" s="289">
        <f t="shared" si="12"/>
        <v>3</v>
      </c>
      <c r="DV33" s="289">
        <f t="shared" si="12"/>
        <v>0</v>
      </c>
      <c r="DW33" s="289">
        <f t="shared" si="12"/>
        <v>0</v>
      </c>
      <c r="DX33" s="289">
        <f t="shared" si="12"/>
        <v>6</v>
      </c>
      <c r="DY33" s="289">
        <f t="shared" si="12"/>
        <v>0</v>
      </c>
      <c r="DZ33" s="289">
        <f t="shared" si="12"/>
        <v>0</v>
      </c>
      <c r="EA33" s="289">
        <f t="shared" ref="EA33:EO33" si="13">SUM(EA4:EA32)</f>
        <v>5</v>
      </c>
      <c r="EB33" s="289">
        <f t="shared" si="13"/>
        <v>0</v>
      </c>
      <c r="EC33" s="289">
        <f t="shared" si="13"/>
        <v>0</v>
      </c>
      <c r="ED33" s="289">
        <f t="shared" si="13"/>
        <v>1</v>
      </c>
      <c r="EE33" s="289">
        <f t="shared" si="13"/>
        <v>0</v>
      </c>
      <c r="EF33" s="289">
        <f t="shared" si="13"/>
        <v>0</v>
      </c>
      <c r="EG33" s="289">
        <f t="shared" si="13"/>
        <v>2</v>
      </c>
      <c r="EH33" s="289">
        <f t="shared" si="13"/>
        <v>0</v>
      </c>
      <c r="EI33" s="289">
        <f t="shared" si="13"/>
        <v>0</v>
      </c>
      <c r="EJ33" s="289">
        <f t="shared" si="13"/>
        <v>5</v>
      </c>
      <c r="EK33" s="289">
        <f t="shared" si="13"/>
        <v>0</v>
      </c>
      <c r="EL33" s="289">
        <f t="shared" si="13"/>
        <v>0</v>
      </c>
      <c r="EM33" s="289">
        <f t="shared" si="13"/>
        <v>2</v>
      </c>
      <c r="EN33" s="289">
        <f t="shared" si="13"/>
        <v>0</v>
      </c>
      <c r="EO33" s="289">
        <f t="shared" si="13"/>
        <v>0</v>
      </c>
      <c r="EP33" s="289">
        <f t="shared" ref="EP33:FA33" si="14">SUM(EP4:EP32)</f>
        <v>0</v>
      </c>
      <c r="EQ33" s="289">
        <f t="shared" si="14"/>
        <v>0</v>
      </c>
      <c r="ER33" s="289">
        <f t="shared" si="14"/>
        <v>0</v>
      </c>
      <c r="ES33" s="289">
        <f t="shared" si="14"/>
        <v>10</v>
      </c>
      <c r="ET33" s="289">
        <f t="shared" si="14"/>
        <v>1</v>
      </c>
      <c r="EU33" s="289">
        <f t="shared" si="14"/>
        <v>0</v>
      </c>
      <c r="EV33" s="289">
        <f t="shared" si="14"/>
        <v>8</v>
      </c>
      <c r="EW33" s="289">
        <f t="shared" si="14"/>
        <v>0</v>
      </c>
      <c r="EX33" s="289">
        <f t="shared" si="14"/>
        <v>0</v>
      </c>
      <c r="EY33" s="289">
        <f t="shared" si="14"/>
        <v>9</v>
      </c>
      <c r="EZ33" s="289">
        <f t="shared" si="14"/>
        <v>1</v>
      </c>
      <c r="FA33" s="289">
        <f t="shared" si="14"/>
        <v>0</v>
      </c>
      <c r="FB33" s="289">
        <f t="shared" ref="FB33:FM33" si="15">SUM(FB4:FB32)</f>
        <v>6</v>
      </c>
      <c r="FC33" s="289">
        <f t="shared" si="15"/>
        <v>1</v>
      </c>
      <c r="FD33" s="289">
        <f t="shared" si="15"/>
        <v>0</v>
      </c>
      <c r="FE33" s="289">
        <f t="shared" si="15"/>
        <v>6</v>
      </c>
      <c r="FF33" s="289">
        <f t="shared" si="15"/>
        <v>0</v>
      </c>
      <c r="FG33" s="289">
        <f t="shared" si="15"/>
        <v>0</v>
      </c>
      <c r="FH33" s="289">
        <f t="shared" si="15"/>
        <v>6</v>
      </c>
      <c r="FI33" s="289">
        <f t="shared" si="15"/>
        <v>0</v>
      </c>
      <c r="FJ33" s="289">
        <f t="shared" si="15"/>
        <v>0</v>
      </c>
      <c r="FK33" s="289">
        <f t="shared" si="15"/>
        <v>9</v>
      </c>
      <c r="FL33" s="289">
        <f t="shared" si="15"/>
        <v>0</v>
      </c>
      <c r="FM33" s="289">
        <f t="shared" si="15"/>
        <v>0</v>
      </c>
      <c r="FN33" s="289">
        <f t="shared" ref="FN33:GB33" si="16">SUM(FN4:FN32)</f>
        <v>4</v>
      </c>
      <c r="FO33" s="289">
        <f t="shared" si="16"/>
        <v>0</v>
      </c>
      <c r="FP33" s="289">
        <f t="shared" si="16"/>
        <v>0</v>
      </c>
      <c r="FQ33" s="289">
        <f t="shared" si="16"/>
        <v>6</v>
      </c>
      <c r="FR33" s="289">
        <f t="shared" si="16"/>
        <v>0</v>
      </c>
      <c r="FS33" s="289">
        <f t="shared" si="16"/>
        <v>0</v>
      </c>
      <c r="FT33" s="289">
        <f t="shared" si="16"/>
        <v>6</v>
      </c>
      <c r="FU33" s="289">
        <f t="shared" si="16"/>
        <v>1</v>
      </c>
      <c r="FV33" s="289">
        <f t="shared" si="16"/>
        <v>0</v>
      </c>
      <c r="FW33" s="289">
        <f t="shared" si="16"/>
        <v>2</v>
      </c>
      <c r="FX33" s="289">
        <f t="shared" si="16"/>
        <v>0</v>
      </c>
      <c r="FY33" s="289">
        <f t="shared" si="16"/>
        <v>0</v>
      </c>
      <c r="FZ33" s="289">
        <f t="shared" si="16"/>
        <v>2</v>
      </c>
      <c r="GA33" s="289">
        <f t="shared" si="16"/>
        <v>0</v>
      </c>
      <c r="GB33" s="289">
        <f t="shared" si="16"/>
        <v>0</v>
      </c>
      <c r="GC33" s="289">
        <f t="shared" ref="GC33:GN33" si="17">SUM(GC4:GC32)</f>
        <v>4</v>
      </c>
      <c r="GD33" s="289">
        <f t="shared" si="17"/>
        <v>0</v>
      </c>
      <c r="GE33" s="289">
        <f t="shared" si="17"/>
        <v>0</v>
      </c>
      <c r="GF33" s="289">
        <f>SUM(GF4:GF32)</f>
        <v>5</v>
      </c>
      <c r="GG33" s="289">
        <f t="shared" si="17"/>
        <v>0</v>
      </c>
      <c r="GH33" s="289">
        <f t="shared" si="17"/>
        <v>0</v>
      </c>
      <c r="GI33" s="289">
        <f t="shared" si="17"/>
        <v>4</v>
      </c>
      <c r="GJ33" s="289">
        <f t="shared" si="17"/>
        <v>0</v>
      </c>
      <c r="GK33" s="289">
        <f t="shared" si="17"/>
        <v>0</v>
      </c>
      <c r="GL33" s="289">
        <f t="shared" si="17"/>
        <v>3</v>
      </c>
      <c r="GM33" s="289">
        <f t="shared" si="17"/>
        <v>0</v>
      </c>
      <c r="GN33" s="289">
        <f t="shared" si="17"/>
        <v>0</v>
      </c>
      <c r="GO33" s="289">
        <f t="shared" ref="GO33:HC33" si="18">SUM(GO4:GO32)</f>
        <v>1</v>
      </c>
      <c r="GP33" s="289">
        <f t="shared" si="18"/>
        <v>0</v>
      </c>
      <c r="GQ33" s="289">
        <f t="shared" si="18"/>
        <v>0</v>
      </c>
      <c r="GR33" s="289">
        <f t="shared" si="18"/>
        <v>6</v>
      </c>
      <c r="GS33" s="289">
        <f t="shared" si="18"/>
        <v>0</v>
      </c>
      <c r="GT33" s="289">
        <f t="shared" si="18"/>
        <v>0</v>
      </c>
      <c r="GU33" s="289">
        <f t="shared" si="18"/>
        <v>2</v>
      </c>
      <c r="GV33" s="289">
        <f t="shared" si="18"/>
        <v>0</v>
      </c>
      <c r="GW33" s="289">
        <f t="shared" si="18"/>
        <v>0</v>
      </c>
      <c r="GX33" s="289">
        <f t="shared" si="18"/>
        <v>1</v>
      </c>
      <c r="GY33" s="289">
        <f t="shared" si="18"/>
        <v>0</v>
      </c>
      <c r="GZ33" s="289">
        <f t="shared" si="18"/>
        <v>0</v>
      </c>
      <c r="HA33" s="289">
        <f t="shared" si="18"/>
        <v>0</v>
      </c>
      <c r="HB33" s="289">
        <f t="shared" si="18"/>
        <v>0</v>
      </c>
      <c r="HC33" s="289">
        <f t="shared" si="18"/>
        <v>0</v>
      </c>
      <c r="HD33" s="289">
        <f t="shared" ref="HD33:IA33" si="19">SUM(HD4:HD32)</f>
        <v>2</v>
      </c>
      <c r="HE33" s="289">
        <f t="shared" si="19"/>
        <v>0</v>
      </c>
      <c r="HF33" s="289">
        <f t="shared" si="19"/>
        <v>0</v>
      </c>
      <c r="HG33" s="289">
        <f t="shared" si="19"/>
        <v>0</v>
      </c>
      <c r="HH33" s="289">
        <f t="shared" si="19"/>
        <v>0</v>
      </c>
      <c r="HI33" s="289">
        <f t="shared" si="19"/>
        <v>1</v>
      </c>
      <c r="HJ33" s="289">
        <f t="shared" si="19"/>
        <v>2</v>
      </c>
      <c r="HK33" s="289">
        <f t="shared" si="19"/>
        <v>0</v>
      </c>
      <c r="HL33" s="289">
        <f t="shared" si="19"/>
        <v>0</v>
      </c>
      <c r="HM33" s="289">
        <f t="shared" si="19"/>
        <v>1</v>
      </c>
      <c r="HN33" s="289">
        <f t="shared" si="19"/>
        <v>0</v>
      </c>
      <c r="HO33" s="289">
        <f t="shared" si="19"/>
        <v>0</v>
      </c>
      <c r="HP33" s="289">
        <f t="shared" si="19"/>
        <v>3</v>
      </c>
      <c r="HQ33" s="289">
        <f t="shared" si="19"/>
        <v>0</v>
      </c>
      <c r="HR33" s="289">
        <f t="shared" si="19"/>
        <v>0</v>
      </c>
      <c r="HS33" s="289">
        <f t="shared" si="19"/>
        <v>3</v>
      </c>
      <c r="HT33" s="289">
        <f t="shared" si="19"/>
        <v>0</v>
      </c>
      <c r="HU33" s="289">
        <f t="shared" si="19"/>
        <v>0</v>
      </c>
      <c r="HV33" s="289">
        <f t="shared" si="19"/>
        <v>2</v>
      </c>
      <c r="HW33" s="289">
        <f t="shared" si="19"/>
        <v>0</v>
      </c>
      <c r="HX33" s="289">
        <f t="shared" si="19"/>
        <v>0</v>
      </c>
      <c r="HY33" s="289">
        <f t="shared" si="19"/>
        <v>0</v>
      </c>
      <c r="HZ33" s="289">
        <f t="shared" si="19"/>
        <v>1</v>
      </c>
      <c r="IA33" s="289">
        <f t="shared" si="19"/>
        <v>0</v>
      </c>
      <c r="IB33" s="289">
        <f t="shared" ref="IB33:JB33" si="20">SUM(IB4:IB32)</f>
        <v>1</v>
      </c>
      <c r="IC33" s="289">
        <f t="shared" si="20"/>
        <v>0</v>
      </c>
      <c r="ID33" s="289">
        <f t="shared" si="20"/>
        <v>0</v>
      </c>
      <c r="IE33" s="289">
        <f t="shared" si="20"/>
        <v>4</v>
      </c>
      <c r="IF33" s="289">
        <f t="shared" si="20"/>
        <v>0</v>
      </c>
      <c r="IG33" s="289">
        <f t="shared" si="20"/>
        <v>0</v>
      </c>
      <c r="IH33" s="289">
        <f t="shared" si="20"/>
        <v>1</v>
      </c>
      <c r="II33" s="289">
        <f t="shared" si="20"/>
        <v>0</v>
      </c>
      <c r="IJ33" s="289">
        <f t="shared" si="20"/>
        <v>0</v>
      </c>
      <c r="IK33" s="289">
        <f t="shared" si="20"/>
        <v>4</v>
      </c>
      <c r="IL33" s="289">
        <f t="shared" si="20"/>
        <v>0</v>
      </c>
      <c r="IM33" s="289">
        <f t="shared" si="20"/>
        <v>0</v>
      </c>
      <c r="IN33" s="289">
        <f t="shared" si="20"/>
        <v>5</v>
      </c>
      <c r="IO33" s="289">
        <f t="shared" si="20"/>
        <v>1</v>
      </c>
      <c r="IP33" s="289">
        <f t="shared" si="20"/>
        <v>0</v>
      </c>
      <c r="IQ33" s="289">
        <f t="shared" si="20"/>
        <v>5</v>
      </c>
      <c r="IR33" s="289">
        <f t="shared" si="20"/>
        <v>0</v>
      </c>
      <c r="IS33" s="289">
        <f t="shared" si="20"/>
        <v>0</v>
      </c>
      <c r="IT33" s="289">
        <f t="shared" si="20"/>
        <v>0</v>
      </c>
      <c r="IU33" s="289">
        <f t="shared" si="20"/>
        <v>0</v>
      </c>
      <c r="IV33" s="289">
        <f t="shared" si="20"/>
        <v>0</v>
      </c>
      <c r="IW33" s="289">
        <f t="shared" si="20"/>
        <v>1</v>
      </c>
      <c r="IX33" s="289">
        <f t="shared" si="20"/>
        <v>0</v>
      </c>
      <c r="IY33" s="289">
        <f t="shared" si="20"/>
        <v>0</v>
      </c>
      <c r="IZ33" s="289">
        <f t="shared" si="20"/>
        <v>2</v>
      </c>
      <c r="JA33" s="289">
        <f t="shared" si="20"/>
        <v>0</v>
      </c>
      <c r="JB33" s="289">
        <f t="shared" si="20"/>
        <v>0</v>
      </c>
      <c r="JC33" s="289">
        <f t="shared" ref="JC33:JZ33" si="21">SUM(JC4:JC32)</f>
        <v>2</v>
      </c>
      <c r="JD33" s="289">
        <f t="shared" si="21"/>
        <v>0</v>
      </c>
      <c r="JE33" s="289">
        <f t="shared" si="21"/>
        <v>0</v>
      </c>
      <c r="JF33" s="289">
        <f t="shared" si="21"/>
        <v>1</v>
      </c>
      <c r="JG33" s="289">
        <f t="shared" si="21"/>
        <v>0</v>
      </c>
      <c r="JH33" s="289">
        <f t="shared" si="21"/>
        <v>0</v>
      </c>
      <c r="JI33" s="289">
        <f t="shared" si="21"/>
        <v>1</v>
      </c>
      <c r="JJ33" s="289">
        <f t="shared" si="21"/>
        <v>0</v>
      </c>
      <c r="JK33" s="289">
        <f t="shared" si="21"/>
        <v>0</v>
      </c>
      <c r="JL33" s="289">
        <f t="shared" si="21"/>
        <v>0</v>
      </c>
      <c r="JM33" s="289">
        <f t="shared" si="21"/>
        <v>2</v>
      </c>
      <c r="JN33" s="289">
        <f t="shared" si="21"/>
        <v>0</v>
      </c>
      <c r="JO33" s="289">
        <f t="shared" si="21"/>
        <v>2</v>
      </c>
      <c r="JP33" s="289">
        <f t="shared" si="21"/>
        <v>1</v>
      </c>
      <c r="JQ33" s="289">
        <f t="shared" si="21"/>
        <v>0</v>
      </c>
      <c r="JR33" s="289">
        <f t="shared" si="21"/>
        <v>6</v>
      </c>
      <c r="JS33" s="289">
        <f t="shared" si="21"/>
        <v>1</v>
      </c>
      <c r="JT33" s="289">
        <f t="shared" si="21"/>
        <v>0</v>
      </c>
      <c r="JU33" s="289">
        <f t="shared" si="21"/>
        <v>2</v>
      </c>
      <c r="JV33" s="289">
        <f t="shared" si="21"/>
        <v>0</v>
      </c>
      <c r="JW33" s="289">
        <f t="shared" si="21"/>
        <v>0</v>
      </c>
      <c r="JX33" s="289">
        <f t="shared" si="21"/>
        <v>1</v>
      </c>
      <c r="JY33" s="289">
        <f t="shared" si="21"/>
        <v>0</v>
      </c>
      <c r="JZ33" s="289">
        <f t="shared" si="21"/>
        <v>0</v>
      </c>
      <c r="KA33" s="289">
        <f t="shared" ref="KA33:LA33" si="22">SUM(KA4:KA32)</f>
        <v>4</v>
      </c>
      <c r="KB33" s="289">
        <f t="shared" si="22"/>
        <v>0</v>
      </c>
      <c r="KC33" s="289">
        <f t="shared" si="22"/>
        <v>0</v>
      </c>
      <c r="KD33" s="289">
        <f t="shared" si="22"/>
        <v>3</v>
      </c>
      <c r="KE33" s="289">
        <f t="shared" si="22"/>
        <v>0</v>
      </c>
      <c r="KF33" s="289">
        <f t="shared" si="22"/>
        <v>0</v>
      </c>
      <c r="KG33" s="289">
        <f t="shared" si="22"/>
        <v>3</v>
      </c>
      <c r="KH33" s="289">
        <f t="shared" si="22"/>
        <v>0</v>
      </c>
      <c r="KI33" s="289">
        <f t="shared" si="22"/>
        <v>0</v>
      </c>
      <c r="KJ33" s="289">
        <f t="shared" si="22"/>
        <v>3</v>
      </c>
      <c r="KK33" s="289">
        <f t="shared" si="22"/>
        <v>1</v>
      </c>
      <c r="KL33" s="289">
        <f t="shared" si="22"/>
        <v>0</v>
      </c>
      <c r="KM33" s="289">
        <f t="shared" si="22"/>
        <v>0</v>
      </c>
      <c r="KN33" s="289">
        <f t="shared" si="22"/>
        <v>2</v>
      </c>
      <c r="KO33" s="289">
        <f t="shared" si="22"/>
        <v>0</v>
      </c>
      <c r="KP33" s="289">
        <f t="shared" si="22"/>
        <v>2</v>
      </c>
      <c r="KQ33" s="289">
        <f t="shared" si="22"/>
        <v>0</v>
      </c>
      <c r="KR33" s="289">
        <f t="shared" si="22"/>
        <v>0</v>
      </c>
      <c r="KS33" s="289">
        <f t="shared" si="22"/>
        <v>1</v>
      </c>
      <c r="KT33" s="289">
        <f t="shared" si="22"/>
        <v>0</v>
      </c>
      <c r="KU33" s="289">
        <f t="shared" si="22"/>
        <v>0</v>
      </c>
      <c r="KV33" s="289">
        <f t="shared" si="22"/>
        <v>1</v>
      </c>
      <c r="KW33" s="289">
        <f t="shared" si="22"/>
        <v>0</v>
      </c>
      <c r="KX33" s="289">
        <f t="shared" si="22"/>
        <v>0</v>
      </c>
      <c r="KY33" s="289">
        <f t="shared" si="22"/>
        <v>1</v>
      </c>
      <c r="KZ33" s="289">
        <f t="shared" si="22"/>
        <v>0</v>
      </c>
      <c r="LA33" s="289">
        <f t="shared" si="22"/>
        <v>0</v>
      </c>
      <c r="LB33" s="289">
        <f t="shared" ref="LB33:MN33" si="23">SUM(LB4:LB32)</f>
        <v>4</v>
      </c>
      <c r="LC33" s="289">
        <f t="shared" si="23"/>
        <v>0</v>
      </c>
      <c r="LD33" s="289">
        <f t="shared" si="23"/>
        <v>0</v>
      </c>
      <c r="LE33" s="289">
        <f t="shared" si="23"/>
        <v>2</v>
      </c>
      <c r="LF33" s="289">
        <f t="shared" si="23"/>
        <v>0</v>
      </c>
      <c r="LG33" s="289">
        <f t="shared" si="23"/>
        <v>0</v>
      </c>
      <c r="LH33" s="289">
        <f t="shared" si="23"/>
        <v>1</v>
      </c>
      <c r="LI33" s="289">
        <f t="shared" si="23"/>
        <v>1</v>
      </c>
      <c r="LJ33" s="289">
        <f t="shared" si="23"/>
        <v>0</v>
      </c>
      <c r="LK33" s="289">
        <f t="shared" si="23"/>
        <v>1</v>
      </c>
      <c r="LL33" s="289">
        <f t="shared" si="23"/>
        <v>0</v>
      </c>
      <c r="LM33" s="289">
        <f t="shared" si="23"/>
        <v>0</v>
      </c>
      <c r="LN33" s="289">
        <f t="shared" si="23"/>
        <v>1</v>
      </c>
      <c r="LO33" s="289">
        <f t="shared" si="23"/>
        <v>0</v>
      </c>
      <c r="LP33" s="289">
        <f t="shared" si="23"/>
        <v>0</v>
      </c>
      <c r="LQ33" s="289">
        <f t="shared" si="23"/>
        <v>2</v>
      </c>
      <c r="LR33" s="289">
        <f t="shared" si="23"/>
        <v>0</v>
      </c>
      <c r="LS33" s="289">
        <f t="shared" si="23"/>
        <v>0</v>
      </c>
      <c r="LT33" s="289">
        <f t="shared" si="23"/>
        <v>1</v>
      </c>
      <c r="LU33" s="289">
        <f t="shared" si="23"/>
        <v>0</v>
      </c>
      <c r="LV33" s="289">
        <f t="shared" si="23"/>
        <v>0</v>
      </c>
      <c r="LW33" s="289">
        <f t="shared" si="23"/>
        <v>8</v>
      </c>
      <c r="LX33" s="289">
        <f t="shared" si="23"/>
        <v>0</v>
      </c>
      <c r="LY33" s="289">
        <f t="shared" si="23"/>
        <v>0</v>
      </c>
      <c r="LZ33" s="289">
        <f t="shared" si="23"/>
        <v>0</v>
      </c>
      <c r="MA33" s="289">
        <f t="shared" si="23"/>
        <v>0</v>
      </c>
      <c r="MB33" s="289">
        <f t="shared" si="23"/>
        <v>0</v>
      </c>
      <c r="MC33" s="289">
        <f t="shared" si="23"/>
        <v>1</v>
      </c>
      <c r="MD33" s="289">
        <f t="shared" si="23"/>
        <v>0</v>
      </c>
      <c r="ME33" s="289">
        <f t="shared" si="23"/>
        <v>0</v>
      </c>
      <c r="MF33" s="289">
        <f t="shared" si="23"/>
        <v>1</v>
      </c>
      <c r="MG33" s="289">
        <f t="shared" si="23"/>
        <v>0</v>
      </c>
      <c r="MH33" s="289">
        <f t="shared" si="23"/>
        <v>0</v>
      </c>
      <c r="MI33" s="289">
        <f t="shared" si="23"/>
        <v>1</v>
      </c>
      <c r="MJ33" s="289">
        <f t="shared" si="23"/>
        <v>0</v>
      </c>
      <c r="MK33" s="289">
        <f t="shared" si="23"/>
        <v>0</v>
      </c>
      <c r="ML33" s="289">
        <f t="shared" si="23"/>
        <v>1</v>
      </c>
      <c r="MM33" s="289">
        <f t="shared" si="23"/>
        <v>0</v>
      </c>
      <c r="MN33" s="289">
        <f t="shared" si="23"/>
        <v>0</v>
      </c>
      <c r="MO33" s="289">
        <f t="shared" ref="MO33:NX33" si="24">SUM(MO4:MO32)</f>
        <v>2</v>
      </c>
      <c r="MP33" s="289">
        <f t="shared" si="24"/>
        <v>0</v>
      </c>
      <c r="MQ33" s="289">
        <f t="shared" si="24"/>
        <v>0</v>
      </c>
      <c r="MR33" s="289">
        <f t="shared" si="24"/>
        <v>4</v>
      </c>
      <c r="MS33" s="289">
        <f t="shared" si="24"/>
        <v>0</v>
      </c>
      <c r="MT33" s="289">
        <f t="shared" si="24"/>
        <v>0</v>
      </c>
      <c r="MU33" s="289">
        <f t="shared" si="24"/>
        <v>2</v>
      </c>
      <c r="MV33" s="289">
        <f t="shared" si="24"/>
        <v>0</v>
      </c>
      <c r="MW33" s="289">
        <f t="shared" si="24"/>
        <v>0</v>
      </c>
      <c r="MX33" s="289">
        <f t="shared" si="24"/>
        <v>2</v>
      </c>
      <c r="MY33" s="289">
        <f t="shared" si="24"/>
        <v>0</v>
      </c>
      <c r="MZ33" s="289">
        <f t="shared" si="24"/>
        <v>0</v>
      </c>
      <c r="NA33" s="289">
        <f t="shared" si="24"/>
        <v>3</v>
      </c>
      <c r="NB33" s="289">
        <f t="shared" si="24"/>
        <v>0</v>
      </c>
      <c r="NC33" s="289">
        <f t="shared" si="24"/>
        <v>0</v>
      </c>
      <c r="ND33" s="289">
        <f t="shared" si="24"/>
        <v>1</v>
      </c>
      <c r="NE33" s="289">
        <f t="shared" si="24"/>
        <v>0</v>
      </c>
      <c r="NF33" s="289">
        <f t="shared" si="24"/>
        <v>0</v>
      </c>
      <c r="NG33" s="289">
        <f t="shared" si="24"/>
        <v>7</v>
      </c>
      <c r="NH33" s="289">
        <f t="shared" si="24"/>
        <v>0</v>
      </c>
      <c r="NI33" s="289">
        <f t="shared" si="24"/>
        <v>0</v>
      </c>
      <c r="NJ33" s="289">
        <f t="shared" si="24"/>
        <v>3</v>
      </c>
      <c r="NK33" s="289">
        <f t="shared" si="24"/>
        <v>0</v>
      </c>
      <c r="NL33" s="289">
        <f t="shared" si="24"/>
        <v>0</v>
      </c>
      <c r="NM33" s="289">
        <f t="shared" si="24"/>
        <v>3</v>
      </c>
      <c r="NN33" s="289">
        <f t="shared" si="24"/>
        <v>0</v>
      </c>
      <c r="NO33" s="289">
        <f t="shared" si="24"/>
        <v>0</v>
      </c>
      <c r="NP33" s="289">
        <f t="shared" si="24"/>
        <v>4</v>
      </c>
      <c r="NQ33" s="289">
        <f t="shared" si="24"/>
        <v>0</v>
      </c>
      <c r="NR33" s="289">
        <f t="shared" si="24"/>
        <v>0</v>
      </c>
      <c r="NS33" s="289">
        <f t="shared" si="24"/>
        <v>8</v>
      </c>
      <c r="NT33" s="289">
        <f t="shared" si="24"/>
        <v>0</v>
      </c>
      <c r="NU33" s="289">
        <f t="shared" si="24"/>
        <v>0</v>
      </c>
      <c r="NV33" s="289">
        <f t="shared" si="24"/>
        <v>3</v>
      </c>
      <c r="NW33" s="289">
        <f t="shared" si="24"/>
        <v>0</v>
      </c>
      <c r="NX33" s="289">
        <f t="shared" si="24"/>
        <v>0</v>
      </c>
      <c r="NY33" s="289">
        <f t="shared" ref="NY33:OD33" si="25">SUM(NY4:NY32)</f>
        <v>3</v>
      </c>
      <c r="NZ33" s="289">
        <f t="shared" si="25"/>
        <v>0</v>
      </c>
      <c r="OA33" s="289">
        <f t="shared" si="25"/>
        <v>0</v>
      </c>
      <c r="OB33" s="289">
        <f t="shared" si="25"/>
        <v>3</v>
      </c>
      <c r="OC33" s="289">
        <f t="shared" si="25"/>
        <v>0</v>
      </c>
      <c r="OD33" s="289">
        <f t="shared" si="25"/>
        <v>0</v>
      </c>
      <c r="OE33" s="289">
        <f t="shared" ref="OE33:PK33" si="26">SUM(OE4:OE32)</f>
        <v>4</v>
      </c>
      <c r="OF33" s="289">
        <f t="shared" si="26"/>
        <v>0</v>
      </c>
      <c r="OG33" s="289">
        <f t="shared" si="26"/>
        <v>0</v>
      </c>
      <c r="OH33" s="289">
        <f t="shared" si="26"/>
        <v>0</v>
      </c>
      <c r="OI33" s="289">
        <f t="shared" si="26"/>
        <v>0</v>
      </c>
      <c r="OJ33" s="289">
        <f t="shared" si="26"/>
        <v>0</v>
      </c>
      <c r="OK33" s="289">
        <f t="shared" si="26"/>
        <v>1</v>
      </c>
      <c r="OL33" s="289">
        <f t="shared" si="26"/>
        <v>1</v>
      </c>
      <c r="OM33" s="289">
        <f t="shared" si="26"/>
        <v>0</v>
      </c>
      <c r="ON33" s="289">
        <f t="shared" si="26"/>
        <v>3</v>
      </c>
      <c r="OO33" s="289">
        <f t="shared" si="26"/>
        <v>0</v>
      </c>
      <c r="OP33" s="289">
        <f t="shared" si="26"/>
        <v>0</v>
      </c>
      <c r="OQ33" s="289">
        <f t="shared" si="26"/>
        <v>2</v>
      </c>
      <c r="OR33" s="289">
        <f t="shared" si="26"/>
        <v>0</v>
      </c>
      <c r="OS33" s="289">
        <f t="shared" si="26"/>
        <v>0</v>
      </c>
      <c r="OT33" s="289">
        <f t="shared" si="26"/>
        <v>6</v>
      </c>
      <c r="OU33" s="289">
        <f t="shared" si="26"/>
        <v>0</v>
      </c>
      <c r="OV33" s="289">
        <f t="shared" si="26"/>
        <v>0</v>
      </c>
      <c r="OW33" s="289">
        <f t="shared" si="26"/>
        <v>2</v>
      </c>
      <c r="OX33" s="289">
        <f t="shared" si="26"/>
        <v>0</v>
      </c>
      <c r="OY33" s="289">
        <f t="shared" si="26"/>
        <v>0</v>
      </c>
      <c r="OZ33" s="289">
        <f t="shared" si="26"/>
        <v>5</v>
      </c>
      <c r="PA33" s="289">
        <f t="shared" si="26"/>
        <v>0</v>
      </c>
      <c r="PB33" s="289">
        <f t="shared" si="26"/>
        <v>0</v>
      </c>
      <c r="PC33" s="289">
        <f t="shared" si="26"/>
        <v>2</v>
      </c>
      <c r="PD33" s="289">
        <f t="shared" si="26"/>
        <v>0</v>
      </c>
      <c r="PE33" s="289">
        <f t="shared" si="26"/>
        <v>0</v>
      </c>
      <c r="PF33" s="289">
        <f t="shared" si="26"/>
        <v>4</v>
      </c>
      <c r="PG33" s="289">
        <f t="shared" si="26"/>
        <v>2</v>
      </c>
      <c r="PH33" s="289">
        <f t="shared" si="26"/>
        <v>0</v>
      </c>
      <c r="PI33" s="289">
        <f t="shared" si="26"/>
        <v>1</v>
      </c>
      <c r="PJ33" s="289">
        <f t="shared" si="26"/>
        <v>0</v>
      </c>
      <c r="PK33" s="289">
        <f t="shared" si="26"/>
        <v>0</v>
      </c>
      <c r="PL33" s="289">
        <f t="shared" ref="PL33:QO33" si="27">SUM(PL4:PL32)</f>
        <v>1</v>
      </c>
      <c r="PM33" s="289">
        <f t="shared" si="27"/>
        <v>0</v>
      </c>
      <c r="PN33" s="289">
        <f t="shared" si="27"/>
        <v>0</v>
      </c>
      <c r="PO33" s="289">
        <f t="shared" si="27"/>
        <v>3</v>
      </c>
      <c r="PP33" s="289">
        <f t="shared" si="27"/>
        <v>0</v>
      </c>
      <c r="PQ33" s="289">
        <f t="shared" si="27"/>
        <v>0</v>
      </c>
      <c r="PR33" s="289">
        <f t="shared" si="27"/>
        <v>3</v>
      </c>
      <c r="PS33" s="289">
        <f t="shared" si="27"/>
        <v>0</v>
      </c>
      <c r="PT33" s="289">
        <f t="shared" si="27"/>
        <v>0</v>
      </c>
      <c r="PU33" s="289">
        <f t="shared" si="27"/>
        <v>3</v>
      </c>
      <c r="PV33" s="289">
        <f t="shared" si="27"/>
        <v>0</v>
      </c>
      <c r="PW33" s="289">
        <f t="shared" si="27"/>
        <v>0</v>
      </c>
      <c r="PX33" s="289">
        <f t="shared" si="27"/>
        <v>6</v>
      </c>
      <c r="PY33" s="289">
        <f t="shared" si="27"/>
        <v>2</v>
      </c>
      <c r="PZ33" s="289">
        <f t="shared" si="27"/>
        <v>0</v>
      </c>
      <c r="QA33" s="289">
        <f t="shared" si="27"/>
        <v>2</v>
      </c>
      <c r="QB33" s="289">
        <f t="shared" si="27"/>
        <v>0</v>
      </c>
      <c r="QC33" s="289">
        <f t="shared" si="27"/>
        <v>0</v>
      </c>
      <c r="QD33" s="289">
        <f t="shared" si="27"/>
        <v>3</v>
      </c>
      <c r="QE33" s="289">
        <f t="shared" si="27"/>
        <v>0</v>
      </c>
      <c r="QF33" s="289">
        <f t="shared" si="27"/>
        <v>0</v>
      </c>
      <c r="QG33" s="289">
        <f t="shared" si="27"/>
        <v>2</v>
      </c>
      <c r="QH33" s="289">
        <f t="shared" si="27"/>
        <v>0</v>
      </c>
      <c r="QI33" s="289">
        <f t="shared" si="27"/>
        <v>0</v>
      </c>
      <c r="QJ33" s="289">
        <f t="shared" si="27"/>
        <v>0</v>
      </c>
      <c r="QK33" s="289">
        <f t="shared" si="27"/>
        <v>0</v>
      </c>
      <c r="QL33" s="289">
        <f t="shared" si="27"/>
        <v>0</v>
      </c>
      <c r="QM33" s="289">
        <f t="shared" si="27"/>
        <v>3</v>
      </c>
      <c r="QN33" s="289">
        <f t="shared" si="27"/>
        <v>0</v>
      </c>
      <c r="QO33" s="289">
        <f t="shared" si="27"/>
        <v>0</v>
      </c>
      <c r="QP33" s="289">
        <f t="shared" ref="QP33:SE33" si="28">SUM(QP4:QP32)</f>
        <v>3</v>
      </c>
      <c r="QQ33" s="289">
        <f t="shared" si="28"/>
        <v>0</v>
      </c>
      <c r="QR33" s="289">
        <f t="shared" si="28"/>
        <v>0</v>
      </c>
      <c r="QS33" s="289">
        <f t="shared" si="28"/>
        <v>3</v>
      </c>
      <c r="QT33" s="289">
        <f t="shared" si="28"/>
        <v>0</v>
      </c>
      <c r="QU33" s="289">
        <f t="shared" si="28"/>
        <v>0</v>
      </c>
      <c r="QV33" s="289">
        <f t="shared" si="28"/>
        <v>3</v>
      </c>
      <c r="QW33" s="289">
        <f t="shared" si="28"/>
        <v>0</v>
      </c>
      <c r="QX33" s="289">
        <f t="shared" si="28"/>
        <v>0</v>
      </c>
      <c r="QY33" s="289">
        <f t="shared" si="28"/>
        <v>10</v>
      </c>
      <c r="QZ33" s="289">
        <f t="shared" si="28"/>
        <v>0</v>
      </c>
      <c r="RA33" s="289">
        <f t="shared" si="28"/>
        <v>0</v>
      </c>
      <c r="RB33" s="289">
        <f t="shared" si="28"/>
        <v>4</v>
      </c>
      <c r="RC33" s="289">
        <f t="shared" si="28"/>
        <v>0</v>
      </c>
      <c r="RD33" s="289">
        <f t="shared" si="28"/>
        <v>0</v>
      </c>
      <c r="RE33" s="289">
        <f t="shared" si="28"/>
        <v>4</v>
      </c>
      <c r="RF33" s="289">
        <f t="shared" si="28"/>
        <v>0</v>
      </c>
      <c r="RG33" s="289">
        <f t="shared" si="28"/>
        <v>0</v>
      </c>
      <c r="RH33" s="289">
        <f t="shared" si="28"/>
        <v>5</v>
      </c>
      <c r="RI33" s="289">
        <f t="shared" si="28"/>
        <v>0</v>
      </c>
      <c r="RJ33" s="289">
        <f t="shared" si="28"/>
        <v>0</v>
      </c>
      <c r="RK33" s="289">
        <f t="shared" si="28"/>
        <v>2</v>
      </c>
      <c r="RL33" s="289">
        <f t="shared" si="28"/>
        <v>0</v>
      </c>
      <c r="RM33" s="289">
        <f t="shared" si="28"/>
        <v>0</v>
      </c>
      <c r="RN33" s="289">
        <f t="shared" si="28"/>
        <v>6</v>
      </c>
      <c r="RO33" s="289">
        <f t="shared" si="28"/>
        <v>0</v>
      </c>
      <c r="RP33" s="289">
        <f t="shared" si="28"/>
        <v>0</v>
      </c>
      <c r="RQ33" s="289">
        <f t="shared" si="28"/>
        <v>2</v>
      </c>
      <c r="RR33" s="289">
        <f t="shared" si="28"/>
        <v>0</v>
      </c>
      <c r="RS33" s="289">
        <f t="shared" si="28"/>
        <v>0</v>
      </c>
      <c r="RT33" s="289">
        <f t="shared" si="28"/>
        <v>4</v>
      </c>
      <c r="RU33" s="289">
        <f t="shared" si="28"/>
        <v>0</v>
      </c>
      <c r="RV33" s="289">
        <f t="shared" si="28"/>
        <v>0</v>
      </c>
      <c r="RW33" s="289">
        <f t="shared" si="28"/>
        <v>3</v>
      </c>
      <c r="RX33" s="289">
        <f t="shared" si="28"/>
        <v>0</v>
      </c>
      <c r="RY33" s="289">
        <f t="shared" si="28"/>
        <v>0</v>
      </c>
      <c r="RZ33" s="289">
        <f t="shared" si="28"/>
        <v>6</v>
      </c>
      <c r="SA33" s="289">
        <f t="shared" si="28"/>
        <v>0</v>
      </c>
      <c r="SB33" s="289">
        <f t="shared" si="28"/>
        <v>0</v>
      </c>
      <c r="SC33" s="289">
        <f t="shared" si="28"/>
        <v>2</v>
      </c>
      <c r="SD33" s="289">
        <f t="shared" si="28"/>
        <v>0</v>
      </c>
      <c r="SE33" s="289">
        <f t="shared" si="28"/>
        <v>0</v>
      </c>
      <c r="SF33" s="289">
        <f t="shared" ref="SF33:TO33" si="29">SUM(SF4:SF32)</f>
        <v>1</v>
      </c>
      <c r="SG33" s="289">
        <f t="shared" si="29"/>
        <v>0</v>
      </c>
      <c r="SH33" s="289">
        <f t="shared" si="29"/>
        <v>0</v>
      </c>
      <c r="SI33" s="289">
        <f t="shared" si="29"/>
        <v>5</v>
      </c>
      <c r="SJ33" s="289">
        <f t="shared" si="29"/>
        <v>0</v>
      </c>
      <c r="SK33" s="289">
        <f t="shared" si="29"/>
        <v>0</v>
      </c>
      <c r="SL33" s="289">
        <f t="shared" si="29"/>
        <v>1</v>
      </c>
      <c r="SM33" s="289">
        <f t="shared" si="29"/>
        <v>0</v>
      </c>
      <c r="SN33" s="289">
        <f t="shared" si="29"/>
        <v>0</v>
      </c>
      <c r="SO33" s="289">
        <f t="shared" si="29"/>
        <v>4</v>
      </c>
      <c r="SP33" s="289">
        <f t="shared" si="29"/>
        <v>0</v>
      </c>
      <c r="SQ33" s="289">
        <f t="shared" si="29"/>
        <v>0</v>
      </c>
      <c r="SR33" s="289">
        <f t="shared" si="29"/>
        <v>4</v>
      </c>
      <c r="SS33" s="289">
        <f t="shared" si="29"/>
        <v>0</v>
      </c>
      <c r="ST33" s="289">
        <f t="shared" si="29"/>
        <v>0</v>
      </c>
      <c r="SU33" s="289">
        <f t="shared" si="29"/>
        <v>5</v>
      </c>
      <c r="SV33" s="289">
        <f t="shared" si="29"/>
        <v>0</v>
      </c>
      <c r="SW33" s="289">
        <f t="shared" si="29"/>
        <v>0</v>
      </c>
      <c r="SX33" s="289">
        <f t="shared" si="29"/>
        <v>4</v>
      </c>
      <c r="SY33" s="289">
        <f t="shared" si="29"/>
        <v>0</v>
      </c>
      <c r="SZ33" s="289">
        <f t="shared" si="29"/>
        <v>0</v>
      </c>
      <c r="TA33" s="289">
        <f t="shared" si="29"/>
        <v>3</v>
      </c>
      <c r="TB33" s="289">
        <f t="shared" si="29"/>
        <v>0</v>
      </c>
      <c r="TC33" s="289">
        <f t="shared" si="29"/>
        <v>0</v>
      </c>
      <c r="TD33" s="289">
        <f t="shared" si="29"/>
        <v>3</v>
      </c>
      <c r="TE33" s="289">
        <f t="shared" si="29"/>
        <v>0</v>
      </c>
      <c r="TF33" s="289">
        <f t="shared" si="29"/>
        <v>0</v>
      </c>
      <c r="TG33" s="289">
        <f t="shared" si="29"/>
        <v>4</v>
      </c>
      <c r="TH33" s="289">
        <f t="shared" si="29"/>
        <v>0</v>
      </c>
      <c r="TI33" s="289">
        <f t="shared" si="29"/>
        <v>0</v>
      </c>
      <c r="TJ33" s="289">
        <f t="shared" si="29"/>
        <v>3</v>
      </c>
      <c r="TK33" s="289">
        <f t="shared" si="29"/>
        <v>0</v>
      </c>
      <c r="TL33" s="289">
        <f t="shared" si="29"/>
        <v>0</v>
      </c>
      <c r="TM33" s="289">
        <f t="shared" si="29"/>
        <v>1</v>
      </c>
      <c r="TN33" s="289">
        <f t="shared" si="29"/>
        <v>0</v>
      </c>
      <c r="TO33" s="289">
        <f t="shared" si="29"/>
        <v>0</v>
      </c>
      <c r="TP33" s="289">
        <f t="shared" ref="TP33:UY33" si="30">SUM(TP4:TP32)</f>
        <v>3</v>
      </c>
      <c r="TQ33" s="289">
        <f t="shared" si="30"/>
        <v>0</v>
      </c>
      <c r="TR33" s="289">
        <f t="shared" si="30"/>
        <v>0</v>
      </c>
      <c r="TS33" s="289">
        <f t="shared" si="30"/>
        <v>1</v>
      </c>
      <c r="TT33" s="289">
        <f t="shared" si="30"/>
        <v>0</v>
      </c>
      <c r="TU33" s="289">
        <f t="shared" si="30"/>
        <v>0</v>
      </c>
      <c r="TV33" s="289">
        <f t="shared" si="30"/>
        <v>0</v>
      </c>
      <c r="TW33" s="289">
        <f t="shared" si="30"/>
        <v>0</v>
      </c>
      <c r="TX33" s="289">
        <f t="shared" si="30"/>
        <v>0</v>
      </c>
      <c r="TY33" s="289">
        <f t="shared" si="30"/>
        <v>4</v>
      </c>
      <c r="TZ33" s="289">
        <f t="shared" si="30"/>
        <v>0</v>
      </c>
      <c r="UA33" s="289">
        <f t="shared" si="30"/>
        <v>0</v>
      </c>
      <c r="UB33" s="289">
        <f t="shared" si="30"/>
        <v>5</v>
      </c>
      <c r="UC33" s="289">
        <f t="shared" si="30"/>
        <v>0</v>
      </c>
      <c r="UD33" s="289">
        <f t="shared" si="30"/>
        <v>0</v>
      </c>
      <c r="UE33" s="289">
        <f t="shared" si="30"/>
        <v>4</v>
      </c>
      <c r="UF33" s="289">
        <f t="shared" si="30"/>
        <v>0</v>
      </c>
      <c r="UG33" s="289">
        <f t="shared" si="30"/>
        <v>0</v>
      </c>
      <c r="UH33" s="289">
        <f t="shared" si="30"/>
        <v>6</v>
      </c>
      <c r="UI33" s="289">
        <f t="shared" si="30"/>
        <v>0</v>
      </c>
      <c r="UJ33" s="289">
        <f t="shared" si="30"/>
        <v>0</v>
      </c>
      <c r="UK33" s="289">
        <f t="shared" si="30"/>
        <v>3</v>
      </c>
      <c r="UL33" s="289">
        <f t="shared" si="30"/>
        <v>0</v>
      </c>
      <c r="UM33" s="289">
        <f t="shared" si="30"/>
        <v>0</v>
      </c>
      <c r="UN33" s="289">
        <f t="shared" si="30"/>
        <v>1</v>
      </c>
      <c r="UO33" s="289">
        <f t="shared" si="30"/>
        <v>0</v>
      </c>
      <c r="UP33" s="289">
        <f t="shared" si="30"/>
        <v>0</v>
      </c>
      <c r="UQ33" s="289">
        <f t="shared" si="30"/>
        <v>3</v>
      </c>
      <c r="UR33" s="289">
        <f t="shared" si="30"/>
        <v>0</v>
      </c>
      <c r="US33" s="289">
        <f t="shared" si="30"/>
        <v>0</v>
      </c>
      <c r="UT33" s="289">
        <f t="shared" si="30"/>
        <v>3</v>
      </c>
      <c r="UU33" s="289">
        <f t="shared" si="30"/>
        <v>0</v>
      </c>
      <c r="UV33" s="289">
        <f t="shared" si="30"/>
        <v>0</v>
      </c>
      <c r="UW33" s="289">
        <f t="shared" si="30"/>
        <v>1</v>
      </c>
      <c r="UX33" s="289">
        <f t="shared" si="30"/>
        <v>0</v>
      </c>
      <c r="UY33" s="289">
        <f t="shared" si="30"/>
        <v>0</v>
      </c>
      <c r="UZ33" s="289">
        <f t="shared" ref="UZ33:WC33" si="31">SUM(UZ4:UZ32)</f>
        <v>3</v>
      </c>
      <c r="VA33" s="289">
        <f t="shared" si="31"/>
        <v>0</v>
      </c>
      <c r="VB33" s="289">
        <f t="shared" si="31"/>
        <v>0</v>
      </c>
      <c r="VC33" s="289">
        <f t="shared" si="31"/>
        <v>6</v>
      </c>
      <c r="VD33" s="289">
        <f t="shared" si="31"/>
        <v>0</v>
      </c>
      <c r="VE33" s="289">
        <f t="shared" si="31"/>
        <v>0</v>
      </c>
      <c r="VF33" s="289">
        <f t="shared" si="31"/>
        <v>1</v>
      </c>
      <c r="VG33" s="289">
        <f t="shared" si="31"/>
        <v>0</v>
      </c>
      <c r="VH33" s="289">
        <f t="shared" si="31"/>
        <v>0</v>
      </c>
      <c r="VI33" s="289">
        <f t="shared" si="31"/>
        <v>1</v>
      </c>
      <c r="VJ33" s="289">
        <f t="shared" si="31"/>
        <v>0</v>
      </c>
      <c r="VK33" s="289">
        <f t="shared" si="31"/>
        <v>0</v>
      </c>
      <c r="VL33" s="289">
        <f t="shared" si="31"/>
        <v>6</v>
      </c>
      <c r="VM33" s="289">
        <f t="shared" si="31"/>
        <v>0</v>
      </c>
      <c r="VN33" s="289">
        <f t="shared" si="31"/>
        <v>0</v>
      </c>
      <c r="VO33" s="289">
        <f t="shared" si="31"/>
        <v>3</v>
      </c>
      <c r="VP33" s="289">
        <f t="shared" si="31"/>
        <v>0</v>
      </c>
      <c r="VQ33" s="289">
        <f t="shared" si="31"/>
        <v>0</v>
      </c>
      <c r="VR33" s="289">
        <f t="shared" si="31"/>
        <v>0</v>
      </c>
      <c r="VS33" s="289">
        <f t="shared" si="31"/>
        <v>0</v>
      </c>
      <c r="VT33" s="289">
        <f t="shared" si="31"/>
        <v>0</v>
      </c>
      <c r="VU33" s="289">
        <f t="shared" si="31"/>
        <v>3</v>
      </c>
      <c r="VV33" s="289">
        <f t="shared" si="31"/>
        <v>0</v>
      </c>
      <c r="VW33" s="289">
        <f t="shared" si="31"/>
        <v>0</v>
      </c>
      <c r="VX33" s="289">
        <f t="shared" si="31"/>
        <v>1</v>
      </c>
      <c r="VY33" s="289">
        <f t="shared" si="31"/>
        <v>1</v>
      </c>
      <c r="VZ33" s="289">
        <f t="shared" si="31"/>
        <v>0</v>
      </c>
      <c r="WA33" s="289">
        <f t="shared" si="31"/>
        <v>2</v>
      </c>
      <c r="WB33" s="289">
        <f t="shared" si="31"/>
        <v>0</v>
      </c>
      <c r="WC33" s="289">
        <f t="shared" si="31"/>
        <v>0</v>
      </c>
      <c r="WD33" s="289">
        <f t="shared" ref="WD33:XM33" si="32">SUM(WD4:WD32)</f>
        <v>3</v>
      </c>
      <c r="WE33" s="289">
        <f t="shared" si="32"/>
        <v>0</v>
      </c>
      <c r="WF33" s="289">
        <f t="shared" si="32"/>
        <v>0</v>
      </c>
      <c r="WG33" s="289">
        <f t="shared" si="32"/>
        <v>5</v>
      </c>
      <c r="WH33" s="289">
        <f t="shared" si="32"/>
        <v>0</v>
      </c>
      <c r="WI33" s="289">
        <f t="shared" si="32"/>
        <v>0</v>
      </c>
      <c r="WJ33" s="289">
        <f t="shared" si="32"/>
        <v>0</v>
      </c>
      <c r="WK33" s="289">
        <f t="shared" si="32"/>
        <v>0</v>
      </c>
      <c r="WL33" s="289">
        <f t="shared" si="32"/>
        <v>0</v>
      </c>
      <c r="WM33" s="289">
        <f t="shared" si="32"/>
        <v>5</v>
      </c>
      <c r="WN33" s="289">
        <f t="shared" si="32"/>
        <v>1</v>
      </c>
      <c r="WO33" s="289">
        <f t="shared" si="32"/>
        <v>0</v>
      </c>
      <c r="WP33" s="289">
        <f t="shared" si="32"/>
        <v>2</v>
      </c>
      <c r="WQ33" s="289">
        <f t="shared" si="32"/>
        <v>0</v>
      </c>
      <c r="WR33" s="289">
        <f t="shared" si="32"/>
        <v>0</v>
      </c>
      <c r="WS33" s="289">
        <f t="shared" si="32"/>
        <v>4</v>
      </c>
      <c r="WT33" s="289">
        <f t="shared" si="32"/>
        <v>0</v>
      </c>
      <c r="WU33" s="289">
        <f t="shared" si="32"/>
        <v>0</v>
      </c>
      <c r="WV33" s="278">
        <f t="shared" si="32"/>
        <v>1</v>
      </c>
      <c r="WW33" s="278">
        <f t="shared" si="32"/>
        <v>0</v>
      </c>
      <c r="WX33" s="279">
        <f t="shared" si="32"/>
        <v>0</v>
      </c>
      <c r="WY33" s="278">
        <f t="shared" si="32"/>
        <v>3</v>
      </c>
      <c r="WZ33" s="278">
        <f t="shared" si="32"/>
        <v>0</v>
      </c>
      <c r="XA33" s="279">
        <f t="shared" si="32"/>
        <v>0</v>
      </c>
      <c r="XB33" s="278">
        <f t="shared" si="32"/>
        <v>0</v>
      </c>
      <c r="XC33" s="278">
        <f t="shared" si="32"/>
        <v>0</v>
      </c>
      <c r="XD33" s="279">
        <f t="shared" si="32"/>
        <v>0</v>
      </c>
      <c r="XE33" s="278">
        <f t="shared" si="32"/>
        <v>0</v>
      </c>
      <c r="XF33" s="278">
        <f t="shared" si="32"/>
        <v>0</v>
      </c>
      <c r="XG33" s="279">
        <f t="shared" si="32"/>
        <v>0</v>
      </c>
      <c r="XH33" s="278">
        <f t="shared" si="32"/>
        <v>0</v>
      </c>
      <c r="XI33" s="278">
        <f t="shared" si="32"/>
        <v>0</v>
      </c>
      <c r="XJ33" s="279">
        <f t="shared" si="32"/>
        <v>0</v>
      </c>
      <c r="XK33" s="278">
        <f t="shared" si="32"/>
        <v>0</v>
      </c>
      <c r="XL33" s="278">
        <f t="shared" si="32"/>
        <v>0</v>
      </c>
      <c r="XM33" s="279">
        <f t="shared" si="32"/>
        <v>0</v>
      </c>
      <c r="XN33" s="406">
        <f>SUM(XN4:XN24)</f>
        <v>616</v>
      </c>
    </row>
    <row r="34" spans="1:638" ht="13.5" thickBot="1" x14ac:dyDescent="0.25">
      <c r="B34" s="388">
        <f>SUM(B33:D33)</f>
        <v>0</v>
      </c>
      <c r="C34" s="388"/>
      <c r="D34" s="388"/>
      <c r="E34" s="388">
        <f t="shared" ref="E34" si="33">SUM(E33:G33)</f>
        <v>4</v>
      </c>
      <c r="F34" s="388"/>
      <c r="G34" s="388"/>
      <c r="H34" s="388">
        <f t="shared" ref="H34" si="34">SUM(H33:J33)</f>
        <v>3</v>
      </c>
      <c r="I34" s="388"/>
      <c r="J34" s="388"/>
      <c r="K34" s="388">
        <f t="shared" ref="K34" si="35">SUM(K33:M33)</f>
        <v>2</v>
      </c>
      <c r="L34" s="388"/>
      <c r="M34" s="388"/>
      <c r="N34" s="388">
        <f t="shared" ref="N34" si="36">SUM(N33:P33)</f>
        <v>2</v>
      </c>
      <c r="O34" s="388"/>
      <c r="P34" s="388"/>
      <c r="Q34" s="388">
        <f>SUM(Q33:S33)</f>
        <v>11</v>
      </c>
      <c r="R34" s="388"/>
      <c r="S34" s="388"/>
      <c r="T34" s="388">
        <f t="shared" ref="T34" si="37">SUM(T33:V33)</f>
        <v>3</v>
      </c>
      <c r="U34" s="388"/>
      <c r="V34" s="388"/>
      <c r="W34" s="388">
        <f t="shared" ref="W34" si="38">SUM(W33:Y33)</f>
        <v>2</v>
      </c>
      <c r="X34" s="388"/>
      <c r="Y34" s="388"/>
      <c r="Z34" s="388">
        <f t="shared" ref="Z34" si="39">SUM(Z33:AB33)</f>
        <v>2</v>
      </c>
      <c r="AA34" s="388"/>
      <c r="AB34" s="388"/>
      <c r="AC34" s="388">
        <f t="shared" ref="AC34" si="40">SUM(AC33:AE33)</f>
        <v>2</v>
      </c>
      <c r="AD34" s="388"/>
      <c r="AE34" s="388"/>
      <c r="AF34" s="388">
        <f t="shared" ref="AF34" si="41">SUM(AF33:AH33)</f>
        <v>6</v>
      </c>
      <c r="AG34" s="388"/>
      <c r="AH34" s="388"/>
      <c r="AI34" s="388">
        <f t="shared" ref="AI34" si="42">SUM(AI33:AK33)</f>
        <v>1</v>
      </c>
      <c r="AJ34" s="388"/>
      <c r="AK34" s="388"/>
      <c r="AL34" s="388">
        <f t="shared" ref="AL34" si="43">SUM(AL33:AN33)</f>
        <v>0</v>
      </c>
      <c r="AM34" s="388"/>
      <c r="AN34" s="388"/>
      <c r="AO34" s="388">
        <f t="shared" ref="AO34" si="44">SUM(AO33:AQ33)</f>
        <v>2</v>
      </c>
      <c r="AP34" s="388"/>
      <c r="AQ34" s="388"/>
      <c r="AR34" s="388">
        <f t="shared" ref="AR34" si="45">SUM(AR33:AT33)</f>
        <v>2</v>
      </c>
      <c r="AS34" s="388"/>
      <c r="AT34" s="388"/>
      <c r="AU34" s="388">
        <f t="shared" ref="AU34" si="46">SUM(AU33:AW33)</f>
        <v>2</v>
      </c>
      <c r="AV34" s="388"/>
      <c r="AW34" s="388"/>
      <c r="AX34" s="388">
        <f t="shared" ref="AX34" si="47">SUM(AX33:AZ33)</f>
        <v>3</v>
      </c>
      <c r="AY34" s="388"/>
      <c r="AZ34" s="388"/>
      <c r="BA34" s="388">
        <f t="shared" ref="BA34" si="48">SUM(BA33:BC33)</f>
        <v>3</v>
      </c>
      <c r="BB34" s="388"/>
      <c r="BC34" s="388"/>
      <c r="BD34" s="388">
        <f t="shared" ref="BD34" si="49">SUM(BD33:BF33)</f>
        <v>0</v>
      </c>
      <c r="BE34" s="388"/>
      <c r="BF34" s="388"/>
      <c r="BG34" s="388">
        <f t="shared" ref="BG34" si="50">SUM(BG33:BI33)</f>
        <v>0</v>
      </c>
      <c r="BH34" s="388"/>
      <c r="BI34" s="388"/>
      <c r="BJ34" s="388">
        <f t="shared" ref="BJ34" si="51">SUM(BJ33:BL33)</f>
        <v>2</v>
      </c>
      <c r="BK34" s="388"/>
      <c r="BL34" s="388"/>
      <c r="BM34" s="388">
        <f t="shared" ref="BM34" si="52">SUM(BM33:BO33)</f>
        <v>0</v>
      </c>
      <c r="BN34" s="388"/>
      <c r="BO34" s="388"/>
      <c r="BP34" s="388">
        <f t="shared" ref="BP34" si="53">SUM(BP33:BR33)</f>
        <v>3</v>
      </c>
      <c r="BQ34" s="388"/>
      <c r="BR34" s="388"/>
      <c r="BS34" s="388">
        <f t="shared" ref="BS34" si="54">SUM(BS33:BU33)</f>
        <v>0</v>
      </c>
      <c r="BT34" s="388"/>
      <c r="BU34" s="388"/>
      <c r="BV34" s="388">
        <f t="shared" ref="BV34" si="55">SUM(BV33:BX33)</f>
        <v>0</v>
      </c>
      <c r="BW34" s="388"/>
      <c r="BX34" s="388"/>
      <c r="BY34" s="388">
        <f t="shared" ref="BY34" si="56">SUM(BY33:CA33)</f>
        <v>0</v>
      </c>
      <c r="BZ34" s="388"/>
      <c r="CA34" s="388"/>
      <c r="CB34" s="388">
        <f t="shared" ref="CB34" si="57">SUM(CB33:CD33)</f>
        <v>0</v>
      </c>
      <c r="CC34" s="388"/>
      <c r="CD34" s="388"/>
      <c r="CE34" s="388">
        <f t="shared" ref="CE34" si="58">SUM(CE33:CG33)</f>
        <v>1</v>
      </c>
      <c r="CF34" s="388"/>
      <c r="CG34" s="388"/>
      <c r="CH34" s="388">
        <f t="shared" ref="CH34" si="59">SUM(CH33:CJ33)</f>
        <v>0</v>
      </c>
      <c r="CI34" s="388"/>
      <c r="CJ34" s="388"/>
      <c r="CK34" s="388">
        <f t="shared" ref="CK34" si="60">SUM(CK33:CM33)</f>
        <v>1</v>
      </c>
      <c r="CL34" s="388"/>
      <c r="CM34" s="388"/>
      <c r="CN34" s="388">
        <f t="shared" ref="CN34" si="61">SUM(CN33:CP33)</f>
        <v>1</v>
      </c>
      <c r="CO34" s="388"/>
      <c r="CP34" s="388"/>
      <c r="CQ34" s="388">
        <f t="shared" ref="CQ34" si="62">SUM(CQ33:CS33)</f>
        <v>0</v>
      </c>
      <c r="CR34" s="388"/>
      <c r="CS34" s="388"/>
      <c r="CT34" s="388">
        <f t="shared" ref="CT34" si="63">SUM(CT33:CV33)</f>
        <v>0</v>
      </c>
      <c r="CU34" s="388"/>
      <c r="CV34" s="388"/>
      <c r="CW34" s="388">
        <f t="shared" ref="CW34" si="64">SUM(CW33:CY33)</f>
        <v>6</v>
      </c>
      <c r="CX34" s="388"/>
      <c r="CY34" s="388"/>
      <c r="CZ34" s="388">
        <f t="shared" ref="CZ34" si="65">SUM(CZ33:DB33)</f>
        <v>5</v>
      </c>
      <c r="DA34" s="388"/>
      <c r="DB34" s="388"/>
      <c r="DC34" s="388">
        <f t="shared" ref="DC34" si="66">SUM(DC33:DE33)</f>
        <v>2</v>
      </c>
      <c r="DD34" s="388"/>
      <c r="DE34" s="388"/>
      <c r="DF34" s="388">
        <f t="shared" ref="DF34" si="67">SUM(DF33:DH33)</f>
        <v>7</v>
      </c>
      <c r="DG34" s="388"/>
      <c r="DH34" s="388"/>
      <c r="DI34" s="388">
        <f t="shared" ref="DI34" si="68">SUM(DI33:DK33)</f>
        <v>5</v>
      </c>
      <c r="DJ34" s="388"/>
      <c r="DK34" s="388"/>
      <c r="DL34" s="388">
        <f t="shared" ref="DL34" si="69">SUM(DL33:DN33)</f>
        <v>6</v>
      </c>
      <c r="DM34" s="388"/>
      <c r="DN34" s="388"/>
      <c r="DO34" s="388">
        <f t="shared" ref="DO34" si="70">SUM(DO33:DQ33)</f>
        <v>5</v>
      </c>
      <c r="DP34" s="388"/>
      <c r="DQ34" s="388"/>
      <c r="DR34" s="388">
        <f t="shared" ref="DR34" si="71">SUM(DR33:DT33)</f>
        <v>1</v>
      </c>
      <c r="DS34" s="388"/>
      <c r="DT34" s="388"/>
      <c r="DU34" s="388">
        <f t="shared" ref="DU34" si="72">SUM(DU33:DW33)</f>
        <v>3</v>
      </c>
      <c r="DV34" s="388"/>
      <c r="DW34" s="388"/>
      <c r="DX34" s="388">
        <f t="shared" ref="DX34" si="73">SUM(DX33:DZ33)</f>
        <v>6</v>
      </c>
      <c r="DY34" s="388"/>
      <c r="DZ34" s="388"/>
      <c r="EA34" s="388">
        <f t="shared" ref="EA34" si="74">SUM(EA33:EC33)</f>
        <v>5</v>
      </c>
      <c r="EB34" s="388"/>
      <c r="EC34" s="388"/>
      <c r="ED34" s="388">
        <f t="shared" ref="ED34" si="75">SUM(ED33:EF33)</f>
        <v>1</v>
      </c>
      <c r="EE34" s="388"/>
      <c r="EF34" s="388"/>
      <c r="EG34" s="388">
        <f t="shared" ref="EG34" si="76">SUM(EG33:EI33)</f>
        <v>2</v>
      </c>
      <c r="EH34" s="388"/>
      <c r="EI34" s="388"/>
      <c r="EJ34" s="388">
        <f t="shared" ref="EJ34" si="77">SUM(EJ33:EL33)</f>
        <v>5</v>
      </c>
      <c r="EK34" s="388"/>
      <c r="EL34" s="388"/>
      <c r="EM34" s="388">
        <f t="shared" ref="EM34" si="78">SUM(EM33:EO33)</f>
        <v>2</v>
      </c>
      <c r="EN34" s="388"/>
      <c r="EO34" s="388"/>
      <c r="EP34" s="388">
        <f t="shared" ref="EP34" si="79">SUM(EP33:ER33)</f>
        <v>0</v>
      </c>
      <c r="EQ34" s="388"/>
      <c r="ER34" s="388"/>
      <c r="ES34" s="388">
        <f t="shared" ref="ES34" si="80">SUM(ES33:EU33)</f>
        <v>11</v>
      </c>
      <c r="ET34" s="388"/>
      <c r="EU34" s="388"/>
      <c r="EV34" s="388">
        <f t="shared" ref="EV34" si="81">SUM(EV33:EX33)</f>
        <v>8</v>
      </c>
      <c r="EW34" s="388"/>
      <c r="EX34" s="388"/>
      <c r="EY34" s="388">
        <f t="shared" ref="EY34" si="82">SUM(EY33:FA33)</f>
        <v>10</v>
      </c>
      <c r="EZ34" s="388"/>
      <c r="FA34" s="388"/>
      <c r="FB34" s="388">
        <f t="shared" ref="FB34" si="83">SUM(FB33:FD33)</f>
        <v>7</v>
      </c>
      <c r="FC34" s="388"/>
      <c r="FD34" s="388"/>
      <c r="FE34" s="388">
        <f t="shared" ref="FE34" si="84">SUM(FE33:FG33)</f>
        <v>6</v>
      </c>
      <c r="FF34" s="388"/>
      <c r="FG34" s="388"/>
      <c r="FH34" s="388">
        <f t="shared" ref="FH34" si="85">SUM(FH33:FJ33)</f>
        <v>6</v>
      </c>
      <c r="FI34" s="388"/>
      <c r="FJ34" s="388"/>
      <c r="FK34" s="388">
        <f t="shared" ref="FK34" si="86">SUM(FK33:FM33)</f>
        <v>9</v>
      </c>
      <c r="FL34" s="388"/>
      <c r="FM34" s="388"/>
      <c r="FN34" s="388">
        <f t="shared" ref="FN34" si="87">SUM(FN33:FP33)</f>
        <v>4</v>
      </c>
      <c r="FO34" s="388"/>
      <c r="FP34" s="388"/>
      <c r="FQ34" s="388">
        <f t="shared" ref="FQ34" si="88">SUM(FQ33:FS33)</f>
        <v>6</v>
      </c>
      <c r="FR34" s="388"/>
      <c r="FS34" s="388"/>
      <c r="FT34" s="388">
        <f t="shared" ref="FT34" si="89">SUM(FT33:FV33)</f>
        <v>7</v>
      </c>
      <c r="FU34" s="388"/>
      <c r="FV34" s="388"/>
      <c r="FW34" s="388">
        <f t="shared" ref="FW34" si="90">SUM(FW33:FY33)</f>
        <v>2</v>
      </c>
      <c r="FX34" s="388"/>
      <c r="FY34" s="388"/>
      <c r="FZ34" s="388">
        <f t="shared" ref="FZ34" si="91">SUM(FZ33:GB33)</f>
        <v>2</v>
      </c>
      <c r="GA34" s="388"/>
      <c r="GB34" s="388"/>
      <c r="GC34" s="388">
        <f t="shared" ref="GC34" si="92">SUM(GC33:GE33)</f>
        <v>4</v>
      </c>
      <c r="GD34" s="388"/>
      <c r="GE34" s="388"/>
      <c r="GF34" s="388">
        <f t="shared" ref="GF34" si="93">SUM(GF33:GH33)</f>
        <v>5</v>
      </c>
      <c r="GG34" s="388"/>
      <c r="GH34" s="388"/>
      <c r="GI34" s="388">
        <f t="shared" ref="GI34" si="94">SUM(GI33:GK33)</f>
        <v>4</v>
      </c>
      <c r="GJ34" s="388"/>
      <c r="GK34" s="388"/>
      <c r="GL34" s="388">
        <f t="shared" ref="GL34" si="95">SUM(GL33:GN33)</f>
        <v>3</v>
      </c>
      <c r="GM34" s="388"/>
      <c r="GN34" s="388"/>
      <c r="GO34" s="388">
        <f t="shared" ref="GO34" si="96">SUM(GO33:GQ33)</f>
        <v>1</v>
      </c>
      <c r="GP34" s="388"/>
      <c r="GQ34" s="388"/>
      <c r="GR34" s="388">
        <f t="shared" ref="GR34" si="97">SUM(GR33:GT33)</f>
        <v>6</v>
      </c>
      <c r="GS34" s="388"/>
      <c r="GT34" s="388"/>
      <c r="GU34" s="388">
        <f t="shared" ref="GU34" si="98">SUM(GU33:GW33)</f>
        <v>2</v>
      </c>
      <c r="GV34" s="388"/>
      <c r="GW34" s="388"/>
      <c r="GX34" s="388">
        <f t="shared" ref="GX34" si="99">SUM(GX33:GZ33)</f>
        <v>1</v>
      </c>
      <c r="GY34" s="388"/>
      <c r="GZ34" s="388"/>
      <c r="HA34" s="388">
        <f t="shared" ref="HA34" si="100">SUM(HA33:HC33)</f>
        <v>0</v>
      </c>
      <c r="HB34" s="388"/>
      <c r="HC34" s="388"/>
      <c r="HD34" s="388">
        <f t="shared" ref="HD34" si="101">SUM(HD33:HF33)</f>
        <v>2</v>
      </c>
      <c r="HE34" s="388"/>
      <c r="HF34" s="388"/>
      <c r="HG34" s="388">
        <f t="shared" ref="HG34" si="102">SUM(HG33:HI33)</f>
        <v>1</v>
      </c>
      <c r="HH34" s="388"/>
      <c r="HI34" s="388"/>
      <c r="HJ34" s="388">
        <f t="shared" ref="HJ34" si="103">SUM(HJ33:HL33)</f>
        <v>2</v>
      </c>
      <c r="HK34" s="388"/>
      <c r="HL34" s="388"/>
      <c r="HM34" s="388">
        <f t="shared" ref="HM34" si="104">SUM(HM33:HO33)</f>
        <v>1</v>
      </c>
      <c r="HN34" s="388"/>
      <c r="HO34" s="388"/>
      <c r="HP34" s="388">
        <f t="shared" ref="HP34" si="105">SUM(HP33:HR33)</f>
        <v>3</v>
      </c>
      <c r="HQ34" s="388"/>
      <c r="HR34" s="388"/>
      <c r="HS34" s="388">
        <f t="shared" ref="HS34" si="106">SUM(HS33:HU33)</f>
        <v>3</v>
      </c>
      <c r="HT34" s="388"/>
      <c r="HU34" s="388"/>
      <c r="HV34" s="388">
        <f t="shared" ref="HV34" si="107">SUM(HV33:HX33)</f>
        <v>2</v>
      </c>
      <c r="HW34" s="388"/>
      <c r="HX34" s="388"/>
      <c r="HY34" s="388">
        <f t="shared" ref="HY34" si="108">SUM(HY33:IA33)</f>
        <v>1</v>
      </c>
      <c r="HZ34" s="388"/>
      <c r="IA34" s="388"/>
      <c r="IB34" s="388">
        <f t="shared" ref="IB34" si="109">SUM(IB33:ID33)</f>
        <v>1</v>
      </c>
      <c r="IC34" s="388"/>
      <c r="ID34" s="388"/>
      <c r="IE34" s="388">
        <f t="shared" ref="IE34" si="110">SUM(IE33:IG33)</f>
        <v>4</v>
      </c>
      <c r="IF34" s="388"/>
      <c r="IG34" s="388"/>
      <c r="IH34" s="388">
        <f t="shared" ref="IH34" si="111">SUM(IH33:IJ33)</f>
        <v>1</v>
      </c>
      <c r="II34" s="388"/>
      <c r="IJ34" s="388"/>
      <c r="IK34" s="388">
        <f t="shared" ref="IK34" si="112">SUM(IK33:IM33)</f>
        <v>4</v>
      </c>
      <c r="IL34" s="388"/>
      <c r="IM34" s="388"/>
      <c r="IN34" s="388">
        <f t="shared" ref="IN34" si="113">SUM(IN33:IP33)</f>
        <v>6</v>
      </c>
      <c r="IO34" s="388"/>
      <c r="IP34" s="388"/>
      <c r="IQ34" s="388">
        <f t="shared" ref="IQ34" si="114">SUM(IQ33:IS33)</f>
        <v>5</v>
      </c>
      <c r="IR34" s="388"/>
      <c r="IS34" s="388"/>
      <c r="IT34" s="388">
        <f t="shared" ref="IT34" si="115">SUM(IT33:IV33)</f>
        <v>0</v>
      </c>
      <c r="IU34" s="388"/>
      <c r="IV34" s="388"/>
      <c r="IW34" s="388">
        <f t="shared" ref="IW34" si="116">SUM(IW33:IY33)</f>
        <v>1</v>
      </c>
      <c r="IX34" s="388"/>
      <c r="IY34" s="388"/>
      <c r="IZ34" s="388">
        <f t="shared" ref="IZ34" si="117">SUM(IZ33:JB33)</f>
        <v>2</v>
      </c>
      <c r="JA34" s="388"/>
      <c r="JB34" s="388"/>
      <c r="JC34" s="388">
        <f t="shared" ref="JC34" si="118">SUM(JC33:JE33)</f>
        <v>2</v>
      </c>
      <c r="JD34" s="388"/>
      <c r="JE34" s="388"/>
      <c r="JF34" s="388">
        <f t="shared" ref="JF34" si="119">SUM(JF33:JH33)</f>
        <v>1</v>
      </c>
      <c r="JG34" s="388"/>
      <c r="JH34" s="388"/>
      <c r="JI34" s="388">
        <f t="shared" ref="JI34" si="120">SUM(JI33:JK33)</f>
        <v>1</v>
      </c>
      <c r="JJ34" s="388"/>
      <c r="JK34" s="388"/>
      <c r="JL34" s="388">
        <f t="shared" ref="JL34" si="121">SUM(JL33:JN33)</f>
        <v>2</v>
      </c>
      <c r="JM34" s="388"/>
      <c r="JN34" s="388"/>
      <c r="JO34" s="388">
        <f t="shared" ref="JO34" si="122">SUM(JO33:JQ33)</f>
        <v>3</v>
      </c>
      <c r="JP34" s="388"/>
      <c r="JQ34" s="388"/>
      <c r="JR34" s="388">
        <f t="shared" ref="JR34" si="123">SUM(JR33:JT33)</f>
        <v>7</v>
      </c>
      <c r="JS34" s="388"/>
      <c r="JT34" s="388"/>
      <c r="JU34" s="388">
        <f t="shared" ref="JU34" si="124">SUM(JU33:JW33)</f>
        <v>2</v>
      </c>
      <c r="JV34" s="388"/>
      <c r="JW34" s="388"/>
      <c r="JX34" s="388">
        <f t="shared" ref="JX34" si="125">SUM(JX33:JZ33)</f>
        <v>1</v>
      </c>
      <c r="JY34" s="388"/>
      <c r="JZ34" s="388"/>
      <c r="KA34" s="388">
        <f t="shared" ref="KA34" si="126">SUM(KA33:KC33)</f>
        <v>4</v>
      </c>
      <c r="KB34" s="388"/>
      <c r="KC34" s="388"/>
      <c r="KD34" s="388">
        <f t="shared" ref="KD34" si="127">SUM(KD33:KF33)</f>
        <v>3</v>
      </c>
      <c r="KE34" s="388"/>
      <c r="KF34" s="388"/>
      <c r="KG34" s="388">
        <f t="shared" ref="KG34" si="128">SUM(KG33:KI33)</f>
        <v>3</v>
      </c>
      <c r="KH34" s="388"/>
      <c r="KI34" s="388"/>
      <c r="KJ34" s="388">
        <f t="shared" ref="KJ34" si="129">SUM(KJ33:KL33)</f>
        <v>4</v>
      </c>
      <c r="KK34" s="388"/>
      <c r="KL34" s="388"/>
      <c r="KM34" s="388">
        <f t="shared" ref="KM34" si="130">SUM(KM33:KO33)</f>
        <v>2</v>
      </c>
      <c r="KN34" s="388"/>
      <c r="KO34" s="388"/>
      <c r="KP34" s="388">
        <f t="shared" ref="KP34" si="131">SUM(KP33:KR33)</f>
        <v>2</v>
      </c>
      <c r="KQ34" s="388"/>
      <c r="KR34" s="388"/>
      <c r="KS34" s="388">
        <f t="shared" ref="KS34" si="132">SUM(KS33:KU33)</f>
        <v>1</v>
      </c>
      <c r="KT34" s="388"/>
      <c r="KU34" s="388"/>
      <c r="KV34" s="388">
        <f t="shared" ref="KV34" si="133">SUM(KV33:KX33)</f>
        <v>1</v>
      </c>
      <c r="KW34" s="388"/>
      <c r="KX34" s="388"/>
      <c r="KY34" s="388">
        <f t="shared" ref="KY34" si="134">SUM(KY33:LA33)</f>
        <v>1</v>
      </c>
      <c r="KZ34" s="388"/>
      <c r="LA34" s="388"/>
      <c r="LB34" s="388">
        <f t="shared" ref="LB34" si="135">SUM(LB33:LD33)</f>
        <v>4</v>
      </c>
      <c r="LC34" s="388"/>
      <c r="LD34" s="388"/>
      <c r="LE34" s="388">
        <f t="shared" ref="LE34" si="136">SUM(LE33:LG33)</f>
        <v>2</v>
      </c>
      <c r="LF34" s="388"/>
      <c r="LG34" s="388"/>
      <c r="LH34" s="388">
        <f t="shared" ref="LH34" si="137">SUM(LH33:LJ33)</f>
        <v>2</v>
      </c>
      <c r="LI34" s="388"/>
      <c r="LJ34" s="388"/>
      <c r="LK34" s="388">
        <f t="shared" ref="LK34" si="138">SUM(LK33:LM33)</f>
        <v>1</v>
      </c>
      <c r="LL34" s="388"/>
      <c r="LM34" s="388"/>
      <c r="LN34" s="388">
        <f t="shared" ref="LN34" si="139">SUM(LN33:LP33)</f>
        <v>1</v>
      </c>
      <c r="LO34" s="388"/>
      <c r="LP34" s="388"/>
      <c r="LQ34" s="388">
        <f t="shared" ref="LQ34" si="140">SUM(LQ33:LS33)</f>
        <v>2</v>
      </c>
      <c r="LR34" s="388"/>
      <c r="LS34" s="388"/>
      <c r="LT34" s="388">
        <f t="shared" ref="LT34" si="141">SUM(LT33:LV33)</f>
        <v>1</v>
      </c>
      <c r="LU34" s="388"/>
      <c r="LV34" s="388"/>
      <c r="LW34" s="388">
        <f t="shared" ref="LW34" si="142">SUM(LW33:LY33)</f>
        <v>8</v>
      </c>
      <c r="LX34" s="388"/>
      <c r="LY34" s="388"/>
      <c r="LZ34" s="388">
        <f t="shared" ref="LZ34" si="143">SUM(LZ33:MB33)</f>
        <v>0</v>
      </c>
      <c r="MA34" s="388"/>
      <c r="MB34" s="388"/>
      <c r="MC34" s="388">
        <f t="shared" ref="MC34" si="144">SUM(MC33:ME33)</f>
        <v>1</v>
      </c>
      <c r="MD34" s="388"/>
      <c r="ME34" s="388"/>
      <c r="MF34" s="388">
        <f t="shared" ref="MF34" si="145">SUM(MF33:MH33)</f>
        <v>1</v>
      </c>
      <c r="MG34" s="388"/>
      <c r="MH34" s="388"/>
      <c r="MI34" s="388">
        <f t="shared" ref="MI34" si="146">SUM(MI33:MK33)</f>
        <v>1</v>
      </c>
      <c r="MJ34" s="388"/>
      <c r="MK34" s="388"/>
      <c r="ML34" s="388">
        <f t="shared" ref="ML34" si="147">SUM(ML33:MN33)</f>
        <v>1</v>
      </c>
      <c r="MM34" s="388"/>
      <c r="MN34" s="388"/>
      <c r="MO34" s="388">
        <f t="shared" ref="MO34" si="148">SUM(MO33:MQ33)</f>
        <v>2</v>
      </c>
      <c r="MP34" s="388"/>
      <c r="MQ34" s="388"/>
      <c r="MR34" s="388">
        <f t="shared" ref="MR34" si="149">SUM(MR33:MT33)</f>
        <v>4</v>
      </c>
      <c r="MS34" s="388"/>
      <c r="MT34" s="388"/>
      <c r="MU34" s="388">
        <f t="shared" ref="MU34" si="150">SUM(MU33:MW33)</f>
        <v>2</v>
      </c>
      <c r="MV34" s="388"/>
      <c r="MW34" s="388"/>
      <c r="MX34" s="388">
        <f t="shared" ref="MX34" si="151">SUM(MX33:MZ33)</f>
        <v>2</v>
      </c>
      <c r="MY34" s="388"/>
      <c r="MZ34" s="388"/>
      <c r="NA34" s="388">
        <f t="shared" ref="NA34" si="152">SUM(NA33:NC33)</f>
        <v>3</v>
      </c>
      <c r="NB34" s="388"/>
      <c r="NC34" s="388"/>
      <c r="ND34" s="388">
        <f t="shared" ref="ND34" si="153">SUM(ND33:NF33)</f>
        <v>1</v>
      </c>
      <c r="NE34" s="388"/>
      <c r="NF34" s="388"/>
      <c r="NG34" s="388">
        <f t="shared" ref="NG34" si="154">SUM(NG33:NI33)</f>
        <v>7</v>
      </c>
      <c r="NH34" s="388"/>
      <c r="NI34" s="388"/>
      <c r="NJ34" s="388">
        <f t="shared" ref="NJ34" si="155">SUM(NJ33:NL33)</f>
        <v>3</v>
      </c>
      <c r="NK34" s="388"/>
      <c r="NL34" s="388"/>
      <c r="NM34" s="388">
        <f t="shared" ref="NM34" si="156">SUM(NM33:NO33)</f>
        <v>3</v>
      </c>
      <c r="NN34" s="388"/>
      <c r="NO34" s="388"/>
      <c r="NP34" s="388">
        <f t="shared" ref="NP34" si="157">SUM(NP33:NR33)</f>
        <v>4</v>
      </c>
      <c r="NQ34" s="388"/>
      <c r="NR34" s="388"/>
      <c r="NS34" s="388">
        <f t="shared" ref="NS34" si="158">SUM(NS33:NU33)</f>
        <v>8</v>
      </c>
      <c r="NT34" s="388"/>
      <c r="NU34" s="388"/>
      <c r="NV34" s="388">
        <f t="shared" ref="NV34" si="159">SUM(NV33:NX33)</f>
        <v>3</v>
      </c>
      <c r="NW34" s="388"/>
      <c r="NX34" s="388"/>
      <c r="NY34" s="388">
        <f t="shared" ref="NY34" si="160">SUM(NY33:OA33)</f>
        <v>3</v>
      </c>
      <c r="NZ34" s="388"/>
      <c r="OA34" s="388"/>
      <c r="OB34" s="388">
        <f t="shared" ref="OB34" si="161">SUM(OB33:OD33)</f>
        <v>3</v>
      </c>
      <c r="OC34" s="388"/>
      <c r="OD34" s="388"/>
      <c r="OE34" s="388">
        <f t="shared" ref="OE34" si="162">SUM(OE33:OG33)</f>
        <v>4</v>
      </c>
      <c r="OF34" s="388"/>
      <c r="OG34" s="388"/>
      <c r="OH34" s="388">
        <f t="shared" ref="OH34" si="163">SUM(OH33:OJ33)</f>
        <v>0</v>
      </c>
      <c r="OI34" s="388"/>
      <c r="OJ34" s="388"/>
      <c r="OK34" s="388">
        <f t="shared" ref="OK34" si="164">SUM(OK33:OM33)</f>
        <v>2</v>
      </c>
      <c r="OL34" s="388"/>
      <c r="OM34" s="388"/>
      <c r="ON34" s="388">
        <f t="shared" ref="ON34" si="165">SUM(ON33:OP33)</f>
        <v>3</v>
      </c>
      <c r="OO34" s="388"/>
      <c r="OP34" s="388"/>
      <c r="OQ34" s="388">
        <f t="shared" ref="OQ34" si="166">SUM(OQ33:OS33)</f>
        <v>2</v>
      </c>
      <c r="OR34" s="388"/>
      <c r="OS34" s="388"/>
      <c r="OT34" s="388">
        <f t="shared" ref="OT34" si="167">SUM(OT33:OV33)</f>
        <v>6</v>
      </c>
      <c r="OU34" s="388"/>
      <c r="OV34" s="388"/>
      <c r="OW34" s="388">
        <f t="shared" ref="OW34" si="168">SUM(OW33:OY33)</f>
        <v>2</v>
      </c>
      <c r="OX34" s="388"/>
      <c r="OY34" s="388"/>
      <c r="OZ34" s="388">
        <f t="shared" ref="OZ34" si="169">SUM(OZ33:PB33)</f>
        <v>5</v>
      </c>
      <c r="PA34" s="388"/>
      <c r="PB34" s="388"/>
      <c r="PC34" s="388">
        <f t="shared" ref="PC34" si="170">SUM(PC33:PE33)</f>
        <v>2</v>
      </c>
      <c r="PD34" s="388"/>
      <c r="PE34" s="388"/>
      <c r="PF34" s="388">
        <f t="shared" ref="PF34" si="171">SUM(PF33:PH33)</f>
        <v>6</v>
      </c>
      <c r="PG34" s="388"/>
      <c r="PH34" s="388"/>
      <c r="PI34" s="388">
        <f t="shared" ref="PI34" si="172">SUM(PI33:PK33)</f>
        <v>1</v>
      </c>
      <c r="PJ34" s="388"/>
      <c r="PK34" s="388"/>
      <c r="PL34" s="388">
        <f t="shared" ref="PL34" si="173">SUM(PL33:PN33)</f>
        <v>1</v>
      </c>
      <c r="PM34" s="388"/>
      <c r="PN34" s="388"/>
      <c r="PO34" s="388">
        <f t="shared" ref="PO34" si="174">SUM(PO33:PQ33)</f>
        <v>3</v>
      </c>
      <c r="PP34" s="388"/>
      <c r="PQ34" s="388"/>
      <c r="PR34" s="388">
        <f t="shared" ref="PR34" si="175">SUM(PR33:PT33)</f>
        <v>3</v>
      </c>
      <c r="PS34" s="388"/>
      <c r="PT34" s="388"/>
      <c r="PU34" s="388">
        <f t="shared" ref="PU34" si="176">SUM(PU33:PW33)</f>
        <v>3</v>
      </c>
      <c r="PV34" s="388"/>
      <c r="PW34" s="388"/>
      <c r="PX34" s="388">
        <f t="shared" ref="PX34" si="177">SUM(PX33:PZ33)</f>
        <v>8</v>
      </c>
      <c r="PY34" s="388"/>
      <c r="PZ34" s="388"/>
      <c r="QA34" s="388">
        <f t="shared" ref="QA34" si="178">SUM(QA33:QC33)</f>
        <v>2</v>
      </c>
      <c r="QB34" s="388"/>
      <c r="QC34" s="388"/>
      <c r="QD34" s="388">
        <f t="shared" ref="QD34" si="179">SUM(QD33:QF33)</f>
        <v>3</v>
      </c>
      <c r="QE34" s="388"/>
      <c r="QF34" s="388"/>
      <c r="QG34" s="388">
        <f t="shared" ref="QG34" si="180">SUM(QG33:QI33)</f>
        <v>2</v>
      </c>
      <c r="QH34" s="388"/>
      <c r="QI34" s="388"/>
      <c r="QJ34" s="388">
        <f t="shared" ref="QJ34" si="181">SUM(QJ33:QL33)</f>
        <v>0</v>
      </c>
      <c r="QK34" s="388"/>
      <c r="QL34" s="388"/>
      <c r="QM34" s="388">
        <f t="shared" ref="QM34" si="182">SUM(QM33:QO33)</f>
        <v>3</v>
      </c>
      <c r="QN34" s="388"/>
      <c r="QO34" s="388"/>
      <c r="QP34" s="388">
        <f t="shared" ref="QP34" si="183">SUM(QP33:QR33)</f>
        <v>3</v>
      </c>
      <c r="QQ34" s="388"/>
      <c r="QR34" s="388"/>
      <c r="QS34" s="388">
        <f t="shared" ref="QS34" si="184">SUM(QS33:QU33)</f>
        <v>3</v>
      </c>
      <c r="QT34" s="388"/>
      <c r="QU34" s="388"/>
      <c r="QV34" s="388">
        <f t="shared" ref="QV34" si="185">SUM(QV33:QX33)</f>
        <v>3</v>
      </c>
      <c r="QW34" s="388"/>
      <c r="QX34" s="388"/>
      <c r="QY34" s="388">
        <f t="shared" ref="QY34" si="186">SUM(QY33:RA33)</f>
        <v>10</v>
      </c>
      <c r="QZ34" s="388"/>
      <c r="RA34" s="388"/>
      <c r="RB34" s="388">
        <f t="shared" ref="RB34" si="187">SUM(RB33:RD33)</f>
        <v>4</v>
      </c>
      <c r="RC34" s="388"/>
      <c r="RD34" s="388"/>
      <c r="RE34" s="388">
        <f t="shared" ref="RE34" si="188">SUM(RE33:RG33)</f>
        <v>4</v>
      </c>
      <c r="RF34" s="388"/>
      <c r="RG34" s="388"/>
      <c r="RH34" s="388">
        <f t="shared" ref="RH34" si="189">SUM(RH33:RJ33)</f>
        <v>5</v>
      </c>
      <c r="RI34" s="388"/>
      <c r="RJ34" s="388"/>
      <c r="RK34" s="388">
        <f t="shared" ref="RK34" si="190">SUM(RK33:RM33)</f>
        <v>2</v>
      </c>
      <c r="RL34" s="388"/>
      <c r="RM34" s="388"/>
      <c r="RN34" s="388">
        <f t="shared" ref="RN34" si="191">SUM(RN33:RP33)</f>
        <v>6</v>
      </c>
      <c r="RO34" s="388"/>
      <c r="RP34" s="388"/>
      <c r="RQ34" s="388">
        <f t="shared" ref="RQ34" si="192">SUM(RQ33:RS33)</f>
        <v>2</v>
      </c>
      <c r="RR34" s="388"/>
      <c r="RS34" s="388"/>
      <c r="RT34" s="388">
        <f t="shared" ref="RT34" si="193">SUM(RT33:RV33)</f>
        <v>4</v>
      </c>
      <c r="RU34" s="388"/>
      <c r="RV34" s="388"/>
      <c r="RW34" s="388">
        <f t="shared" ref="RW34" si="194">SUM(RW33:RY33)</f>
        <v>3</v>
      </c>
      <c r="RX34" s="388"/>
      <c r="RY34" s="388"/>
      <c r="RZ34" s="388">
        <f t="shared" ref="RZ34" si="195">SUM(RZ33:SB33)</f>
        <v>6</v>
      </c>
      <c r="SA34" s="388"/>
      <c r="SB34" s="388"/>
      <c r="SC34" s="388">
        <f t="shared" ref="SC34" si="196">SUM(SC33:SE33)</f>
        <v>2</v>
      </c>
      <c r="SD34" s="388"/>
      <c r="SE34" s="388"/>
      <c r="SF34" s="388">
        <f t="shared" ref="SF34" si="197">SUM(SF33:SH33)</f>
        <v>1</v>
      </c>
      <c r="SG34" s="388"/>
      <c r="SH34" s="388"/>
      <c r="SI34" s="388">
        <f t="shared" ref="SI34" si="198">SUM(SI33:SK33)</f>
        <v>5</v>
      </c>
      <c r="SJ34" s="388"/>
      <c r="SK34" s="388"/>
      <c r="SL34" s="388">
        <f t="shared" ref="SL34" si="199">SUM(SL33:SN33)</f>
        <v>1</v>
      </c>
      <c r="SM34" s="388"/>
      <c r="SN34" s="388"/>
      <c r="SO34" s="388">
        <f t="shared" ref="SO34" si="200">SUM(SO33:SQ33)</f>
        <v>4</v>
      </c>
      <c r="SP34" s="388"/>
      <c r="SQ34" s="388"/>
      <c r="SR34" s="388">
        <f t="shared" ref="SR34" si="201">SUM(SR33:ST33)</f>
        <v>4</v>
      </c>
      <c r="SS34" s="388"/>
      <c r="ST34" s="388"/>
      <c r="SU34" s="388">
        <f t="shared" ref="SU34" si="202">SUM(SU33:SW33)</f>
        <v>5</v>
      </c>
      <c r="SV34" s="388"/>
      <c r="SW34" s="388"/>
      <c r="SX34" s="388">
        <f t="shared" ref="SX34" si="203">SUM(SX33:SZ33)</f>
        <v>4</v>
      </c>
      <c r="SY34" s="388"/>
      <c r="SZ34" s="388"/>
      <c r="TA34" s="388">
        <f t="shared" ref="TA34" si="204">SUM(TA33:TC33)</f>
        <v>3</v>
      </c>
      <c r="TB34" s="388"/>
      <c r="TC34" s="388"/>
      <c r="TD34" s="388">
        <f t="shared" ref="TD34" si="205">SUM(TD33:TF33)</f>
        <v>3</v>
      </c>
      <c r="TE34" s="388"/>
      <c r="TF34" s="388"/>
      <c r="TG34" s="388">
        <f t="shared" ref="TG34" si="206">SUM(TG33:TI33)</f>
        <v>4</v>
      </c>
      <c r="TH34" s="388"/>
      <c r="TI34" s="388"/>
      <c r="TJ34" s="388">
        <f t="shared" ref="TJ34" si="207">SUM(TJ33:TL33)</f>
        <v>3</v>
      </c>
      <c r="TK34" s="388"/>
      <c r="TL34" s="388"/>
      <c r="TM34" s="388">
        <f t="shared" ref="TM34" si="208">SUM(TM33:TO33)</f>
        <v>1</v>
      </c>
      <c r="TN34" s="388"/>
      <c r="TO34" s="388"/>
      <c r="TP34" s="388">
        <f t="shared" ref="TP34" si="209">SUM(TP33:TR33)</f>
        <v>3</v>
      </c>
      <c r="TQ34" s="388"/>
      <c r="TR34" s="388"/>
      <c r="TS34" s="388">
        <f t="shared" ref="TS34" si="210">SUM(TS33:TU33)</f>
        <v>1</v>
      </c>
      <c r="TT34" s="388"/>
      <c r="TU34" s="388"/>
      <c r="TV34" s="388">
        <f t="shared" ref="TV34" si="211">SUM(TV33:TX33)</f>
        <v>0</v>
      </c>
      <c r="TW34" s="388"/>
      <c r="TX34" s="388"/>
      <c r="TY34" s="388">
        <f t="shared" ref="TY34" si="212">SUM(TY33:UA33)</f>
        <v>4</v>
      </c>
      <c r="TZ34" s="388"/>
      <c r="UA34" s="388"/>
      <c r="UB34" s="388">
        <f t="shared" ref="UB34" si="213">SUM(UB33:UD33)</f>
        <v>5</v>
      </c>
      <c r="UC34" s="388"/>
      <c r="UD34" s="388"/>
      <c r="UE34" s="388">
        <f t="shared" ref="UE34" si="214">SUM(UE33:UG33)</f>
        <v>4</v>
      </c>
      <c r="UF34" s="388"/>
      <c r="UG34" s="388"/>
      <c r="UH34" s="388">
        <f t="shared" ref="UH34" si="215">SUM(UH33:UJ33)</f>
        <v>6</v>
      </c>
      <c r="UI34" s="388"/>
      <c r="UJ34" s="388"/>
      <c r="UK34" s="388">
        <f t="shared" ref="UK34" si="216">SUM(UK33:UM33)</f>
        <v>3</v>
      </c>
      <c r="UL34" s="388"/>
      <c r="UM34" s="388"/>
      <c r="UN34" s="388">
        <f t="shared" ref="UN34" si="217">SUM(UN33:UP33)</f>
        <v>1</v>
      </c>
      <c r="UO34" s="388"/>
      <c r="UP34" s="388"/>
      <c r="UQ34" s="388">
        <f t="shared" ref="UQ34" si="218">SUM(UQ33:US33)</f>
        <v>3</v>
      </c>
      <c r="UR34" s="388"/>
      <c r="US34" s="388"/>
      <c r="UT34" s="388">
        <f t="shared" ref="UT34" si="219">SUM(UT33:UV33)</f>
        <v>3</v>
      </c>
      <c r="UU34" s="388"/>
      <c r="UV34" s="388"/>
      <c r="UW34" s="388">
        <f t="shared" ref="UW34" si="220">SUM(UW33:UY33)</f>
        <v>1</v>
      </c>
      <c r="UX34" s="388"/>
      <c r="UY34" s="388"/>
      <c r="UZ34" s="388">
        <f t="shared" ref="UZ34" si="221">SUM(UZ33:VB33)</f>
        <v>3</v>
      </c>
      <c r="VA34" s="388"/>
      <c r="VB34" s="388"/>
      <c r="VC34" s="388">
        <f t="shared" ref="VC34" si="222">SUM(VC33:VE33)</f>
        <v>6</v>
      </c>
      <c r="VD34" s="388"/>
      <c r="VE34" s="388"/>
      <c r="VF34" s="388">
        <f t="shared" ref="VF34" si="223">SUM(VF33:VH33)</f>
        <v>1</v>
      </c>
      <c r="VG34" s="388"/>
      <c r="VH34" s="388"/>
      <c r="VI34" s="388">
        <f t="shared" ref="VI34" si="224">SUM(VI33:VK33)</f>
        <v>1</v>
      </c>
      <c r="VJ34" s="388"/>
      <c r="VK34" s="388"/>
      <c r="VL34" s="388">
        <f t="shared" ref="VL34" si="225">SUM(VL33:VN33)</f>
        <v>6</v>
      </c>
      <c r="VM34" s="388"/>
      <c r="VN34" s="388"/>
      <c r="VO34" s="388">
        <f t="shared" ref="VO34" si="226">SUM(VO33:VQ33)</f>
        <v>3</v>
      </c>
      <c r="VP34" s="388"/>
      <c r="VQ34" s="388"/>
      <c r="VR34" s="388">
        <f t="shared" ref="VR34" si="227">SUM(VR33:VT33)</f>
        <v>0</v>
      </c>
      <c r="VS34" s="388"/>
      <c r="VT34" s="388"/>
      <c r="VU34" s="388">
        <f t="shared" ref="VU34" si="228">SUM(VU33:VW33)</f>
        <v>3</v>
      </c>
      <c r="VV34" s="388"/>
      <c r="VW34" s="388"/>
      <c r="VX34" s="388">
        <f t="shared" ref="VX34" si="229">SUM(VX33:VZ33)</f>
        <v>2</v>
      </c>
      <c r="VY34" s="388"/>
      <c r="VZ34" s="388"/>
      <c r="WA34" s="388">
        <f t="shared" ref="WA34" si="230">SUM(WA33:WC33)</f>
        <v>2</v>
      </c>
      <c r="WB34" s="388"/>
      <c r="WC34" s="388"/>
      <c r="WD34" s="388">
        <f t="shared" ref="WD34" si="231">SUM(WD33:WF33)</f>
        <v>3</v>
      </c>
      <c r="WE34" s="388"/>
      <c r="WF34" s="388"/>
      <c r="WG34" s="388">
        <f t="shared" ref="WG34" si="232">SUM(WG33:WI33)</f>
        <v>5</v>
      </c>
      <c r="WH34" s="388"/>
      <c r="WI34" s="388"/>
      <c r="WJ34" s="388">
        <f t="shared" ref="WJ34" si="233">SUM(WJ33:WL33)</f>
        <v>0</v>
      </c>
      <c r="WK34" s="388"/>
      <c r="WL34" s="388"/>
      <c r="WM34" s="388">
        <f t="shared" ref="WM34" si="234">SUM(WM33:WO33)</f>
        <v>6</v>
      </c>
      <c r="WN34" s="388"/>
      <c r="WO34" s="388"/>
      <c r="WP34" s="388">
        <f t="shared" ref="WP34" si="235">SUM(WP33:WR33)</f>
        <v>2</v>
      </c>
      <c r="WQ34" s="388"/>
      <c r="WR34" s="388"/>
      <c r="WS34" s="388">
        <f t="shared" ref="WS34" si="236">SUM(WS33:WU33)</f>
        <v>4</v>
      </c>
      <c r="WT34" s="388"/>
      <c r="WU34" s="388"/>
      <c r="WV34" s="313">
        <f t="shared" ref="WV34" si="237">SUM(WV33:WX33)</f>
        <v>1</v>
      </c>
      <c r="WW34" s="313"/>
      <c r="WX34" s="308"/>
      <c r="WY34" s="313">
        <f t="shared" ref="WY34" si="238">SUM(WY33:XA33)</f>
        <v>3</v>
      </c>
      <c r="WZ34" s="313"/>
      <c r="XA34" s="308"/>
      <c r="XB34" s="313">
        <f t="shared" ref="XB34" si="239">SUM(XB33:XD33)</f>
        <v>0</v>
      </c>
      <c r="XC34" s="313"/>
      <c r="XD34" s="308"/>
      <c r="XE34" s="313">
        <f t="shared" ref="XE34" si="240">SUM(XE33:XG33)</f>
        <v>0</v>
      </c>
      <c r="XF34" s="313"/>
      <c r="XG34" s="308"/>
      <c r="XH34" s="313">
        <f t="shared" ref="XH34" si="241">SUM(XH33:XJ33)</f>
        <v>0</v>
      </c>
      <c r="XI34" s="313"/>
      <c r="XJ34" s="308"/>
      <c r="XK34" s="313">
        <f t="shared" ref="XK34" si="242">SUM(XK33:XM33)</f>
        <v>0</v>
      </c>
      <c r="XL34" s="313"/>
      <c r="XM34" s="308"/>
      <c r="XN34" s="407"/>
    </row>
    <row r="35" spans="1:638" x14ac:dyDescent="0.2">
      <c r="A35" s="38" t="s">
        <v>65</v>
      </c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88"/>
      <c r="BL35" s="288"/>
      <c r="BM35" s="288"/>
      <c r="BN35" s="288"/>
      <c r="BO35" s="288"/>
      <c r="BP35" s="288"/>
      <c r="BQ35" s="288"/>
      <c r="BR35" s="288"/>
      <c r="BS35" s="288"/>
      <c r="BT35" s="288"/>
      <c r="BU35" s="288"/>
      <c r="BV35" s="288"/>
      <c r="BW35" s="288"/>
      <c r="BX35" s="288"/>
      <c r="BY35" s="288"/>
      <c r="BZ35" s="288"/>
      <c r="CA35" s="288"/>
      <c r="CB35" s="288"/>
      <c r="CC35" s="288"/>
      <c r="CD35" s="288"/>
      <c r="CE35" s="288"/>
      <c r="CF35" s="288"/>
      <c r="CG35" s="288"/>
      <c r="CH35" s="288"/>
      <c r="CI35" s="288"/>
      <c r="CJ35" s="288"/>
      <c r="CK35" s="288"/>
      <c r="CL35" s="288"/>
      <c r="CM35" s="288"/>
      <c r="CN35" s="288"/>
      <c r="CO35" s="288"/>
      <c r="CP35" s="288"/>
      <c r="CQ35" s="288"/>
      <c r="CR35" s="288"/>
      <c r="CS35" s="288"/>
      <c r="CT35" s="288"/>
      <c r="CU35" s="288"/>
      <c r="CV35" s="288"/>
      <c r="CW35" s="288"/>
      <c r="CX35" s="288"/>
      <c r="CY35" s="288"/>
      <c r="CZ35" s="288"/>
      <c r="DA35" s="288"/>
      <c r="DB35" s="288"/>
      <c r="DC35" s="288"/>
      <c r="DD35" s="288"/>
      <c r="DE35" s="288"/>
      <c r="DF35" s="288"/>
      <c r="DG35" s="288"/>
      <c r="DH35" s="288"/>
      <c r="DI35" s="288"/>
      <c r="DJ35" s="288"/>
      <c r="DK35" s="288"/>
      <c r="DL35" s="288"/>
      <c r="DM35" s="288"/>
      <c r="DN35" s="288"/>
      <c r="DO35" s="288"/>
      <c r="DP35" s="288"/>
      <c r="DQ35" s="288"/>
      <c r="DR35" s="288"/>
      <c r="DS35" s="288"/>
      <c r="DT35" s="288"/>
      <c r="DU35" s="288"/>
      <c r="DV35" s="288"/>
      <c r="DW35" s="288"/>
      <c r="DX35" s="288"/>
      <c r="DY35" s="288"/>
      <c r="DZ35" s="288"/>
      <c r="EA35" s="288"/>
      <c r="EB35" s="288"/>
      <c r="EC35" s="288"/>
      <c r="ED35" s="288"/>
      <c r="EE35" s="288"/>
      <c r="EF35" s="288"/>
      <c r="EG35" s="288"/>
      <c r="EH35" s="288"/>
      <c r="EI35" s="288"/>
      <c r="EJ35" s="288"/>
      <c r="EK35" s="288"/>
      <c r="EL35" s="288"/>
      <c r="EM35" s="288"/>
      <c r="EN35" s="288"/>
      <c r="EO35" s="288"/>
      <c r="EP35" s="288"/>
      <c r="EQ35" s="288"/>
      <c r="ER35" s="288"/>
      <c r="ES35" s="288"/>
      <c r="ET35" s="288"/>
      <c r="EU35" s="288"/>
      <c r="EV35" s="288"/>
      <c r="EW35" s="288"/>
      <c r="EX35" s="288"/>
      <c r="EY35" s="288"/>
      <c r="EZ35" s="288"/>
      <c r="FA35" s="288"/>
      <c r="FB35" s="288"/>
      <c r="FC35" s="288"/>
      <c r="FD35" s="288"/>
      <c r="FE35" s="288"/>
      <c r="FF35" s="288"/>
      <c r="FG35" s="288"/>
      <c r="FH35" s="288"/>
      <c r="FI35" s="288"/>
      <c r="FJ35" s="288"/>
      <c r="FK35" s="288"/>
      <c r="FL35" s="288"/>
      <c r="FM35" s="288"/>
      <c r="FN35" s="288"/>
      <c r="FO35" s="288"/>
      <c r="FP35" s="288"/>
      <c r="FQ35" s="288"/>
      <c r="FR35" s="288"/>
      <c r="FS35" s="288"/>
      <c r="FT35" s="288"/>
      <c r="FU35" s="288"/>
      <c r="FV35" s="288"/>
      <c r="FW35" s="288"/>
      <c r="FX35" s="288"/>
      <c r="FY35" s="288"/>
      <c r="FZ35" s="288"/>
      <c r="GA35" s="288"/>
      <c r="GB35" s="288"/>
      <c r="GC35" s="288"/>
      <c r="GD35" s="288"/>
      <c r="GE35" s="288"/>
      <c r="GF35" s="288"/>
      <c r="GG35" s="288"/>
      <c r="GH35" s="288"/>
      <c r="GI35" s="288"/>
      <c r="GJ35" s="288"/>
      <c r="GK35" s="288"/>
      <c r="GL35" s="288"/>
      <c r="GM35" s="288"/>
      <c r="GN35" s="288"/>
      <c r="GO35" s="288"/>
      <c r="GP35" s="288"/>
      <c r="GQ35" s="288"/>
      <c r="GR35" s="288"/>
      <c r="GS35" s="288"/>
      <c r="GT35" s="288"/>
      <c r="GU35" s="288"/>
      <c r="GV35" s="288"/>
      <c r="GW35" s="288"/>
      <c r="GX35" s="288"/>
      <c r="GY35" s="288"/>
      <c r="GZ35" s="288"/>
      <c r="HA35" s="288"/>
      <c r="HB35" s="288"/>
      <c r="HC35" s="288"/>
      <c r="HD35" s="288"/>
      <c r="HE35" s="288"/>
      <c r="HF35" s="288"/>
      <c r="HG35" s="288"/>
      <c r="HH35" s="288"/>
      <c r="HI35" s="288"/>
      <c r="HJ35" s="288"/>
      <c r="HK35" s="288"/>
      <c r="HL35" s="288"/>
      <c r="HM35" s="288"/>
      <c r="HN35" s="288"/>
      <c r="HO35" s="288"/>
      <c r="HP35" s="288"/>
      <c r="HQ35" s="288"/>
      <c r="HR35" s="288"/>
      <c r="HS35" s="288"/>
      <c r="HT35" s="288"/>
      <c r="HU35" s="288"/>
      <c r="HV35" s="288"/>
      <c r="HW35" s="288"/>
      <c r="HX35" s="288"/>
      <c r="HY35" s="288"/>
      <c r="HZ35" s="288"/>
      <c r="IA35" s="288"/>
      <c r="IB35" s="288"/>
      <c r="IC35" s="288"/>
      <c r="ID35" s="288"/>
      <c r="IE35" s="288"/>
      <c r="IF35" s="288"/>
      <c r="IG35" s="288"/>
      <c r="IH35" s="288"/>
      <c r="II35" s="288"/>
      <c r="IJ35" s="288"/>
      <c r="IK35" s="288"/>
      <c r="IL35" s="288"/>
      <c r="IM35" s="288"/>
      <c r="IN35" s="288"/>
      <c r="IO35" s="288"/>
      <c r="IP35" s="288"/>
      <c r="IQ35" s="288"/>
      <c r="IR35" s="288"/>
      <c r="IS35" s="288"/>
      <c r="IT35" s="288"/>
      <c r="IU35" s="288"/>
      <c r="IV35" s="288"/>
      <c r="IW35" s="288"/>
      <c r="IX35" s="288"/>
      <c r="IY35" s="288"/>
      <c r="IZ35" s="288"/>
      <c r="JA35" s="288"/>
      <c r="JB35" s="288"/>
      <c r="JC35" s="288"/>
      <c r="JD35" s="288"/>
      <c r="JE35" s="288"/>
      <c r="JF35" s="288"/>
      <c r="JG35" s="288"/>
      <c r="JH35" s="288"/>
      <c r="JI35" s="288"/>
      <c r="JJ35" s="288"/>
      <c r="JK35" s="288"/>
      <c r="JL35" s="288"/>
      <c r="JM35" s="288"/>
      <c r="JN35" s="288"/>
      <c r="JO35" s="288"/>
      <c r="JP35" s="288"/>
      <c r="JQ35" s="288"/>
      <c r="JR35" s="288"/>
      <c r="JS35" s="288"/>
      <c r="JT35" s="288"/>
      <c r="JU35" s="288"/>
      <c r="JV35" s="288"/>
      <c r="JW35" s="288"/>
      <c r="JX35" s="288"/>
      <c r="JY35" s="288"/>
      <c r="JZ35" s="288"/>
      <c r="KA35" s="288"/>
      <c r="KB35" s="288"/>
      <c r="KC35" s="288"/>
      <c r="KD35" s="288"/>
      <c r="KE35" s="288"/>
      <c r="KF35" s="288"/>
      <c r="KG35" s="288"/>
      <c r="KH35" s="288"/>
      <c r="KI35" s="288"/>
      <c r="KJ35" s="288"/>
      <c r="KK35" s="288"/>
      <c r="KL35" s="288"/>
      <c r="KM35" s="288"/>
      <c r="KN35" s="288"/>
      <c r="KO35" s="288"/>
      <c r="KP35" s="288"/>
      <c r="KQ35" s="288"/>
      <c r="KR35" s="288"/>
      <c r="KS35" s="288"/>
      <c r="KT35" s="288"/>
      <c r="KU35" s="288"/>
      <c r="KV35" s="288"/>
      <c r="KW35" s="288"/>
      <c r="KX35" s="288"/>
      <c r="KY35" s="288"/>
      <c r="KZ35" s="288"/>
      <c r="LA35" s="288"/>
      <c r="LB35" s="288"/>
      <c r="LC35" s="288"/>
      <c r="LD35" s="288"/>
      <c r="LE35" s="288"/>
      <c r="LF35" s="288"/>
      <c r="LG35" s="288"/>
      <c r="LH35" s="288"/>
      <c r="LI35" s="288"/>
      <c r="LJ35" s="288"/>
      <c r="LK35" s="288"/>
      <c r="LL35" s="288"/>
      <c r="LM35" s="288"/>
      <c r="LN35" s="288"/>
      <c r="LO35" s="288"/>
      <c r="LP35" s="288"/>
      <c r="LQ35" s="288"/>
      <c r="LR35" s="288"/>
      <c r="LS35" s="288"/>
      <c r="LT35" s="288"/>
      <c r="LU35" s="288"/>
      <c r="LV35" s="288"/>
      <c r="LW35" s="288"/>
      <c r="LX35" s="288"/>
      <c r="LY35" s="288"/>
      <c r="LZ35" s="288"/>
      <c r="MA35" s="288"/>
      <c r="MB35" s="288"/>
      <c r="MC35" s="288"/>
      <c r="MD35" s="288"/>
      <c r="ME35" s="288"/>
      <c r="MF35" s="288"/>
      <c r="MG35" s="288"/>
      <c r="MH35" s="288"/>
      <c r="MI35" s="288"/>
      <c r="MJ35" s="288"/>
      <c r="MK35" s="288"/>
      <c r="ML35" s="288"/>
      <c r="MM35" s="288"/>
      <c r="MN35" s="288"/>
      <c r="MO35" s="288"/>
      <c r="MP35" s="288"/>
      <c r="MQ35" s="288"/>
      <c r="MR35" s="288"/>
      <c r="MS35" s="288"/>
      <c r="MT35" s="288"/>
      <c r="MU35" s="288"/>
      <c r="MV35" s="288"/>
      <c r="MW35" s="288"/>
      <c r="MX35" s="288"/>
      <c r="MY35" s="288"/>
      <c r="MZ35" s="288"/>
      <c r="NA35" s="288"/>
      <c r="NB35" s="288"/>
      <c r="NC35" s="288"/>
      <c r="ND35" s="388">
        <f>SUM(ND34:NI34)</f>
        <v>8</v>
      </c>
      <c r="NE35" s="388"/>
      <c r="NF35" s="388"/>
      <c r="NG35" s="388"/>
      <c r="NH35" s="388"/>
      <c r="NI35" s="388"/>
      <c r="NJ35" s="388">
        <f>SUM(NJ34:NO34)</f>
        <v>6</v>
      </c>
      <c r="NK35" s="388"/>
      <c r="NL35" s="388"/>
      <c r="NM35" s="388"/>
      <c r="NN35" s="388"/>
      <c r="NO35" s="388"/>
      <c r="NP35" s="388">
        <f>SUM(NP34:NU34)</f>
        <v>12</v>
      </c>
      <c r="NQ35" s="388"/>
      <c r="NR35" s="388"/>
      <c r="NS35" s="388"/>
      <c r="NT35" s="388"/>
      <c r="NU35" s="388"/>
      <c r="NV35" s="388">
        <f>SUM(NV34:OA34)</f>
        <v>6</v>
      </c>
      <c r="NW35" s="388"/>
      <c r="NX35" s="388"/>
      <c r="NY35" s="388"/>
      <c r="NZ35" s="388"/>
      <c r="OA35" s="388"/>
      <c r="OB35" s="388">
        <f t="shared" ref="OB35" si="243">SUM(OB34:OG34)</f>
        <v>7</v>
      </c>
      <c r="OC35" s="388"/>
      <c r="OD35" s="388"/>
      <c r="OE35" s="388"/>
      <c r="OF35" s="388"/>
      <c r="OG35" s="388"/>
      <c r="OH35" s="388">
        <f t="shared" ref="OH35" si="244">SUM(OH34:OM34)</f>
        <v>2</v>
      </c>
      <c r="OI35" s="388"/>
      <c r="OJ35" s="388"/>
      <c r="OK35" s="388"/>
      <c r="OL35" s="388"/>
      <c r="OM35" s="388"/>
      <c r="ON35" s="388">
        <f t="shared" ref="ON35" si="245">SUM(ON34:OS34)</f>
        <v>5</v>
      </c>
      <c r="OO35" s="388"/>
      <c r="OP35" s="388"/>
      <c r="OQ35" s="388"/>
      <c r="OR35" s="388"/>
      <c r="OS35" s="388"/>
      <c r="OT35" s="388">
        <f t="shared" ref="OT35" si="246">SUM(OT34:OY34)</f>
        <v>8</v>
      </c>
      <c r="OU35" s="388"/>
      <c r="OV35" s="388"/>
      <c r="OW35" s="388"/>
      <c r="OX35" s="388"/>
      <c r="OY35" s="388"/>
      <c r="OZ35" s="388">
        <f t="shared" ref="OZ35" si="247">SUM(OZ34:PE34)</f>
        <v>7</v>
      </c>
      <c r="PA35" s="388"/>
      <c r="PB35" s="388"/>
      <c r="PC35" s="388"/>
      <c r="PD35" s="388"/>
      <c r="PE35" s="388"/>
      <c r="PF35" s="388">
        <f t="shared" ref="PF35" si="248">SUM(PF34:PK34)</f>
        <v>7</v>
      </c>
      <c r="PG35" s="388"/>
      <c r="PH35" s="388"/>
      <c r="PI35" s="388"/>
      <c r="PJ35" s="388"/>
      <c r="PK35" s="388"/>
      <c r="PL35" s="388">
        <f t="shared" ref="PL35" si="249">SUM(PL34:PQ34)</f>
        <v>4</v>
      </c>
      <c r="PM35" s="388"/>
      <c r="PN35" s="388"/>
      <c r="PO35" s="388"/>
      <c r="PP35" s="388"/>
      <c r="PQ35" s="388"/>
      <c r="PR35" s="388">
        <f t="shared" ref="PR35" si="250">SUM(PR34:PW34)</f>
        <v>6</v>
      </c>
      <c r="PS35" s="388"/>
      <c r="PT35" s="388"/>
      <c r="PU35" s="388"/>
      <c r="PV35" s="388"/>
      <c r="PW35" s="388"/>
      <c r="PX35" s="388">
        <f t="shared" ref="PX35" si="251">SUM(PX34:QC34)</f>
        <v>10</v>
      </c>
      <c r="PY35" s="388"/>
      <c r="PZ35" s="388"/>
      <c r="QA35" s="388"/>
      <c r="QB35" s="388"/>
      <c r="QC35" s="388"/>
      <c r="QD35" s="388">
        <f t="shared" ref="QD35" si="252">SUM(QD34:QI34)</f>
        <v>5</v>
      </c>
      <c r="QE35" s="388"/>
      <c r="QF35" s="388"/>
      <c r="QG35" s="388"/>
      <c r="QH35" s="388"/>
      <c r="QI35" s="388"/>
      <c r="QJ35" s="388">
        <f t="shared" ref="QJ35" si="253">SUM(QJ34:QO34)</f>
        <v>3</v>
      </c>
      <c r="QK35" s="388"/>
      <c r="QL35" s="388"/>
      <c r="QM35" s="388"/>
      <c r="QN35" s="388"/>
      <c r="QO35" s="388"/>
      <c r="QP35" s="388">
        <f t="shared" ref="QP35" si="254">SUM(QP34:QU34)</f>
        <v>6</v>
      </c>
      <c r="QQ35" s="388"/>
      <c r="QR35" s="388"/>
      <c r="QS35" s="388"/>
      <c r="QT35" s="388"/>
      <c r="QU35" s="388"/>
      <c r="QV35" s="388">
        <f t="shared" ref="QV35" si="255">SUM(QV34:RA34)</f>
        <v>13</v>
      </c>
      <c r="QW35" s="388"/>
      <c r="QX35" s="388"/>
      <c r="QY35" s="388"/>
      <c r="QZ35" s="388"/>
      <c r="RA35" s="388"/>
      <c r="RB35" s="388">
        <f t="shared" ref="RB35" si="256">SUM(RB34:RG34)</f>
        <v>8</v>
      </c>
      <c r="RC35" s="388"/>
      <c r="RD35" s="388"/>
      <c r="RE35" s="388"/>
      <c r="RF35" s="388"/>
      <c r="RG35" s="388"/>
      <c r="RH35" s="388">
        <f t="shared" ref="RH35" si="257">SUM(RH34:RM34)</f>
        <v>7</v>
      </c>
      <c r="RI35" s="388"/>
      <c r="RJ35" s="388"/>
      <c r="RK35" s="388"/>
      <c r="RL35" s="388"/>
      <c r="RM35" s="388"/>
      <c r="RN35" s="388">
        <f t="shared" ref="RN35" si="258">SUM(RN34:RS34)</f>
        <v>8</v>
      </c>
      <c r="RO35" s="388"/>
      <c r="RP35" s="388"/>
      <c r="RQ35" s="388"/>
      <c r="RR35" s="388"/>
      <c r="RS35" s="388"/>
      <c r="RT35" s="388">
        <f t="shared" ref="RT35" si="259">SUM(RT34:RY34)</f>
        <v>7</v>
      </c>
      <c r="RU35" s="388"/>
      <c r="RV35" s="388"/>
      <c r="RW35" s="388"/>
      <c r="RX35" s="388"/>
      <c r="RY35" s="388"/>
      <c r="RZ35" s="388">
        <f t="shared" ref="RZ35" si="260">SUM(RZ34:SE34)</f>
        <v>8</v>
      </c>
      <c r="SA35" s="388"/>
      <c r="SB35" s="388"/>
      <c r="SC35" s="388"/>
      <c r="SD35" s="388"/>
      <c r="SE35" s="388"/>
      <c r="SF35" s="388">
        <f t="shared" ref="SF35" si="261">SUM(SF34:SK34)</f>
        <v>6</v>
      </c>
      <c r="SG35" s="388"/>
      <c r="SH35" s="388"/>
      <c r="SI35" s="388"/>
      <c r="SJ35" s="388"/>
      <c r="SK35" s="388"/>
      <c r="SL35" s="388">
        <f t="shared" ref="SL35" si="262">SUM(SL34:SQ34)</f>
        <v>5</v>
      </c>
      <c r="SM35" s="388"/>
      <c r="SN35" s="388"/>
      <c r="SO35" s="388"/>
      <c r="SP35" s="388"/>
      <c r="SQ35" s="388"/>
      <c r="SR35" s="388">
        <f t="shared" ref="SR35" si="263">SUM(SR34:SW34)</f>
        <v>9</v>
      </c>
      <c r="SS35" s="388"/>
      <c r="ST35" s="388"/>
      <c r="SU35" s="388"/>
      <c r="SV35" s="388"/>
      <c r="SW35" s="388"/>
      <c r="SX35" s="388">
        <f t="shared" ref="SX35" si="264">SUM(SX34:TC34)</f>
        <v>7</v>
      </c>
      <c r="SY35" s="388"/>
      <c r="SZ35" s="388"/>
      <c r="TA35" s="388"/>
      <c r="TB35" s="388"/>
      <c r="TC35" s="388"/>
      <c r="TD35" s="388">
        <f t="shared" ref="TD35" si="265">SUM(TD34:TI34)</f>
        <v>7</v>
      </c>
      <c r="TE35" s="388"/>
      <c r="TF35" s="388"/>
      <c r="TG35" s="388"/>
      <c r="TH35" s="388"/>
      <c r="TI35" s="388"/>
      <c r="TJ35" s="388">
        <f t="shared" ref="TJ35" si="266">SUM(TJ34:TO34)</f>
        <v>4</v>
      </c>
      <c r="TK35" s="388"/>
      <c r="TL35" s="388"/>
      <c r="TM35" s="388"/>
      <c r="TN35" s="388"/>
      <c r="TO35" s="388"/>
      <c r="TP35" s="388">
        <f t="shared" ref="TP35" si="267">SUM(TP34:TU34)</f>
        <v>4</v>
      </c>
      <c r="TQ35" s="388"/>
      <c r="TR35" s="388"/>
      <c r="TS35" s="388"/>
      <c r="TT35" s="388"/>
      <c r="TU35" s="388"/>
      <c r="TV35" s="388">
        <f t="shared" ref="TV35" si="268">SUM(TV34:UA34)</f>
        <v>4</v>
      </c>
      <c r="TW35" s="388"/>
      <c r="TX35" s="388"/>
      <c r="TY35" s="388"/>
      <c r="TZ35" s="388"/>
      <c r="UA35" s="388"/>
      <c r="UB35" s="388">
        <f t="shared" ref="UB35" si="269">SUM(UB34:UG34)</f>
        <v>9</v>
      </c>
      <c r="UC35" s="388"/>
      <c r="UD35" s="388"/>
      <c r="UE35" s="388"/>
      <c r="UF35" s="388"/>
      <c r="UG35" s="388"/>
      <c r="UH35" s="388">
        <f t="shared" ref="UH35" si="270">SUM(UH34:UM34)</f>
        <v>9</v>
      </c>
      <c r="UI35" s="388"/>
      <c r="UJ35" s="388"/>
      <c r="UK35" s="388"/>
      <c r="UL35" s="388"/>
      <c r="UM35" s="388"/>
      <c r="UN35" s="388">
        <f t="shared" ref="UN35" si="271">SUM(UN34:US34)</f>
        <v>4</v>
      </c>
      <c r="UO35" s="388"/>
      <c r="UP35" s="388"/>
      <c r="UQ35" s="388"/>
      <c r="UR35" s="388"/>
      <c r="US35" s="388"/>
      <c r="UT35" s="388">
        <f t="shared" ref="UT35" si="272">SUM(UT34:UY34)</f>
        <v>4</v>
      </c>
      <c r="UU35" s="388"/>
      <c r="UV35" s="388"/>
      <c r="UW35" s="388"/>
      <c r="UX35" s="388"/>
      <c r="UY35" s="388"/>
      <c r="UZ35" s="388">
        <f t="shared" ref="UZ35" si="273">SUM(UZ34:VE34)</f>
        <v>9</v>
      </c>
      <c r="VA35" s="388"/>
      <c r="VB35" s="388"/>
      <c r="VC35" s="388"/>
      <c r="VD35" s="388"/>
      <c r="VE35" s="388"/>
      <c r="VF35" s="388">
        <f t="shared" ref="VF35" si="274">SUM(VF34:VK34)</f>
        <v>2</v>
      </c>
      <c r="VG35" s="388"/>
      <c r="VH35" s="388"/>
      <c r="VI35" s="388"/>
      <c r="VJ35" s="388"/>
      <c r="VK35" s="388"/>
      <c r="VL35" s="388">
        <f t="shared" ref="VL35" si="275">SUM(VL34:VQ34)</f>
        <v>9</v>
      </c>
      <c r="VM35" s="388"/>
      <c r="VN35" s="388"/>
      <c r="VO35" s="388"/>
      <c r="VP35" s="388"/>
      <c r="VQ35" s="388"/>
      <c r="VR35" s="388">
        <f t="shared" ref="VR35" si="276">SUM(VR34:VW34)</f>
        <v>3</v>
      </c>
      <c r="VS35" s="388"/>
      <c r="VT35" s="388"/>
      <c r="VU35" s="388"/>
      <c r="VV35" s="388"/>
      <c r="VW35" s="388"/>
      <c r="VX35" s="388">
        <f t="shared" ref="VX35" si="277">SUM(VX34:WC34)</f>
        <v>4</v>
      </c>
      <c r="VY35" s="388"/>
      <c r="VZ35" s="388"/>
      <c r="WA35" s="388"/>
      <c r="WB35" s="388"/>
      <c r="WC35" s="388"/>
      <c r="WD35" s="388">
        <f t="shared" ref="WD35" si="278">SUM(WD34:WI34)</f>
        <v>8</v>
      </c>
      <c r="WE35" s="388"/>
      <c r="WF35" s="388"/>
      <c r="WG35" s="388"/>
      <c r="WH35" s="388"/>
      <c r="WI35" s="388"/>
      <c r="WJ35" s="388">
        <f t="shared" ref="WJ35" si="279">SUM(WJ34:WO34)</f>
        <v>6</v>
      </c>
      <c r="WK35" s="388"/>
      <c r="WL35" s="388"/>
      <c r="WM35" s="388"/>
      <c r="WN35" s="388"/>
      <c r="WO35" s="388"/>
      <c r="WP35" s="388">
        <f t="shared" ref="WP35" si="280">SUM(WP34:WU34)</f>
        <v>6</v>
      </c>
      <c r="WQ35" s="388"/>
      <c r="WR35" s="388"/>
      <c r="WS35" s="388"/>
      <c r="WT35" s="388"/>
      <c r="WU35" s="388"/>
      <c r="WV35" s="405">
        <f t="shared" ref="WV35" si="281">SUM(WV34:XA34)</f>
        <v>4</v>
      </c>
      <c r="WW35" s="380"/>
      <c r="WX35" s="380"/>
      <c r="WY35" s="380"/>
      <c r="WZ35" s="380"/>
      <c r="XA35" s="380"/>
      <c r="XB35" s="405">
        <f t="shared" ref="XB35" si="282">SUM(XB34:XG34)</f>
        <v>0</v>
      </c>
      <c r="XC35" s="380"/>
      <c r="XD35" s="380"/>
      <c r="XE35" s="380"/>
      <c r="XF35" s="380"/>
      <c r="XG35" s="380"/>
      <c r="XH35" s="405">
        <f t="shared" ref="XH35" si="283">SUM(XH34:XM34)</f>
        <v>0</v>
      </c>
      <c r="XI35" s="380"/>
      <c r="XJ35" s="380"/>
      <c r="XK35" s="380"/>
      <c r="XL35" s="380"/>
      <c r="XM35" s="380"/>
    </row>
    <row r="36" spans="1:638" x14ac:dyDescent="0.2">
      <c r="A36" s="38" t="s">
        <v>200</v>
      </c>
      <c r="B36" s="381">
        <v>15</v>
      </c>
      <c r="C36" s="381"/>
      <c r="D36" s="381"/>
      <c r="E36" s="381">
        <v>15</v>
      </c>
      <c r="F36" s="381"/>
      <c r="G36" s="381"/>
      <c r="H36" s="381">
        <v>14</v>
      </c>
      <c r="I36" s="381"/>
      <c r="J36" s="381"/>
      <c r="K36" s="381">
        <v>13</v>
      </c>
      <c r="L36" s="381"/>
      <c r="M36" s="381"/>
      <c r="N36" s="381">
        <v>12</v>
      </c>
      <c r="O36" s="381"/>
      <c r="P36" s="381"/>
      <c r="Q36" s="381">
        <v>13</v>
      </c>
      <c r="R36" s="381"/>
      <c r="S36" s="381"/>
      <c r="T36" s="381">
        <v>13</v>
      </c>
      <c r="U36" s="381"/>
      <c r="V36" s="381"/>
      <c r="W36" s="381">
        <v>12</v>
      </c>
      <c r="X36" s="381"/>
      <c r="Y36" s="381"/>
      <c r="Z36" s="381">
        <v>12</v>
      </c>
      <c r="AA36" s="381"/>
      <c r="AB36" s="381"/>
      <c r="AC36" s="381">
        <v>13</v>
      </c>
      <c r="AD36" s="381"/>
      <c r="AE36" s="381"/>
      <c r="AF36" s="381">
        <v>13</v>
      </c>
      <c r="AG36" s="381"/>
      <c r="AH36" s="381"/>
      <c r="AI36" s="381">
        <v>13</v>
      </c>
      <c r="AJ36" s="381"/>
      <c r="AK36" s="381"/>
      <c r="AL36" s="381">
        <v>13</v>
      </c>
      <c r="AM36" s="381"/>
      <c r="AN36" s="381"/>
      <c r="AO36" s="381">
        <v>13</v>
      </c>
      <c r="AP36" s="381"/>
      <c r="AQ36" s="381"/>
      <c r="AR36" s="381">
        <v>13</v>
      </c>
      <c r="AS36" s="381"/>
      <c r="AT36" s="381"/>
      <c r="AU36" s="381">
        <v>12</v>
      </c>
      <c r="AV36" s="381"/>
      <c r="AW36" s="381"/>
      <c r="AX36" s="381">
        <v>11</v>
      </c>
      <c r="AY36" s="381"/>
      <c r="AZ36" s="381"/>
      <c r="BA36" s="381">
        <v>11</v>
      </c>
      <c r="BB36" s="381"/>
      <c r="BC36" s="381"/>
      <c r="BD36" s="381">
        <v>11</v>
      </c>
      <c r="BE36" s="381"/>
      <c r="BF36" s="381"/>
      <c r="BG36" s="381">
        <v>11</v>
      </c>
      <c r="BH36" s="381"/>
      <c r="BI36" s="381"/>
      <c r="BJ36" s="381">
        <v>11</v>
      </c>
      <c r="BK36" s="381"/>
      <c r="BL36" s="381"/>
      <c r="BM36" s="381">
        <v>11</v>
      </c>
      <c r="BN36" s="381"/>
      <c r="BO36" s="381"/>
      <c r="BP36" s="381">
        <v>11</v>
      </c>
      <c r="BQ36" s="381"/>
      <c r="BR36" s="381"/>
      <c r="BS36" s="381">
        <v>11</v>
      </c>
      <c r="BT36" s="381"/>
      <c r="BU36" s="381"/>
      <c r="BV36" s="381">
        <v>11</v>
      </c>
      <c r="BW36" s="381"/>
      <c r="BX36" s="381"/>
      <c r="BY36" s="381">
        <v>11</v>
      </c>
      <c r="BZ36" s="381"/>
      <c r="CA36" s="381"/>
      <c r="CB36" s="381">
        <v>9</v>
      </c>
      <c r="CC36" s="381"/>
      <c r="CD36" s="381"/>
      <c r="CE36" s="381">
        <v>9</v>
      </c>
      <c r="CF36" s="381"/>
      <c r="CG36" s="381"/>
      <c r="CH36" s="381">
        <v>9</v>
      </c>
      <c r="CI36" s="381"/>
      <c r="CJ36" s="381"/>
      <c r="CK36" s="381">
        <v>8</v>
      </c>
      <c r="CL36" s="381"/>
      <c r="CM36" s="381"/>
      <c r="CN36" s="381">
        <v>8</v>
      </c>
      <c r="CO36" s="381"/>
      <c r="CP36" s="381"/>
      <c r="CQ36" s="381">
        <v>8</v>
      </c>
      <c r="CR36" s="381"/>
      <c r="CS36" s="381"/>
      <c r="CT36" s="381">
        <v>8</v>
      </c>
      <c r="CU36" s="381"/>
      <c r="CV36" s="381"/>
      <c r="CW36" s="381">
        <v>8</v>
      </c>
      <c r="CX36" s="381"/>
      <c r="CY36" s="381"/>
      <c r="CZ36" s="381">
        <v>9</v>
      </c>
      <c r="DA36" s="381"/>
      <c r="DB36" s="381"/>
      <c r="DC36" s="381">
        <v>9</v>
      </c>
      <c r="DD36" s="381"/>
      <c r="DE36" s="381"/>
      <c r="DF36" s="381">
        <v>9</v>
      </c>
      <c r="DG36" s="381"/>
      <c r="DH36" s="381"/>
      <c r="DI36" s="381">
        <v>9</v>
      </c>
      <c r="DJ36" s="381"/>
      <c r="DK36" s="381"/>
      <c r="DL36" s="381">
        <v>9</v>
      </c>
      <c r="DM36" s="381"/>
      <c r="DN36" s="381"/>
      <c r="DO36" s="381">
        <v>9</v>
      </c>
      <c r="DP36" s="381"/>
      <c r="DQ36" s="381"/>
      <c r="DR36" s="381">
        <v>9</v>
      </c>
      <c r="DS36" s="381"/>
      <c r="DT36" s="381"/>
      <c r="DU36" s="381">
        <v>9</v>
      </c>
      <c r="DV36" s="381"/>
      <c r="DW36" s="381"/>
      <c r="DX36" s="381">
        <v>9</v>
      </c>
      <c r="DY36" s="381"/>
      <c r="DZ36" s="381"/>
      <c r="EA36" s="381">
        <v>9</v>
      </c>
      <c r="EB36" s="381"/>
      <c r="EC36" s="381"/>
      <c r="ED36" s="381">
        <v>10</v>
      </c>
      <c r="EE36" s="381"/>
      <c r="EF36" s="381"/>
      <c r="EG36" s="381">
        <v>10</v>
      </c>
      <c r="EH36" s="381"/>
      <c r="EI36" s="381"/>
      <c r="EJ36" s="381">
        <v>10</v>
      </c>
      <c r="EK36" s="381"/>
      <c r="EL36" s="381"/>
      <c r="EM36" s="381">
        <v>10</v>
      </c>
      <c r="EN36" s="381"/>
      <c r="EO36" s="381"/>
      <c r="EP36" s="381">
        <v>10</v>
      </c>
      <c r="EQ36" s="381"/>
      <c r="ER36" s="381"/>
      <c r="ES36" s="381">
        <v>10</v>
      </c>
      <c r="ET36" s="381"/>
      <c r="EU36" s="381"/>
      <c r="EV36" s="381">
        <v>10</v>
      </c>
      <c r="EW36" s="381"/>
      <c r="EX36" s="381"/>
      <c r="EY36" s="381">
        <v>10</v>
      </c>
      <c r="EZ36" s="381"/>
      <c r="FA36" s="381"/>
      <c r="FB36" s="381">
        <v>10</v>
      </c>
      <c r="FC36" s="381"/>
      <c r="FD36" s="381"/>
      <c r="FE36" s="381">
        <v>10</v>
      </c>
      <c r="FF36" s="381"/>
      <c r="FG36" s="381"/>
      <c r="FH36" s="381">
        <v>10</v>
      </c>
      <c r="FI36" s="381"/>
      <c r="FJ36" s="381"/>
      <c r="FK36" s="381">
        <v>10</v>
      </c>
      <c r="FL36" s="381"/>
      <c r="FM36" s="381"/>
      <c r="FN36" s="381">
        <v>10</v>
      </c>
      <c r="FO36" s="381"/>
      <c r="FP36" s="381"/>
      <c r="FQ36" s="381">
        <v>10</v>
      </c>
      <c r="FR36" s="381"/>
      <c r="FS36" s="381"/>
      <c r="FT36" s="381">
        <v>10</v>
      </c>
      <c r="FU36" s="381"/>
      <c r="FV36" s="381"/>
      <c r="FW36" s="381">
        <v>10</v>
      </c>
      <c r="FX36" s="381"/>
      <c r="FY36" s="381"/>
      <c r="FZ36" s="381">
        <v>10</v>
      </c>
      <c r="GA36" s="381"/>
      <c r="GB36" s="381"/>
      <c r="GC36" s="381">
        <v>11</v>
      </c>
      <c r="GD36" s="381"/>
      <c r="GE36" s="381"/>
      <c r="GF36" s="381">
        <v>11</v>
      </c>
      <c r="GG36" s="381"/>
      <c r="GH36" s="381"/>
      <c r="GI36" s="381">
        <v>11</v>
      </c>
      <c r="GJ36" s="381"/>
      <c r="GK36" s="381"/>
      <c r="GL36" s="381">
        <v>11</v>
      </c>
      <c r="GM36" s="381"/>
      <c r="GN36" s="381"/>
      <c r="GO36" s="381">
        <v>11</v>
      </c>
      <c r="GP36" s="381"/>
      <c r="GQ36" s="381"/>
      <c r="GR36" s="381">
        <v>11</v>
      </c>
      <c r="GS36" s="381"/>
      <c r="GT36" s="381"/>
      <c r="GU36" s="381">
        <v>11</v>
      </c>
      <c r="GV36" s="381"/>
      <c r="GW36" s="381"/>
      <c r="GX36" s="381">
        <v>11</v>
      </c>
      <c r="GY36" s="381"/>
      <c r="GZ36" s="381"/>
      <c r="HA36" s="381">
        <v>11</v>
      </c>
      <c r="HB36" s="381"/>
      <c r="HC36" s="381"/>
      <c r="HD36" s="381">
        <v>11</v>
      </c>
      <c r="HE36" s="381"/>
      <c r="HF36" s="381"/>
      <c r="HG36" s="381">
        <v>10</v>
      </c>
      <c r="HH36" s="381"/>
      <c r="HI36" s="381"/>
      <c r="HJ36" s="381">
        <v>9</v>
      </c>
      <c r="HK36" s="381"/>
      <c r="HL36" s="381"/>
      <c r="HM36" s="381">
        <v>10</v>
      </c>
      <c r="HN36" s="381"/>
      <c r="HO36" s="381"/>
      <c r="HP36" s="381">
        <v>10</v>
      </c>
      <c r="HQ36" s="381"/>
      <c r="HR36" s="381"/>
      <c r="HS36" s="381">
        <v>10</v>
      </c>
      <c r="HT36" s="381"/>
      <c r="HU36" s="381"/>
      <c r="HV36" s="381">
        <v>10</v>
      </c>
      <c r="HW36" s="381"/>
      <c r="HX36" s="381"/>
      <c r="HY36" s="381">
        <v>10</v>
      </c>
      <c r="HZ36" s="381"/>
      <c r="IA36" s="381"/>
      <c r="IB36" s="381">
        <v>11</v>
      </c>
      <c r="IC36" s="381"/>
      <c r="ID36" s="381"/>
      <c r="IE36" s="381">
        <v>12</v>
      </c>
      <c r="IF36" s="381"/>
      <c r="IG36" s="381"/>
      <c r="IH36" s="381">
        <v>12</v>
      </c>
      <c r="II36" s="381"/>
      <c r="IJ36" s="381"/>
      <c r="IK36" s="381">
        <v>12</v>
      </c>
      <c r="IL36" s="381"/>
      <c r="IM36" s="381"/>
      <c r="IN36" s="381">
        <v>12</v>
      </c>
      <c r="IO36" s="381"/>
      <c r="IP36" s="381"/>
      <c r="IQ36" s="381">
        <v>12</v>
      </c>
      <c r="IR36" s="381"/>
      <c r="IS36" s="381"/>
      <c r="IT36" s="381">
        <v>11</v>
      </c>
      <c r="IU36" s="381"/>
      <c r="IV36" s="381"/>
      <c r="IW36" s="381">
        <v>11</v>
      </c>
      <c r="IX36" s="381"/>
      <c r="IY36" s="381"/>
      <c r="IZ36" s="381">
        <v>11</v>
      </c>
      <c r="JA36" s="381"/>
      <c r="JB36" s="381"/>
      <c r="JC36" s="381">
        <v>11</v>
      </c>
      <c r="JD36" s="381"/>
      <c r="JE36" s="381"/>
      <c r="JF36" s="381">
        <v>11</v>
      </c>
      <c r="JG36" s="381"/>
      <c r="JH36" s="381"/>
      <c r="JI36" s="381">
        <v>11</v>
      </c>
      <c r="JJ36" s="381"/>
      <c r="JK36" s="381"/>
      <c r="JL36" s="381">
        <v>11</v>
      </c>
      <c r="JM36" s="381"/>
      <c r="JN36" s="381"/>
      <c r="JO36" s="381">
        <v>11</v>
      </c>
      <c r="JP36" s="381"/>
      <c r="JQ36" s="381"/>
      <c r="JR36" s="381">
        <v>11</v>
      </c>
      <c r="JS36" s="381"/>
      <c r="JT36" s="381"/>
      <c r="JU36" s="381">
        <v>11</v>
      </c>
      <c r="JV36" s="381"/>
      <c r="JW36" s="381"/>
      <c r="JX36" s="381">
        <v>11</v>
      </c>
      <c r="JY36" s="381"/>
      <c r="JZ36" s="381"/>
      <c r="KA36" s="381">
        <v>11</v>
      </c>
      <c r="KB36" s="381"/>
      <c r="KC36" s="381"/>
      <c r="KD36" s="381">
        <v>9</v>
      </c>
      <c r="KE36" s="381"/>
      <c r="KF36" s="381"/>
      <c r="KG36" s="381">
        <v>9</v>
      </c>
      <c r="KH36" s="381"/>
      <c r="KI36" s="381"/>
      <c r="KJ36" s="381">
        <v>9</v>
      </c>
      <c r="KK36" s="381"/>
      <c r="KL36" s="381"/>
      <c r="KM36" s="381">
        <v>8</v>
      </c>
      <c r="KN36" s="381"/>
      <c r="KO36" s="381"/>
      <c r="KP36" s="381">
        <v>8</v>
      </c>
      <c r="KQ36" s="381"/>
      <c r="KR36" s="381"/>
      <c r="KS36" s="381">
        <v>8</v>
      </c>
      <c r="KT36" s="381"/>
      <c r="KU36" s="381"/>
      <c r="KV36" s="381">
        <v>8</v>
      </c>
      <c r="KW36" s="381"/>
      <c r="KX36" s="381"/>
      <c r="KY36" s="381">
        <v>8</v>
      </c>
      <c r="KZ36" s="381"/>
      <c r="LA36" s="381"/>
      <c r="LB36" s="381">
        <v>8</v>
      </c>
      <c r="LC36" s="381"/>
      <c r="LD36" s="381"/>
      <c r="LE36" s="381">
        <v>8</v>
      </c>
      <c r="LF36" s="381"/>
      <c r="LG36" s="381"/>
      <c r="LH36" s="381">
        <v>8</v>
      </c>
      <c r="LI36" s="381"/>
      <c r="LJ36" s="381"/>
      <c r="LK36" s="381">
        <v>9</v>
      </c>
      <c r="LL36" s="381"/>
      <c r="LM36" s="381"/>
      <c r="LN36" s="381">
        <v>9</v>
      </c>
      <c r="LO36" s="381"/>
      <c r="LP36" s="381"/>
      <c r="LQ36" s="381">
        <v>9</v>
      </c>
      <c r="LR36" s="381"/>
      <c r="LS36" s="381"/>
      <c r="LT36" s="381">
        <v>9</v>
      </c>
      <c r="LU36" s="381"/>
      <c r="LV36" s="381"/>
      <c r="LW36" s="381">
        <v>9</v>
      </c>
      <c r="LX36" s="381"/>
      <c r="LY36" s="381"/>
      <c r="LZ36" s="381">
        <v>9</v>
      </c>
      <c r="MA36" s="381"/>
      <c r="MB36" s="381"/>
      <c r="MC36" s="381">
        <v>9</v>
      </c>
      <c r="MD36" s="381"/>
      <c r="ME36" s="381"/>
      <c r="MF36" s="381">
        <v>8</v>
      </c>
      <c r="MG36" s="381"/>
      <c r="MH36" s="381"/>
      <c r="MI36" s="381">
        <v>8</v>
      </c>
      <c r="MJ36" s="381"/>
      <c r="MK36" s="381"/>
      <c r="ML36" s="381">
        <v>8</v>
      </c>
      <c r="MM36" s="381"/>
      <c r="MN36" s="381"/>
      <c r="MO36" s="381">
        <v>8</v>
      </c>
      <c r="MP36" s="381"/>
      <c r="MQ36" s="381"/>
      <c r="MR36" s="381">
        <v>8</v>
      </c>
      <c r="MS36" s="381"/>
      <c r="MT36" s="381"/>
      <c r="MU36" s="381">
        <v>8</v>
      </c>
      <c r="MV36" s="381"/>
      <c r="MW36" s="381"/>
      <c r="MX36" s="381">
        <v>8</v>
      </c>
      <c r="MY36" s="381"/>
      <c r="MZ36" s="381"/>
      <c r="NA36" s="381">
        <v>8</v>
      </c>
      <c r="NB36" s="381"/>
      <c r="NC36" s="381"/>
      <c r="ND36" s="381">
        <v>9</v>
      </c>
      <c r="NE36" s="381"/>
      <c r="NF36" s="381"/>
      <c r="NG36" s="381">
        <v>9</v>
      </c>
      <c r="NH36" s="381"/>
      <c r="NI36" s="381"/>
      <c r="NJ36" s="381">
        <v>9</v>
      </c>
      <c r="NK36" s="381"/>
      <c r="NL36" s="381"/>
      <c r="NM36" s="381">
        <v>9</v>
      </c>
      <c r="NN36" s="381"/>
      <c r="NO36" s="381"/>
      <c r="NP36" s="381">
        <v>9</v>
      </c>
      <c r="NQ36" s="381"/>
      <c r="NR36" s="381"/>
      <c r="NS36" s="381">
        <v>9</v>
      </c>
      <c r="NT36" s="381"/>
      <c r="NU36" s="381"/>
      <c r="NV36" s="381">
        <v>9</v>
      </c>
      <c r="NW36" s="381"/>
      <c r="NX36" s="381"/>
      <c r="NY36" s="381">
        <v>9</v>
      </c>
      <c r="NZ36" s="381"/>
      <c r="OA36" s="381"/>
      <c r="OB36" s="381">
        <v>9</v>
      </c>
      <c r="OC36" s="381"/>
      <c r="OD36" s="381"/>
      <c r="OE36" s="381">
        <v>9</v>
      </c>
      <c r="OF36" s="381"/>
      <c r="OG36" s="381"/>
      <c r="OH36" s="381">
        <v>9</v>
      </c>
      <c r="OI36" s="381"/>
      <c r="OJ36" s="381"/>
      <c r="OK36" s="381">
        <v>9</v>
      </c>
      <c r="OL36" s="381"/>
      <c r="OM36" s="381"/>
      <c r="ON36" s="381">
        <v>9</v>
      </c>
      <c r="OO36" s="381"/>
      <c r="OP36" s="381"/>
      <c r="OQ36" s="381">
        <v>9</v>
      </c>
      <c r="OR36" s="381"/>
      <c r="OS36" s="381"/>
      <c r="OT36" s="381">
        <v>9</v>
      </c>
      <c r="OU36" s="381"/>
      <c r="OV36" s="381"/>
      <c r="OW36" s="381">
        <v>9</v>
      </c>
      <c r="OX36" s="381"/>
      <c r="OY36" s="381"/>
      <c r="OZ36" s="381">
        <v>9</v>
      </c>
      <c r="PA36" s="381"/>
      <c r="PB36" s="381"/>
      <c r="PC36" s="381">
        <v>9</v>
      </c>
      <c r="PD36" s="381"/>
      <c r="PE36" s="381"/>
      <c r="PF36" s="381">
        <v>9</v>
      </c>
      <c r="PG36" s="381"/>
      <c r="PH36" s="381"/>
      <c r="PI36" s="381">
        <v>9</v>
      </c>
      <c r="PJ36" s="381"/>
      <c r="PK36" s="381"/>
      <c r="PL36" s="381">
        <v>9</v>
      </c>
      <c r="PM36" s="381"/>
      <c r="PN36" s="381"/>
      <c r="PO36" s="381">
        <v>9</v>
      </c>
      <c r="PP36" s="381"/>
      <c r="PQ36" s="381"/>
      <c r="PR36" s="381">
        <v>9</v>
      </c>
      <c r="PS36" s="381"/>
      <c r="PT36" s="381"/>
      <c r="PU36" s="381">
        <v>9</v>
      </c>
      <c r="PV36" s="381"/>
      <c r="PW36" s="381"/>
      <c r="PX36" s="381">
        <v>9</v>
      </c>
      <c r="PY36" s="381"/>
      <c r="PZ36" s="381"/>
      <c r="QA36" s="381">
        <v>9</v>
      </c>
      <c r="QB36" s="381"/>
      <c r="QC36" s="381"/>
      <c r="QD36" s="381">
        <v>9</v>
      </c>
      <c r="QE36" s="381"/>
      <c r="QF36" s="381"/>
      <c r="QG36" s="381">
        <v>11</v>
      </c>
      <c r="QH36" s="381"/>
      <c r="QI36" s="381"/>
      <c r="QJ36" s="381">
        <v>11</v>
      </c>
      <c r="QK36" s="381"/>
      <c r="QL36" s="381"/>
      <c r="QM36" s="381">
        <v>11</v>
      </c>
      <c r="QN36" s="381"/>
      <c r="QO36" s="381"/>
      <c r="QP36" s="381">
        <v>11</v>
      </c>
      <c r="QQ36" s="381"/>
      <c r="QR36" s="381"/>
      <c r="QS36" s="381">
        <v>11</v>
      </c>
      <c r="QT36" s="381"/>
      <c r="QU36" s="381"/>
      <c r="QV36" s="381">
        <v>11</v>
      </c>
      <c r="QW36" s="381"/>
      <c r="QX36" s="381"/>
      <c r="QY36" s="381">
        <v>12</v>
      </c>
      <c r="QZ36" s="381"/>
      <c r="RA36" s="381"/>
      <c r="RB36" s="381">
        <v>12</v>
      </c>
      <c r="RC36" s="381"/>
      <c r="RD36" s="381"/>
      <c r="RE36" s="381">
        <v>12</v>
      </c>
      <c r="RF36" s="381"/>
      <c r="RG36" s="381"/>
      <c r="RH36" s="381">
        <v>12</v>
      </c>
      <c r="RI36" s="381"/>
      <c r="RJ36" s="381"/>
      <c r="RK36" s="381">
        <v>12</v>
      </c>
      <c r="RL36" s="381"/>
      <c r="RM36" s="381"/>
      <c r="RN36" s="381">
        <v>12</v>
      </c>
      <c r="RO36" s="381"/>
      <c r="RP36" s="381"/>
      <c r="RQ36" s="381">
        <v>13</v>
      </c>
      <c r="RR36" s="381"/>
      <c r="RS36" s="381"/>
      <c r="RT36" s="381">
        <v>13</v>
      </c>
      <c r="RU36" s="381"/>
      <c r="RV36" s="381"/>
      <c r="RW36" s="381">
        <v>13</v>
      </c>
      <c r="RX36" s="381"/>
      <c r="RY36" s="381"/>
      <c r="RZ36" s="381">
        <v>13</v>
      </c>
      <c r="SA36" s="381"/>
      <c r="SB36" s="381"/>
      <c r="SC36" s="381">
        <v>13</v>
      </c>
      <c r="SD36" s="381"/>
      <c r="SE36" s="381"/>
      <c r="SF36" s="381">
        <v>13</v>
      </c>
      <c r="SG36" s="381"/>
      <c r="SH36" s="381"/>
      <c r="SI36" s="381">
        <v>13</v>
      </c>
      <c r="SJ36" s="381"/>
      <c r="SK36" s="381"/>
      <c r="SL36" s="381">
        <v>13</v>
      </c>
      <c r="SM36" s="381"/>
      <c r="SN36" s="381"/>
      <c r="SO36" s="381">
        <v>13</v>
      </c>
      <c r="SP36" s="381"/>
      <c r="SQ36" s="381"/>
      <c r="SR36" s="381">
        <v>13</v>
      </c>
      <c r="SS36" s="381"/>
      <c r="ST36" s="381"/>
      <c r="SU36" s="381">
        <v>12</v>
      </c>
      <c r="SV36" s="381"/>
      <c r="SW36" s="381"/>
      <c r="SX36" s="381">
        <v>12</v>
      </c>
      <c r="SY36" s="381"/>
      <c r="SZ36" s="381"/>
      <c r="TA36" s="381">
        <v>13</v>
      </c>
      <c r="TB36" s="381"/>
      <c r="TC36" s="381"/>
      <c r="TD36" s="381">
        <v>13</v>
      </c>
      <c r="TE36" s="381"/>
      <c r="TF36" s="381"/>
      <c r="TG36" s="381">
        <v>13</v>
      </c>
      <c r="TH36" s="381"/>
      <c r="TI36" s="381"/>
      <c r="TJ36" s="381">
        <v>12</v>
      </c>
      <c r="TK36" s="381"/>
      <c r="TL36" s="381"/>
      <c r="TM36" s="381">
        <v>12</v>
      </c>
      <c r="TN36" s="381"/>
      <c r="TO36" s="381"/>
      <c r="TP36" s="381">
        <v>12</v>
      </c>
      <c r="TQ36" s="381"/>
      <c r="TR36" s="381"/>
      <c r="TS36" s="381">
        <v>12</v>
      </c>
      <c r="TT36" s="381"/>
      <c r="TU36" s="381"/>
      <c r="TV36" s="381">
        <v>11</v>
      </c>
      <c r="TW36" s="381"/>
      <c r="TX36" s="381"/>
      <c r="TY36" s="381">
        <v>11</v>
      </c>
      <c r="TZ36" s="381"/>
      <c r="UA36" s="381"/>
      <c r="UB36" s="381">
        <v>11</v>
      </c>
      <c r="UC36" s="381"/>
      <c r="UD36" s="381"/>
      <c r="UE36" s="381">
        <v>11</v>
      </c>
      <c r="UF36" s="381"/>
      <c r="UG36" s="381"/>
      <c r="UH36" s="381">
        <v>11</v>
      </c>
      <c r="UI36" s="381"/>
      <c r="UJ36" s="381"/>
      <c r="UK36" s="381">
        <v>11</v>
      </c>
      <c r="UL36" s="381"/>
      <c r="UM36" s="381"/>
      <c r="UN36" s="381">
        <v>11</v>
      </c>
      <c r="UO36" s="381"/>
      <c r="UP36" s="381"/>
      <c r="UQ36" s="381">
        <v>11</v>
      </c>
      <c r="UR36" s="381"/>
      <c r="US36" s="381"/>
      <c r="UT36" s="381">
        <v>11</v>
      </c>
      <c r="UU36" s="381"/>
      <c r="UV36" s="381"/>
      <c r="UW36" s="381">
        <v>11</v>
      </c>
      <c r="UX36" s="381"/>
      <c r="UY36" s="381"/>
      <c r="UZ36" s="381">
        <v>11</v>
      </c>
      <c r="VA36" s="381"/>
      <c r="VB36" s="381"/>
      <c r="VC36" s="381">
        <v>11</v>
      </c>
      <c r="VD36" s="381"/>
      <c r="VE36" s="381"/>
      <c r="VF36" s="381">
        <v>11</v>
      </c>
      <c r="VG36" s="381"/>
      <c r="VH36" s="381"/>
      <c r="VI36" s="381">
        <v>11</v>
      </c>
      <c r="VJ36" s="381"/>
      <c r="VK36" s="381"/>
      <c r="VL36" s="381">
        <v>11</v>
      </c>
      <c r="VM36" s="381"/>
      <c r="VN36" s="381"/>
      <c r="VO36" s="381">
        <v>11</v>
      </c>
      <c r="VP36" s="381"/>
      <c r="VQ36" s="381"/>
      <c r="VR36" s="381">
        <v>10</v>
      </c>
      <c r="VS36" s="381"/>
      <c r="VT36" s="381"/>
      <c r="VU36" s="381">
        <v>10</v>
      </c>
      <c r="VV36" s="381"/>
      <c r="VW36" s="381"/>
      <c r="VX36" s="381">
        <v>9</v>
      </c>
      <c r="VY36" s="381"/>
      <c r="VZ36" s="381"/>
      <c r="WA36" s="381">
        <v>9</v>
      </c>
      <c r="WB36" s="381"/>
      <c r="WC36" s="381"/>
      <c r="WD36" s="381">
        <v>9</v>
      </c>
      <c r="WE36" s="381"/>
      <c r="WF36" s="381"/>
      <c r="WG36" s="381">
        <v>9</v>
      </c>
      <c r="WH36" s="381"/>
      <c r="WI36" s="381"/>
      <c r="WJ36" s="381">
        <v>9</v>
      </c>
      <c r="WK36" s="381"/>
      <c r="WL36" s="381"/>
      <c r="WM36" s="381">
        <v>9</v>
      </c>
      <c r="WN36" s="381"/>
      <c r="WO36" s="381"/>
      <c r="WP36" s="381">
        <v>9</v>
      </c>
      <c r="WQ36" s="381"/>
      <c r="WR36" s="381"/>
      <c r="WS36" s="381">
        <v>9</v>
      </c>
      <c r="WT36" s="381"/>
      <c r="WU36" s="381"/>
      <c r="WV36" s="381">
        <v>9</v>
      </c>
      <c r="WW36" s="381"/>
      <c r="WX36" s="381"/>
      <c r="WY36" s="381">
        <v>9</v>
      </c>
      <c r="WZ36" s="381"/>
      <c r="XA36" s="381"/>
      <c r="XB36" s="381"/>
      <c r="XC36" s="381"/>
      <c r="XD36" s="381"/>
      <c r="XE36" s="381"/>
      <c r="XF36" s="381"/>
      <c r="XG36" s="381"/>
      <c r="XH36" s="381"/>
      <c r="XI36" s="381"/>
      <c r="XJ36" s="381"/>
      <c r="XK36" s="381"/>
      <c r="XL36" s="381"/>
      <c r="XM36" s="381"/>
    </row>
    <row r="37" spans="1:638" x14ac:dyDescent="0.2">
      <c r="A37" s="38" t="s">
        <v>189</v>
      </c>
      <c r="B37" s="376">
        <f>B34/B36</f>
        <v>0</v>
      </c>
      <c r="C37" s="376"/>
      <c r="D37" s="376"/>
      <c r="E37" s="376">
        <f t="shared" ref="E37" si="284">E34/E36</f>
        <v>0.26666666666666666</v>
      </c>
      <c r="F37" s="376"/>
      <c r="G37" s="376"/>
      <c r="H37" s="376">
        <f t="shared" ref="H37" si="285">H34/H36</f>
        <v>0.21428571428571427</v>
      </c>
      <c r="I37" s="376"/>
      <c r="J37" s="376"/>
      <c r="K37" s="376">
        <f t="shared" ref="K37" si="286">K34/K36</f>
        <v>0.15384615384615385</v>
      </c>
      <c r="L37" s="376"/>
      <c r="M37" s="376"/>
      <c r="N37" s="376">
        <f t="shared" ref="N37" si="287">N34/N36</f>
        <v>0.16666666666666666</v>
      </c>
      <c r="O37" s="376"/>
      <c r="P37" s="376"/>
      <c r="Q37" s="376">
        <f t="shared" ref="Q37:AL37" si="288">Q34/Q36</f>
        <v>0.84615384615384615</v>
      </c>
      <c r="R37" s="376"/>
      <c r="S37" s="376"/>
      <c r="T37" s="376">
        <f t="shared" si="288"/>
        <v>0.23076923076923078</v>
      </c>
      <c r="U37" s="376"/>
      <c r="V37" s="376"/>
      <c r="W37" s="376">
        <f t="shared" si="288"/>
        <v>0.16666666666666666</v>
      </c>
      <c r="X37" s="376"/>
      <c r="Y37" s="376"/>
      <c r="Z37" s="376">
        <f t="shared" si="288"/>
        <v>0.16666666666666666</v>
      </c>
      <c r="AA37" s="376"/>
      <c r="AB37" s="376"/>
      <c r="AC37" s="376">
        <f t="shared" si="288"/>
        <v>0.15384615384615385</v>
      </c>
      <c r="AD37" s="376"/>
      <c r="AE37" s="376"/>
      <c r="AF37" s="376">
        <f t="shared" si="288"/>
        <v>0.46153846153846156</v>
      </c>
      <c r="AG37" s="376"/>
      <c r="AH37" s="376"/>
      <c r="AI37" s="376">
        <f t="shared" si="288"/>
        <v>7.6923076923076927E-2</v>
      </c>
      <c r="AJ37" s="376"/>
      <c r="AK37" s="376"/>
      <c r="AL37" s="376">
        <f t="shared" si="288"/>
        <v>0</v>
      </c>
      <c r="AM37" s="376"/>
      <c r="AN37" s="376"/>
      <c r="AO37" s="376">
        <f t="shared" ref="AO37" si="289">AO34/AO36</f>
        <v>0.15384615384615385</v>
      </c>
      <c r="AP37" s="376"/>
      <c r="AQ37" s="376"/>
      <c r="AR37" s="376">
        <f t="shared" ref="AR37" si="290">AR34/AR36</f>
        <v>0.15384615384615385</v>
      </c>
      <c r="AS37" s="376"/>
      <c r="AT37" s="376"/>
      <c r="AU37" s="376">
        <f t="shared" ref="AU37" si="291">AU34/AU36</f>
        <v>0.16666666666666666</v>
      </c>
      <c r="AV37" s="376"/>
      <c r="AW37" s="376"/>
      <c r="AX37" s="376">
        <f t="shared" ref="AX37" si="292">AX34/AX36</f>
        <v>0.27272727272727271</v>
      </c>
      <c r="AY37" s="376"/>
      <c r="AZ37" s="376"/>
      <c r="BA37" s="376">
        <f t="shared" ref="BA37" si="293">BA34/BA36</f>
        <v>0.27272727272727271</v>
      </c>
      <c r="BB37" s="376"/>
      <c r="BC37" s="376"/>
      <c r="BD37" s="376">
        <f t="shared" ref="BD37" si="294">BD34/BD36</f>
        <v>0</v>
      </c>
      <c r="BE37" s="376"/>
      <c r="BF37" s="376"/>
      <c r="BG37" s="376">
        <f t="shared" ref="BG37" si="295">BG34/BG36</f>
        <v>0</v>
      </c>
      <c r="BH37" s="376"/>
      <c r="BI37" s="376"/>
      <c r="BJ37" s="376">
        <f t="shared" ref="BJ37" si="296">BJ34/BJ36</f>
        <v>0.18181818181818182</v>
      </c>
      <c r="BK37" s="376"/>
      <c r="BL37" s="376"/>
      <c r="BM37" s="376">
        <f t="shared" ref="BM37" si="297">BM34/BM36</f>
        <v>0</v>
      </c>
      <c r="BN37" s="376"/>
      <c r="BO37" s="376"/>
      <c r="BP37" s="376">
        <f t="shared" ref="BP37" si="298">BP34/BP36</f>
        <v>0.27272727272727271</v>
      </c>
      <c r="BQ37" s="376"/>
      <c r="BR37" s="376"/>
      <c r="BS37" s="376">
        <f t="shared" ref="BS37" si="299">BS34/BS36</f>
        <v>0</v>
      </c>
      <c r="BT37" s="376"/>
      <c r="BU37" s="376"/>
      <c r="BV37" s="376">
        <f t="shared" ref="BV37" si="300">BV34/BV36</f>
        <v>0</v>
      </c>
      <c r="BW37" s="376"/>
      <c r="BX37" s="376"/>
      <c r="BY37" s="376">
        <f t="shared" ref="BY37" si="301">BY34/BY36</f>
        <v>0</v>
      </c>
      <c r="BZ37" s="376"/>
      <c r="CA37" s="376"/>
      <c r="CB37" s="376">
        <f t="shared" ref="CB37" si="302">CB34/CB36</f>
        <v>0</v>
      </c>
      <c r="CC37" s="376"/>
      <c r="CD37" s="376"/>
      <c r="CE37" s="376">
        <f t="shared" ref="CE37" si="303">CE34/CE36</f>
        <v>0.1111111111111111</v>
      </c>
      <c r="CF37" s="376"/>
      <c r="CG37" s="376"/>
      <c r="CH37" s="376">
        <f t="shared" ref="CH37" si="304">CH34/CH36</f>
        <v>0</v>
      </c>
      <c r="CI37" s="376"/>
      <c r="CJ37" s="376"/>
      <c r="CK37" s="376">
        <f t="shared" ref="CK37" si="305">CK34/CK36</f>
        <v>0.125</v>
      </c>
      <c r="CL37" s="376"/>
      <c r="CM37" s="376"/>
      <c r="CN37" s="376">
        <f t="shared" ref="CN37" si="306">CN34/CN36</f>
        <v>0.125</v>
      </c>
      <c r="CO37" s="376"/>
      <c r="CP37" s="376"/>
      <c r="CQ37" s="376">
        <f t="shared" ref="CQ37" si="307">CQ34/CQ36</f>
        <v>0</v>
      </c>
      <c r="CR37" s="376"/>
      <c r="CS37" s="376"/>
      <c r="CT37" s="376">
        <f t="shared" ref="CT37" si="308">CT34/CT36</f>
        <v>0</v>
      </c>
      <c r="CU37" s="376"/>
      <c r="CV37" s="376"/>
      <c r="CW37" s="376">
        <f t="shared" ref="CW37" si="309">CW34/CW36</f>
        <v>0.75</v>
      </c>
      <c r="CX37" s="376"/>
      <c r="CY37" s="376"/>
      <c r="CZ37" s="376">
        <f t="shared" ref="CZ37" si="310">CZ34/CZ36</f>
        <v>0.55555555555555558</v>
      </c>
      <c r="DA37" s="376"/>
      <c r="DB37" s="376"/>
      <c r="DC37" s="376">
        <f t="shared" ref="DC37" si="311">DC34/DC36</f>
        <v>0.22222222222222221</v>
      </c>
      <c r="DD37" s="376"/>
      <c r="DE37" s="376"/>
      <c r="DF37" s="376">
        <f t="shared" ref="DF37" si="312">DF34/DF36</f>
        <v>0.77777777777777779</v>
      </c>
      <c r="DG37" s="376"/>
      <c r="DH37" s="376"/>
      <c r="DI37" s="376">
        <f t="shared" ref="DI37" si="313">DI34/DI36</f>
        <v>0.55555555555555558</v>
      </c>
      <c r="DJ37" s="376"/>
      <c r="DK37" s="376"/>
      <c r="DL37" s="376">
        <f t="shared" ref="DL37" si="314">DL34/DL36</f>
        <v>0.66666666666666663</v>
      </c>
      <c r="DM37" s="376"/>
      <c r="DN37" s="376"/>
      <c r="DO37" s="376">
        <f t="shared" ref="DO37" si="315">DO34/DO36</f>
        <v>0.55555555555555558</v>
      </c>
      <c r="DP37" s="376"/>
      <c r="DQ37" s="376"/>
      <c r="DR37" s="376">
        <f t="shared" ref="DR37" si="316">DR34/DR36</f>
        <v>0.1111111111111111</v>
      </c>
      <c r="DS37" s="376"/>
      <c r="DT37" s="376"/>
      <c r="DU37" s="376">
        <f t="shared" ref="DU37" si="317">DU34/DU36</f>
        <v>0.33333333333333331</v>
      </c>
      <c r="DV37" s="376"/>
      <c r="DW37" s="376"/>
      <c r="DX37" s="376">
        <f t="shared" ref="DX37" si="318">DX34/DX36</f>
        <v>0.66666666666666663</v>
      </c>
      <c r="DY37" s="376"/>
      <c r="DZ37" s="376"/>
      <c r="EA37" s="376">
        <f t="shared" ref="EA37" si="319">EA34/EA36</f>
        <v>0.55555555555555558</v>
      </c>
      <c r="EB37" s="376"/>
      <c r="EC37" s="376"/>
      <c r="ED37" s="376">
        <f t="shared" ref="ED37" si="320">ED34/ED36</f>
        <v>0.1</v>
      </c>
      <c r="EE37" s="376"/>
      <c r="EF37" s="376"/>
      <c r="EG37" s="376">
        <f t="shared" ref="EG37" si="321">EG34/EG36</f>
        <v>0.2</v>
      </c>
      <c r="EH37" s="376"/>
      <c r="EI37" s="376"/>
      <c r="EJ37" s="376">
        <f t="shared" ref="EJ37" si="322">EJ34/EJ36</f>
        <v>0.5</v>
      </c>
      <c r="EK37" s="376"/>
      <c r="EL37" s="376"/>
      <c r="EM37" s="376">
        <f t="shared" ref="EM37" si="323">EM34/EM36</f>
        <v>0.2</v>
      </c>
      <c r="EN37" s="376"/>
      <c r="EO37" s="376"/>
      <c r="EP37" s="376">
        <f t="shared" ref="EP37" si="324">EP34/EP36</f>
        <v>0</v>
      </c>
      <c r="EQ37" s="376"/>
      <c r="ER37" s="376"/>
      <c r="ES37" s="376">
        <f t="shared" ref="ES37" si="325">ES34/ES36</f>
        <v>1.1000000000000001</v>
      </c>
      <c r="ET37" s="376"/>
      <c r="EU37" s="376"/>
      <c r="EV37" s="376">
        <f t="shared" ref="EV37" si="326">EV34/EV36</f>
        <v>0.8</v>
      </c>
      <c r="EW37" s="376"/>
      <c r="EX37" s="376"/>
      <c r="EY37" s="376">
        <f t="shared" ref="EY37" si="327">EY34/EY36</f>
        <v>1</v>
      </c>
      <c r="EZ37" s="376"/>
      <c r="FA37" s="376"/>
      <c r="FB37" s="376">
        <f t="shared" ref="FB37" si="328">FB34/FB36</f>
        <v>0.7</v>
      </c>
      <c r="FC37" s="376"/>
      <c r="FD37" s="376"/>
      <c r="FE37" s="376">
        <f t="shared" ref="FE37" si="329">FE34/FE36</f>
        <v>0.6</v>
      </c>
      <c r="FF37" s="376"/>
      <c r="FG37" s="376"/>
      <c r="FH37" s="376">
        <f t="shared" ref="FH37" si="330">FH34/FH36</f>
        <v>0.6</v>
      </c>
      <c r="FI37" s="376"/>
      <c r="FJ37" s="376"/>
      <c r="FK37" s="376">
        <f t="shared" ref="FK37" si="331">FK34/FK36</f>
        <v>0.9</v>
      </c>
      <c r="FL37" s="376"/>
      <c r="FM37" s="376"/>
      <c r="FN37" s="376">
        <f t="shared" ref="FN37" si="332">FN34/FN36</f>
        <v>0.4</v>
      </c>
      <c r="FO37" s="376"/>
      <c r="FP37" s="376"/>
      <c r="FQ37" s="376">
        <f t="shared" ref="FQ37" si="333">FQ34/FQ36</f>
        <v>0.6</v>
      </c>
      <c r="FR37" s="376"/>
      <c r="FS37" s="376"/>
      <c r="FT37" s="376">
        <f t="shared" ref="FT37" si="334">FT34/FT36</f>
        <v>0.7</v>
      </c>
      <c r="FU37" s="376"/>
      <c r="FV37" s="376"/>
      <c r="FW37" s="376">
        <f t="shared" ref="FW37" si="335">FW34/FW36</f>
        <v>0.2</v>
      </c>
      <c r="FX37" s="376"/>
      <c r="FY37" s="376"/>
      <c r="FZ37" s="376">
        <f t="shared" ref="FZ37" si="336">FZ34/FZ36</f>
        <v>0.2</v>
      </c>
      <c r="GA37" s="376"/>
      <c r="GB37" s="376"/>
      <c r="GC37" s="376">
        <f t="shared" ref="GC37" si="337">GC34/GC36</f>
        <v>0.36363636363636365</v>
      </c>
      <c r="GD37" s="376"/>
      <c r="GE37" s="376"/>
      <c r="GF37" s="376">
        <f t="shared" ref="GF37" si="338">GF34/GF36</f>
        <v>0.45454545454545453</v>
      </c>
      <c r="GG37" s="376"/>
      <c r="GH37" s="376"/>
      <c r="GI37" s="376">
        <f t="shared" ref="GI37" si="339">GI34/GI36</f>
        <v>0.36363636363636365</v>
      </c>
      <c r="GJ37" s="376"/>
      <c r="GK37" s="376"/>
      <c r="GL37" s="376">
        <f t="shared" ref="GL37" si="340">GL34/GL36</f>
        <v>0.27272727272727271</v>
      </c>
      <c r="GM37" s="376"/>
      <c r="GN37" s="376"/>
      <c r="GO37" s="376">
        <f t="shared" ref="GO37:HA37" si="341">GO34/GO36</f>
        <v>9.0909090909090912E-2</v>
      </c>
      <c r="GP37" s="376"/>
      <c r="GQ37" s="376"/>
      <c r="GR37" s="376">
        <f t="shared" si="341"/>
        <v>0.54545454545454541</v>
      </c>
      <c r="GS37" s="376"/>
      <c r="GT37" s="376"/>
      <c r="GU37" s="376">
        <f t="shared" si="341"/>
        <v>0.18181818181818182</v>
      </c>
      <c r="GV37" s="376"/>
      <c r="GW37" s="376"/>
      <c r="GX37" s="376">
        <f t="shared" si="341"/>
        <v>9.0909090909090912E-2</v>
      </c>
      <c r="GY37" s="376"/>
      <c r="GZ37" s="376"/>
      <c r="HA37" s="376">
        <f t="shared" si="341"/>
        <v>0</v>
      </c>
      <c r="HB37" s="376"/>
      <c r="HC37" s="376"/>
      <c r="HD37" s="376">
        <f t="shared" ref="HD37" si="342">HD34/HD36</f>
        <v>0.18181818181818182</v>
      </c>
      <c r="HE37" s="376"/>
      <c r="HF37" s="376"/>
      <c r="HG37" s="376">
        <f t="shared" ref="HG37" si="343">HG34/HG36</f>
        <v>0.1</v>
      </c>
      <c r="HH37" s="376"/>
      <c r="HI37" s="376"/>
      <c r="HJ37" s="376">
        <f t="shared" ref="HJ37" si="344">HJ34/HJ36</f>
        <v>0.22222222222222221</v>
      </c>
      <c r="HK37" s="376"/>
      <c r="HL37" s="376"/>
      <c r="HM37" s="376">
        <f t="shared" ref="HM37" si="345">HM34/HM36</f>
        <v>0.1</v>
      </c>
      <c r="HN37" s="376"/>
      <c r="HO37" s="376"/>
      <c r="HP37" s="376">
        <f t="shared" ref="HP37" si="346">HP34/HP36</f>
        <v>0.3</v>
      </c>
      <c r="HQ37" s="376"/>
      <c r="HR37" s="376"/>
      <c r="HS37" s="376">
        <f t="shared" ref="HS37" si="347">HS34/HS36</f>
        <v>0.3</v>
      </c>
      <c r="HT37" s="376"/>
      <c r="HU37" s="376"/>
      <c r="HV37" s="376">
        <f t="shared" ref="HV37" si="348">HV34/HV36</f>
        <v>0.2</v>
      </c>
      <c r="HW37" s="376"/>
      <c r="HX37" s="376"/>
      <c r="HY37" s="376">
        <f t="shared" ref="HY37" si="349">HY34/HY36</f>
        <v>0.1</v>
      </c>
      <c r="HZ37" s="376"/>
      <c r="IA37" s="376"/>
      <c r="IB37" s="376">
        <f t="shared" ref="IB37:IZ37" si="350">IB34/IB36</f>
        <v>9.0909090909090912E-2</v>
      </c>
      <c r="IC37" s="376"/>
      <c r="ID37" s="376"/>
      <c r="IE37" s="376">
        <f t="shared" si="350"/>
        <v>0.33333333333333331</v>
      </c>
      <c r="IF37" s="376"/>
      <c r="IG37" s="376"/>
      <c r="IH37" s="376">
        <f t="shared" si="350"/>
        <v>8.3333333333333329E-2</v>
      </c>
      <c r="II37" s="376"/>
      <c r="IJ37" s="376"/>
      <c r="IK37" s="376">
        <f t="shared" si="350"/>
        <v>0.33333333333333331</v>
      </c>
      <c r="IL37" s="376"/>
      <c r="IM37" s="376"/>
      <c r="IN37" s="376">
        <f t="shared" si="350"/>
        <v>0.5</v>
      </c>
      <c r="IO37" s="376"/>
      <c r="IP37" s="376"/>
      <c r="IQ37" s="376">
        <f t="shared" si="350"/>
        <v>0.41666666666666669</v>
      </c>
      <c r="IR37" s="376"/>
      <c r="IS37" s="376"/>
      <c r="IT37" s="376">
        <f t="shared" si="350"/>
        <v>0</v>
      </c>
      <c r="IU37" s="376"/>
      <c r="IV37" s="376"/>
      <c r="IW37" s="376">
        <f t="shared" si="350"/>
        <v>9.0909090909090912E-2</v>
      </c>
      <c r="IX37" s="376"/>
      <c r="IY37" s="376"/>
      <c r="IZ37" s="376">
        <f t="shared" si="350"/>
        <v>0.18181818181818182</v>
      </c>
      <c r="JA37" s="376"/>
      <c r="JB37" s="376"/>
      <c r="JC37" s="376">
        <f t="shared" ref="JC37" si="351">JC34/JC36</f>
        <v>0.18181818181818182</v>
      </c>
      <c r="JD37" s="376"/>
      <c r="JE37" s="376"/>
      <c r="JF37" s="376">
        <f t="shared" ref="JF37" si="352">JF34/JF36</f>
        <v>9.0909090909090912E-2</v>
      </c>
      <c r="JG37" s="376"/>
      <c r="JH37" s="376"/>
      <c r="JI37" s="376">
        <f t="shared" ref="JI37" si="353">JI34/JI36</f>
        <v>9.0909090909090912E-2</v>
      </c>
      <c r="JJ37" s="376"/>
      <c r="JK37" s="376"/>
      <c r="JL37" s="376">
        <f t="shared" ref="JL37" si="354">JL34/JL36</f>
        <v>0.18181818181818182</v>
      </c>
      <c r="JM37" s="376"/>
      <c r="JN37" s="376"/>
      <c r="JO37" s="376">
        <f t="shared" ref="JO37" si="355">JO34/JO36</f>
        <v>0.27272727272727271</v>
      </c>
      <c r="JP37" s="376"/>
      <c r="JQ37" s="376"/>
      <c r="JR37" s="376">
        <f t="shared" ref="JR37" si="356">JR34/JR36</f>
        <v>0.63636363636363635</v>
      </c>
      <c r="JS37" s="376"/>
      <c r="JT37" s="376"/>
      <c r="JU37" s="376">
        <f t="shared" ref="JU37" si="357">JU34/JU36</f>
        <v>0.18181818181818182</v>
      </c>
      <c r="JV37" s="376"/>
      <c r="JW37" s="376"/>
      <c r="JX37" s="376">
        <f t="shared" ref="JX37" si="358">JX34/JX36</f>
        <v>9.0909090909090912E-2</v>
      </c>
      <c r="JY37" s="376"/>
      <c r="JZ37" s="376"/>
      <c r="KA37" s="376">
        <f t="shared" ref="KA37:KY37" si="359">KA34/KA36</f>
        <v>0.36363636363636365</v>
      </c>
      <c r="KB37" s="376"/>
      <c r="KC37" s="376"/>
      <c r="KD37" s="376">
        <f t="shared" si="359"/>
        <v>0.33333333333333331</v>
      </c>
      <c r="KE37" s="376"/>
      <c r="KF37" s="376"/>
      <c r="KG37" s="376">
        <f t="shared" si="359"/>
        <v>0.33333333333333331</v>
      </c>
      <c r="KH37" s="376"/>
      <c r="KI37" s="376"/>
      <c r="KJ37" s="376">
        <f t="shared" si="359"/>
        <v>0.44444444444444442</v>
      </c>
      <c r="KK37" s="376"/>
      <c r="KL37" s="376"/>
      <c r="KM37" s="376">
        <f t="shared" si="359"/>
        <v>0.25</v>
      </c>
      <c r="KN37" s="376"/>
      <c r="KO37" s="376"/>
      <c r="KP37" s="376">
        <f t="shared" si="359"/>
        <v>0.25</v>
      </c>
      <c r="KQ37" s="376"/>
      <c r="KR37" s="376"/>
      <c r="KS37" s="376">
        <f t="shared" si="359"/>
        <v>0.125</v>
      </c>
      <c r="KT37" s="376"/>
      <c r="KU37" s="376"/>
      <c r="KV37" s="376">
        <f t="shared" si="359"/>
        <v>0.125</v>
      </c>
      <c r="KW37" s="376"/>
      <c r="KX37" s="376"/>
      <c r="KY37" s="376">
        <f t="shared" si="359"/>
        <v>0.125</v>
      </c>
      <c r="KZ37" s="376"/>
      <c r="LA37" s="376"/>
      <c r="LB37" s="376">
        <f t="shared" ref="LB37" si="360">LB34/LB36</f>
        <v>0.5</v>
      </c>
      <c r="LC37" s="376"/>
      <c r="LD37" s="376"/>
      <c r="LE37" s="376">
        <f t="shared" ref="LE37" si="361">LE34/LE36</f>
        <v>0.25</v>
      </c>
      <c r="LF37" s="376"/>
      <c r="LG37" s="376"/>
      <c r="LH37" s="376">
        <f t="shared" ref="LH37" si="362">LH34/LH36</f>
        <v>0.25</v>
      </c>
      <c r="LI37" s="376"/>
      <c r="LJ37" s="376"/>
      <c r="LK37" s="376">
        <f t="shared" ref="LK37" si="363">LK34/LK36</f>
        <v>0.1111111111111111</v>
      </c>
      <c r="LL37" s="376"/>
      <c r="LM37" s="376"/>
      <c r="LN37" s="376">
        <f t="shared" ref="LN37" si="364">LN34/LN36</f>
        <v>0.1111111111111111</v>
      </c>
      <c r="LO37" s="376"/>
      <c r="LP37" s="376"/>
      <c r="LQ37" s="376">
        <f t="shared" ref="LQ37" si="365">LQ34/LQ36</f>
        <v>0.22222222222222221</v>
      </c>
      <c r="LR37" s="376"/>
      <c r="LS37" s="376"/>
      <c r="LT37" s="376">
        <f t="shared" ref="LT37" si="366">LT34/LT36</f>
        <v>0.1111111111111111</v>
      </c>
      <c r="LU37" s="376"/>
      <c r="LV37" s="376"/>
      <c r="LW37" s="376">
        <f t="shared" ref="LW37" si="367">LW34/LW36</f>
        <v>0.88888888888888884</v>
      </c>
      <c r="LX37" s="376"/>
      <c r="LY37" s="376"/>
      <c r="LZ37" s="376">
        <f t="shared" ref="LZ37" si="368">LZ34/LZ36</f>
        <v>0</v>
      </c>
      <c r="MA37" s="376"/>
      <c r="MB37" s="376"/>
      <c r="MC37" s="376">
        <f t="shared" ref="MC37" si="369">MC34/MC36</f>
        <v>0.1111111111111111</v>
      </c>
      <c r="MD37" s="376"/>
      <c r="ME37" s="376"/>
      <c r="MF37" s="376">
        <f t="shared" ref="MF37" si="370">MF34/MF36</f>
        <v>0.125</v>
      </c>
      <c r="MG37" s="376"/>
      <c r="MH37" s="376"/>
      <c r="MI37" s="376">
        <f t="shared" ref="MI37" si="371">MI34/MI36</f>
        <v>0.125</v>
      </c>
      <c r="MJ37" s="376"/>
      <c r="MK37" s="376"/>
      <c r="ML37" s="376">
        <f t="shared" ref="ML37" si="372">ML34/ML36</f>
        <v>0.125</v>
      </c>
      <c r="MM37" s="376"/>
      <c r="MN37" s="376"/>
      <c r="MO37" s="376">
        <f t="shared" ref="MO37:NS37" si="373">MO34/MO36</f>
        <v>0.25</v>
      </c>
      <c r="MP37" s="376"/>
      <c r="MQ37" s="376"/>
      <c r="MR37" s="376">
        <f t="shared" ref="MR37:NV37" si="374">MR34/MR36</f>
        <v>0.5</v>
      </c>
      <c r="MS37" s="376"/>
      <c r="MT37" s="376"/>
      <c r="MU37" s="376">
        <f t="shared" si="373"/>
        <v>0.25</v>
      </c>
      <c r="MV37" s="376"/>
      <c r="MW37" s="376"/>
      <c r="MX37" s="376">
        <f t="shared" si="374"/>
        <v>0.25</v>
      </c>
      <c r="MY37" s="376"/>
      <c r="MZ37" s="376"/>
      <c r="NA37" s="376">
        <f t="shared" si="373"/>
        <v>0.375</v>
      </c>
      <c r="NB37" s="376"/>
      <c r="NC37" s="376"/>
      <c r="ND37" s="376">
        <f t="shared" si="374"/>
        <v>0.1111111111111111</v>
      </c>
      <c r="NE37" s="376"/>
      <c r="NF37" s="376"/>
      <c r="NG37" s="376">
        <f t="shared" si="373"/>
        <v>0.77777777777777779</v>
      </c>
      <c r="NH37" s="376"/>
      <c r="NI37" s="376"/>
      <c r="NJ37" s="376">
        <f t="shared" si="374"/>
        <v>0.33333333333333331</v>
      </c>
      <c r="NK37" s="376"/>
      <c r="NL37" s="376"/>
      <c r="NM37" s="376">
        <f t="shared" si="373"/>
        <v>0.33333333333333331</v>
      </c>
      <c r="NN37" s="376"/>
      <c r="NO37" s="376"/>
      <c r="NP37" s="376">
        <f t="shared" si="374"/>
        <v>0.44444444444444442</v>
      </c>
      <c r="NQ37" s="376"/>
      <c r="NR37" s="376"/>
      <c r="NS37" s="376">
        <f t="shared" si="373"/>
        <v>0.88888888888888884</v>
      </c>
      <c r="NT37" s="376"/>
      <c r="NU37" s="376"/>
      <c r="NV37" s="376">
        <f t="shared" si="374"/>
        <v>0.33333333333333331</v>
      </c>
      <c r="NW37" s="376"/>
      <c r="NX37" s="376"/>
      <c r="NY37" s="376">
        <f t="shared" ref="NY37" si="375">NY34/NY36</f>
        <v>0.33333333333333331</v>
      </c>
      <c r="NZ37" s="376"/>
      <c r="OA37" s="376"/>
      <c r="OB37" s="376">
        <f t="shared" ref="OB37" si="376">OB34/OB36</f>
        <v>0.33333333333333331</v>
      </c>
      <c r="OC37" s="376"/>
      <c r="OD37" s="376"/>
      <c r="OE37" s="376">
        <f t="shared" ref="OE37:PI37" si="377">OE34/OE36</f>
        <v>0.44444444444444442</v>
      </c>
      <c r="OF37" s="376"/>
      <c r="OG37" s="376"/>
      <c r="OH37" s="376">
        <f t="shared" ref="OH37" si="378">OH34/OH36</f>
        <v>0</v>
      </c>
      <c r="OI37" s="376"/>
      <c r="OJ37" s="376"/>
      <c r="OK37" s="376">
        <f t="shared" si="377"/>
        <v>0.22222222222222221</v>
      </c>
      <c r="OL37" s="376"/>
      <c r="OM37" s="376"/>
      <c r="ON37" s="376">
        <f t="shared" ref="ON37" si="379">ON34/ON36</f>
        <v>0.33333333333333331</v>
      </c>
      <c r="OO37" s="376"/>
      <c r="OP37" s="376"/>
      <c r="OQ37" s="376">
        <f t="shared" si="377"/>
        <v>0.22222222222222221</v>
      </c>
      <c r="OR37" s="376"/>
      <c r="OS37" s="376"/>
      <c r="OT37" s="376">
        <f t="shared" ref="OT37" si="380">OT34/OT36</f>
        <v>0.66666666666666663</v>
      </c>
      <c r="OU37" s="376"/>
      <c r="OV37" s="376"/>
      <c r="OW37" s="376">
        <f t="shared" si="377"/>
        <v>0.22222222222222221</v>
      </c>
      <c r="OX37" s="376"/>
      <c r="OY37" s="376"/>
      <c r="OZ37" s="376">
        <f t="shared" ref="OZ37" si="381">OZ34/OZ36</f>
        <v>0.55555555555555558</v>
      </c>
      <c r="PA37" s="376"/>
      <c r="PB37" s="376"/>
      <c r="PC37" s="376">
        <f t="shared" si="377"/>
        <v>0.22222222222222221</v>
      </c>
      <c r="PD37" s="376"/>
      <c r="PE37" s="376"/>
      <c r="PF37" s="376">
        <f t="shared" ref="PF37" si="382">PF34/PF36</f>
        <v>0.66666666666666663</v>
      </c>
      <c r="PG37" s="376"/>
      <c r="PH37" s="376"/>
      <c r="PI37" s="376">
        <f t="shared" si="377"/>
        <v>0.1111111111111111</v>
      </c>
      <c r="PJ37" s="376"/>
      <c r="PK37" s="376"/>
      <c r="PL37" s="376">
        <f t="shared" ref="PL37:QJ37" si="383">PL34/PL36</f>
        <v>0.1111111111111111</v>
      </c>
      <c r="PM37" s="376"/>
      <c r="PN37" s="376"/>
      <c r="PO37" s="376">
        <f t="shared" ref="PO37" si="384">PO34/PO36</f>
        <v>0.33333333333333331</v>
      </c>
      <c r="PP37" s="376"/>
      <c r="PQ37" s="376"/>
      <c r="PR37" s="376">
        <f t="shared" si="383"/>
        <v>0.33333333333333331</v>
      </c>
      <c r="PS37" s="376"/>
      <c r="PT37" s="376"/>
      <c r="PU37" s="376">
        <f t="shared" ref="PU37" si="385">PU34/PU36</f>
        <v>0.33333333333333331</v>
      </c>
      <c r="PV37" s="376"/>
      <c r="PW37" s="376"/>
      <c r="PX37" s="376">
        <f t="shared" si="383"/>
        <v>0.88888888888888884</v>
      </c>
      <c r="PY37" s="376"/>
      <c r="PZ37" s="376"/>
      <c r="QA37" s="376">
        <f t="shared" ref="QA37" si="386">QA34/QA36</f>
        <v>0.22222222222222221</v>
      </c>
      <c r="QB37" s="376"/>
      <c r="QC37" s="376"/>
      <c r="QD37" s="376">
        <f t="shared" si="383"/>
        <v>0.33333333333333331</v>
      </c>
      <c r="QE37" s="376"/>
      <c r="QF37" s="376"/>
      <c r="QG37" s="376">
        <f t="shared" ref="QG37" si="387">QG34/QG36</f>
        <v>0.18181818181818182</v>
      </c>
      <c r="QH37" s="376"/>
      <c r="QI37" s="376"/>
      <c r="QJ37" s="376">
        <f t="shared" si="383"/>
        <v>0</v>
      </c>
      <c r="QK37" s="376"/>
      <c r="QL37" s="376"/>
      <c r="QM37" s="376">
        <f t="shared" ref="QM37" si="388">QM34/QM36</f>
        <v>0.27272727272727271</v>
      </c>
      <c r="QN37" s="376"/>
      <c r="QO37" s="376"/>
      <c r="QP37" s="376">
        <f t="shared" ref="QP37" si="389">QP34/QP36</f>
        <v>0.27272727272727271</v>
      </c>
      <c r="QQ37" s="376"/>
      <c r="QR37" s="376"/>
      <c r="QS37" s="376">
        <f t="shared" ref="QS37:SC37" si="390">QS34/QS36</f>
        <v>0.27272727272727271</v>
      </c>
      <c r="QT37" s="376"/>
      <c r="QU37" s="376"/>
      <c r="QV37" s="376">
        <f t="shared" ref="QV37" si="391">QV34/QV36</f>
        <v>0.27272727272727271</v>
      </c>
      <c r="QW37" s="376"/>
      <c r="QX37" s="376"/>
      <c r="QY37" s="376">
        <f t="shared" si="390"/>
        <v>0.83333333333333337</v>
      </c>
      <c r="QZ37" s="376"/>
      <c r="RA37" s="376"/>
      <c r="RB37" s="376">
        <f t="shared" ref="RB37" si="392">RB34/RB36</f>
        <v>0.33333333333333331</v>
      </c>
      <c r="RC37" s="376"/>
      <c r="RD37" s="376"/>
      <c r="RE37" s="376">
        <f t="shared" si="390"/>
        <v>0.33333333333333331</v>
      </c>
      <c r="RF37" s="376"/>
      <c r="RG37" s="376"/>
      <c r="RH37" s="376">
        <f t="shared" ref="RH37" si="393">RH34/RH36</f>
        <v>0.41666666666666669</v>
      </c>
      <c r="RI37" s="376"/>
      <c r="RJ37" s="376"/>
      <c r="RK37" s="376">
        <f t="shared" si="390"/>
        <v>0.16666666666666666</v>
      </c>
      <c r="RL37" s="376"/>
      <c r="RM37" s="376"/>
      <c r="RN37" s="376">
        <f t="shared" ref="RN37" si="394">RN34/RN36</f>
        <v>0.5</v>
      </c>
      <c r="RO37" s="376"/>
      <c r="RP37" s="376"/>
      <c r="RQ37" s="376">
        <f t="shared" si="390"/>
        <v>0.15384615384615385</v>
      </c>
      <c r="RR37" s="376"/>
      <c r="RS37" s="376"/>
      <c r="RT37" s="376">
        <f t="shared" ref="RT37" si="395">RT34/RT36</f>
        <v>0.30769230769230771</v>
      </c>
      <c r="RU37" s="376"/>
      <c r="RV37" s="376"/>
      <c r="RW37" s="376">
        <f t="shared" si="390"/>
        <v>0.23076923076923078</v>
      </c>
      <c r="RX37" s="376"/>
      <c r="RY37" s="376"/>
      <c r="RZ37" s="376">
        <f t="shared" ref="RZ37" si="396">RZ34/RZ36</f>
        <v>0.46153846153846156</v>
      </c>
      <c r="SA37" s="376"/>
      <c r="SB37" s="376"/>
      <c r="SC37" s="376">
        <f t="shared" si="390"/>
        <v>0.15384615384615385</v>
      </c>
      <c r="SD37" s="376"/>
      <c r="SE37" s="376"/>
      <c r="SF37" s="376">
        <f t="shared" ref="SF37:TJ37" si="397">SF34/SF36</f>
        <v>7.6923076923076927E-2</v>
      </c>
      <c r="SG37" s="376"/>
      <c r="SH37" s="376"/>
      <c r="SI37" s="376">
        <f t="shared" ref="SI37" si="398">SI34/SI36</f>
        <v>0.38461538461538464</v>
      </c>
      <c r="SJ37" s="376"/>
      <c r="SK37" s="376"/>
      <c r="SL37" s="376">
        <f t="shared" si="397"/>
        <v>7.6923076923076927E-2</v>
      </c>
      <c r="SM37" s="376"/>
      <c r="SN37" s="376"/>
      <c r="SO37" s="376">
        <f t="shared" ref="SO37" si="399">SO34/SO36</f>
        <v>0.30769230769230771</v>
      </c>
      <c r="SP37" s="376"/>
      <c r="SQ37" s="376"/>
      <c r="SR37" s="376">
        <f t="shared" si="397"/>
        <v>0.30769230769230771</v>
      </c>
      <c r="SS37" s="376"/>
      <c r="ST37" s="376"/>
      <c r="SU37" s="376">
        <f t="shared" ref="SU37" si="400">SU34/SU36</f>
        <v>0.41666666666666669</v>
      </c>
      <c r="SV37" s="376"/>
      <c r="SW37" s="376"/>
      <c r="SX37" s="376">
        <f t="shared" si="397"/>
        <v>0.33333333333333331</v>
      </c>
      <c r="SY37" s="376"/>
      <c r="SZ37" s="376"/>
      <c r="TA37" s="376">
        <f t="shared" ref="TA37" si="401">TA34/TA36</f>
        <v>0.23076923076923078</v>
      </c>
      <c r="TB37" s="376"/>
      <c r="TC37" s="376"/>
      <c r="TD37" s="376">
        <f t="shared" si="397"/>
        <v>0.23076923076923078</v>
      </c>
      <c r="TE37" s="376"/>
      <c r="TF37" s="376"/>
      <c r="TG37" s="376">
        <f t="shared" ref="TG37" si="402">TG34/TG36</f>
        <v>0.30769230769230771</v>
      </c>
      <c r="TH37" s="376"/>
      <c r="TI37" s="376"/>
      <c r="TJ37" s="376">
        <f t="shared" si="397"/>
        <v>0.25</v>
      </c>
      <c r="TK37" s="376"/>
      <c r="TL37" s="376"/>
      <c r="TM37" s="376">
        <f t="shared" ref="TM37" si="403">TM34/TM36</f>
        <v>8.3333333333333329E-2</v>
      </c>
      <c r="TN37" s="376"/>
      <c r="TO37" s="376"/>
      <c r="TP37" s="376">
        <f t="shared" ref="TP37" si="404">TP34/TP36</f>
        <v>0.25</v>
      </c>
      <c r="TQ37" s="376"/>
      <c r="TR37" s="376"/>
      <c r="TS37" s="376">
        <f t="shared" ref="TS37:UW37" si="405">TS34/TS36</f>
        <v>8.3333333333333329E-2</v>
      </c>
      <c r="TT37" s="376"/>
      <c r="TU37" s="376"/>
      <c r="TV37" s="376">
        <f t="shared" ref="TV37" si="406">TV34/TV36</f>
        <v>0</v>
      </c>
      <c r="TW37" s="376"/>
      <c r="TX37" s="376"/>
      <c r="TY37" s="376">
        <f t="shared" si="405"/>
        <v>0.36363636363636365</v>
      </c>
      <c r="TZ37" s="376"/>
      <c r="UA37" s="376"/>
      <c r="UB37" s="376">
        <f t="shared" ref="UB37" si="407">UB34/UB36</f>
        <v>0.45454545454545453</v>
      </c>
      <c r="UC37" s="376"/>
      <c r="UD37" s="376"/>
      <c r="UE37" s="376">
        <f t="shared" si="405"/>
        <v>0.36363636363636365</v>
      </c>
      <c r="UF37" s="376"/>
      <c r="UG37" s="376"/>
      <c r="UH37" s="376">
        <f t="shared" ref="UH37" si="408">UH34/UH36</f>
        <v>0.54545454545454541</v>
      </c>
      <c r="UI37" s="376"/>
      <c r="UJ37" s="376"/>
      <c r="UK37" s="376">
        <f t="shared" si="405"/>
        <v>0.27272727272727271</v>
      </c>
      <c r="UL37" s="376"/>
      <c r="UM37" s="376"/>
      <c r="UN37" s="376">
        <f t="shared" ref="UN37" si="409">UN34/UN36</f>
        <v>9.0909090909090912E-2</v>
      </c>
      <c r="UO37" s="376"/>
      <c r="UP37" s="376"/>
      <c r="UQ37" s="376">
        <f t="shared" si="405"/>
        <v>0.27272727272727271</v>
      </c>
      <c r="UR37" s="376"/>
      <c r="US37" s="376"/>
      <c r="UT37" s="376">
        <f t="shared" ref="UT37" si="410">UT34/UT36</f>
        <v>0.27272727272727271</v>
      </c>
      <c r="UU37" s="376"/>
      <c r="UV37" s="376"/>
      <c r="UW37" s="376">
        <f t="shared" si="405"/>
        <v>9.0909090909090912E-2</v>
      </c>
      <c r="UX37" s="376"/>
      <c r="UY37" s="376"/>
      <c r="UZ37" s="376">
        <f t="shared" ref="UZ37:VX37" si="411">UZ34/UZ36</f>
        <v>0.27272727272727271</v>
      </c>
      <c r="VA37" s="376"/>
      <c r="VB37" s="376"/>
      <c r="VC37" s="376">
        <f t="shared" ref="VC37" si="412">VC34/VC36</f>
        <v>0.54545454545454541</v>
      </c>
      <c r="VD37" s="376"/>
      <c r="VE37" s="376"/>
      <c r="VF37" s="376">
        <f t="shared" si="411"/>
        <v>9.0909090909090912E-2</v>
      </c>
      <c r="VG37" s="376"/>
      <c r="VH37" s="376"/>
      <c r="VI37" s="376">
        <f t="shared" ref="VI37" si="413">VI34/VI36</f>
        <v>9.0909090909090912E-2</v>
      </c>
      <c r="VJ37" s="376"/>
      <c r="VK37" s="376"/>
      <c r="VL37" s="376">
        <f t="shared" si="411"/>
        <v>0.54545454545454541</v>
      </c>
      <c r="VM37" s="376"/>
      <c r="VN37" s="376"/>
      <c r="VO37" s="376">
        <f t="shared" ref="VO37" si="414">VO34/VO36</f>
        <v>0.27272727272727271</v>
      </c>
      <c r="VP37" s="376"/>
      <c r="VQ37" s="376"/>
      <c r="VR37" s="376">
        <f t="shared" si="411"/>
        <v>0</v>
      </c>
      <c r="VS37" s="376"/>
      <c r="VT37" s="376"/>
      <c r="VU37" s="376">
        <f t="shared" ref="VU37" si="415">VU34/VU36</f>
        <v>0.3</v>
      </c>
      <c r="VV37" s="376"/>
      <c r="VW37" s="376"/>
      <c r="VX37" s="376">
        <f t="shared" si="411"/>
        <v>0.22222222222222221</v>
      </c>
      <c r="VY37" s="376"/>
      <c r="VZ37" s="376"/>
      <c r="WA37" s="376">
        <f t="shared" ref="WA37" si="416">WA34/WA36</f>
        <v>0.22222222222222221</v>
      </c>
      <c r="WB37" s="376"/>
      <c r="WC37" s="376"/>
      <c r="WD37" s="376">
        <f t="shared" ref="WD37" si="417">WD34/WD36</f>
        <v>0.33333333333333331</v>
      </c>
      <c r="WE37" s="376"/>
      <c r="WF37" s="376"/>
      <c r="WG37" s="376">
        <f t="shared" ref="WG37:XK37" si="418">WG34/WG36</f>
        <v>0.55555555555555558</v>
      </c>
      <c r="WH37" s="376"/>
      <c r="WI37" s="376"/>
      <c r="WJ37" s="376">
        <f t="shared" ref="WJ37" si="419">WJ34/WJ36</f>
        <v>0</v>
      </c>
      <c r="WK37" s="376"/>
      <c r="WL37" s="376"/>
      <c r="WM37" s="376">
        <f t="shared" si="418"/>
        <v>0.66666666666666663</v>
      </c>
      <c r="WN37" s="376"/>
      <c r="WO37" s="376"/>
      <c r="WP37" s="376">
        <f t="shared" ref="WP37" si="420">WP34/WP36</f>
        <v>0.22222222222222221</v>
      </c>
      <c r="WQ37" s="376"/>
      <c r="WR37" s="376"/>
      <c r="WS37" s="376">
        <f t="shared" si="418"/>
        <v>0.44444444444444442</v>
      </c>
      <c r="WT37" s="376"/>
      <c r="WU37" s="376"/>
      <c r="WV37" s="376">
        <f t="shared" ref="WV37" si="421">WV34/WV36</f>
        <v>0.1111111111111111</v>
      </c>
      <c r="WW37" s="376"/>
      <c r="WX37" s="376"/>
      <c r="WY37" s="376">
        <f t="shared" si="418"/>
        <v>0.33333333333333331</v>
      </c>
      <c r="WZ37" s="376"/>
      <c r="XA37" s="376"/>
      <c r="XB37" s="376" t="e">
        <f t="shared" ref="XB37" si="422">XB34/XB36</f>
        <v>#DIV/0!</v>
      </c>
      <c r="XC37" s="376"/>
      <c r="XD37" s="376"/>
      <c r="XE37" s="376" t="e">
        <f t="shared" si="418"/>
        <v>#DIV/0!</v>
      </c>
      <c r="XF37" s="376"/>
      <c r="XG37" s="376"/>
      <c r="XH37" s="376" t="e">
        <f t="shared" ref="XH37" si="423">XH34/XH36</f>
        <v>#DIV/0!</v>
      </c>
      <c r="XI37" s="376"/>
      <c r="XJ37" s="376"/>
      <c r="XK37" s="376" t="e">
        <f t="shared" si="418"/>
        <v>#DIV/0!</v>
      </c>
      <c r="XL37" s="376"/>
      <c r="XM37" s="376"/>
    </row>
    <row r="38" spans="1:638" x14ac:dyDescent="0.2">
      <c r="A38" s="38" t="s">
        <v>190</v>
      </c>
      <c r="B38" s="376">
        <f>B34/7</f>
        <v>0</v>
      </c>
      <c r="C38" s="376"/>
      <c r="D38" s="376"/>
      <c r="E38" s="376">
        <f t="shared" ref="E38" si="424">E34/7</f>
        <v>0.5714285714285714</v>
      </c>
      <c r="F38" s="376"/>
      <c r="G38" s="376"/>
      <c r="H38" s="376">
        <f t="shared" ref="H38" si="425">H34/7</f>
        <v>0.42857142857142855</v>
      </c>
      <c r="I38" s="376"/>
      <c r="J38" s="376"/>
      <c r="K38" s="376">
        <f>K34/7</f>
        <v>0.2857142857142857</v>
      </c>
      <c r="L38" s="376"/>
      <c r="M38" s="376"/>
      <c r="N38" s="376">
        <f>N34/7</f>
        <v>0.2857142857142857</v>
      </c>
      <c r="O38" s="376"/>
      <c r="P38" s="376"/>
      <c r="Q38" s="376">
        <f t="shared" ref="Q38" si="426">Q34/7</f>
        <v>1.5714285714285714</v>
      </c>
      <c r="R38" s="376"/>
      <c r="S38" s="376"/>
      <c r="T38" s="376">
        <f t="shared" ref="T38" si="427">T34/7</f>
        <v>0.42857142857142855</v>
      </c>
      <c r="U38" s="376"/>
      <c r="V38" s="376"/>
      <c r="W38" s="376">
        <f t="shared" ref="W38" si="428">W34/7</f>
        <v>0.2857142857142857</v>
      </c>
      <c r="X38" s="376"/>
      <c r="Y38" s="376"/>
      <c r="Z38" s="376">
        <f t="shared" ref="Z38" si="429">Z34/7</f>
        <v>0.2857142857142857</v>
      </c>
      <c r="AA38" s="376"/>
      <c r="AB38" s="376"/>
      <c r="AC38" s="376">
        <f t="shared" ref="AC38" si="430">AC34/7</f>
        <v>0.2857142857142857</v>
      </c>
      <c r="AD38" s="376"/>
      <c r="AE38" s="376"/>
      <c r="AF38" s="376">
        <f t="shared" ref="AF38" si="431">AF34/7</f>
        <v>0.8571428571428571</v>
      </c>
      <c r="AG38" s="376"/>
      <c r="AH38" s="376"/>
      <c r="AI38" s="376">
        <f t="shared" ref="AI38" si="432">AI34/7</f>
        <v>0.14285714285714285</v>
      </c>
      <c r="AJ38" s="376"/>
      <c r="AK38" s="376"/>
      <c r="AL38" s="376">
        <f t="shared" ref="AL38" si="433">AL34/7</f>
        <v>0</v>
      </c>
      <c r="AM38" s="376"/>
      <c r="AN38" s="376"/>
      <c r="AO38" s="376">
        <f t="shared" ref="AO38" si="434">AO34/7</f>
        <v>0.2857142857142857</v>
      </c>
      <c r="AP38" s="376"/>
      <c r="AQ38" s="376"/>
      <c r="AR38" s="376">
        <f t="shared" ref="AR38" si="435">AR34/7</f>
        <v>0.2857142857142857</v>
      </c>
      <c r="AS38" s="376"/>
      <c r="AT38" s="376"/>
      <c r="AU38" s="376">
        <f t="shared" ref="AU38" si="436">AU34/7</f>
        <v>0.2857142857142857</v>
      </c>
      <c r="AV38" s="376"/>
      <c r="AW38" s="376"/>
      <c r="AX38" s="376">
        <f t="shared" ref="AX38" si="437">AX34/7</f>
        <v>0.42857142857142855</v>
      </c>
      <c r="AY38" s="376"/>
      <c r="AZ38" s="376"/>
      <c r="BA38" s="376">
        <f t="shared" ref="BA38" si="438">BA34/7</f>
        <v>0.42857142857142855</v>
      </c>
      <c r="BB38" s="376"/>
      <c r="BC38" s="376"/>
      <c r="BD38" s="376">
        <f t="shared" ref="BD38" si="439">BD34/7</f>
        <v>0</v>
      </c>
      <c r="BE38" s="376"/>
      <c r="BF38" s="376"/>
      <c r="BG38" s="376">
        <f t="shared" ref="BG38" si="440">BG34/7</f>
        <v>0</v>
      </c>
      <c r="BH38" s="376"/>
      <c r="BI38" s="376"/>
      <c r="BJ38" s="376">
        <f t="shared" ref="BJ38" si="441">BJ34/7</f>
        <v>0.2857142857142857</v>
      </c>
      <c r="BK38" s="376"/>
      <c r="BL38" s="376"/>
      <c r="BM38" s="376">
        <f t="shared" ref="BM38" si="442">BM34/7</f>
        <v>0</v>
      </c>
      <c r="BN38" s="376"/>
      <c r="BO38" s="376"/>
      <c r="BP38" s="376">
        <f t="shared" ref="BP38" si="443">BP34/7</f>
        <v>0.42857142857142855</v>
      </c>
      <c r="BQ38" s="376"/>
      <c r="BR38" s="376"/>
      <c r="BS38" s="376">
        <f t="shared" ref="BS38" si="444">BS34/7</f>
        <v>0</v>
      </c>
      <c r="BT38" s="376"/>
      <c r="BU38" s="376"/>
      <c r="BV38" s="376">
        <f t="shared" ref="BV38" si="445">BV34/7</f>
        <v>0</v>
      </c>
      <c r="BW38" s="376"/>
      <c r="BX38" s="376"/>
      <c r="BY38" s="376">
        <f t="shared" ref="BY38" si="446">BY34/7</f>
        <v>0</v>
      </c>
      <c r="BZ38" s="376"/>
      <c r="CA38" s="376"/>
      <c r="CB38" s="376">
        <f t="shared" ref="CB38" si="447">CB34/7</f>
        <v>0</v>
      </c>
      <c r="CC38" s="376"/>
      <c r="CD38" s="376"/>
      <c r="CE38" s="376">
        <f t="shared" ref="CE38" si="448">CE34/7</f>
        <v>0.14285714285714285</v>
      </c>
      <c r="CF38" s="376"/>
      <c r="CG38" s="376"/>
      <c r="CH38" s="376">
        <f t="shared" ref="CH38" si="449">CH34/7</f>
        <v>0</v>
      </c>
      <c r="CI38" s="376"/>
      <c r="CJ38" s="376"/>
      <c r="CK38" s="376">
        <f t="shared" ref="CK38" si="450">CK34/7</f>
        <v>0.14285714285714285</v>
      </c>
      <c r="CL38" s="376"/>
      <c r="CM38" s="376"/>
      <c r="CN38" s="376">
        <f t="shared" ref="CN38" si="451">CN34/7</f>
        <v>0.14285714285714285</v>
      </c>
      <c r="CO38" s="376"/>
      <c r="CP38" s="376"/>
      <c r="CQ38" s="376">
        <f t="shared" ref="CQ38" si="452">CQ34/7</f>
        <v>0</v>
      </c>
      <c r="CR38" s="376"/>
      <c r="CS38" s="376"/>
      <c r="CT38" s="376">
        <f t="shared" ref="CT38" si="453">CT34/7</f>
        <v>0</v>
      </c>
      <c r="CU38" s="376"/>
      <c r="CV38" s="376"/>
      <c r="CW38" s="376">
        <f t="shared" ref="CW38" si="454">CW34/7</f>
        <v>0.8571428571428571</v>
      </c>
      <c r="CX38" s="376"/>
      <c r="CY38" s="376"/>
      <c r="CZ38" s="376">
        <f t="shared" ref="CZ38" si="455">CZ34/7</f>
        <v>0.7142857142857143</v>
      </c>
      <c r="DA38" s="376"/>
      <c r="DB38" s="376"/>
      <c r="DC38" s="376">
        <f t="shared" ref="DC38" si="456">DC34/7</f>
        <v>0.2857142857142857</v>
      </c>
      <c r="DD38" s="376"/>
      <c r="DE38" s="376"/>
      <c r="DF38" s="376">
        <f t="shared" ref="DF38" si="457">DF34/7</f>
        <v>1</v>
      </c>
      <c r="DG38" s="376"/>
      <c r="DH38" s="376"/>
      <c r="DI38" s="376">
        <f t="shared" ref="DI38" si="458">DI34/7</f>
        <v>0.7142857142857143</v>
      </c>
      <c r="DJ38" s="376"/>
      <c r="DK38" s="376"/>
      <c r="DL38" s="376">
        <f t="shared" ref="DL38" si="459">DL34/7</f>
        <v>0.8571428571428571</v>
      </c>
      <c r="DM38" s="376"/>
      <c r="DN38" s="376"/>
      <c r="DO38" s="376">
        <f t="shared" ref="DO38" si="460">DO34/7</f>
        <v>0.7142857142857143</v>
      </c>
      <c r="DP38" s="376"/>
      <c r="DQ38" s="376"/>
      <c r="DR38" s="376">
        <f t="shared" ref="DR38" si="461">DR34/7</f>
        <v>0.14285714285714285</v>
      </c>
      <c r="DS38" s="376"/>
      <c r="DT38" s="376"/>
      <c r="DU38" s="376">
        <f t="shared" ref="DU38" si="462">DU34/7</f>
        <v>0.42857142857142855</v>
      </c>
      <c r="DV38" s="376"/>
      <c r="DW38" s="376"/>
      <c r="DX38" s="376">
        <f t="shared" ref="DX38" si="463">DX34/7</f>
        <v>0.8571428571428571</v>
      </c>
      <c r="DY38" s="376"/>
      <c r="DZ38" s="376"/>
      <c r="EA38" s="376">
        <f t="shared" ref="EA38" si="464">EA34/7</f>
        <v>0.7142857142857143</v>
      </c>
      <c r="EB38" s="376"/>
      <c r="EC38" s="376"/>
      <c r="ED38" s="376">
        <f t="shared" ref="ED38" si="465">ED34/7</f>
        <v>0.14285714285714285</v>
      </c>
      <c r="EE38" s="376"/>
      <c r="EF38" s="376"/>
      <c r="EG38" s="376">
        <f t="shared" ref="EG38" si="466">EG34/7</f>
        <v>0.2857142857142857</v>
      </c>
      <c r="EH38" s="376"/>
      <c r="EI38" s="376"/>
      <c r="EJ38" s="376">
        <f t="shared" ref="EJ38" si="467">EJ34/7</f>
        <v>0.7142857142857143</v>
      </c>
      <c r="EK38" s="376"/>
      <c r="EL38" s="376"/>
      <c r="EM38" s="376">
        <f t="shared" ref="EM38" si="468">EM34/7</f>
        <v>0.2857142857142857</v>
      </c>
      <c r="EN38" s="376"/>
      <c r="EO38" s="376"/>
      <c r="EP38" s="376">
        <f t="shared" ref="EP38" si="469">EP34/7</f>
        <v>0</v>
      </c>
      <c r="EQ38" s="376"/>
      <c r="ER38" s="376"/>
      <c r="ES38" s="376">
        <f t="shared" ref="ES38" si="470">ES34/7</f>
        <v>1.5714285714285714</v>
      </c>
      <c r="ET38" s="376"/>
      <c r="EU38" s="376"/>
      <c r="EV38" s="376">
        <f t="shared" ref="EV38" si="471">EV34/7</f>
        <v>1.1428571428571428</v>
      </c>
      <c r="EW38" s="376"/>
      <c r="EX38" s="376"/>
      <c r="EY38" s="376">
        <f t="shared" ref="EY38" si="472">EY34/7</f>
        <v>1.4285714285714286</v>
      </c>
      <c r="EZ38" s="376"/>
      <c r="FA38" s="376"/>
      <c r="FB38" s="376">
        <f t="shared" ref="FB38" si="473">FB34/7</f>
        <v>1</v>
      </c>
      <c r="FC38" s="376"/>
      <c r="FD38" s="376"/>
      <c r="FE38" s="376">
        <f t="shared" ref="FE38" si="474">FE34/7</f>
        <v>0.8571428571428571</v>
      </c>
      <c r="FF38" s="376"/>
      <c r="FG38" s="376"/>
      <c r="FH38" s="376">
        <f t="shared" ref="FH38" si="475">FH34/7</f>
        <v>0.8571428571428571</v>
      </c>
      <c r="FI38" s="376"/>
      <c r="FJ38" s="376"/>
      <c r="FK38" s="376">
        <f t="shared" ref="FK38" si="476">FK34/7</f>
        <v>1.2857142857142858</v>
      </c>
      <c r="FL38" s="376"/>
      <c r="FM38" s="376"/>
      <c r="FN38" s="376">
        <f t="shared" ref="FN38" si="477">FN34/7</f>
        <v>0.5714285714285714</v>
      </c>
      <c r="FO38" s="376"/>
      <c r="FP38" s="376"/>
      <c r="FQ38" s="376">
        <f t="shared" ref="FQ38" si="478">FQ34/7</f>
        <v>0.8571428571428571</v>
      </c>
      <c r="FR38" s="376"/>
      <c r="FS38" s="376"/>
      <c r="FT38" s="376">
        <f t="shared" ref="FT38" si="479">FT34/7</f>
        <v>1</v>
      </c>
      <c r="FU38" s="376"/>
      <c r="FV38" s="376"/>
      <c r="FW38" s="376">
        <f t="shared" ref="FW38" si="480">FW34/7</f>
        <v>0.2857142857142857</v>
      </c>
      <c r="FX38" s="376"/>
      <c r="FY38" s="376"/>
      <c r="FZ38" s="376">
        <f t="shared" ref="FZ38" si="481">FZ34/7</f>
        <v>0.2857142857142857</v>
      </c>
      <c r="GA38" s="376"/>
      <c r="GB38" s="376"/>
      <c r="GC38" s="376">
        <f t="shared" ref="GC38" si="482">GC34/7</f>
        <v>0.5714285714285714</v>
      </c>
      <c r="GD38" s="376"/>
      <c r="GE38" s="376"/>
      <c r="GF38" s="376">
        <f t="shared" ref="GF38" si="483">GF34/7</f>
        <v>0.7142857142857143</v>
      </c>
      <c r="GG38" s="376"/>
      <c r="GH38" s="376"/>
      <c r="GI38" s="376">
        <f t="shared" ref="GI38" si="484">GI34/7</f>
        <v>0.5714285714285714</v>
      </c>
      <c r="GJ38" s="376"/>
      <c r="GK38" s="376"/>
      <c r="GL38" s="376">
        <f t="shared" ref="GL38" si="485">GL34/7</f>
        <v>0.42857142857142855</v>
      </c>
      <c r="GM38" s="376"/>
      <c r="GN38" s="376"/>
      <c r="GO38" s="376">
        <f t="shared" ref="GO38:HA38" si="486">GO34/7</f>
        <v>0.14285714285714285</v>
      </c>
      <c r="GP38" s="376"/>
      <c r="GQ38" s="376"/>
      <c r="GR38" s="376">
        <f t="shared" si="486"/>
        <v>0.8571428571428571</v>
      </c>
      <c r="GS38" s="376"/>
      <c r="GT38" s="376"/>
      <c r="GU38" s="376">
        <f t="shared" si="486"/>
        <v>0.2857142857142857</v>
      </c>
      <c r="GV38" s="376"/>
      <c r="GW38" s="376"/>
      <c r="GX38" s="376">
        <f t="shared" si="486"/>
        <v>0.14285714285714285</v>
      </c>
      <c r="GY38" s="376"/>
      <c r="GZ38" s="376"/>
      <c r="HA38" s="376">
        <f t="shared" si="486"/>
        <v>0</v>
      </c>
      <c r="HB38" s="376"/>
      <c r="HC38" s="376"/>
      <c r="HD38" s="376">
        <f t="shared" ref="HD38" si="487">HD34/7</f>
        <v>0.2857142857142857</v>
      </c>
      <c r="HE38" s="376"/>
      <c r="HF38" s="376"/>
      <c r="HG38" s="376">
        <f t="shared" ref="HG38" si="488">HG34/7</f>
        <v>0.14285714285714285</v>
      </c>
      <c r="HH38" s="376"/>
      <c r="HI38" s="376"/>
      <c r="HJ38" s="376">
        <f t="shared" ref="HJ38" si="489">HJ34/7</f>
        <v>0.2857142857142857</v>
      </c>
      <c r="HK38" s="376"/>
      <c r="HL38" s="376"/>
      <c r="HM38" s="376">
        <f t="shared" ref="HM38" si="490">HM34/7</f>
        <v>0.14285714285714285</v>
      </c>
      <c r="HN38" s="376"/>
      <c r="HO38" s="376"/>
      <c r="HP38" s="376">
        <f t="shared" ref="HP38" si="491">HP34/7</f>
        <v>0.42857142857142855</v>
      </c>
      <c r="HQ38" s="376"/>
      <c r="HR38" s="376"/>
      <c r="HS38" s="376">
        <f t="shared" ref="HS38" si="492">HS34/7</f>
        <v>0.42857142857142855</v>
      </c>
      <c r="HT38" s="376"/>
      <c r="HU38" s="376"/>
      <c r="HV38" s="376">
        <f t="shared" ref="HV38" si="493">HV34/7</f>
        <v>0.2857142857142857</v>
      </c>
      <c r="HW38" s="376"/>
      <c r="HX38" s="376"/>
      <c r="HY38" s="376">
        <f t="shared" ref="HY38" si="494">HY34/7</f>
        <v>0.14285714285714285</v>
      </c>
      <c r="HZ38" s="376"/>
      <c r="IA38" s="376"/>
      <c r="IB38" s="376">
        <f t="shared" ref="IB38:IZ38" si="495">IB34/7</f>
        <v>0.14285714285714285</v>
      </c>
      <c r="IC38" s="376"/>
      <c r="ID38" s="376"/>
      <c r="IE38" s="376">
        <f t="shared" si="495"/>
        <v>0.5714285714285714</v>
      </c>
      <c r="IF38" s="376"/>
      <c r="IG38" s="376"/>
      <c r="IH38" s="376">
        <f t="shared" si="495"/>
        <v>0.14285714285714285</v>
      </c>
      <c r="II38" s="376"/>
      <c r="IJ38" s="376"/>
      <c r="IK38" s="376">
        <f t="shared" si="495"/>
        <v>0.5714285714285714</v>
      </c>
      <c r="IL38" s="376"/>
      <c r="IM38" s="376"/>
      <c r="IN38" s="376">
        <f t="shared" si="495"/>
        <v>0.8571428571428571</v>
      </c>
      <c r="IO38" s="376"/>
      <c r="IP38" s="376"/>
      <c r="IQ38" s="376">
        <f t="shared" si="495"/>
        <v>0.7142857142857143</v>
      </c>
      <c r="IR38" s="376"/>
      <c r="IS38" s="376"/>
      <c r="IT38" s="376">
        <f t="shared" si="495"/>
        <v>0</v>
      </c>
      <c r="IU38" s="376"/>
      <c r="IV38" s="376"/>
      <c r="IW38" s="376">
        <f t="shared" si="495"/>
        <v>0.14285714285714285</v>
      </c>
      <c r="IX38" s="376"/>
      <c r="IY38" s="376"/>
      <c r="IZ38" s="376">
        <f t="shared" si="495"/>
        <v>0.2857142857142857</v>
      </c>
      <c r="JA38" s="376"/>
      <c r="JB38" s="376"/>
      <c r="JC38" s="376">
        <f t="shared" ref="JC38" si="496">JC34/7</f>
        <v>0.2857142857142857</v>
      </c>
      <c r="JD38" s="376"/>
      <c r="JE38" s="376"/>
      <c r="JF38" s="376">
        <f t="shared" ref="JF38" si="497">JF34/7</f>
        <v>0.14285714285714285</v>
      </c>
      <c r="JG38" s="376"/>
      <c r="JH38" s="376"/>
      <c r="JI38" s="376">
        <f t="shared" ref="JI38" si="498">JI34/7</f>
        <v>0.14285714285714285</v>
      </c>
      <c r="JJ38" s="376"/>
      <c r="JK38" s="376"/>
      <c r="JL38" s="376">
        <f t="shared" ref="JL38" si="499">JL34/7</f>
        <v>0.2857142857142857</v>
      </c>
      <c r="JM38" s="376"/>
      <c r="JN38" s="376"/>
      <c r="JO38" s="376">
        <f t="shared" ref="JO38" si="500">JO34/7</f>
        <v>0.42857142857142855</v>
      </c>
      <c r="JP38" s="376"/>
      <c r="JQ38" s="376"/>
      <c r="JR38" s="376">
        <f t="shared" ref="JR38" si="501">JR34/7</f>
        <v>1</v>
      </c>
      <c r="JS38" s="376"/>
      <c r="JT38" s="376"/>
      <c r="JU38" s="376">
        <f t="shared" ref="JU38" si="502">JU34/7</f>
        <v>0.2857142857142857</v>
      </c>
      <c r="JV38" s="376"/>
      <c r="JW38" s="376"/>
      <c r="JX38" s="376">
        <f t="shared" ref="JX38" si="503">JX34/7</f>
        <v>0.14285714285714285</v>
      </c>
      <c r="JY38" s="376"/>
      <c r="JZ38" s="376"/>
      <c r="KA38" s="376">
        <f t="shared" ref="KA38:KY38" si="504">KA34/7</f>
        <v>0.5714285714285714</v>
      </c>
      <c r="KB38" s="376"/>
      <c r="KC38" s="376"/>
      <c r="KD38" s="376">
        <f t="shared" si="504"/>
        <v>0.42857142857142855</v>
      </c>
      <c r="KE38" s="376"/>
      <c r="KF38" s="376"/>
      <c r="KG38" s="376">
        <f t="shared" si="504"/>
        <v>0.42857142857142855</v>
      </c>
      <c r="KH38" s="376"/>
      <c r="KI38" s="376"/>
      <c r="KJ38" s="376">
        <f t="shared" si="504"/>
        <v>0.5714285714285714</v>
      </c>
      <c r="KK38" s="376"/>
      <c r="KL38" s="376"/>
      <c r="KM38" s="376">
        <f t="shared" si="504"/>
        <v>0.2857142857142857</v>
      </c>
      <c r="KN38" s="376"/>
      <c r="KO38" s="376"/>
      <c r="KP38" s="376">
        <f t="shared" si="504"/>
        <v>0.2857142857142857</v>
      </c>
      <c r="KQ38" s="376"/>
      <c r="KR38" s="376"/>
      <c r="KS38" s="376">
        <f t="shared" si="504"/>
        <v>0.14285714285714285</v>
      </c>
      <c r="KT38" s="376"/>
      <c r="KU38" s="376"/>
      <c r="KV38" s="376">
        <f t="shared" si="504"/>
        <v>0.14285714285714285</v>
      </c>
      <c r="KW38" s="376"/>
      <c r="KX38" s="376"/>
      <c r="KY38" s="376">
        <f t="shared" si="504"/>
        <v>0.14285714285714285</v>
      </c>
      <c r="KZ38" s="376"/>
      <c r="LA38" s="376"/>
      <c r="LB38" s="376">
        <f t="shared" ref="LB38" si="505">LB34/7</f>
        <v>0.5714285714285714</v>
      </c>
      <c r="LC38" s="376"/>
      <c r="LD38" s="376"/>
      <c r="LE38" s="376">
        <f t="shared" ref="LE38" si="506">LE34/7</f>
        <v>0.2857142857142857</v>
      </c>
      <c r="LF38" s="376"/>
      <c r="LG38" s="376"/>
      <c r="LH38" s="376">
        <f t="shared" ref="LH38" si="507">LH34/7</f>
        <v>0.2857142857142857</v>
      </c>
      <c r="LI38" s="376"/>
      <c r="LJ38" s="376"/>
      <c r="LK38" s="376">
        <f t="shared" ref="LK38" si="508">LK34/7</f>
        <v>0.14285714285714285</v>
      </c>
      <c r="LL38" s="376"/>
      <c r="LM38" s="376"/>
      <c r="LN38" s="376">
        <f t="shared" ref="LN38" si="509">LN34/7</f>
        <v>0.14285714285714285</v>
      </c>
      <c r="LO38" s="376"/>
      <c r="LP38" s="376"/>
      <c r="LQ38" s="376">
        <f t="shared" ref="LQ38" si="510">LQ34/7</f>
        <v>0.2857142857142857</v>
      </c>
      <c r="LR38" s="376"/>
      <c r="LS38" s="376"/>
      <c r="LT38" s="376">
        <f t="shared" ref="LT38" si="511">LT34/7</f>
        <v>0.14285714285714285</v>
      </c>
      <c r="LU38" s="376"/>
      <c r="LV38" s="376"/>
      <c r="LW38" s="376">
        <f t="shared" ref="LW38" si="512">LW34/7</f>
        <v>1.1428571428571428</v>
      </c>
      <c r="LX38" s="376"/>
      <c r="LY38" s="376"/>
      <c r="LZ38" s="376">
        <f t="shared" ref="LZ38" si="513">LZ34/7</f>
        <v>0</v>
      </c>
      <c r="MA38" s="376"/>
      <c r="MB38" s="376"/>
      <c r="MC38" s="376">
        <f t="shared" ref="MC38" si="514">MC34/7</f>
        <v>0.14285714285714285</v>
      </c>
      <c r="MD38" s="376"/>
      <c r="ME38" s="376"/>
      <c r="MF38" s="376">
        <f t="shared" ref="MF38" si="515">MF34/7</f>
        <v>0.14285714285714285</v>
      </c>
      <c r="MG38" s="376"/>
      <c r="MH38" s="376"/>
      <c r="MI38" s="376">
        <f t="shared" ref="MI38" si="516">MI34/7</f>
        <v>0.14285714285714285</v>
      </c>
      <c r="MJ38" s="376"/>
      <c r="MK38" s="376"/>
      <c r="ML38" s="376">
        <f t="shared" ref="ML38" si="517">ML34/7</f>
        <v>0.14285714285714285</v>
      </c>
      <c r="MM38" s="376"/>
      <c r="MN38" s="376"/>
      <c r="MO38" s="376">
        <f t="shared" ref="MO38:NS38" si="518">MO34/7</f>
        <v>0.2857142857142857</v>
      </c>
      <c r="MP38" s="376"/>
      <c r="MQ38" s="376"/>
      <c r="MR38" s="376">
        <f t="shared" ref="MR38:NV38" si="519">MR34/7</f>
        <v>0.5714285714285714</v>
      </c>
      <c r="MS38" s="376"/>
      <c r="MT38" s="376"/>
      <c r="MU38" s="376">
        <f t="shared" si="518"/>
        <v>0.2857142857142857</v>
      </c>
      <c r="MV38" s="376"/>
      <c r="MW38" s="376"/>
      <c r="MX38" s="376">
        <f t="shared" si="519"/>
        <v>0.2857142857142857</v>
      </c>
      <c r="MY38" s="376"/>
      <c r="MZ38" s="376"/>
      <c r="NA38" s="376">
        <f t="shared" si="518"/>
        <v>0.42857142857142855</v>
      </c>
      <c r="NB38" s="376"/>
      <c r="NC38" s="376"/>
      <c r="ND38" s="376">
        <f t="shared" si="519"/>
        <v>0.14285714285714285</v>
      </c>
      <c r="NE38" s="376"/>
      <c r="NF38" s="376"/>
      <c r="NG38" s="376">
        <f t="shared" si="518"/>
        <v>1</v>
      </c>
      <c r="NH38" s="376"/>
      <c r="NI38" s="376"/>
      <c r="NJ38" s="376">
        <f t="shared" si="519"/>
        <v>0.42857142857142855</v>
      </c>
      <c r="NK38" s="376"/>
      <c r="NL38" s="376"/>
      <c r="NM38" s="376">
        <f t="shared" si="518"/>
        <v>0.42857142857142855</v>
      </c>
      <c r="NN38" s="376"/>
      <c r="NO38" s="376"/>
      <c r="NP38" s="376">
        <f t="shared" si="519"/>
        <v>0.5714285714285714</v>
      </c>
      <c r="NQ38" s="376"/>
      <c r="NR38" s="376"/>
      <c r="NS38" s="376">
        <f t="shared" si="518"/>
        <v>1.1428571428571428</v>
      </c>
      <c r="NT38" s="376"/>
      <c r="NU38" s="376"/>
      <c r="NV38" s="376">
        <f t="shared" si="519"/>
        <v>0.42857142857142855</v>
      </c>
      <c r="NW38" s="376"/>
      <c r="NX38" s="376"/>
      <c r="NY38" s="376">
        <f t="shared" ref="NY38" si="520">NY34/7</f>
        <v>0.42857142857142855</v>
      </c>
      <c r="NZ38" s="376"/>
      <c r="OA38" s="376"/>
      <c r="OB38" s="376">
        <f t="shared" ref="OB38" si="521">OB34/7</f>
        <v>0.42857142857142855</v>
      </c>
      <c r="OC38" s="376"/>
      <c r="OD38" s="376"/>
      <c r="OE38" s="376">
        <f t="shared" ref="OE38:PI38" si="522">OE34/7</f>
        <v>0.5714285714285714</v>
      </c>
      <c r="OF38" s="376"/>
      <c r="OG38" s="376"/>
      <c r="OH38" s="376">
        <f t="shared" ref="OH38" si="523">OH34/7</f>
        <v>0</v>
      </c>
      <c r="OI38" s="376"/>
      <c r="OJ38" s="376"/>
      <c r="OK38" s="376">
        <f t="shared" si="522"/>
        <v>0.2857142857142857</v>
      </c>
      <c r="OL38" s="376"/>
      <c r="OM38" s="376"/>
      <c r="ON38" s="376">
        <f t="shared" ref="ON38" si="524">ON34/7</f>
        <v>0.42857142857142855</v>
      </c>
      <c r="OO38" s="376"/>
      <c r="OP38" s="376"/>
      <c r="OQ38" s="376">
        <f t="shared" si="522"/>
        <v>0.2857142857142857</v>
      </c>
      <c r="OR38" s="376"/>
      <c r="OS38" s="376"/>
      <c r="OT38" s="376">
        <f t="shared" ref="OT38" si="525">OT34/7</f>
        <v>0.8571428571428571</v>
      </c>
      <c r="OU38" s="376"/>
      <c r="OV38" s="376"/>
      <c r="OW38" s="376">
        <f t="shared" si="522"/>
        <v>0.2857142857142857</v>
      </c>
      <c r="OX38" s="376"/>
      <c r="OY38" s="376"/>
      <c r="OZ38" s="376">
        <f t="shared" ref="OZ38" si="526">OZ34/7</f>
        <v>0.7142857142857143</v>
      </c>
      <c r="PA38" s="376"/>
      <c r="PB38" s="376"/>
      <c r="PC38" s="376">
        <f t="shared" si="522"/>
        <v>0.2857142857142857</v>
      </c>
      <c r="PD38" s="376"/>
      <c r="PE38" s="376"/>
      <c r="PF38" s="376">
        <f t="shared" ref="PF38" si="527">PF34/7</f>
        <v>0.8571428571428571</v>
      </c>
      <c r="PG38" s="376"/>
      <c r="PH38" s="376"/>
      <c r="PI38" s="376">
        <f t="shared" si="522"/>
        <v>0.14285714285714285</v>
      </c>
      <c r="PJ38" s="376"/>
      <c r="PK38" s="376"/>
      <c r="PL38" s="376">
        <f t="shared" ref="PL38:QJ38" si="528">PL34/7</f>
        <v>0.14285714285714285</v>
      </c>
      <c r="PM38" s="376"/>
      <c r="PN38" s="376"/>
      <c r="PO38" s="376">
        <f t="shared" ref="PO38" si="529">PO34/7</f>
        <v>0.42857142857142855</v>
      </c>
      <c r="PP38" s="376"/>
      <c r="PQ38" s="376"/>
      <c r="PR38" s="376">
        <f t="shared" si="528"/>
        <v>0.42857142857142855</v>
      </c>
      <c r="PS38" s="376"/>
      <c r="PT38" s="376"/>
      <c r="PU38" s="376">
        <f t="shared" ref="PU38" si="530">PU34/7</f>
        <v>0.42857142857142855</v>
      </c>
      <c r="PV38" s="376"/>
      <c r="PW38" s="376"/>
      <c r="PX38" s="376">
        <f t="shared" si="528"/>
        <v>1.1428571428571428</v>
      </c>
      <c r="PY38" s="376"/>
      <c r="PZ38" s="376"/>
      <c r="QA38" s="376">
        <f t="shared" ref="QA38" si="531">QA34/7</f>
        <v>0.2857142857142857</v>
      </c>
      <c r="QB38" s="376"/>
      <c r="QC38" s="376"/>
      <c r="QD38" s="376">
        <f t="shared" si="528"/>
        <v>0.42857142857142855</v>
      </c>
      <c r="QE38" s="376"/>
      <c r="QF38" s="376"/>
      <c r="QG38" s="376">
        <f t="shared" ref="QG38" si="532">QG34/7</f>
        <v>0.2857142857142857</v>
      </c>
      <c r="QH38" s="376"/>
      <c r="QI38" s="376"/>
      <c r="QJ38" s="376">
        <f t="shared" si="528"/>
        <v>0</v>
      </c>
      <c r="QK38" s="376"/>
      <c r="QL38" s="376"/>
      <c r="QM38" s="376">
        <f t="shared" ref="QM38" si="533">QM34/7</f>
        <v>0.42857142857142855</v>
      </c>
      <c r="QN38" s="376"/>
      <c r="QO38" s="376"/>
      <c r="QP38" s="376">
        <f t="shared" ref="QP38" si="534">QP34/7</f>
        <v>0.42857142857142855</v>
      </c>
      <c r="QQ38" s="376"/>
      <c r="QR38" s="376"/>
      <c r="QS38" s="376">
        <f t="shared" ref="QS38:SC38" si="535">QS34/7</f>
        <v>0.42857142857142855</v>
      </c>
      <c r="QT38" s="376"/>
      <c r="QU38" s="376"/>
      <c r="QV38" s="376">
        <f t="shared" ref="QV38" si="536">QV34/7</f>
        <v>0.42857142857142855</v>
      </c>
      <c r="QW38" s="376"/>
      <c r="QX38" s="376"/>
      <c r="QY38" s="376">
        <f t="shared" si="535"/>
        <v>1.4285714285714286</v>
      </c>
      <c r="QZ38" s="376"/>
      <c r="RA38" s="376"/>
      <c r="RB38" s="376">
        <f t="shared" ref="RB38" si="537">RB34/7</f>
        <v>0.5714285714285714</v>
      </c>
      <c r="RC38" s="376"/>
      <c r="RD38" s="376"/>
      <c r="RE38" s="376">
        <f t="shared" si="535"/>
        <v>0.5714285714285714</v>
      </c>
      <c r="RF38" s="376"/>
      <c r="RG38" s="376"/>
      <c r="RH38" s="376">
        <f t="shared" ref="RH38" si="538">RH34/7</f>
        <v>0.7142857142857143</v>
      </c>
      <c r="RI38" s="376"/>
      <c r="RJ38" s="376"/>
      <c r="RK38" s="376">
        <f t="shared" si="535"/>
        <v>0.2857142857142857</v>
      </c>
      <c r="RL38" s="376"/>
      <c r="RM38" s="376"/>
      <c r="RN38" s="376">
        <f t="shared" ref="RN38" si="539">RN34/7</f>
        <v>0.8571428571428571</v>
      </c>
      <c r="RO38" s="376"/>
      <c r="RP38" s="376"/>
      <c r="RQ38" s="376">
        <f t="shared" si="535"/>
        <v>0.2857142857142857</v>
      </c>
      <c r="RR38" s="376"/>
      <c r="RS38" s="376"/>
      <c r="RT38" s="376">
        <f t="shared" ref="RT38" si="540">RT34/7</f>
        <v>0.5714285714285714</v>
      </c>
      <c r="RU38" s="376"/>
      <c r="RV38" s="376"/>
      <c r="RW38" s="376">
        <f t="shared" si="535"/>
        <v>0.42857142857142855</v>
      </c>
      <c r="RX38" s="376"/>
      <c r="RY38" s="376"/>
      <c r="RZ38" s="376">
        <f t="shared" ref="RZ38" si="541">RZ34/7</f>
        <v>0.8571428571428571</v>
      </c>
      <c r="SA38" s="376"/>
      <c r="SB38" s="376"/>
      <c r="SC38" s="376">
        <f t="shared" si="535"/>
        <v>0.2857142857142857</v>
      </c>
      <c r="SD38" s="376"/>
      <c r="SE38" s="376"/>
      <c r="SF38" s="376">
        <f t="shared" ref="SF38:TJ38" si="542">SF34/7</f>
        <v>0.14285714285714285</v>
      </c>
      <c r="SG38" s="376"/>
      <c r="SH38" s="376"/>
      <c r="SI38" s="376">
        <f t="shared" ref="SI38" si="543">SI34/7</f>
        <v>0.7142857142857143</v>
      </c>
      <c r="SJ38" s="376"/>
      <c r="SK38" s="376"/>
      <c r="SL38" s="376">
        <f t="shared" si="542"/>
        <v>0.14285714285714285</v>
      </c>
      <c r="SM38" s="376"/>
      <c r="SN38" s="376"/>
      <c r="SO38" s="376">
        <f t="shared" ref="SO38" si="544">SO34/7</f>
        <v>0.5714285714285714</v>
      </c>
      <c r="SP38" s="376"/>
      <c r="SQ38" s="376"/>
      <c r="SR38" s="376">
        <f t="shared" si="542"/>
        <v>0.5714285714285714</v>
      </c>
      <c r="SS38" s="376"/>
      <c r="ST38" s="376"/>
      <c r="SU38" s="376">
        <f t="shared" ref="SU38" si="545">SU34/7</f>
        <v>0.7142857142857143</v>
      </c>
      <c r="SV38" s="376"/>
      <c r="SW38" s="376"/>
      <c r="SX38" s="376">
        <f t="shared" si="542"/>
        <v>0.5714285714285714</v>
      </c>
      <c r="SY38" s="376"/>
      <c r="SZ38" s="376"/>
      <c r="TA38" s="376">
        <f t="shared" ref="TA38" si="546">TA34/7</f>
        <v>0.42857142857142855</v>
      </c>
      <c r="TB38" s="376"/>
      <c r="TC38" s="376"/>
      <c r="TD38" s="376">
        <f t="shared" si="542"/>
        <v>0.42857142857142855</v>
      </c>
      <c r="TE38" s="376"/>
      <c r="TF38" s="376"/>
      <c r="TG38" s="376">
        <f t="shared" ref="TG38" si="547">TG34/7</f>
        <v>0.5714285714285714</v>
      </c>
      <c r="TH38" s="376"/>
      <c r="TI38" s="376"/>
      <c r="TJ38" s="376">
        <f t="shared" si="542"/>
        <v>0.42857142857142855</v>
      </c>
      <c r="TK38" s="376"/>
      <c r="TL38" s="376"/>
      <c r="TM38" s="376">
        <f t="shared" ref="TM38" si="548">TM34/7</f>
        <v>0.14285714285714285</v>
      </c>
      <c r="TN38" s="376"/>
      <c r="TO38" s="376"/>
      <c r="TP38" s="376">
        <f t="shared" ref="TP38" si="549">TP34/7</f>
        <v>0.42857142857142855</v>
      </c>
      <c r="TQ38" s="376"/>
      <c r="TR38" s="376"/>
      <c r="TS38" s="376">
        <f t="shared" ref="TS38:UW38" si="550">TS34/7</f>
        <v>0.14285714285714285</v>
      </c>
      <c r="TT38" s="376"/>
      <c r="TU38" s="376"/>
      <c r="TV38" s="376">
        <f t="shared" ref="TV38" si="551">TV34/7</f>
        <v>0</v>
      </c>
      <c r="TW38" s="376"/>
      <c r="TX38" s="376"/>
      <c r="TY38" s="376">
        <f t="shared" si="550"/>
        <v>0.5714285714285714</v>
      </c>
      <c r="TZ38" s="376"/>
      <c r="UA38" s="376"/>
      <c r="UB38" s="376">
        <f t="shared" ref="UB38" si="552">UB34/7</f>
        <v>0.7142857142857143</v>
      </c>
      <c r="UC38" s="376"/>
      <c r="UD38" s="376"/>
      <c r="UE38" s="376">
        <f t="shared" si="550"/>
        <v>0.5714285714285714</v>
      </c>
      <c r="UF38" s="376"/>
      <c r="UG38" s="376"/>
      <c r="UH38" s="376">
        <f t="shared" ref="UH38" si="553">UH34/7</f>
        <v>0.8571428571428571</v>
      </c>
      <c r="UI38" s="376"/>
      <c r="UJ38" s="376"/>
      <c r="UK38" s="376">
        <f t="shared" si="550"/>
        <v>0.42857142857142855</v>
      </c>
      <c r="UL38" s="376"/>
      <c r="UM38" s="376"/>
      <c r="UN38" s="376">
        <f t="shared" ref="UN38" si="554">UN34/7</f>
        <v>0.14285714285714285</v>
      </c>
      <c r="UO38" s="376"/>
      <c r="UP38" s="376"/>
      <c r="UQ38" s="376">
        <f t="shared" si="550"/>
        <v>0.42857142857142855</v>
      </c>
      <c r="UR38" s="376"/>
      <c r="US38" s="376"/>
      <c r="UT38" s="376">
        <f t="shared" ref="UT38" si="555">UT34/7</f>
        <v>0.42857142857142855</v>
      </c>
      <c r="UU38" s="376"/>
      <c r="UV38" s="376"/>
      <c r="UW38" s="376">
        <f t="shared" si="550"/>
        <v>0.14285714285714285</v>
      </c>
      <c r="UX38" s="376"/>
      <c r="UY38" s="376"/>
      <c r="UZ38" s="376">
        <f t="shared" ref="UZ38:VX38" si="556">UZ34/7</f>
        <v>0.42857142857142855</v>
      </c>
      <c r="VA38" s="376"/>
      <c r="VB38" s="376"/>
      <c r="VC38" s="376">
        <f t="shared" ref="VC38" si="557">VC34/7</f>
        <v>0.8571428571428571</v>
      </c>
      <c r="VD38" s="376"/>
      <c r="VE38" s="376"/>
      <c r="VF38" s="376">
        <f t="shared" si="556"/>
        <v>0.14285714285714285</v>
      </c>
      <c r="VG38" s="376"/>
      <c r="VH38" s="376"/>
      <c r="VI38" s="376">
        <f t="shared" ref="VI38" si="558">VI34/7</f>
        <v>0.14285714285714285</v>
      </c>
      <c r="VJ38" s="376"/>
      <c r="VK38" s="376"/>
      <c r="VL38" s="376">
        <f t="shared" si="556"/>
        <v>0.8571428571428571</v>
      </c>
      <c r="VM38" s="376"/>
      <c r="VN38" s="376"/>
      <c r="VO38" s="376">
        <f t="shared" ref="VO38" si="559">VO34/7</f>
        <v>0.42857142857142855</v>
      </c>
      <c r="VP38" s="376"/>
      <c r="VQ38" s="376"/>
      <c r="VR38" s="376">
        <f t="shared" si="556"/>
        <v>0</v>
      </c>
      <c r="VS38" s="376"/>
      <c r="VT38" s="376"/>
      <c r="VU38" s="376">
        <f t="shared" ref="VU38" si="560">VU34/7</f>
        <v>0.42857142857142855</v>
      </c>
      <c r="VV38" s="376"/>
      <c r="VW38" s="376"/>
      <c r="VX38" s="376">
        <f t="shared" si="556"/>
        <v>0.2857142857142857</v>
      </c>
      <c r="VY38" s="376"/>
      <c r="VZ38" s="376"/>
      <c r="WA38" s="376">
        <f t="shared" ref="WA38" si="561">WA34/7</f>
        <v>0.2857142857142857</v>
      </c>
      <c r="WB38" s="376"/>
      <c r="WC38" s="376"/>
      <c r="WD38" s="376">
        <f t="shared" ref="WD38" si="562">WD34/7</f>
        <v>0.42857142857142855</v>
      </c>
      <c r="WE38" s="376"/>
      <c r="WF38" s="376"/>
      <c r="WG38" s="376">
        <f t="shared" ref="WG38:XK38" si="563">WG34/7</f>
        <v>0.7142857142857143</v>
      </c>
      <c r="WH38" s="376"/>
      <c r="WI38" s="376"/>
      <c r="WJ38" s="376">
        <f t="shared" ref="WJ38" si="564">WJ34/7</f>
        <v>0</v>
      </c>
      <c r="WK38" s="376"/>
      <c r="WL38" s="376"/>
      <c r="WM38" s="376">
        <f t="shared" si="563"/>
        <v>0.8571428571428571</v>
      </c>
      <c r="WN38" s="376"/>
      <c r="WO38" s="376"/>
      <c r="WP38" s="376">
        <f t="shared" ref="WP38" si="565">WP34/7</f>
        <v>0.2857142857142857</v>
      </c>
      <c r="WQ38" s="376"/>
      <c r="WR38" s="376"/>
      <c r="WS38" s="376">
        <f t="shared" si="563"/>
        <v>0.5714285714285714</v>
      </c>
      <c r="WT38" s="376"/>
      <c r="WU38" s="376"/>
      <c r="WV38" s="376">
        <f t="shared" ref="WV38" si="566">WV34/7</f>
        <v>0.14285714285714285</v>
      </c>
      <c r="WW38" s="376"/>
      <c r="WX38" s="376"/>
      <c r="WY38" s="376">
        <f t="shared" si="563"/>
        <v>0.42857142857142855</v>
      </c>
      <c r="WZ38" s="376"/>
      <c r="XA38" s="376"/>
      <c r="XB38" s="376">
        <f t="shared" ref="XB38" si="567">XB34/7</f>
        <v>0</v>
      </c>
      <c r="XC38" s="376"/>
      <c r="XD38" s="376"/>
      <c r="XE38" s="376">
        <f t="shared" si="563"/>
        <v>0</v>
      </c>
      <c r="XF38" s="376"/>
      <c r="XG38" s="376"/>
      <c r="XH38" s="376">
        <f t="shared" ref="XH38" si="568">XH34/7</f>
        <v>0</v>
      </c>
      <c r="XI38" s="376"/>
      <c r="XJ38" s="376"/>
      <c r="XK38" s="376">
        <f t="shared" si="563"/>
        <v>0</v>
      </c>
      <c r="XL38" s="376"/>
      <c r="XM38" s="376"/>
    </row>
    <row r="39" spans="1:638" x14ac:dyDescent="0.2">
      <c r="A39" s="24"/>
      <c r="B39" s="278" t="s">
        <v>187</v>
      </c>
      <c r="C39" s="278">
        <v>2020</v>
      </c>
      <c r="D39" s="278">
        <v>2021</v>
      </c>
      <c r="E39" s="278">
        <v>2022</v>
      </c>
      <c r="F39" s="278">
        <v>2023</v>
      </c>
    </row>
    <row r="40" spans="1:638" ht="12.75" customHeight="1" x14ac:dyDescent="0.2">
      <c r="A40" s="24" t="s">
        <v>48</v>
      </c>
      <c r="B40" s="278">
        <f>SUMIFS($B$33:$XO$33,$B$3:$XO$3,"Orange")</f>
        <v>576</v>
      </c>
      <c r="C40" s="219">
        <f>SUMIFS($AO$33:$GN$33,$AO$3:$GN$3,"Orange")</f>
        <v>161</v>
      </c>
      <c r="D40" s="278">
        <f>SUMIFS($GO$33:$MN$33,$GO$3:$MN$3,"Orange")</f>
        <v>103</v>
      </c>
      <c r="E40" s="278">
        <f>SUMIFS($MO$33:$SN$33,$MO$3:$SN$3,"Orange")</f>
        <v>168</v>
      </c>
      <c r="F40" s="278">
        <f>SUMIFS($SO$33:$XO$33,$SO$3:$XO$3,"Orange")</f>
        <v>114</v>
      </c>
    </row>
    <row r="41" spans="1:638" x14ac:dyDescent="0.2">
      <c r="A41" s="24" t="s">
        <v>49</v>
      </c>
      <c r="B41" s="278">
        <f>SUMIFS($B$33:$XO$33,$B$3:$XO$3,"Red")</f>
        <v>37</v>
      </c>
      <c r="C41" s="278">
        <f>SUMIFS($AO$33:$GN$33,$AO$3:$GN$3,"Red")</f>
        <v>14</v>
      </c>
      <c r="D41" s="278">
        <f>SUMIFS($GO$33:$MN$33,$GO$3:$MN$3,"Red")</f>
        <v>10</v>
      </c>
      <c r="E41" s="278">
        <f>SUMIFS($MO$33:$SN$33,$MO$3:$SN$3,"Red")</f>
        <v>5</v>
      </c>
      <c r="F41" s="278">
        <f>SUMIFS($SO$33:$XO$33,$SO$3:$XO$3,"Red")</f>
        <v>2</v>
      </c>
      <c r="G41" s="79"/>
    </row>
    <row r="42" spans="1:638" x14ac:dyDescent="0.2">
      <c r="A42" s="24" t="s">
        <v>198</v>
      </c>
      <c r="B42" s="278">
        <f>SUMIFS($B$33:$XO$33,$B$3:$XO$3,"Other")</f>
        <v>3</v>
      </c>
      <c r="C42" s="278">
        <f>SUMIFS($AO$33:$GN$33,$AO$3:$GN$3,"Other")</f>
        <v>0</v>
      </c>
      <c r="D42" s="278">
        <f>SUMIFS($GO$33:$MN$33,$GO$3:$MN$3,"Other")</f>
        <v>1</v>
      </c>
      <c r="E42" s="278">
        <f>SUMIFS($MO$33:$SN$33,$MO$3:$SN$3,"Other")</f>
        <v>0</v>
      </c>
      <c r="F42" s="278">
        <f>SUMIFS($SO$33:$XO$33,$SO$3:$XO$3,"Other")</f>
        <v>0</v>
      </c>
    </row>
    <row r="43" spans="1:638" x14ac:dyDescent="0.2">
      <c r="A43" s="37" t="s">
        <v>51</v>
      </c>
      <c r="B43" s="94">
        <f>SUM(B40:B42)</f>
        <v>616</v>
      </c>
      <c r="C43" s="94">
        <f>SUM(C40:C42)</f>
        <v>175</v>
      </c>
      <c r="D43" s="94">
        <f>SUM(D40:D42)</f>
        <v>114</v>
      </c>
      <c r="E43" s="94">
        <f>SUM(E40:E42)</f>
        <v>173</v>
      </c>
      <c r="F43" s="94">
        <f>SUM(F40:F42)</f>
        <v>116</v>
      </c>
      <c r="AL43" s="1" t="s">
        <v>202</v>
      </c>
      <c r="AO43" s="1" t="s">
        <v>203</v>
      </c>
      <c r="AQ43" s="1" t="s">
        <v>204</v>
      </c>
      <c r="AS43" s="1" t="s">
        <v>205</v>
      </c>
      <c r="AU43" s="1" t="s">
        <v>206</v>
      </c>
      <c r="AW43" s="1" t="s">
        <v>207</v>
      </c>
      <c r="AY43" s="1" t="s">
        <v>208</v>
      </c>
      <c r="BA43" s="1" t="s">
        <v>209</v>
      </c>
      <c r="BC43" s="1" t="s">
        <v>210</v>
      </c>
      <c r="BE43" s="1" t="s">
        <v>211</v>
      </c>
      <c r="BG43" s="1" t="s">
        <v>212</v>
      </c>
      <c r="BI43" s="1" t="s">
        <v>213</v>
      </c>
      <c r="BK43" s="1" t="s">
        <v>214</v>
      </c>
      <c r="BM43" s="1" t="s">
        <v>215</v>
      </c>
      <c r="BO43" s="1" t="s">
        <v>216</v>
      </c>
    </row>
    <row r="44" spans="1:638" x14ac:dyDescent="0.2">
      <c r="AM44" s="1">
        <f>AVERAGE(B36:AN36)</f>
        <v>13.153846153846153</v>
      </c>
      <c r="AO44" s="1">
        <f>AVERAGE(AO36:CA36)</f>
        <v>11.384615384615385</v>
      </c>
      <c r="AQ44" s="1">
        <f>AVERAGE(CB36:DN36)</f>
        <v>8.615384615384615</v>
      </c>
      <c r="AS44" s="1">
        <f>AVERAGE(DO36:FA36)</f>
        <v>9.615384615384615</v>
      </c>
      <c r="AU44" s="1">
        <f>AVERAGE(FB36:GN36)</f>
        <v>10.307692307692308</v>
      </c>
      <c r="AW44" s="175">
        <f>AVERAGE(GP36:HZ36)</f>
        <v>10.333333333333334</v>
      </c>
      <c r="AY44" s="175">
        <f>AVERAGE(IB36:JN36)</f>
        <v>11.384615384615385</v>
      </c>
      <c r="BA44" s="175">
        <f>AVERAGE(JO36:LA36)</f>
        <v>9.384615384615385</v>
      </c>
      <c r="BC44" s="175">
        <f>AVERAGE(LB36:MN36)</f>
        <v>8.5384615384615383</v>
      </c>
      <c r="BE44" s="175">
        <f>AVERAGE(MO36:OA36)</f>
        <v>8.615384615384615</v>
      </c>
      <c r="BG44" s="175">
        <f>AVERAGE(OB36:PN36)</f>
        <v>9</v>
      </c>
      <c r="BI44" s="175">
        <f>AVERAGE(PO36:RA36)</f>
        <v>10.153846153846153</v>
      </c>
      <c r="BK44" s="1">
        <f>AVERAGE(RB36:SN36)</f>
        <v>12.615384615384615</v>
      </c>
      <c r="BM44" s="175">
        <f>AVERAGE(SO36:UA36)</f>
        <v>12.23076923076923</v>
      </c>
      <c r="BO44" s="175">
        <f>AVERAGE(UB36:VN36)</f>
        <v>11</v>
      </c>
    </row>
    <row r="45" spans="1:638" ht="12.75" customHeight="1" x14ac:dyDescent="0.2">
      <c r="A45" s="364" t="s">
        <v>78</v>
      </c>
      <c r="B45" s="364"/>
      <c r="C45" s="364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">
        <v>3</v>
      </c>
      <c r="Q45" s="317" t="s">
        <v>79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">
        <v>1</v>
      </c>
      <c r="AM45" s="175">
        <f>AVERAGE(B34:AN34)</f>
        <v>2.9230769230769229</v>
      </c>
      <c r="AO45" s="175">
        <f>AVERAGE(AO34:CA34)</f>
        <v>1.3076923076923077</v>
      </c>
      <c r="AQ45" s="175">
        <f>AVERAGE(CB34:DN34)</f>
        <v>2.6153846153846154</v>
      </c>
      <c r="AS45" s="175">
        <f>AVERAGE(DO34:FA34)</f>
        <v>4.5384615384615383</v>
      </c>
      <c r="AU45" s="175">
        <f>AVERAGE(FB34:GN34)</f>
        <v>5</v>
      </c>
      <c r="AW45" s="175">
        <f>AVERAGE(GO34:IA34)</f>
        <v>1.9230769230769231</v>
      </c>
      <c r="AY45" s="175">
        <f>AVERAGE(IB34:JN34)</f>
        <v>2.3076923076923075</v>
      </c>
      <c r="BA45" s="175">
        <f>AVERAGE(JO34:LA34)</f>
        <v>2.6153846153846154</v>
      </c>
      <c r="BC45" s="175">
        <f>AVERAGE(LB34:MN34)</f>
        <v>1.9230769230769231</v>
      </c>
      <c r="BE45" s="175">
        <f>AVERAGE(MO34:OA34)</f>
        <v>3.4615384615384617</v>
      </c>
      <c r="BG45" s="175">
        <f>AVERAGE(OB34:PN34)</f>
        <v>2.8461538461538463</v>
      </c>
      <c r="BI45" s="175">
        <f>AVERAGE(PO34:RA34)</f>
        <v>3.5384615384615383</v>
      </c>
      <c r="BK45" s="175">
        <f>AVERAGE(RB34:SN34)</f>
        <v>3.4615384615384617</v>
      </c>
      <c r="BM45" s="175">
        <f>AVERAGE(SO34:UA34)</f>
        <v>3</v>
      </c>
      <c r="BO45" s="175">
        <f>AVERAGE(UB34:VN34)</f>
        <v>3.3076923076923075</v>
      </c>
    </row>
    <row r="46" spans="1:638" ht="12.75" customHeight="1" x14ac:dyDescent="0.2">
      <c r="A46" s="364" t="s">
        <v>81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">
        <v>12</v>
      </c>
      <c r="Q46" s="317" t="s">
        <v>82</v>
      </c>
      <c r="R46" s="317"/>
      <c r="S46" s="317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">
        <v>5</v>
      </c>
      <c r="AM46" s="175">
        <f>AM45/AM44</f>
        <v>0.22222222222222221</v>
      </c>
      <c r="AO46" s="175">
        <f>AO45/AO44</f>
        <v>0.11486486486486486</v>
      </c>
      <c r="AQ46" s="175">
        <f>AQ45/AQ44</f>
        <v>0.3035714285714286</v>
      </c>
      <c r="AS46" s="175">
        <f>AS45/AS44</f>
        <v>0.47200000000000003</v>
      </c>
      <c r="AU46" s="175">
        <f>AU45/AU44</f>
        <v>0.4850746268656716</v>
      </c>
      <c r="AW46" s="175">
        <f>AW45/AW44</f>
        <v>0.18610421836228289</v>
      </c>
      <c r="AY46" s="175">
        <f>AY45/AY44</f>
        <v>0.20270270270270269</v>
      </c>
      <c r="BA46" s="175">
        <f>BA45/BA44</f>
        <v>0.27868852459016391</v>
      </c>
      <c r="BC46" s="175">
        <f>BC45/BC44</f>
        <v>0.22522522522522523</v>
      </c>
      <c r="BE46" s="175">
        <f>BE45/BE44</f>
        <v>0.4017857142857143</v>
      </c>
      <c r="BG46" s="175">
        <f>BG45/BG44</f>
        <v>0.31623931623931623</v>
      </c>
      <c r="BI46" s="175">
        <f>BI45/BI44</f>
        <v>0.34848484848484851</v>
      </c>
      <c r="BK46" s="175">
        <f>BK45/BK44</f>
        <v>0.27439024390243905</v>
      </c>
      <c r="BM46" s="175">
        <f>BM45/BM44</f>
        <v>0.24528301886792456</v>
      </c>
      <c r="BO46" s="175">
        <f>BO45/BO44</f>
        <v>0.30069930069930068</v>
      </c>
    </row>
    <row r="47" spans="1:638" ht="12.75" customHeight="1" x14ac:dyDescent="0.2">
      <c r="A47" s="364" t="s">
        <v>84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">
        <v>1</v>
      </c>
      <c r="Q47" s="318" t="s">
        <v>85</v>
      </c>
      <c r="R47" s="318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">
        <v>2</v>
      </c>
    </row>
    <row r="48" spans="1:638" ht="12.75" customHeight="1" x14ac:dyDescent="0.2">
      <c r="A48" s="350" t="s">
        <v>88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30">
        <v>118</v>
      </c>
      <c r="Q48" s="317" t="s">
        <v>89</v>
      </c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">
        <v>2</v>
      </c>
    </row>
    <row r="49" spans="1:31" ht="12.75" customHeight="1" x14ac:dyDescent="0.2">
      <c r="A49" s="350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31"/>
      <c r="Q49" s="317" t="s">
        <v>91</v>
      </c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">
        <v>7</v>
      </c>
    </row>
    <row r="50" spans="1:31" ht="12.75" customHeight="1" x14ac:dyDescent="0.2">
      <c r="A50" s="364" t="s">
        <v>92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"/>
      <c r="Q50" s="317" t="s">
        <v>93</v>
      </c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">
        <v>5</v>
      </c>
    </row>
    <row r="51" spans="1:31" ht="12.75" customHeight="1" x14ac:dyDescent="0.2">
      <c r="A51" s="364" t="s">
        <v>94</v>
      </c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">
        <v>3</v>
      </c>
      <c r="Q51" s="317" t="s">
        <v>95</v>
      </c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"/>
    </row>
    <row r="52" spans="1:31" ht="12.75" customHeight="1" x14ac:dyDescent="0.2">
      <c r="A52" s="364" t="s">
        <v>97</v>
      </c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"/>
      <c r="Q52" s="317" t="s">
        <v>98</v>
      </c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">
        <v>8</v>
      </c>
    </row>
    <row r="53" spans="1:31" ht="12.75" customHeight="1" x14ac:dyDescent="0.2">
      <c r="A53" s="364" t="s">
        <v>100</v>
      </c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"/>
      <c r="Q53" s="317" t="s">
        <v>219</v>
      </c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"/>
    </row>
    <row r="54" spans="1:31" ht="12.75" customHeight="1" x14ac:dyDescent="0.2">
      <c r="A54" s="350" t="s">
        <v>102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30">
        <v>5</v>
      </c>
      <c r="Q54" s="333" t="s">
        <v>103</v>
      </c>
      <c r="R54" s="334"/>
      <c r="S54" s="334"/>
      <c r="T54" s="334"/>
      <c r="U54" s="334"/>
      <c r="V54" s="334"/>
      <c r="W54" s="334"/>
      <c r="X54" s="334"/>
      <c r="Y54" s="334"/>
      <c r="Z54" s="334"/>
      <c r="AA54" s="334"/>
      <c r="AB54" s="334"/>
      <c r="AC54" s="334"/>
      <c r="AD54" s="335"/>
      <c r="AE54" s="16">
        <v>3</v>
      </c>
    </row>
    <row r="55" spans="1:31" ht="12.75" customHeight="1" thickBot="1" x14ac:dyDescent="0.25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31"/>
      <c r="Q55" s="317" t="s">
        <v>104</v>
      </c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16">
        <v>4</v>
      </c>
    </row>
    <row r="56" spans="1:31" ht="12.75" customHeight="1" thickBot="1" x14ac:dyDescent="0.25">
      <c r="A56" s="364" t="s">
        <v>223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">
        <v>23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7">
        <f>SUM(AE45:AE55)</f>
        <v>37</v>
      </c>
    </row>
    <row r="57" spans="1:31" ht="12.75" customHeight="1" x14ac:dyDescent="0.2">
      <c r="A57" s="364" t="s">
        <v>224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">
        <v>22</v>
      </c>
    </row>
    <row r="58" spans="1:31" ht="12.75" customHeight="1" x14ac:dyDescent="0.2">
      <c r="A58" s="314" t="s">
        <v>107</v>
      </c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6"/>
      <c r="O58" s="3">
        <v>1</v>
      </c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"/>
    </row>
    <row r="59" spans="1:31" ht="12.75" customHeight="1" x14ac:dyDescent="0.2">
      <c r="A59" s="364" t="s">
        <v>109</v>
      </c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">
        <v>33</v>
      </c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"/>
    </row>
    <row r="60" spans="1:31" ht="12.75" customHeight="1" x14ac:dyDescent="0.2">
      <c r="A60" s="364" t="s">
        <v>111</v>
      </c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">
        <v>59</v>
      </c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"/>
    </row>
    <row r="61" spans="1:31" ht="12.75" customHeight="1" x14ac:dyDescent="0.2">
      <c r="A61" s="364" t="s">
        <v>114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">
        <v>1</v>
      </c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2"/>
      <c r="AE61" s="3"/>
    </row>
    <row r="62" spans="1:31" ht="12.75" customHeight="1" thickBot="1" x14ac:dyDescent="0.25">
      <c r="A62" s="394" t="s">
        <v>116</v>
      </c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6"/>
      <c r="O62" s="330">
        <v>1</v>
      </c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16"/>
    </row>
    <row r="63" spans="1:31" ht="12.75" customHeight="1" thickBot="1" x14ac:dyDescent="0.25">
      <c r="A63" s="397"/>
      <c r="B63" s="398"/>
      <c r="C63" s="398"/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9"/>
      <c r="O63" s="331"/>
      <c r="AE63" s="18">
        <f>SUM(AE58:AE62)</f>
        <v>0</v>
      </c>
    </row>
    <row r="64" spans="1:31" ht="12.75" customHeight="1" thickBot="1" x14ac:dyDescent="0.25">
      <c r="A64" s="364" t="s">
        <v>119</v>
      </c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16">
        <v>294</v>
      </c>
      <c r="Q64" s="1" t="s">
        <v>230</v>
      </c>
    </row>
    <row r="65" spans="1:15" ht="12.75" customHeight="1" thickBo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7">
        <f>SUM(O45:O64)</f>
        <v>576</v>
      </c>
    </row>
    <row r="66" spans="1:15" ht="12.75" customHeight="1" x14ac:dyDescent="0.2"/>
    <row r="67" spans="1:15" ht="12.75" customHeight="1" x14ac:dyDescent="0.2">
      <c r="A67" s="332" t="s">
        <v>126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">
        <v>1</v>
      </c>
    </row>
    <row r="68" spans="1:15" ht="12.75" customHeight="1" x14ac:dyDescent="0.2">
      <c r="A68" s="332" t="s">
        <v>231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">
        <v>1</v>
      </c>
    </row>
    <row r="69" spans="1:15" ht="12.75" customHeight="1" x14ac:dyDescent="0.2">
      <c r="A69" s="332" t="s">
        <v>159</v>
      </c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">
        <v>1</v>
      </c>
    </row>
    <row r="70" spans="1:15" ht="12.75" customHeight="1" x14ac:dyDescent="0.2">
      <c r="A70" s="332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"/>
    </row>
    <row r="71" spans="1:15" ht="12.75" customHeight="1" thickBot="1" x14ac:dyDescent="0.25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16"/>
    </row>
    <row r="72" spans="1:15" ht="12.75" customHeight="1" thickBot="1" x14ac:dyDescent="0.25">
      <c r="O72" s="18">
        <f>SUM(O67:O71)</f>
        <v>3</v>
      </c>
    </row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</sheetData>
  <sortState xmlns:xlrd2="http://schemas.microsoft.com/office/spreadsheetml/2017/richdata2" ref="A4:AN22">
    <sortCondition ref="A4:A22"/>
  </sortState>
  <mergeCells count="1148">
    <mergeCell ref="UZ38:VB38"/>
    <mergeCell ref="VC38:VE38"/>
    <mergeCell ref="VF38:VH38"/>
    <mergeCell ref="VI38:VK38"/>
    <mergeCell ref="VL38:VN38"/>
    <mergeCell ref="VO38:VQ38"/>
    <mergeCell ref="VR38:VT38"/>
    <mergeCell ref="VU38:VW38"/>
    <mergeCell ref="VX38:VZ38"/>
    <mergeCell ref="WA38:WC38"/>
    <mergeCell ref="UZ35:VE35"/>
    <mergeCell ref="VF35:VK35"/>
    <mergeCell ref="VL35:VQ35"/>
    <mergeCell ref="VR35:VW35"/>
    <mergeCell ref="VX35:WC35"/>
    <mergeCell ref="UZ36:VB36"/>
    <mergeCell ref="VC36:VE36"/>
    <mergeCell ref="VF36:VH36"/>
    <mergeCell ref="VI36:VK36"/>
    <mergeCell ref="VL36:VN36"/>
    <mergeCell ref="VO36:VQ36"/>
    <mergeCell ref="VR36:VT36"/>
    <mergeCell ref="VU36:VW36"/>
    <mergeCell ref="VX36:VZ36"/>
    <mergeCell ref="WA36:WC36"/>
    <mergeCell ref="UZ37:VB37"/>
    <mergeCell ref="VC37:VE37"/>
    <mergeCell ref="VF37:VH37"/>
    <mergeCell ref="VI37:VK37"/>
    <mergeCell ref="VL37:VN37"/>
    <mergeCell ref="VO37:VQ37"/>
    <mergeCell ref="VR37:VT37"/>
    <mergeCell ref="VU37:VW37"/>
    <mergeCell ref="VX37:VZ37"/>
    <mergeCell ref="WA37:WC37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34:VB34"/>
    <mergeCell ref="VC34:VE34"/>
    <mergeCell ref="VF34:VH34"/>
    <mergeCell ref="VI34:VK34"/>
    <mergeCell ref="VL34:VN34"/>
    <mergeCell ref="VO34:VQ34"/>
    <mergeCell ref="VR34:VT34"/>
    <mergeCell ref="VU34:VW34"/>
    <mergeCell ref="VX34:VZ34"/>
    <mergeCell ref="WA34:WC34"/>
    <mergeCell ref="QD37:QF37"/>
    <mergeCell ref="QG37:QI37"/>
    <mergeCell ref="QJ37:QL37"/>
    <mergeCell ref="PL35:PQ35"/>
    <mergeCell ref="PR35:PW35"/>
    <mergeCell ref="PX35:QC35"/>
    <mergeCell ref="QD35:QI35"/>
    <mergeCell ref="QJ35:QO35"/>
    <mergeCell ref="PL36:PN36"/>
    <mergeCell ref="PO36:PQ36"/>
    <mergeCell ref="PR36:PT36"/>
    <mergeCell ref="PU36:PW36"/>
    <mergeCell ref="PX36:PZ36"/>
    <mergeCell ref="QA36:QC36"/>
    <mergeCell ref="QD36:QF36"/>
    <mergeCell ref="QG36:QI36"/>
    <mergeCell ref="QJ36:QL36"/>
    <mergeCell ref="QM36:QO36"/>
    <mergeCell ref="QM37:QO37"/>
    <mergeCell ref="PL38:PN38"/>
    <mergeCell ref="PO38:PQ38"/>
    <mergeCell ref="PR38:PT38"/>
    <mergeCell ref="PU38:PW38"/>
    <mergeCell ref="PX38:PZ38"/>
    <mergeCell ref="QA38:QC38"/>
    <mergeCell ref="QD38:QF38"/>
    <mergeCell ref="QG38:QI38"/>
    <mergeCell ref="QJ38:QL38"/>
    <mergeCell ref="QM38:QO38"/>
    <mergeCell ref="PL37:PN37"/>
    <mergeCell ref="PO37:PQ37"/>
    <mergeCell ref="PR37:PT37"/>
    <mergeCell ref="PU37:PW37"/>
    <mergeCell ref="PX37:PZ37"/>
    <mergeCell ref="QA37:QC37"/>
    <mergeCell ref="QM2:QO2"/>
    <mergeCell ref="PL34:PN34"/>
    <mergeCell ref="PO34:PQ34"/>
    <mergeCell ref="PR34:PT34"/>
    <mergeCell ref="PU34:PW34"/>
    <mergeCell ref="PX34:PZ34"/>
    <mergeCell ref="QA34:QC34"/>
    <mergeCell ref="QD34:QF34"/>
    <mergeCell ref="QG34:QI34"/>
    <mergeCell ref="QJ34:QL34"/>
    <mergeCell ref="QM34:QO34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NY2:OA2"/>
    <mergeCell ref="NY34:OA34"/>
    <mergeCell ref="NY36:OA36"/>
    <mergeCell ref="NY37:OA37"/>
    <mergeCell ref="NY38:OA38"/>
    <mergeCell ref="NP36:NR36"/>
    <mergeCell ref="NS36:NU36"/>
    <mergeCell ref="NV36:NX36"/>
    <mergeCell ref="NP37:NR37"/>
    <mergeCell ref="NS37:NU37"/>
    <mergeCell ref="NV37:NX37"/>
    <mergeCell ref="NP2:NR2"/>
    <mergeCell ref="NS2:NU2"/>
    <mergeCell ref="NV2:NX2"/>
    <mergeCell ref="NP34:NR34"/>
    <mergeCell ref="NS34:NU34"/>
    <mergeCell ref="NV34:NX34"/>
    <mergeCell ref="PC2:PE2"/>
    <mergeCell ref="PF2:PH2"/>
    <mergeCell ref="PI2:PK2"/>
    <mergeCell ref="OB34:OD34"/>
    <mergeCell ref="OE34:OG34"/>
    <mergeCell ref="OH34:OJ34"/>
    <mergeCell ref="OK34:OM34"/>
    <mergeCell ref="ON34:OP34"/>
    <mergeCell ref="OQ34:OS34"/>
    <mergeCell ref="OT34:OV34"/>
    <mergeCell ref="OW34:OY34"/>
    <mergeCell ref="NA37:NC37"/>
    <mergeCell ref="ND37:NF37"/>
    <mergeCell ref="NG37:NI37"/>
    <mergeCell ref="NJ37:NL37"/>
    <mergeCell ref="NM37:NO37"/>
    <mergeCell ref="MO38:MQ38"/>
    <mergeCell ref="MR38:MT38"/>
    <mergeCell ref="MU38:MW38"/>
    <mergeCell ref="MX38:MZ38"/>
    <mergeCell ref="NA38:NC38"/>
    <mergeCell ref="ND38:NF38"/>
    <mergeCell ref="NG38:NI38"/>
    <mergeCell ref="NJ38:NL38"/>
    <mergeCell ref="NM38:NO38"/>
    <mergeCell ref="NP35:NU35"/>
    <mergeCell ref="NV35:OA35"/>
    <mergeCell ref="ND35:NI35"/>
    <mergeCell ref="NJ35:NO35"/>
    <mergeCell ref="NP38:NR38"/>
    <mergeCell ref="NS38:NU38"/>
    <mergeCell ref="NV38:NX38"/>
    <mergeCell ref="NA2:NC2"/>
    <mergeCell ref="ND2:NF2"/>
    <mergeCell ref="NG2:NI2"/>
    <mergeCell ref="NJ2:NL2"/>
    <mergeCell ref="NM2:NO2"/>
    <mergeCell ref="MO34:MQ34"/>
    <mergeCell ref="MR34:MT34"/>
    <mergeCell ref="MU34:MW34"/>
    <mergeCell ref="MX34:MZ34"/>
    <mergeCell ref="NA34:NC34"/>
    <mergeCell ref="ND34:NF34"/>
    <mergeCell ref="NG34:NI34"/>
    <mergeCell ref="NJ34:NL34"/>
    <mergeCell ref="NM34:NO34"/>
    <mergeCell ref="MO36:MQ36"/>
    <mergeCell ref="MR36:MT36"/>
    <mergeCell ref="MU36:MW36"/>
    <mergeCell ref="MX36:MZ36"/>
    <mergeCell ref="NA36:NC36"/>
    <mergeCell ref="ND36:NF36"/>
    <mergeCell ref="NG36:NI36"/>
    <mergeCell ref="NJ36:NL36"/>
    <mergeCell ref="NM36:NO36"/>
    <mergeCell ref="MC38:ME38"/>
    <mergeCell ref="MF38:MH38"/>
    <mergeCell ref="MI38:MK38"/>
    <mergeCell ref="ML38:MN38"/>
    <mergeCell ref="LB38:LD38"/>
    <mergeCell ref="LE38:LG38"/>
    <mergeCell ref="LH38:LJ38"/>
    <mergeCell ref="LK38:LM38"/>
    <mergeCell ref="LN38:LP38"/>
    <mergeCell ref="LQ38:LS38"/>
    <mergeCell ref="LT38:LV38"/>
    <mergeCell ref="LW38:LY38"/>
    <mergeCell ref="LZ38:MB38"/>
    <mergeCell ref="MO2:MQ2"/>
    <mergeCell ref="MR2:MT2"/>
    <mergeCell ref="MU2:MW2"/>
    <mergeCell ref="MX2:MZ2"/>
    <mergeCell ref="MO37:MQ37"/>
    <mergeCell ref="MR37:MT37"/>
    <mergeCell ref="MU37:MW37"/>
    <mergeCell ref="MX37:MZ37"/>
    <mergeCell ref="MC36:ME36"/>
    <mergeCell ref="MF36:MH36"/>
    <mergeCell ref="MI36:MK36"/>
    <mergeCell ref="ML36:MN36"/>
    <mergeCell ref="LB37:LD37"/>
    <mergeCell ref="LE37:LG37"/>
    <mergeCell ref="LH37:LJ37"/>
    <mergeCell ref="LK37:LM37"/>
    <mergeCell ref="LN37:LP37"/>
    <mergeCell ref="LQ37:LS37"/>
    <mergeCell ref="LT37:LV37"/>
    <mergeCell ref="MC37:ME37"/>
    <mergeCell ref="MF37:MH37"/>
    <mergeCell ref="MI37:MK37"/>
    <mergeCell ref="ML37:MN37"/>
    <mergeCell ref="LB36:LD36"/>
    <mergeCell ref="LE36:LG36"/>
    <mergeCell ref="LH36:LJ36"/>
    <mergeCell ref="LK36:LM36"/>
    <mergeCell ref="LN36:LP36"/>
    <mergeCell ref="LQ36:LS36"/>
    <mergeCell ref="LT36:LV36"/>
    <mergeCell ref="MC2:ME2"/>
    <mergeCell ref="MF2:MH2"/>
    <mergeCell ref="MI2:MK2"/>
    <mergeCell ref="ML2:MN2"/>
    <mergeCell ref="LB34:LD34"/>
    <mergeCell ref="LE34:LG34"/>
    <mergeCell ref="LH34:LJ34"/>
    <mergeCell ref="LK34:LM34"/>
    <mergeCell ref="LN34:LP34"/>
    <mergeCell ref="LQ34:LS34"/>
    <mergeCell ref="LT34:LV34"/>
    <mergeCell ref="LW34:LY34"/>
    <mergeCell ref="LZ34:MB34"/>
    <mergeCell ref="MC34:ME34"/>
    <mergeCell ref="MF34:MH34"/>
    <mergeCell ref="MI34:MK34"/>
    <mergeCell ref="ML34:MN34"/>
    <mergeCell ref="LB2:LD2"/>
    <mergeCell ref="LE2:LG2"/>
    <mergeCell ref="LH2:LJ2"/>
    <mergeCell ref="LK2:LM2"/>
    <mergeCell ref="LN2:LP2"/>
    <mergeCell ref="LQ2:LS2"/>
    <mergeCell ref="LT2:LV2"/>
    <mergeCell ref="LW2:LY2"/>
    <mergeCell ref="LZ2:MB2"/>
    <mergeCell ref="HD38:HF38"/>
    <mergeCell ref="HG38:HI38"/>
    <mergeCell ref="HJ38:HL38"/>
    <mergeCell ref="HM38:HO38"/>
    <mergeCell ref="HP38:HR38"/>
    <mergeCell ref="HS38:HU38"/>
    <mergeCell ref="HV38:HX38"/>
    <mergeCell ref="HY38:IA38"/>
    <mergeCell ref="HD36:HF36"/>
    <mergeCell ref="HG36:HI36"/>
    <mergeCell ref="HJ36:HL36"/>
    <mergeCell ref="HM36:HO36"/>
    <mergeCell ref="HP36:HR36"/>
    <mergeCell ref="HS36:HU36"/>
    <mergeCell ref="HV36:HX36"/>
    <mergeCell ref="LW36:LY36"/>
    <mergeCell ref="LZ36:MB36"/>
    <mergeCell ref="HY2:IA2"/>
    <mergeCell ref="HD34:HF34"/>
    <mergeCell ref="HG34:HI34"/>
    <mergeCell ref="LW37:LY37"/>
    <mergeCell ref="LZ37:MB37"/>
    <mergeCell ref="HJ34:HL34"/>
    <mergeCell ref="HM34:HO34"/>
    <mergeCell ref="HP34:HR34"/>
    <mergeCell ref="HS34:HU34"/>
    <mergeCell ref="HV34:HX34"/>
    <mergeCell ref="HY34:IA34"/>
    <mergeCell ref="HY36:IA36"/>
    <mergeCell ref="HD37:HF37"/>
    <mergeCell ref="HG37:HI37"/>
    <mergeCell ref="HJ37:HL37"/>
    <mergeCell ref="HM37:HO37"/>
    <mergeCell ref="HP37:HR37"/>
    <mergeCell ref="HS37:HU37"/>
    <mergeCell ref="HV37:HX37"/>
    <mergeCell ref="HY37:IA37"/>
    <mergeCell ref="FH2:FJ2"/>
    <mergeCell ref="FH34:FJ34"/>
    <mergeCell ref="FH36:FJ36"/>
    <mergeCell ref="FH37:FJ37"/>
    <mergeCell ref="FZ2:GB2"/>
    <mergeCell ref="FZ34:GB34"/>
    <mergeCell ref="FZ36:GB36"/>
    <mergeCell ref="FZ37:GB37"/>
    <mergeCell ref="GX34:GZ34"/>
    <mergeCell ref="HA34:HC34"/>
    <mergeCell ref="GI2:GK2"/>
    <mergeCell ref="GI34:GK34"/>
    <mergeCell ref="GI36:GK36"/>
    <mergeCell ref="FH38:FJ38"/>
    <mergeCell ref="FK2:FM2"/>
    <mergeCell ref="FK34:FM34"/>
    <mergeCell ref="FK36:FM36"/>
    <mergeCell ref="FK37:FM37"/>
    <mergeCell ref="FK38:FM38"/>
    <mergeCell ref="HD2:HF2"/>
    <mergeCell ref="HG2:HI2"/>
    <mergeCell ref="HJ2:HL2"/>
    <mergeCell ref="HM2:HO2"/>
    <mergeCell ref="HP2:HR2"/>
    <mergeCell ref="HS2:HU2"/>
    <mergeCell ref="HV2:HX2"/>
    <mergeCell ref="DI37:DK37"/>
    <mergeCell ref="DI38:DK38"/>
    <mergeCell ref="DL2:DN2"/>
    <mergeCell ref="DL34:DN34"/>
    <mergeCell ref="DL36:DN36"/>
    <mergeCell ref="DL37:DN37"/>
    <mergeCell ref="DL38:DN38"/>
    <mergeCell ref="FB2:FD2"/>
    <mergeCell ref="FB34:FD34"/>
    <mergeCell ref="FB36:FD36"/>
    <mergeCell ref="FB37:FD37"/>
    <mergeCell ref="FB38:FD38"/>
    <mergeCell ref="FE2:FG2"/>
    <mergeCell ref="FE34:FG34"/>
    <mergeCell ref="FE36:FG36"/>
    <mergeCell ref="FE37:FG37"/>
    <mergeCell ref="FE38:FG38"/>
    <mergeCell ref="DU2:DW2"/>
    <mergeCell ref="DU34:DW34"/>
    <mergeCell ref="BS2:BU2"/>
    <mergeCell ref="BS34:BU34"/>
    <mergeCell ref="BS36:BU36"/>
    <mergeCell ref="BS37:BU37"/>
    <mergeCell ref="BS38:BU38"/>
    <mergeCell ref="CB2:CD2"/>
    <mergeCell ref="CB34:CD34"/>
    <mergeCell ref="CB36:CD36"/>
    <mergeCell ref="CB37:CD37"/>
    <mergeCell ref="CB38:CD38"/>
    <mergeCell ref="BV2:BX2"/>
    <mergeCell ref="BV34:BX34"/>
    <mergeCell ref="BV36:BX36"/>
    <mergeCell ref="BV37:BX37"/>
    <mergeCell ref="BV38:BX38"/>
    <mergeCell ref="BY2:CA2"/>
    <mergeCell ref="BY34:CA34"/>
    <mergeCell ref="BY36:CA36"/>
    <mergeCell ref="BY37:CA37"/>
    <mergeCell ref="BY38:CA38"/>
    <mergeCell ref="BG2:BI2"/>
    <mergeCell ref="BG34:BI34"/>
    <mergeCell ref="BG36:BI36"/>
    <mergeCell ref="BG37:BI37"/>
    <mergeCell ref="BG38:BI38"/>
    <mergeCell ref="BJ2:BL2"/>
    <mergeCell ref="BJ34:BL34"/>
    <mergeCell ref="BJ36:BL36"/>
    <mergeCell ref="BJ37:BL37"/>
    <mergeCell ref="BJ38:BL38"/>
    <mergeCell ref="BM2:BO2"/>
    <mergeCell ref="BM34:BO34"/>
    <mergeCell ref="BM36:BO36"/>
    <mergeCell ref="BM37:BO37"/>
    <mergeCell ref="BM38:BO38"/>
    <mergeCell ref="BP2:BR2"/>
    <mergeCell ref="BP34:BR34"/>
    <mergeCell ref="BP36:BR36"/>
    <mergeCell ref="BP37:BR37"/>
    <mergeCell ref="BP38:BR38"/>
    <mergeCell ref="BA2:BC2"/>
    <mergeCell ref="BA34:BC34"/>
    <mergeCell ref="BA36:BC36"/>
    <mergeCell ref="BA37:BC37"/>
    <mergeCell ref="BA38:BC38"/>
    <mergeCell ref="AU2:AW2"/>
    <mergeCell ref="AU34:AW34"/>
    <mergeCell ref="AU36:AW36"/>
    <mergeCell ref="AU37:AW37"/>
    <mergeCell ref="AU38:AW38"/>
    <mergeCell ref="AX2:AZ2"/>
    <mergeCell ref="AX34:AZ34"/>
    <mergeCell ref="AX36:AZ36"/>
    <mergeCell ref="AX37:AZ37"/>
    <mergeCell ref="AX38:AZ38"/>
    <mergeCell ref="BD2:BF2"/>
    <mergeCell ref="BD34:BF34"/>
    <mergeCell ref="BD36:BF36"/>
    <mergeCell ref="BD37:BF37"/>
    <mergeCell ref="BD38:BF38"/>
    <mergeCell ref="AO2:AQ2"/>
    <mergeCell ref="AO34:AQ34"/>
    <mergeCell ref="AO36:AQ36"/>
    <mergeCell ref="AO37:AQ37"/>
    <mergeCell ref="AO38:AQ38"/>
    <mergeCell ref="AR2:AT2"/>
    <mergeCell ref="AR34:AT34"/>
    <mergeCell ref="AR36:AT36"/>
    <mergeCell ref="AR37:AT37"/>
    <mergeCell ref="AR38:AT38"/>
    <mergeCell ref="AL36:AN36"/>
    <mergeCell ref="T2:V2"/>
    <mergeCell ref="W2:Y2"/>
    <mergeCell ref="Z2:AB2"/>
    <mergeCell ref="AC2:AE2"/>
    <mergeCell ref="AI2:AK2"/>
    <mergeCell ref="AF2:AH2"/>
    <mergeCell ref="Z36:AB36"/>
    <mergeCell ref="AF36:AH36"/>
    <mergeCell ref="T37:V37"/>
    <mergeCell ref="W37:Y37"/>
    <mergeCell ref="Z37:AB37"/>
    <mergeCell ref="AC37:AE37"/>
    <mergeCell ref="AF37:AH37"/>
    <mergeCell ref="AI37:AK37"/>
    <mergeCell ref="E36:G36"/>
    <mergeCell ref="H36:J36"/>
    <mergeCell ref="K36:M36"/>
    <mergeCell ref="N36:P36"/>
    <mergeCell ref="Q36:S36"/>
    <mergeCell ref="AL38:AN38"/>
    <mergeCell ref="Q38:S38"/>
    <mergeCell ref="T38:V38"/>
    <mergeCell ref="W38:Y38"/>
    <mergeCell ref="Z38:AB38"/>
    <mergeCell ref="AC38:AE38"/>
    <mergeCell ref="E38:G38"/>
    <mergeCell ref="H38:J38"/>
    <mergeCell ref="K38:M38"/>
    <mergeCell ref="N38:P38"/>
    <mergeCell ref="A71:N71"/>
    <mergeCell ref="Q60:AD60"/>
    <mergeCell ref="A51:N51"/>
    <mergeCell ref="Q51:AD51"/>
    <mergeCell ref="Q52:AD52"/>
    <mergeCell ref="A53:N53"/>
    <mergeCell ref="Q53:AD53"/>
    <mergeCell ref="A54:N55"/>
    <mergeCell ref="Q55:AD55"/>
    <mergeCell ref="O54:O55"/>
    <mergeCell ref="A60:N60"/>
    <mergeCell ref="Q58:AD58"/>
    <mergeCell ref="Q59:AD59"/>
    <mergeCell ref="A59:N59"/>
    <mergeCell ref="Q61:AD61"/>
    <mergeCell ref="Q62:AD62"/>
    <mergeCell ref="A67:N67"/>
    <mergeCell ref="A68:N68"/>
    <mergeCell ref="A52:N52"/>
    <mergeCell ref="A56:N56"/>
    <mergeCell ref="Q54:AD54"/>
    <mergeCell ref="A62:N63"/>
    <mergeCell ref="O62:O63"/>
    <mergeCell ref="A69:N69"/>
    <mergeCell ref="A64:N64"/>
    <mergeCell ref="A61:N61"/>
    <mergeCell ref="A70:N70"/>
    <mergeCell ref="A57:N57"/>
    <mergeCell ref="O48:O49"/>
    <mergeCell ref="A45:N45"/>
    <mergeCell ref="A48:N49"/>
    <mergeCell ref="B36:D36"/>
    <mergeCell ref="A58:N58"/>
    <mergeCell ref="AI36:AK36"/>
    <mergeCell ref="AI38:AK38"/>
    <mergeCell ref="Q46:AD46"/>
    <mergeCell ref="A47:N47"/>
    <mergeCell ref="Q47:AD47"/>
    <mergeCell ref="Q48:AD48"/>
    <mergeCell ref="Q49:AD49"/>
    <mergeCell ref="A50:N50"/>
    <mergeCell ref="Q50:AD50"/>
    <mergeCell ref="A46:N46"/>
    <mergeCell ref="B37:D37"/>
    <mergeCell ref="E37:G37"/>
    <mergeCell ref="H37:J37"/>
    <mergeCell ref="K37:M37"/>
    <mergeCell ref="N37:P37"/>
    <mergeCell ref="Q37:S37"/>
    <mergeCell ref="CE2:CG2"/>
    <mergeCell ref="CE34:CG34"/>
    <mergeCell ref="CE36:CG36"/>
    <mergeCell ref="CE37:CG37"/>
    <mergeCell ref="CE38:CG38"/>
    <mergeCell ref="Q45:AD45"/>
    <mergeCell ref="AC36:AE36"/>
    <mergeCell ref="B38:D38"/>
    <mergeCell ref="B2:D2"/>
    <mergeCell ref="E2:G2"/>
    <mergeCell ref="H2:J2"/>
    <mergeCell ref="K2:M2"/>
    <mergeCell ref="N2:P2"/>
    <mergeCell ref="AF38:AH38"/>
    <mergeCell ref="AL2:AN2"/>
    <mergeCell ref="Q34:S34"/>
    <mergeCell ref="T34:V34"/>
    <mergeCell ref="W34:Y34"/>
    <mergeCell ref="Z34:AB34"/>
    <mergeCell ref="AC34:AE34"/>
    <mergeCell ref="AF34:AH34"/>
    <mergeCell ref="AI34:AK34"/>
    <mergeCell ref="AL34:AN34"/>
    <mergeCell ref="Q2:S2"/>
    <mergeCell ref="B34:D34"/>
    <mergeCell ref="E34:G34"/>
    <mergeCell ref="H34:J34"/>
    <mergeCell ref="K34:M34"/>
    <mergeCell ref="N34:P34"/>
    <mergeCell ref="AL37:AN37"/>
    <mergeCell ref="T36:V36"/>
    <mergeCell ref="W36:Y36"/>
    <mergeCell ref="XN33:XN34"/>
    <mergeCell ref="CK2:CM2"/>
    <mergeCell ref="CK34:CM34"/>
    <mergeCell ref="CK36:CM36"/>
    <mergeCell ref="CK37:CM37"/>
    <mergeCell ref="CK38:CM38"/>
    <mergeCell ref="CN2:CP2"/>
    <mergeCell ref="CN34:CP34"/>
    <mergeCell ref="CN36:CP36"/>
    <mergeCell ref="CN37:CP37"/>
    <mergeCell ref="CN38:CP38"/>
    <mergeCell ref="XN2:XN3"/>
    <mergeCell ref="CQ2:CS2"/>
    <mergeCell ref="CQ34:CS34"/>
    <mergeCell ref="CQ36:CS36"/>
    <mergeCell ref="CQ37:CS37"/>
    <mergeCell ref="CQ38:CS38"/>
    <mergeCell ref="CT2:CV2"/>
    <mergeCell ref="CT34:CV34"/>
    <mergeCell ref="DC2:DE2"/>
    <mergeCell ref="DC34:DE34"/>
    <mergeCell ref="DC36:DE36"/>
    <mergeCell ref="DC37:DE37"/>
    <mergeCell ref="DC38:DE38"/>
    <mergeCell ref="DF2:DH2"/>
    <mergeCell ref="DF34:DH34"/>
    <mergeCell ref="DF36:DH36"/>
    <mergeCell ref="DF37:DH37"/>
    <mergeCell ref="DF38:DH38"/>
    <mergeCell ref="DI2:DK2"/>
    <mergeCell ref="DI34:DK34"/>
    <mergeCell ref="DI36:DK36"/>
    <mergeCell ref="CT36:CV36"/>
    <mergeCell ref="CT37:CV37"/>
    <mergeCell ref="CT38:CV38"/>
    <mergeCell ref="CW2:CY2"/>
    <mergeCell ref="CW34:CY34"/>
    <mergeCell ref="CW36:CY36"/>
    <mergeCell ref="CW37:CY37"/>
    <mergeCell ref="CW38:CY38"/>
    <mergeCell ref="CZ2:DB2"/>
    <mergeCell ref="CZ34:DB34"/>
    <mergeCell ref="CZ36:DB36"/>
    <mergeCell ref="CZ37:DB37"/>
    <mergeCell ref="CZ38:DB38"/>
    <mergeCell ref="CH2:CJ2"/>
    <mergeCell ref="CH34:CJ34"/>
    <mergeCell ref="CH36:CJ36"/>
    <mergeCell ref="CH37:CJ37"/>
    <mergeCell ref="CH38:CJ38"/>
    <mergeCell ref="DU36:DW36"/>
    <mergeCell ref="DU37:DW37"/>
    <mergeCell ref="DU38:DW38"/>
    <mergeCell ref="DX2:DZ2"/>
    <mergeCell ref="DX34:DZ34"/>
    <mergeCell ref="DX36:DZ36"/>
    <mergeCell ref="DX37:DZ37"/>
    <mergeCell ref="DX38:DZ38"/>
    <mergeCell ref="DO2:DQ2"/>
    <mergeCell ref="DO34:DQ34"/>
    <mergeCell ref="DO36:DQ36"/>
    <mergeCell ref="DO37:DQ37"/>
    <mergeCell ref="DO38:DQ38"/>
    <mergeCell ref="DR2:DT2"/>
    <mergeCell ref="DR34:DT34"/>
    <mergeCell ref="DR36:DT36"/>
    <mergeCell ref="DR37:DT37"/>
    <mergeCell ref="DR38:DT38"/>
    <mergeCell ref="EM2:EO2"/>
    <mergeCell ref="EM34:EO34"/>
    <mergeCell ref="EM36:EO36"/>
    <mergeCell ref="EM37:EO37"/>
    <mergeCell ref="EM38:EO38"/>
    <mergeCell ref="EG2:EI2"/>
    <mergeCell ref="EG34:EI34"/>
    <mergeCell ref="EG36:EI36"/>
    <mergeCell ref="EG37:EI37"/>
    <mergeCell ref="EG38:EI38"/>
    <mergeCell ref="EJ2:EL2"/>
    <mergeCell ref="EJ34:EL34"/>
    <mergeCell ref="EJ36:EL36"/>
    <mergeCell ref="EJ37:EL37"/>
    <mergeCell ref="EJ38:EL38"/>
    <mergeCell ref="EA2:EC2"/>
    <mergeCell ref="EA34:EC34"/>
    <mergeCell ref="EA36:EC36"/>
    <mergeCell ref="EA37:EC37"/>
    <mergeCell ref="EA38:EC38"/>
    <mergeCell ref="ED2:EF2"/>
    <mergeCell ref="ED34:EF34"/>
    <mergeCell ref="ED36:EF36"/>
    <mergeCell ref="ED37:EF37"/>
    <mergeCell ref="ED38:EF38"/>
    <mergeCell ref="EV2:EX2"/>
    <mergeCell ref="EV34:EX34"/>
    <mergeCell ref="EV36:EX36"/>
    <mergeCell ref="EV37:EX37"/>
    <mergeCell ref="EV38:EX38"/>
    <mergeCell ref="EY2:FA2"/>
    <mergeCell ref="EY34:FA34"/>
    <mergeCell ref="EY36:FA36"/>
    <mergeCell ref="EY37:FA37"/>
    <mergeCell ref="EY38:FA38"/>
    <mergeCell ref="EP2:ER2"/>
    <mergeCell ref="EP34:ER34"/>
    <mergeCell ref="EP36:ER36"/>
    <mergeCell ref="EP37:ER37"/>
    <mergeCell ref="EP38:ER38"/>
    <mergeCell ref="ES2:EU2"/>
    <mergeCell ref="ES34:EU34"/>
    <mergeCell ref="ES36:EU36"/>
    <mergeCell ref="ES37:EU37"/>
    <mergeCell ref="ES38:EU38"/>
    <mergeCell ref="FZ38:GB38"/>
    <mergeCell ref="FT2:FV2"/>
    <mergeCell ref="FT34:FV34"/>
    <mergeCell ref="FT36:FV36"/>
    <mergeCell ref="FT37:FV37"/>
    <mergeCell ref="FT38:FV38"/>
    <mergeCell ref="FW2:FY2"/>
    <mergeCell ref="FW34:FY34"/>
    <mergeCell ref="FW36:FY36"/>
    <mergeCell ref="FW37:FY37"/>
    <mergeCell ref="FW38:FY38"/>
    <mergeCell ref="FN2:FP2"/>
    <mergeCell ref="FN34:FP34"/>
    <mergeCell ref="FN36:FP36"/>
    <mergeCell ref="FN37:FP37"/>
    <mergeCell ref="FN38:FP38"/>
    <mergeCell ref="FQ2:FS2"/>
    <mergeCell ref="FQ34:FS34"/>
    <mergeCell ref="FQ36:FS36"/>
    <mergeCell ref="FQ37:FS37"/>
    <mergeCell ref="FQ38:FS38"/>
    <mergeCell ref="GI37:GK37"/>
    <mergeCell ref="GI38:GK38"/>
    <mergeCell ref="GL2:GN2"/>
    <mergeCell ref="GL34:GN34"/>
    <mergeCell ref="GL36:GN36"/>
    <mergeCell ref="GL37:GN37"/>
    <mergeCell ref="GL38:GN38"/>
    <mergeCell ref="GC2:GE2"/>
    <mergeCell ref="GC34:GE34"/>
    <mergeCell ref="GC36:GE36"/>
    <mergeCell ref="GC37:GE37"/>
    <mergeCell ref="GC38:GE38"/>
    <mergeCell ref="GF2:GH2"/>
    <mergeCell ref="GF34:GH34"/>
    <mergeCell ref="GF36:GH36"/>
    <mergeCell ref="GF37:GH37"/>
    <mergeCell ref="GF38:GH38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GO38:GQ38"/>
    <mergeCell ref="GR38:GT38"/>
    <mergeCell ref="GU38:GW38"/>
    <mergeCell ref="GX38:GZ38"/>
    <mergeCell ref="HA38:HC38"/>
    <mergeCell ref="GO36:GQ36"/>
    <mergeCell ref="GR36:GT36"/>
    <mergeCell ref="GU36:GW36"/>
    <mergeCell ref="GX36:GZ36"/>
    <mergeCell ref="HA36:HC36"/>
    <mergeCell ref="GO37:GQ37"/>
    <mergeCell ref="GR37:GT37"/>
    <mergeCell ref="GU37:GW37"/>
    <mergeCell ref="GX37:GZ37"/>
    <mergeCell ref="HA37:HC37"/>
    <mergeCell ref="GO2:GQ2"/>
    <mergeCell ref="GR2:GT2"/>
    <mergeCell ref="GU2:GW2"/>
    <mergeCell ref="GX2:GZ2"/>
    <mergeCell ref="HA2:HC2"/>
    <mergeCell ref="GO34:GQ34"/>
    <mergeCell ref="GR34:GT34"/>
    <mergeCell ref="GU34:GW34"/>
    <mergeCell ref="IB36:ID36"/>
    <mergeCell ref="IE36:IG36"/>
    <mergeCell ref="IH36:IJ36"/>
    <mergeCell ref="IK36:IM36"/>
    <mergeCell ref="IN36:IP36"/>
    <mergeCell ref="IQ36:IS36"/>
    <mergeCell ref="IT36:IV36"/>
    <mergeCell ref="IW36:IY36"/>
    <mergeCell ref="IZ36:JB36"/>
    <mergeCell ref="IB34:ID34"/>
    <mergeCell ref="IE34:IG34"/>
    <mergeCell ref="IH34:IJ34"/>
    <mergeCell ref="IK34:IM34"/>
    <mergeCell ref="IN34:IP34"/>
    <mergeCell ref="IQ34:IS34"/>
    <mergeCell ref="IT34:IV34"/>
    <mergeCell ref="IW34:IY34"/>
    <mergeCell ref="IZ34:JB34"/>
    <mergeCell ref="IB38:ID38"/>
    <mergeCell ref="IE38:IG38"/>
    <mergeCell ref="IH38:IJ38"/>
    <mergeCell ref="IK38:IM38"/>
    <mergeCell ref="IN38:IP38"/>
    <mergeCell ref="IQ38:IS38"/>
    <mergeCell ref="IT38:IV38"/>
    <mergeCell ref="IW38:IY38"/>
    <mergeCell ref="IZ38:JB38"/>
    <mergeCell ref="IB37:ID37"/>
    <mergeCell ref="IE37:IG37"/>
    <mergeCell ref="IH37:IJ37"/>
    <mergeCell ref="IK37:IM37"/>
    <mergeCell ref="IN37:IP37"/>
    <mergeCell ref="IQ37:IS37"/>
    <mergeCell ref="IT37:IV37"/>
    <mergeCell ref="IW37:IY37"/>
    <mergeCell ref="IZ37:JB37"/>
    <mergeCell ref="JX37:JZ37"/>
    <mergeCell ref="JC2:JE2"/>
    <mergeCell ref="JF2:JH2"/>
    <mergeCell ref="JI2:JK2"/>
    <mergeCell ref="JL2:JN2"/>
    <mergeCell ref="JO2:JQ2"/>
    <mergeCell ref="JR2:JT2"/>
    <mergeCell ref="JU2:JW2"/>
    <mergeCell ref="JX2:JZ2"/>
    <mergeCell ref="JC34:JE34"/>
    <mergeCell ref="JF34:JH34"/>
    <mergeCell ref="JI34:JK34"/>
    <mergeCell ref="JL34:JN34"/>
    <mergeCell ref="JO34:JQ34"/>
    <mergeCell ref="JR34:JT34"/>
    <mergeCell ref="JU34:JW34"/>
    <mergeCell ref="JX34:JZ34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JC38:JE38"/>
    <mergeCell ref="JF38:JH38"/>
    <mergeCell ref="JI38:JK38"/>
    <mergeCell ref="JL38:JN38"/>
    <mergeCell ref="JO38:JQ38"/>
    <mergeCell ref="JR38:JT38"/>
    <mergeCell ref="JU38:JW38"/>
    <mergeCell ref="JX38:JZ38"/>
    <mergeCell ref="JC36:JE36"/>
    <mergeCell ref="JF36:JH36"/>
    <mergeCell ref="JI36:JK36"/>
    <mergeCell ref="JL36:JN36"/>
    <mergeCell ref="JO36:JQ36"/>
    <mergeCell ref="JR36:JT36"/>
    <mergeCell ref="JU36:JW36"/>
    <mergeCell ref="JX36:JZ36"/>
    <mergeCell ref="JC37:JE37"/>
    <mergeCell ref="JF37:JH37"/>
    <mergeCell ref="JI37:JK37"/>
    <mergeCell ref="JL37:JN37"/>
    <mergeCell ref="JO37:JQ37"/>
    <mergeCell ref="JR37:JT37"/>
    <mergeCell ref="JU37:JW37"/>
    <mergeCell ref="KA36:KC36"/>
    <mergeCell ref="KD36:KF36"/>
    <mergeCell ref="KG36:KI36"/>
    <mergeCell ref="KJ36:KL36"/>
    <mergeCell ref="KM36:KO36"/>
    <mergeCell ref="KP36:KR36"/>
    <mergeCell ref="KS36:KU36"/>
    <mergeCell ref="KV36:KX36"/>
    <mergeCell ref="KY36:LA36"/>
    <mergeCell ref="KA34:KC34"/>
    <mergeCell ref="KD34:KF34"/>
    <mergeCell ref="KG34:KI34"/>
    <mergeCell ref="KJ34:KL34"/>
    <mergeCell ref="KM34:KO34"/>
    <mergeCell ref="KP34:KR34"/>
    <mergeCell ref="KS34:KU34"/>
    <mergeCell ref="KV34:KX34"/>
    <mergeCell ref="KY34:LA34"/>
    <mergeCell ref="KA38:KC38"/>
    <mergeCell ref="KD38:KF38"/>
    <mergeCell ref="KG38:KI38"/>
    <mergeCell ref="KJ38:KL38"/>
    <mergeCell ref="KM38:KO38"/>
    <mergeCell ref="KP38:KR38"/>
    <mergeCell ref="KS38:KU38"/>
    <mergeCell ref="KV38:KX38"/>
    <mergeCell ref="KY38:LA38"/>
    <mergeCell ref="KA37:KC37"/>
    <mergeCell ref="KD37:KF37"/>
    <mergeCell ref="KG37:KI37"/>
    <mergeCell ref="KJ37:KL37"/>
    <mergeCell ref="KM37:KO37"/>
    <mergeCell ref="KP37:KR37"/>
    <mergeCell ref="KS37:KU37"/>
    <mergeCell ref="KV37:KX37"/>
    <mergeCell ref="KY37:LA37"/>
    <mergeCell ref="OZ34:PB34"/>
    <mergeCell ref="PC34:PE34"/>
    <mergeCell ref="PF34:PH34"/>
    <mergeCell ref="PI34:PK34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35:OG35"/>
    <mergeCell ref="OH35:OM35"/>
    <mergeCell ref="ON35:OS35"/>
    <mergeCell ref="OT35:OY35"/>
    <mergeCell ref="OZ35:PE35"/>
    <mergeCell ref="PF35:PK35"/>
    <mergeCell ref="OB36:OD36"/>
    <mergeCell ref="OE36:OG36"/>
    <mergeCell ref="OH36:OJ36"/>
    <mergeCell ref="OK36:OM36"/>
    <mergeCell ref="ON36:OP36"/>
    <mergeCell ref="OQ36:OS36"/>
    <mergeCell ref="OT36:OV36"/>
    <mergeCell ref="OW36:OY36"/>
    <mergeCell ref="OZ36:PB36"/>
    <mergeCell ref="PC36:PE36"/>
    <mergeCell ref="PF36:PH36"/>
    <mergeCell ref="PI36:PK36"/>
    <mergeCell ref="PC37:PE37"/>
    <mergeCell ref="PF37:PH37"/>
    <mergeCell ref="PI37:PK37"/>
    <mergeCell ref="OB38:OD38"/>
    <mergeCell ref="OE38:OG38"/>
    <mergeCell ref="OH38:OJ38"/>
    <mergeCell ref="OK38:OM38"/>
    <mergeCell ref="ON38:OP38"/>
    <mergeCell ref="OQ38:OS38"/>
    <mergeCell ref="OT38:OV38"/>
    <mergeCell ref="OW38:OY38"/>
    <mergeCell ref="OZ38:PB38"/>
    <mergeCell ref="PC38:PE38"/>
    <mergeCell ref="PF38:PH38"/>
    <mergeCell ref="PI38:PK38"/>
    <mergeCell ref="OB37:OD37"/>
    <mergeCell ref="OE37:OG37"/>
    <mergeCell ref="OH37:OJ37"/>
    <mergeCell ref="OK37:OM37"/>
    <mergeCell ref="ON37:OP37"/>
    <mergeCell ref="OQ37:OS37"/>
    <mergeCell ref="OT37:OV37"/>
    <mergeCell ref="OW37:OY37"/>
    <mergeCell ref="OZ37:PB37"/>
    <mergeCell ref="RQ2:RS2"/>
    <mergeCell ref="RT2:RV2"/>
    <mergeCell ref="RW2:RY2"/>
    <mergeCell ref="RZ2:SB2"/>
    <mergeCell ref="SC2:SE2"/>
    <mergeCell ref="QP34:QR34"/>
    <mergeCell ref="QS34:QU34"/>
    <mergeCell ref="QV34:QX34"/>
    <mergeCell ref="QY34:RA34"/>
    <mergeCell ref="RB34:RD34"/>
    <mergeCell ref="RE34:RG34"/>
    <mergeCell ref="RH34:RJ34"/>
    <mergeCell ref="RK34:RM34"/>
    <mergeCell ref="RN34:RP34"/>
    <mergeCell ref="RQ34:RS34"/>
    <mergeCell ref="RT34:RV34"/>
    <mergeCell ref="RW34:RY34"/>
    <mergeCell ref="RZ34:SB34"/>
    <mergeCell ref="SC34:SE34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35:QU35"/>
    <mergeCell ref="QV35:RA35"/>
    <mergeCell ref="RB35:RG35"/>
    <mergeCell ref="RH35:RM35"/>
    <mergeCell ref="RN35:RS35"/>
    <mergeCell ref="RQ37:RS37"/>
    <mergeCell ref="RT35:RY35"/>
    <mergeCell ref="RZ35:SE35"/>
    <mergeCell ref="QP36:QR36"/>
    <mergeCell ref="QS36:QU36"/>
    <mergeCell ref="QV36:QX36"/>
    <mergeCell ref="QY36:RA36"/>
    <mergeCell ref="RB36:RD36"/>
    <mergeCell ref="RE36:RG36"/>
    <mergeCell ref="RH36:RJ36"/>
    <mergeCell ref="RK36:RM36"/>
    <mergeCell ref="RN36:RP36"/>
    <mergeCell ref="RQ36:RS36"/>
    <mergeCell ref="RT36:RV36"/>
    <mergeCell ref="RW36:RY36"/>
    <mergeCell ref="RZ36:SB36"/>
    <mergeCell ref="SC36:SE36"/>
    <mergeCell ref="RT37:RV37"/>
    <mergeCell ref="RW37:RY37"/>
    <mergeCell ref="RZ37:SB37"/>
    <mergeCell ref="SC37:SE37"/>
    <mergeCell ref="QP38:QR38"/>
    <mergeCell ref="QS38:QU38"/>
    <mergeCell ref="QV38:QX38"/>
    <mergeCell ref="QY38:RA38"/>
    <mergeCell ref="RB38:RD38"/>
    <mergeCell ref="RE38:RG38"/>
    <mergeCell ref="RH38:RJ38"/>
    <mergeCell ref="RK38:RM38"/>
    <mergeCell ref="RN38:RP38"/>
    <mergeCell ref="RQ38:RS38"/>
    <mergeCell ref="RT38:RV38"/>
    <mergeCell ref="RW38:RY38"/>
    <mergeCell ref="RZ38:SB38"/>
    <mergeCell ref="SC38:SE38"/>
    <mergeCell ref="QP37:QR37"/>
    <mergeCell ref="QS37:QU37"/>
    <mergeCell ref="QV37:QX37"/>
    <mergeCell ref="QY37:RA37"/>
    <mergeCell ref="RB37:RD37"/>
    <mergeCell ref="RE37:RG37"/>
    <mergeCell ref="RH37:RJ37"/>
    <mergeCell ref="RK37:RM37"/>
    <mergeCell ref="RN37:RP37"/>
    <mergeCell ref="TG2:TI2"/>
    <mergeCell ref="TJ2:TL2"/>
    <mergeCell ref="TM2:TO2"/>
    <mergeCell ref="SF34:SH34"/>
    <mergeCell ref="SI34:SK34"/>
    <mergeCell ref="SL34:SN34"/>
    <mergeCell ref="SO34:SQ34"/>
    <mergeCell ref="SR34:ST34"/>
    <mergeCell ref="SU34:SW34"/>
    <mergeCell ref="SX34:SZ34"/>
    <mergeCell ref="TA34:TC34"/>
    <mergeCell ref="TD34:TF34"/>
    <mergeCell ref="TG34:TI34"/>
    <mergeCell ref="TJ34:TL34"/>
    <mergeCell ref="TM34:TO34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35:SK35"/>
    <mergeCell ref="SL35:SQ35"/>
    <mergeCell ref="SR35:SW35"/>
    <mergeCell ref="SX35:TC35"/>
    <mergeCell ref="TD35:TI35"/>
    <mergeCell ref="TJ35:TO35"/>
    <mergeCell ref="SF36:SH36"/>
    <mergeCell ref="SI36:SK36"/>
    <mergeCell ref="SL36:SN36"/>
    <mergeCell ref="SO36:SQ36"/>
    <mergeCell ref="SR36:ST36"/>
    <mergeCell ref="SU36:SW36"/>
    <mergeCell ref="SX36:SZ36"/>
    <mergeCell ref="TA36:TC36"/>
    <mergeCell ref="TD36:TF36"/>
    <mergeCell ref="TG36:TI36"/>
    <mergeCell ref="TJ36:TL36"/>
    <mergeCell ref="TM36:TO36"/>
    <mergeCell ref="TG37:TI37"/>
    <mergeCell ref="TJ37:TL37"/>
    <mergeCell ref="TM37:TO37"/>
    <mergeCell ref="SF38:SH38"/>
    <mergeCell ref="SI38:SK38"/>
    <mergeCell ref="SL38:SN38"/>
    <mergeCell ref="SO38:SQ38"/>
    <mergeCell ref="SR38:ST38"/>
    <mergeCell ref="SU38:SW38"/>
    <mergeCell ref="SX38:SZ38"/>
    <mergeCell ref="TA38:TC38"/>
    <mergeCell ref="TD38:TF38"/>
    <mergeCell ref="TG38:TI38"/>
    <mergeCell ref="TJ38:TL38"/>
    <mergeCell ref="TM38:TO38"/>
    <mergeCell ref="SF37:SH37"/>
    <mergeCell ref="SI37:SK37"/>
    <mergeCell ref="SL37:SN37"/>
    <mergeCell ref="SO37:SQ37"/>
    <mergeCell ref="SR37:ST37"/>
    <mergeCell ref="SU37:SW37"/>
    <mergeCell ref="SX37:SZ37"/>
    <mergeCell ref="TA37:TC37"/>
    <mergeCell ref="TD37:TF37"/>
    <mergeCell ref="UQ2:US2"/>
    <mergeCell ref="UT2:UV2"/>
    <mergeCell ref="UW2:UY2"/>
    <mergeCell ref="TP34:TR34"/>
    <mergeCell ref="TS34:TU34"/>
    <mergeCell ref="TV34:TX34"/>
    <mergeCell ref="TY34:UA34"/>
    <mergeCell ref="UB34:UD34"/>
    <mergeCell ref="UE34:UG34"/>
    <mergeCell ref="UH34:UJ34"/>
    <mergeCell ref="UK34:UM34"/>
    <mergeCell ref="UN34:UP34"/>
    <mergeCell ref="UQ34:US34"/>
    <mergeCell ref="UT34:UV34"/>
    <mergeCell ref="UW34:UY34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35:TU35"/>
    <mergeCell ref="TV35:UA35"/>
    <mergeCell ref="UB35:UG35"/>
    <mergeCell ref="UH35:UM35"/>
    <mergeCell ref="UN35:US35"/>
    <mergeCell ref="UT35:UY35"/>
    <mergeCell ref="TP36:TR36"/>
    <mergeCell ref="TS36:TU36"/>
    <mergeCell ref="TV36:TX36"/>
    <mergeCell ref="TY36:UA36"/>
    <mergeCell ref="UB36:UD36"/>
    <mergeCell ref="UE36:UG36"/>
    <mergeCell ref="UH36:UJ36"/>
    <mergeCell ref="UK36:UM36"/>
    <mergeCell ref="UN36:UP36"/>
    <mergeCell ref="UQ36:US36"/>
    <mergeCell ref="UT36:UV36"/>
    <mergeCell ref="UW36:UY36"/>
    <mergeCell ref="UQ37:US37"/>
    <mergeCell ref="UT37:UV37"/>
    <mergeCell ref="UW37:UY37"/>
    <mergeCell ref="TP38:TR38"/>
    <mergeCell ref="TS38:TU38"/>
    <mergeCell ref="TV38:TX38"/>
    <mergeCell ref="TY38:UA38"/>
    <mergeCell ref="UB38:UD38"/>
    <mergeCell ref="UE38:UG38"/>
    <mergeCell ref="UH38:UJ38"/>
    <mergeCell ref="UK38:UM38"/>
    <mergeCell ref="UN38:UP38"/>
    <mergeCell ref="UQ38:US38"/>
    <mergeCell ref="UT38:UV38"/>
    <mergeCell ref="UW38:UY38"/>
    <mergeCell ref="TP37:TR37"/>
    <mergeCell ref="TS37:TU37"/>
    <mergeCell ref="TV37:TX37"/>
    <mergeCell ref="TY37:UA37"/>
    <mergeCell ref="UB37:UD37"/>
    <mergeCell ref="UE37:UG37"/>
    <mergeCell ref="UH37:UJ37"/>
    <mergeCell ref="UK37:UM37"/>
    <mergeCell ref="UN37:UP37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34:WF34"/>
    <mergeCell ref="WG34:WI34"/>
    <mergeCell ref="WJ34:WL34"/>
    <mergeCell ref="WM34:WO34"/>
    <mergeCell ref="WP34:WR34"/>
    <mergeCell ref="WS34:WU34"/>
    <mergeCell ref="WV34:WX34"/>
    <mergeCell ref="WY34:XA34"/>
    <mergeCell ref="XB34:XD34"/>
    <mergeCell ref="XE34:XG34"/>
    <mergeCell ref="XH34:XJ34"/>
    <mergeCell ref="XK34:XM34"/>
    <mergeCell ref="WD35:WI35"/>
    <mergeCell ref="WJ35:WO35"/>
    <mergeCell ref="WP35:WU35"/>
    <mergeCell ref="WV35:XA35"/>
    <mergeCell ref="XB35:XG35"/>
    <mergeCell ref="XH35:XM35"/>
    <mergeCell ref="WD36:WF36"/>
    <mergeCell ref="WG36:WI36"/>
    <mergeCell ref="WJ36:WL36"/>
    <mergeCell ref="WM36:WO36"/>
    <mergeCell ref="WP36:WR36"/>
    <mergeCell ref="WS36:WU36"/>
    <mergeCell ref="WV36:WX36"/>
    <mergeCell ref="WY36:XA36"/>
    <mergeCell ref="XB36:XD36"/>
    <mergeCell ref="XE36:XG36"/>
    <mergeCell ref="XH36:XJ36"/>
    <mergeCell ref="XK36:XM36"/>
    <mergeCell ref="WD37:WF37"/>
    <mergeCell ref="WG37:WI37"/>
    <mergeCell ref="WJ37:WL37"/>
    <mergeCell ref="WM37:WO37"/>
    <mergeCell ref="WP37:WR37"/>
    <mergeCell ref="WS37:WU37"/>
    <mergeCell ref="WV37:WX37"/>
    <mergeCell ref="WY37:XA37"/>
    <mergeCell ref="XB37:XD37"/>
    <mergeCell ref="XE37:XG37"/>
    <mergeCell ref="XH37:XJ37"/>
    <mergeCell ref="XK37:XM37"/>
    <mergeCell ref="WD38:WF38"/>
    <mergeCell ref="WG38:WI38"/>
    <mergeCell ref="WJ38:WL38"/>
    <mergeCell ref="WM38:WO38"/>
    <mergeCell ref="WP38:WR38"/>
    <mergeCell ref="WS38:WU38"/>
    <mergeCell ref="WV38:WX38"/>
    <mergeCell ref="WY38:XA38"/>
    <mergeCell ref="XB38:XD38"/>
    <mergeCell ref="XE38:XG38"/>
    <mergeCell ref="XH38:XJ38"/>
    <mergeCell ref="XK38:XM38"/>
  </mergeCells>
  <pageMargins left="0.7" right="0.7" top="0.75" bottom="0.75" header="0.3" footer="0.3"/>
  <ignoredErrors>
    <ignoredError sqref="XN6:XN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CFB6-F3EA-4441-9296-1EFD96C19CFA}">
  <dimension ref="A1:XN148"/>
  <sheetViews>
    <sheetView showGridLines="0" zoomScaleNormal="100" workbookViewId="0">
      <pane xSplit="1" ySplit="3" topLeftCell="VU52" activePane="bottomRight" state="frozen"/>
      <selection pane="topRight" activeCell="B1" sqref="B1"/>
      <selection pane="bottomLeft" activeCell="A3" sqref="A3"/>
      <selection pane="bottomRight" activeCell="A76" sqref="A4:A76"/>
    </sheetView>
  </sheetViews>
  <sheetFormatPr defaultRowHeight="12.75" x14ac:dyDescent="0.2"/>
  <cols>
    <col min="1" max="1" width="8.140625" style="1" bestFit="1" customWidth="1"/>
    <col min="2" max="641" width="5.7109375" style="1" customWidth="1"/>
    <col min="642" max="16384" width="9.140625" style="1"/>
  </cols>
  <sheetData>
    <row r="1" spans="1:638" ht="13.5" thickBot="1" x14ac:dyDescent="0.25"/>
    <row r="2" spans="1:638" x14ac:dyDescent="0.2">
      <c r="B2" s="385">
        <v>43744</v>
      </c>
      <c r="C2" s="386"/>
      <c r="D2" s="386"/>
      <c r="E2" s="385">
        <v>43751</v>
      </c>
      <c r="F2" s="386"/>
      <c r="G2" s="386"/>
      <c r="H2" s="385">
        <v>43758</v>
      </c>
      <c r="I2" s="386"/>
      <c r="J2" s="387"/>
      <c r="K2" s="385">
        <v>43765</v>
      </c>
      <c r="L2" s="386"/>
      <c r="M2" s="387"/>
      <c r="N2" s="385">
        <v>43772</v>
      </c>
      <c r="O2" s="386"/>
      <c r="P2" s="387"/>
      <c r="Q2" s="385">
        <v>43779</v>
      </c>
      <c r="R2" s="386"/>
      <c r="S2" s="387"/>
      <c r="T2" s="385">
        <v>43786</v>
      </c>
      <c r="U2" s="386"/>
      <c r="V2" s="387"/>
      <c r="W2" s="385">
        <v>43793</v>
      </c>
      <c r="X2" s="386"/>
      <c r="Y2" s="387"/>
      <c r="Z2" s="385">
        <v>43800</v>
      </c>
      <c r="AA2" s="386"/>
      <c r="AB2" s="387"/>
      <c r="AC2" s="385">
        <v>43807</v>
      </c>
      <c r="AD2" s="386"/>
      <c r="AE2" s="387"/>
      <c r="AF2" s="385">
        <v>43814</v>
      </c>
      <c r="AG2" s="386"/>
      <c r="AH2" s="387"/>
      <c r="AI2" s="385">
        <v>43821</v>
      </c>
      <c r="AJ2" s="386"/>
      <c r="AK2" s="387"/>
      <c r="AL2" s="385">
        <v>43828</v>
      </c>
      <c r="AM2" s="386"/>
      <c r="AN2" s="387"/>
      <c r="AO2" s="385">
        <v>43835</v>
      </c>
      <c r="AP2" s="386"/>
      <c r="AQ2" s="387"/>
      <c r="AR2" s="385">
        <v>43842</v>
      </c>
      <c r="AS2" s="386"/>
      <c r="AT2" s="387"/>
      <c r="AU2" s="385">
        <v>43849</v>
      </c>
      <c r="AV2" s="386"/>
      <c r="AW2" s="387"/>
      <c r="AX2" s="385">
        <v>43856</v>
      </c>
      <c r="AY2" s="386"/>
      <c r="AZ2" s="387"/>
      <c r="BA2" s="385">
        <v>43863</v>
      </c>
      <c r="BB2" s="386"/>
      <c r="BC2" s="387"/>
      <c r="BD2" s="385">
        <v>43870</v>
      </c>
      <c r="BE2" s="386"/>
      <c r="BF2" s="387"/>
      <c r="BG2" s="385">
        <v>43877</v>
      </c>
      <c r="BH2" s="386"/>
      <c r="BI2" s="387"/>
      <c r="BJ2" s="385">
        <v>43884</v>
      </c>
      <c r="BK2" s="386"/>
      <c r="BL2" s="387"/>
      <c r="BM2" s="385">
        <v>43891</v>
      </c>
      <c r="BN2" s="386"/>
      <c r="BO2" s="387"/>
      <c r="BP2" s="385">
        <v>43898</v>
      </c>
      <c r="BQ2" s="386"/>
      <c r="BR2" s="387"/>
      <c r="BS2" s="385">
        <v>43905</v>
      </c>
      <c r="BT2" s="386"/>
      <c r="BU2" s="387"/>
      <c r="BV2" s="385">
        <v>43912</v>
      </c>
      <c r="BW2" s="386"/>
      <c r="BX2" s="387"/>
      <c r="BY2" s="385">
        <v>43919</v>
      </c>
      <c r="BZ2" s="386"/>
      <c r="CA2" s="387"/>
      <c r="CB2" s="385">
        <v>43926</v>
      </c>
      <c r="CC2" s="386"/>
      <c r="CD2" s="387"/>
      <c r="CE2" s="385">
        <v>43933</v>
      </c>
      <c r="CF2" s="386"/>
      <c r="CG2" s="387"/>
      <c r="CH2" s="385">
        <v>43940</v>
      </c>
      <c r="CI2" s="386"/>
      <c r="CJ2" s="387"/>
      <c r="CK2" s="385">
        <v>43947</v>
      </c>
      <c r="CL2" s="386"/>
      <c r="CM2" s="387"/>
      <c r="CN2" s="385">
        <v>43954</v>
      </c>
      <c r="CO2" s="386"/>
      <c r="CP2" s="387"/>
      <c r="CQ2" s="385">
        <v>43961</v>
      </c>
      <c r="CR2" s="386"/>
      <c r="CS2" s="387"/>
      <c r="CT2" s="385">
        <v>43968</v>
      </c>
      <c r="CU2" s="386"/>
      <c r="CV2" s="387"/>
      <c r="CW2" s="385">
        <v>43975</v>
      </c>
      <c r="CX2" s="386"/>
      <c r="CY2" s="387"/>
      <c r="CZ2" s="385">
        <v>43982</v>
      </c>
      <c r="DA2" s="386"/>
      <c r="DB2" s="387"/>
      <c r="DC2" s="385">
        <v>43989</v>
      </c>
      <c r="DD2" s="386"/>
      <c r="DE2" s="387"/>
      <c r="DF2" s="385">
        <v>43996</v>
      </c>
      <c r="DG2" s="386"/>
      <c r="DH2" s="387"/>
      <c r="DI2" s="385">
        <v>44003</v>
      </c>
      <c r="DJ2" s="386"/>
      <c r="DK2" s="387"/>
      <c r="DL2" s="385">
        <v>44010</v>
      </c>
      <c r="DM2" s="386"/>
      <c r="DN2" s="387"/>
      <c r="DO2" s="385">
        <v>44017</v>
      </c>
      <c r="DP2" s="386"/>
      <c r="DQ2" s="387"/>
      <c r="DR2" s="385">
        <v>44024</v>
      </c>
      <c r="DS2" s="386"/>
      <c r="DT2" s="387"/>
      <c r="DU2" s="385">
        <v>44031</v>
      </c>
      <c r="DV2" s="386"/>
      <c r="DW2" s="387"/>
      <c r="DX2" s="385">
        <v>44038</v>
      </c>
      <c r="DY2" s="386"/>
      <c r="DZ2" s="387"/>
      <c r="EA2" s="385">
        <v>44045</v>
      </c>
      <c r="EB2" s="386"/>
      <c r="EC2" s="387"/>
      <c r="ED2" s="385">
        <v>44052</v>
      </c>
      <c r="EE2" s="386"/>
      <c r="EF2" s="387"/>
      <c r="EG2" s="385">
        <v>44059</v>
      </c>
      <c r="EH2" s="386"/>
      <c r="EI2" s="387"/>
      <c r="EJ2" s="385">
        <v>44066</v>
      </c>
      <c r="EK2" s="386"/>
      <c r="EL2" s="387"/>
      <c r="EM2" s="385">
        <v>44073</v>
      </c>
      <c r="EN2" s="386"/>
      <c r="EO2" s="387"/>
      <c r="EP2" s="385">
        <v>44080</v>
      </c>
      <c r="EQ2" s="386"/>
      <c r="ER2" s="387"/>
      <c r="ES2" s="385">
        <v>44087</v>
      </c>
      <c r="ET2" s="386"/>
      <c r="EU2" s="387"/>
      <c r="EV2" s="385">
        <v>44094</v>
      </c>
      <c r="EW2" s="386"/>
      <c r="EX2" s="387"/>
      <c r="EY2" s="385">
        <v>44101</v>
      </c>
      <c r="EZ2" s="386"/>
      <c r="FA2" s="387"/>
      <c r="FB2" s="385">
        <v>44108</v>
      </c>
      <c r="FC2" s="386"/>
      <c r="FD2" s="387"/>
      <c r="FE2" s="385">
        <v>44115</v>
      </c>
      <c r="FF2" s="386"/>
      <c r="FG2" s="387"/>
      <c r="FH2" s="385">
        <v>44122</v>
      </c>
      <c r="FI2" s="386"/>
      <c r="FJ2" s="387"/>
      <c r="FK2" s="385">
        <v>44129</v>
      </c>
      <c r="FL2" s="386"/>
      <c r="FM2" s="387"/>
      <c r="FN2" s="385">
        <v>44136</v>
      </c>
      <c r="FO2" s="386"/>
      <c r="FP2" s="387"/>
      <c r="FQ2" s="385">
        <v>44143</v>
      </c>
      <c r="FR2" s="386"/>
      <c r="FS2" s="387"/>
      <c r="FT2" s="385">
        <v>44150</v>
      </c>
      <c r="FU2" s="386"/>
      <c r="FV2" s="387"/>
      <c r="FW2" s="385">
        <v>44157</v>
      </c>
      <c r="FX2" s="386"/>
      <c r="FY2" s="387"/>
      <c r="FZ2" s="385">
        <v>44164</v>
      </c>
      <c r="GA2" s="386"/>
      <c r="GB2" s="387"/>
      <c r="GC2" s="385">
        <v>44171</v>
      </c>
      <c r="GD2" s="386"/>
      <c r="GE2" s="387"/>
      <c r="GF2" s="385">
        <v>44178</v>
      </c>
      <c r="GG2" s="386"/>
      <c r="GH2" s="387"/>
      <c r="GI2" s="385">
        <v>44185</v>
      </c>
      <c r="GJ2" s="386"/>
      <c r="GK2" s="387"/>
      <c r="GL2" s="385">
        <v>44192</v>
      </c>
      <c r="GM2" s="386"/>
      <c r="GN2" s="387"/>
      <c r="GO2" s="385">
        <v>44199</v>
      </c>
      <c r="GP2" s="386"/>
      <c r="GQ2" s="387"/>
      <c r="GR2" s="385">
        <v>44206</v>
      </c>
      <c r="GS2" s="386"/>
      <c r="GT2" s="387"/>
      <c r="GU2" s="385">
        <v>44213</v>
      </c>
      <c r="GV2" s="386"/>
      <c r="GW2" s="387"/>
      <c r="GX2" s="385">
        <v>44220</v>
      </c>
      <c r="GY2" s="386"/>
      <c r="GZ2" s="387"/>
      <c r="HA2" s="385">
        <v>44227</v>
      </c>
      <c r="HB2" s="386"/>
      <c r="HC2" s="387"/>
      <c r="HD2" s="385">
        <v>44234</v>
      </c>
      <c r="HE2" s="386"/>
      <c r="HF2" s="387"/>
      <c r="HG2" s="385">
        <v>44241</v>
      </c>
      <c r="HH2" s="386"/>
      <c r="HI2" s="387"/>
      <c r="HJ2" s="385">
        <v>44248</v>
      </c>
      <c r="HK2" s="386"/>
      <c r="HL2" s="387"/>
      <c r="HM2" s="385">
        <v>44255</v>
      </c>
      <c r="HN2" s="386"/>
      <c r="HO2" s="387"/>
      <c r="HP2" s="385">
        <v>44262</v>
      </c>
      <c r="HQ2" s="386"/>
      <c r="HR2" s="387"/>
      <c r="HS2" s="385">
        <v>44269</v>
      </c>
      <c r="HT2" s="386"/>
      <c r="HU2" s="387"/>
      <c r="HV2" s="385">
        <v>44276</v>
      </c>
      <c r="HW2" s="386"/>
      <c r="HX2" s="387"/>
      <c r="HY2" s="385">
        <v>44283</v>
      </c>
      <c r="HZ2" s="386"/>
      <c r="IA2" s="387"/>
      <c r="IB2" s="385">
        <v>44290</v>
      </c>
      <c r="IC2" s="386"/>
      <c r="ID2" s="387"/>
      <c r="IE2" s="385">
        <v>44297</v>
      </c>
      <c r="IF2" s="386"/>
      <c r="IG2" s="387"/>
      <c r="IH2" s="385">
        <v>44304</v>
      </c>
      <c r="II2" s="386"/>
      <c r="IJ2" s="387"/>
      <c r="IK2" s="385">
        <v>44311</v>
      </c>
      <c r="IL2" s="386"/>
      <c r="IM2" s="387"/>
      <c r="IN2" s="385">
        <v>44318</v>
      </c>
      <c r="IO2" s="386"/>
      <c r="IP2" s="387"/>
      <c r="IQ2" s="385">
        <v>44325</v>
      </c>
      <c r="IR2" s="386"/>
      <c r="IS2" s="387"/>
      <c r="IT2" s="385">
        <v>44332</v>
      </c>
      <c r="IU2" s="386"/>
      <c r="IV2" s="387"/>
      <c r="IW2" s="385">
        <v>44339</v>
      </c>
      <c r="IX2" s="386"/>
      <c r="IY2" s="387"/>
      <c r="IZ2" s="385">
        <v>44346</v>
      </c>
      <c r="JA2" s="386"/>
      <c r="JB2" s="387"/>
      <c r="JC2" s="385">
        <v>44353</v>
      </c>
      <c r="JD2" s="386"/>
      <c r="JE2" s="387"/>
      <c r="JF2" s="385">
        <v>44360</v>
      </c>
      <c r="JG2" s="386"/>
      <c r="JH2" s="387"/>
      <c r="JI2" s="385">
        <v>44367</v>
      </c>
      <c r="JJ2" s="386"/>
      <c r="JK2" s="387"/>
      <c r="JL2" s="385">
        <v>44374</v>
      </c>
      <c r="JM2" s="386"/>
      <c r="JN2" s="387"/>
      <c r="JO2" s="385">
        <v>44381</v>
      </c>
      <c r="JP2" s="386"/>
      <c r="JQ2" s="387"/>
      <c r="JR2" s="385">
        <v>44388</v>
      </c>
      <c r="JS2" s="386"/>
      <c r="JT2" s="387"/>
      <c r="JU2" s="385">
        <v>44395</v>
      </c>
      <c r="JV2" s="386"/>
      <c r="JW2" s="387"/>
      <c r="JX2" s="385">
        <v>44402</v>
      </c>
      <c r="JY2" s="386"/>
      <c r="JZ2" s="387"/>
      <c r="KA2" s="385">
        <v>44409</v>
      </c>
      <c r="KB2" s="386"/>
      <c r="KC2" s="387"/>
      <c r="KD2" s="385">
        <v>44416</v>
      </c>
      <c r="KE2" s="386"/>
      <c r="KF2" s="387"/>
      <c r="KG2" s="385">
        <v>44423</v>
      </c>
      <c r="KH2" s="386"/>
      <c r="KI2" s="387"/>
      <c r="KJ2" s="385">
        <v>44430</v>
      </c>
      <c r="KK2" s="386"/>
      <c r="KL2" s="387"/>
      <c r="KM2" s="385">
        <v>44437</v>
      </c>
      <c r="KN2" s="386"/>
      <c r="KO2" s="387"/>
      <c r="KP2" s="385">
        <v>44444</v>
      </c>
      <c r="KQ2" s="386"/>
      <c r="KR2" s="387"/>
      <c r="KS2" s="385">
        <v>44451</v>
      </c>
      <c r="KT2" s="386"/>
      <c r="KU2" s="387"/>
      <c r="KV2" s="385">
        <v>44458</v>
      </c>
      <c r="KW2" s="386"/>
      <c r="KX2" s="387"/>
      <c r="KY2" s="385">
        <v>44465</v>
      </c>
      <c r="KZ2" s="386"/>
      <c r="LA2" s="387"/>
      <c r="LB2" s="385">
        <v>44472</v>
      </c>
      <c r="LC2" s="386"/>
      <c r="LD2" s="387"/>
      <c r="LE2" s="385">
        <v>44479</v>
      </c>
      <c r="LF2" s="386"/>
      <c r="LG2" s="387"/>
      <c r="LH2" s="385">
        <v>44486</v>
      </c>
      <c r="LI2" s="386"/>
      <c r="LJ2" s="387"/>
      <c r="LK2" s="385">
        <v>44493</v>
      </c>
      <c r="LL2" s="386"/>
      <c r="LM2" s="387"/>
      <c r="LN2" s="385">
        <v>44500</v>
      </c>
      <c r="LO2" s="386"/>
      <c r="LP2" s="387"/>
      <c r="LQ2" s="385">
        <v>44507</v>
      </c>
      <c r="LR2" s="386"/>
      <c r="LS2" s="387"/>
      <c r="LT2" s="385">
        <v>44514</v>
      </c>
      <c r="LU2" s="386"/>
      <c r="LV2" s="387"/>
      <c r="LW2" s="385">
        <v>44521</v>
      </c>
      <c r="LX2" s="386"/>
      <c r="LY2" s="387"/>
      <c r="LZ2" s="385">
        <v>44528</v>
      </c>
      <c r="MA2" s="386"/>
      <c r="MB2" s="387"/>
      <c r="MC2" s="385">
        <v>44535</v>
      </c>
      <c r="MD2" s="386"/>
      <c r="ME2" s="387"/>
      <c r="MF2" s="385">
        <v>44542</v>
      </c>
      <c r="MG2" s="386"/>
      <c r="MH2" s="387"/>
      <c r="MI2" s="385">
        <v>44549</v>
      </c>
      <c r="MJ2" s="386"/>
      <c r="MK2" s="387"/>
      <c r="ML2" s="385">
        <v>44556</v>
      </c>
      <c r="MM2" s="386"/>
      <c r="MN2" s="387"/>
      <c r="MO2" s="385">
        <v>44563</v>
      </c>
      <c r="MP2" s="386"/>
      <c r="MQ2" s="387"/>
      <c r="MR2" s="385">
        <v>44570</v>
      </c>
      <c r="MS2" s="386"/>
      <c r="MT2" s="387"/>
      <c r="MU2" s="385">
        <v>44577</v>
      </c>
      <c r="MV2" s="386"/>
      <c r="MW2" s="387"/>
      <c r="MX2" s="385">
        <v>44584</v>
      </c>
      <c r="MY2" s="386"/>
      <c r="MZ2" s="387"/>
      <c r="NA2" s="385">
        <v>44591</v>
      </c>
      <c r="NB2" s="386"/>
      <c r="NC2" s="387"/>
      <c r="ND2" s="385">
        <v>44598</v>
      </c>
      <c r="NE2" s="386"/>
      <c r="NF2" s="387"/>
      <c r="NG2" s="385">
        <v>44605</v>
      </c>
      <c r="NH2" s="386"/>
      <c r="NI2" s="387"/>
      <c r="NJ2" s="385">
        <v>44612</v>
      </c>
      <c r="NK2" s="386"/>
      <c r="NL2" s="387"/>
      <c r="NM2" s="385">
        <v>44619</v>
      </c>
      <c r="NN2" s="386"/>
      <c r="NO2" s="387"/>
      <c r="NP2" s="385">
        <v>44628</v>
      </c>
      <c r="NQ2" s="386"/>
      <c r="NR2" s="387"/>
      <c r="NS2" s="385">
        <v>44635</v>
      </c>
      <c r="NT2" s="386"/>
      <c r="NU2" s="387"/>
      <c r="NV2" s="385">
        <v>44642</v>
      </c>
      <c r="NW2" s="386"/>
      <c r="NX2" s="387"/>
      <c r="NY2" s="385">
        <v>44649</v>
      </c>
      <c r="NZ2" s="386"/>
      <c r="OA2" s="387"/>
      <c r="OB2" s="385">
        <v>44656</v>
      </c>
      <c r="OC2" s="386"/>
      <c r="OD2" s="387"/>
      <c r="OE2" s="385">
        <v>44663</v>
      </c>
      <c r="OF2" s="386"/>
      <c r="OG2" s="387"/>
      <c r="OH2" s="385">
        <v>44670</v>
      </c>
      <c r="OI2" s="386"/>
      <c r="OJ2" s="387"/>
      <c r="OK2" s="385">
        <v>44677</v>
      </c>
      <c r="OL2" s="386"/>
      <c r="OM2" s="387"/>
      <c r="ON2" s="385">
        <v>44684</v>
      </c>
      <c r="OO2" s="386"/>
      <c r="OP2" s="387"/>
      <c r="OQ2" s="385">
        <v>44691</v>
      </c>
      <c r="OR2" s="386"/>
      <c r="OS2" s="387"/>
      <c r="OT2" s="385">
        <v>44698</v>
      </c>
      <c r="OU2" s="386"/>
      <c r="OV2" s="387"/>
      <c r="OW2" s="385">
        <v>44705</v>
      </c>
      <c r="OX2" s="386"/>
      <c r="OY2" s="387"/>
      <c r="OZ2" s="385">
        <v>44712</v>
      </c>
      <c r="PA2" s="386"/>
      <c r="PB2" s="387"/>
      <c r="PC2" s="385">
        <v>44719</v>
      </c>
      <c r="PD2" s="386"/>
      <c r="PE2" s="387"/>
      <c r="PF2" s="385">
        <v>44726</v>
      </c>
      <c r="PG2" s="386"/>
      <c r="PH2" s="387"/>
      <c r="PI2" s="385">
        <v>44733</v>
      </c>
      <c r="PJ2" s="386"/>
      <c r="PK2" s="387"/>
      <c r="PL2" s="385">
        <v>44740</v>
      </c>
      <c r="PM2" s="386"/>
      <c r="PN2" s="387"/>
      <c r="PO2" s="385">
        <v>44747</v>
      </c>
      <c r="PP2" s="386"/>
      <c r="PQ2" s="387"/>
      <c r="PR2" s="385">
        <v>44754</v>
      </c>
      <c r="PS2" s="386"/>
      <c r="PT2" s="387"/>
      <c r="PU2" s="385">
        <v>44761</v>
      </c>
      <c r="PV2" s="386"/>
      <c r="PW2" s="387"/>
      <c r="PX2" s="385">
        <v>44768</v>
      </c>
      <c r="PY2" s="386"/>
      <c r="PZ2" s="387"/>
      <c r="QA2" s="385">
        <v>44775</v>
      </c>
      <c r="QB2" s="386"/>
      <c r="QC2" s="387"/>
      <c r="QD2" s="385">
        <v>44782</v>
      </c>
      <c r="QE2" s="386"/>
      <c r="QF2" s="387"/>
      <c r="QG2" s="385">
        <v>44789</v>
      </c>
      <c r="QH2" s="386"/>
      <c r="QI2" s="387"/>
      <c r="QJ2" s="385">
        <v>44796</v>
      </c>
      <c r="QK2" s="386"/>
      <c r="QL2" s="387"/>
      <c r="QM2" s="385">
        <v>44803</v>
      </c>
      <c r="QN2" s="386"/>
      <c r="QO2" s="387"/>
      <c r="QP2" s="385">
        <v>44810</v>
      </c>
      <c r="QQ2" s="386"/>
      <c r="QR2" s="387"/>
      <c r="QS2" s="385">
        <v>44817</v>
      </c>
      <c r="QT2" s="386"/>
      <c r="QU2" s="387"/>
      <c r="QV2" s="385">
        <v>44824</v>
      </c>
      <c r="QW2" s="386"/>
      <c r="QX2" s="387"/>
      <c r="QY2" s="385">
        <v>44831</v>
      </c>
      <c r="QZ2" s="386"/>
      <c r="RA2" s="387"/>
      <c r="RB2" s="385">
        <v>44838</v>
      </c>
      <c r="RC2" s="386"/>
      <c r="RD2" s="387"/>
      <c r="RE2" s="385">
        <v>44845</v>
      </c>
      <c r="RF2" s="386"/>
      <c r="RG2" s="387"/>
      <c r="RH2" s="385">
        <v>44852</v>
      </c>
      <c r="RI2" s="386"/>
      <c r="RJ2" s="387"/>
      <c r="RK2" s="385">
        <v>44859</v>
      </c>
      <c r="RL2" s="386"/>
      <c r="RM2" s="387"/>
      <c r="RN2" s="385">
        <v>44866</v>
      </c>
      <c r="RO2" s="386"/>
      <c r="RP2" s="387"/>
      <c r="RQ2" s="385">
        <v>44873</v>
      </c>
      <c r="RR2" s="386"/>
      <c r="RS2" s="387"/>
      <c r="RT2" s="385">
        <v>44880</v>
      </c>
      <c r="RU2" s="386"/>
      <c r="RV2" s="387"/>
      <c r="RW2" s="385">
        <v>44887</v>
      </c>
      <c r="RX2" s="386"/>
      <c r="RY2" s="387"/>
      <c r="RZ2" s="385">
        <v>44894</v>
      </c>
      <c r="SA2" s="386"/>
      <c r="SB2" s="387"/>
      <c r="SC2" s="385">
        <v>44901</v>
      </c>
      <c r="SD2" s="386"/>
      <c r="SE2" s="387"/>
      <c r="SF2" s="385">
        <v>44908</v>
      </c>
      <c r="SG2" s="386"/>
      <c r="SH2" s="387"/>
      <c r="SI2" s="385">
        <v>44915</v>
      </c>
      <c r="SJ2" s="386"/>
      <c r="SK2" s="387"/>
      <c r="SL2" s="385">
        <v>44922</v>
      </c>
      <c r="SM2" s="386"/>
      <c r="SN2" s="387"/>
      <c r="SO2" s="385">
        <v>44929</v>
      </c>
      <c r="SP2" s="386"/>
      <c r="SQ2" s="387"/>
      <c r="SR2" s="385">
        <v>44936</v>
      </c>
      <c r="SS2" s="386"/>
      <c r="ST2" s="387"/>
      <c r="SU2" s="385">
        <v>44943</v>
      </c>
      <c r="SV2" s="386"/>
      <c r="SW2" s="387"/>
      <c r="SX2" s="385">
        <v>44950</v>
      </c>
      <c r="SY2" s="386"/>
      <c r="SZ2" s="387"/>
      <c r="TA2" s="385">
        <v>44957</v>
      </c>
      <c r="TB2" s="386"/>
      <c r="TC2" s="387"/>
      <c r="TD2" s="385">
        <v>44964</v>
      </c>
      <c r="TE2" s="386"/>
      <c r="TF2" s="387"/>
      <c r="TG2" s="385">
        <v>44971</v>
      </c>
      <c r="TH2" s="386"/>
      <c r="TI2" s="387"/>
      <c r="TJ2" s="385">
        <v>44978</v>
      </c>
      <c r="TK2" s="386"/>
      <c r="TL2" s="387"/>
      <c r="TM2" s="385">
        <v>44985</v>
      </c>
      <c r="TN2" s="386"/>
      <c r="TO2" s="387"/>
      <c r="TP2" s="385">
        <v>44992</v>
      </c>
      <c r="TQ2" s="386"/>
      <c r="TR2" s="387"/>
      <c r="TS2" s="385">
        <v>44999</v>
      </c>
      <c r="TT2" s="386"/>
      <c r="TU2" s="387"/>
      <c r="TV2" s="385">
        <v>45006</v>
      </c>
      <c r="TW2" s="386"/>
      <c r="TX2" s="387"/>
      <c r="TY2" s="385">
        <v>45013</v>
      </c>
      <c r="TZ2" s="386"/>
      <c r="UA2" s="387"/>
      <c r="UB2" s="385">
        <v>45020</v>
      </c>
      <c r="UC2" s="386"/>
      <c r="UD2" s="387"/>
      <c r="UE2" s="385">
        <v>45027</v>
      </c>
      <c r="UF2" s="386"/>
      <c r="UG2" s="387"/>
      <c r="UH2" s="385">
        <v>45034</v>
      </c>
      <c r="UI2" s="386"/>
      <c r="UJ2" s="387"/>
      <c r="UK2" s="385">
        <v>45041</v>
      </c>
      <c r="UL2" s="386"/>
      <c r="UM2" s="387"/>
      <c r="UN2" s="385">
        <v>45048</v>
      </c>
      <c r="UO2" s="386"/>
      <c r="UP2" s="387"/>
      <c r="UQ2" s="385">
        <v>45055</v>
      </c>
      <c r="UR2" s="386"/>
      <c r="US2" s="387"/>
      <c r="UT2" s="385">
        <v>45062</v>
      </c>
      <c r="UU2" s="386"/>
      <c r="UV2" s="387"/>
      <c r="UW2" s="385">
        <v>45069</v>
      </c>
      <c r="UX2" s="386"/>
      <c r="UY2" s="387"/>
      <c r="UZ2" s="385">
        <v>45076</v>
      </c>
      <c r="VA2" s="386"/>
      <c r="VB2" s="387"/>
      <c r="VC2" s="385">
        <v>45083</v>
      </c>
      <c r="VD2" s="386"/>
      <c r="VE2" s="387"/>
      <c r="VF2" s="385">
        <v>45090</v>
      </c>
      <c r="VG2" s="386"/>
      <c r="VH2" s="387"/>
      <c r="VI2" s="385">
        <v>45097</v>
      </c>
      <c r="VJ2" s="386"/>
      <c r="VK2" s="387"/>
      <c r="VL2" s="385">
        <v>45104</v>
      </c>
      <c r="VM2" s="386"/>
      <c r="VN2" s="387"/>
      <c r="VO2" s="385">
        <v>45111</v>
      </c>
      <c r="VP2" s="386"/>
      <c r="VQ2" s="387"/>
      <c r="VR2" s="385">
        <v>45118</v>
      </c>
      <c r="VS2" s="386"/>
      <c r="VT2" s="387"/>
      <c r="VU2" s="385">
        <v>45125</v>
      </c>
      <c r="VV2" s="386"/>
      <c r="VW2" s="387"/>
      <c r="VX2" s="385">
        <v>45132</v>
      </c>
      <c r="VY2" s="386"/>
      <c r="VZ2" s="387"/>
      <c r="WA2" s="385">
        <v>45139</v>
      </c>
      <c r="WB2" s="386"/>
      <c r="WC2" s="387"/>
      <c r="WD2" s="385">
        <v>45146</v>
      </c>
      <c r="WE2" s="386"/>
      <c r="WF2" s="387"/>
      <c r="WG2" s="385">
        <v>45153</v>
      </c>
      <c r="WH2" s="386"/>
      <c r="WI2" s="387"/>
      <c r="WJ2" s="385">
        <v>45160</v>
      </c>
      <c r="WK2" s="386"/>
      <c r="WL2" s="387"/>
      <c r="WM2" s="385">
        <v>45167</v>
      </c>
      <c r="WN2" s="386"/>
      <c r="WO2" s="387"/>
      <c r="WP2" s="385">
        <v>45174</v>
      </c>
      <c r="WQ2" s="386"/>
      <c r="WR2" s="387"/>
      <c r="WS2" s="385">
        <v>45181</v>
      </c>
      <c r="WT2" s="386"/>
      <c r="WU2" s="387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thickBot="1" x14ac:dyDescent="0.25">
      <c r="A3" s="25" t="s">
        <v>197</v>
      </c>
      <c r="B3" s="183" t="s">
        <v>48</v>
      </c>
      <c r="C3" s="184" t="s">
        <v>49</v>
      </c>
      <c r="D3" s="184" t="s">
        <v>198</v>
      </c>
      <c r="E3" s="183" t="s">
        <v>48</v>
      </c>
      <c r="F3" s="184" t="s">
        <v>49</v>
      </c>
      <c r="G3" s="185" t="s">
        <v>198</v>
      </c>
      <c r="H3" s="183" t="s">
        <v>48</v>
      </c>
      <c r="I3" s="184" t="s">
        <v>49</v>
      </c>
      <c r="J3" s="185" t="s">
        <v>198</v>
      </c>
      <c r="K3" s="183" t="s">
        <v>48</v>
      </c>
      <c r="L3" s="184" t="s">
        <v>49</v>
      </c>
      <c r="M3" s="185" t="s">
        <v>198</v>
      </c>
      <c r="N3" s="183" t="s">
        <v>48</v>
      </c>
      <c r="O3" s="184" t="s">
        <v>49</v>
      </c>
      <c r="P3" s="185" t="s">
        <v>198</v>
      </c>
      <c r="Q3" s="183" t="s">
        <v>48</v>
      </c>
      <c r="R3" s="184" t="s">
        <v>49</v>
      </c>
      <c r="S3" s="185" t="s">
        <v>198</v>
      </c>
      <c r="T3" s="183" t="s">
        <v>48</v>
      </c>
      <c r="U3" s="184" t="s">
        <v>49</v>
      </c>
      <c r="V3" s="185" t="s">
        <v>198</v>
      </c>
      <c r="W3" s="183" t="s">
        <v>48</v>
      </c>
      <c r="X3" s="184" t="s">
        <v>49</v>
      </c>
      <c r="Y3" s="185" t="s">
        <v>198</v>
      </c>
      <c r="Z3" s="183" t="s">
        <v>48</v>
      </c>
      <c r="AA3" s="184" t="s">
        <v>49</v>
      </c>
      <c r="AB3" s="185" t="s">
        <v>198</v>
      </c>
      <c r="AC3" s="183" t="s">
        <v>48</v>
      </c>
      <c r="AD3" s="184" t="s">
        <v>49</v>
      </c>
      <c r="AE3" s="185" t="s">
        <v>198</v>
      </c>
      <c r="AF3" s="183" t="s">
        <v>48</v>
      </c>
      <c r="AG3" s="184" t="s">
        <v>49</v>
      </c>
      <c r="AH3" s="185" t="s">
        <v>198</v>
      </c>
      <c r="AI3" s="183" t="s">
        <v>48</v>
      </c>
      <c r="AJ3" s="184" t="s">
        <v>49</v>
      </c>
      <c r="AK3" s="185" t="s">
        <v>198</v>
      </c>
      <c r="AL3" s="183" t="s">
        <v>48</v>
      </c>
      <c r="AM3" s="184" t="s">
        <v>49</v>
      </c>
      <c r="AN3" s="185" t="s">
        <v>198</v>
      </c>
      <c r="AO3" s="183" t="s">
        <v>48</v>
      </c>
      <c r="AP3" s="184" t="s">
        <v>49</v>
      </c>
      <c r="AQ3" s="185" t="s">
        <v>198</v>
      </c>
      <c r="AR3" s="183" t="s">
        <v>48</v>
      </c>
      <c r="AS3" s="184" t="s">
        <v>49</v>
      </c>
      <c r="AT3" s="185" t="s">
        <v>198</v>
      </c>
      <c r="AU3" s="183" t="s">
        <v>48</v>
      </c>
      <c r="AV3" s="184" t="s">
        <v>49</v>
      </c>
      <c r="AW3" s="185" t="s">
        <v>198</v>
      </c>
      <c r="AX3" s="183" t="s">
        <v>48</v>
      </c>
      <c r="AY3" s="184" t="s">
        <v>49</v>
      </c>
      <c r="AZ3" s="185" t="s">
        <v>198</v>
      </c>
      <c r="BA3" s="183" t="s">
        <v>48</v>
      </c>
      <c r="BB3" s="184" t="s">
        <v>49</v>
      </c>
      <c r="BC3" s="185" t="s">
        <v>198</v>
      </c>
      <c r="BD3" s="183" t="s">
        <v>48</v>
      </c>
      <c r="BE3" s="184" t="s">
        <v>49</v>
      </c>
      <c r="BF3" s="185" t="s">
        <v>198</v>
      </c>
      <c r="BG3" s="183" t="s">
        <v>48</v>
      </c>
      <c r="BH3" s="184" t="s">
        <v>49</v>
      </c>
      <c r="BI3" s="185" t="s">
        <v>198</v>
      </c>
      <c r="BJ3" s="183" t="s">
        <v>48</v>
      </c>
      <c r="BK3" s="184" t="s">
        <v>49</v>
      </c>
      <c r="BL3" s="185" t="s">
        <v>198</v>
      </c>
      <c r="BM3" s="183" t="s">
        <v>48</v>
      </c>
      <c r="BN3" s="184" t="s">
        <v>49</v>
      </c>
      <c r="BO3" s="185" t="s">
        <v>198</v>
      </c>
      <c r="BP3" s="183" t="s">
        <v>48</v>
      </c>
      <c r="BQ3" s="184" t="s">
        <v>49</v>
      </c>
      <c r="BR3" s="185" t="s">
        <v>198</v>
      </c>
      <c r="BS3" s="183" t="s">
        <v>48</v>
      </c>
      <c r="BT3" s="184" t="s">
        <v>49</v>
      </c>
      <c r="BU3" s="185" t="s">
        <v>198</v>
      </c>
      <c r="BV3" s="183" t="s">
        <v>48</v>
      </c>
      <c r="BW3" s="184" t="s">
        <v>49</v>
      </c>
      <c r="BX3" s="185" t="s">
        <v>198</v>
      </c>
      <c r="BY3" s="183" t="s">
        <v>48</v>
      </c>
      <c r="BZ3" s="184" t="s">
        <v>49</v>
      </c>
      <c r="CA3" s="185" t="s">
        <v>198</v>
      </c>
      <c r="CB3" s="183" t="s">
        <v>48</v>
      </c>
      <c r="CC3" s="184" t="s">
        <v>49</v>
      </c>
      <c r="CD3" s="185" t="s">
        <v>198</v>
      </c>
      <c r="CE3" s="183" t="s">
        <v>48</v>
      </c>
      <c r="CF3" s="184" t="s">
        <v>49</v>
      </c>
      <c r="CG3" s="185" t="s">
        <v>198</v>
      </c>
      <c r="CH3" s="183" t="s">
        <v>48</v>
      </c>
      <c r="CI3" s="184" t="s">
        <v>49</v>
      </c>
      <c r="CJ3" s="185" t="s">
        <v>198</v>
      </c>
      <c r="CK3" s="183" t="s">
        <v>48</v>
      </c>
      <c r="CL3" s="184" t="s">
        <v>49</v>
      </c>
      <c r="CM3" s="185" t="s">
        <v>198</v>
      </c>
      <c r="CN3" s="183" t="s">
        <v>48</v>
      </c>
      <c r="CO3" s="184" t="s">
        <v>49</v>
      </c>
      <c r="CP3" s="185" t="s">
        <v>198</v>
      </c>
      <c r="CQ3" s="183" t="s">
        <v>48</v>
      </c>
      <c r="CR3" s="184" t="s">
        <v>49</v>
      </c>
      <c r="CS3" s="185" t="s">
        <v>198</v>
      </c>
      <c r="CT3" s="183" t="s">
        <v>48</v>
      </c>
      <c r="CU3" s="184" t="s">
        <v>49</v>
      </c>
      <c r="CV3" s="185" t="s">
        <v>198</v>
      </c>
      <c r="CW3" s="183" t="s">
        <v>48</v>
      </c>
      <c r="CX3" s="184" t="s">
        <v>49</v>
      </c>
      <c r="CY3" s="185" t="s">
        <v>198</v>
      </c>
      <c r="CZ3" s="183" t="s">
        <v>48</v>
      </c>
      <c r="DA3" s="184" t="s">
        <v>49</v>
      </c>
      <c r="DB3" s="185" t="s">
        <v>198</v>
      </c>
      <c r="DC3" s="183" t="s">
        <v>48</v>
      </c>
      <c r="DD3" s="184" t="s">
        <v>49</v>
      </c>
      <c r="DE3" s="185" t="s">
        <v>198</v>
      </c>
      <c r="DF3" s="183" t="s">
        <v>48</v>
      </c>
      <c r="DG3" s="184" t="s">
        <v>49</v>
      </c>
      <c r="DH3" s="185" t="s">
        <v>198</v>
      </c>
      <c r="DI3" s="183" t="s">
        <v>48</v>
      </c>
      <c r="DJ3" s="184" t="s">
        <v>49</v>
      </c>
      <c r="DK3" s="185" t="s">
        <v>198</v>
      </c>
      <c r="DL3" s="183" t="s">
        <v>48</v>
      </c>
      <c r="DM3" s="184" t="s">
        <v>49</v>
      </c>
      <c r="DN3" s="185" t="s">
        <v>198</v>
      </c>
      <c r="DO3" s="183" t="s">
        <v>48</v>
      </c>
      <c r="DP3" s="184" t="s">
        <v>49</v>
      </c>
      <c r="DQ3" s="185" t="s">
        <v>198</v>
      </c>
      <c r="DR3" s="183" t="s">
        <v>48</v>
      </c>
      <c r="DS3" s="184" t="s">
        <v>49</v>
      </c>
      <c r="DT3" s="185" t="s">
        <v>198</v>
      </c>
      <c r="DU3" s="183" t="s">
        <v>48</v>
      </c>
      <c r="DV3" s="184" t="s">
        <v>49</v>
      </c>
      <c r="DW3" s="185" t="s">
        <v>198</v>
      </c>
      <c r="DX3" s="183" t="s">
        <v>48</v>
      </c>
      <c r="DY3" s="184" t="s">
        <v>49</v>
      </c>
      <c r="DZ3" s="185" t="s">
        <v>198</v>
      </c>
      <c r="EA3" s="183" t="s">
        <v>48</v>
      </c>
      <c r="EB3" s="184" t="s">
        <v>49</v>
      </c>
      <c r="EC3" s="185" t="s">
        <v>198</v>
      </c>
      <c r="ED3" s="183" t="s">
        <v>48</v>
      </c>
      <c r="EE3" s="184" t="s">
        <v>49</v>
      </c>
      <c r="EF3" s="185" t="s">
        <v>198</v>
      </c>
      <c r="EG3" s="183" t="s">
        <v>48</v>
      </c>
      <c r="EH3" s="184" t="s">
        <v>49</v>
      </c>
      <c r="EI3" s="185" t="s">
        <v>198</v>
      </c>
      <c r="EJ3" s="183" t="s">
        <v>48</v>
      </c>
      <c r="EK3" s="184" t="s">
        <v>49</v>
      </c>
      <c r="EL3" s="185" t="s">
        <v>198</v>
      </c>
      <c r="EM3" s="183" t="s">
        <v>48</v>
      </c>
      <c r="EN3" s="184" t="s">
        <v>49</v>
      </c>
      <c r="EO3" s="185" t="s">
        <v>198</v>
      </c>
      <c r="EP3" s="183" t="s">
        <v>48</v>
      </c>
      <c r="EQ3" s="184" t="s">
        <v>49</v>
      </c>
      <c r="ER3" s="185" t="s">
        <v>198</v>
      </c>
      <c r="ES3" s="183" t="s">
        <v>48</v>
      </c>
      <c r="ET3" s="184" t="s">
        <v>49</v>
      </c>
      <c r="EU3" s="185" t="s">
        <v>198</v>
      </c>
      <c r="EV3" s="183" t="s">
        <v>48</v>
      </c>
      <c r="EW3" s="184" t="s">
        <v>49</v>
      </c>
      <c r="EX3" s="185" t="s">
        <v>198</v>
      </c>
      <c r="EY3" s="183" t="s">
        <v>48</v>
      </c>
      <c r="EZ3" s="184" t="s">
        <v>49</v>
      </c>
      <c r="FA3" s="185" t="s">
        <v>198</v>
      </c>
      <c r="FB3" s="183" t="s">
        <v>48</v>
      </c>
      <c r="FC3" s="184" t="s">
        <v>49</v>
      </c>
      <c r="FD3" s="185" t="s">
        <v>198</v>
      </c>
      <c r="FE3" s="183" t="s">
        <v>48</v>
      </c>
      <c r="FF3" s="184" t="s">
        <v>49</v>
      </c>
      <c r="FG3" s="185" t="s">
        <v>198</v>
      </c>
      <c r="FH3" s="183" t="s">
        <v>48</v>
      </c>
      <c r="FI3" s="184" t="s">
        <v>49</v>
      </c>
      <c r="FJ3" s="185" t="s">
        <v>198</v>
      </c>
      <c r="FK3" s="183" t="s">
        <v>48</v>
      </c>
      <c r="FL3" s="184" t="s">
        <v>49</v>
      </c>
      <c r="FM3" s="185" t="s">
        <v>198</v>
      </c>
      <c r="FN3" s="183" t="s">
        <v>48</v>
      </c>
      <c r="FO3" s="184" t="s">
        <v>49</v>
      </c>
      <c r="FP3" s="185" t="s">
        <v>198</v>
      </c>
      <c r="FQ3" s="183" t="s">
        <v>48</v>
      </c>
      <c r="FR3" s="184" t="s">
        <v>49</v>
      </c>
      <c r="FS3" s="185" t="s">
        <v>198</v>
      </c>
      <c r="FT3" s="183" t="s">
        <v>48</v>
      </c>
      <c r="FU3" s="184" t="s">
        <v>49</v>
      </c>
      <c r="FV3" s="185" t="s">
        <v>198</v>
      </c>
      <c r="FW3" s="183" t="s">
        <v>48</v>
      </c>
      <c r="FX3" s="184" t="s">
        <v>49</v>
      </c>
      <c r="FY3" s="185" t="s">
        <v>198</v>
      </c>
      <c r="FZ3" s="183" t="s">
        <v>48</v>
      </c>
      <c r="GA3" s="184" t="s">
        <v>49</v>
      </c>
      <c r="GB3" s="185" t="s">
        <v>198</v>
      </c>
      <c r="GC3" s="183" t="s">
        <v>48</v>
      </c>
      <c r="GD3" s="184" t="s">
        <v>49</v>
      </c>
      <c r="GE3" s="185" t="s">
        <v>198</v>
      </c>
      <c r="GF3" s="183" t="s">
        <v>48</v>
      </c>
      <c r="GG3" s="184" t="s">
        <v>49</v>
      </c>
      <c r="GH3" s="185" t="s">
        <v>198</v>
      </c>
      <c r="GI3" s="183" t="s">
        <v>48</v>
      </c>
      <c r="GJ3" s="184" t="s">
        <v>49</v>
      </c>
      <c r="GK3" s="185" t="s">
        <v>198</v>
      </c>
      <c r="GL3" s="183" t="s">
        <v>48</v>
      </c>
      <c r="GM3" s="184" t="s">
        <v>49</v>
      </c>
      <c r="GN3" s="185" t="s">
        <v>198</v>
      </c>
      <c r="GO3" s="183" t="s">
        <v>48</v>
      </c>
      <c r="GP3" s="184" t="s">
        <v>49</v>
      </c>
      <c r="GQ3" s="185" t="s">
        <v>198</v>
      </c>
      <c r="GR3" s="183" t="s">
        <v>48</v>
      </c>
      <c r="GS3" s="184" t="s">
        <v>49</v>
      </c>
      <c r="GT3" s="185" t="s">
        <v>198</v>
      </c>
      <c r="GU3" s="183" t="s">
        <v>48</v>
      </c>
      <c r="GV3" s="184" t="s">
        <v>49</v>
      </c>
      <c r="GW3" s="185" t="s">
        <v>198</v>
      </c>
      <c r="GX3" s="183" t="s">
        <v>48</v>
      </c>
      <c r="GY3" s="184" t="s">
        <v>49</v>
      </c>
      <c r="GZ3" s="185" t="s">
        <v>198</v>
      </c>
      <c r="HA3" s="183" t="s">
        <v>48</v>
      </c>
      <c r="HB3" s="184" t="s">
        <v>49</v>
      </c>
      <c r="HC3" s="185" t="s">
        <v>198</v>
      </c>
      <c r="HD3" s="183" t="s">
        <v>48</v>
      </c>
      <c r="HE3" s="184" t="s">
        <v>49</v>
      </c>
      <c r="HF3" s="185" t="s">
        <v>198</v>
      </c>
      <c r="HG3" s="183" t="s">
        <v>48</v>
      </c>
      <c r="HH3" s="184" t="s">
        <v>49</v>
      </c>
      <c r="HI3" s="185" t="s">
        <v>198</v>
      </c>
      <c r="HJ3" s="183" t="s">
        <v>48</v>
      </c>
      <c r="HK3" s="184" t="s">
        <v>49</v>
      </c>
      <c r="HL3" s="185" t="s">
        <v>198</v>
      </c>
      <c r="HM3" s="183" t="s">
        <v>48</v>
      </c>
      <c r="HN3" s="184" t="s">
        <v>49</v>
      </c>
      <c r="HO3" s="185" t="s">
        <v>198</v>
      </c>
      <c r="HP3" s="183" t="s">
        <v>48</v>
      </c>
      <c r="HQ3" s="184" t="s">
        <v>49</v>
      </c>
      <c r="HR3" s="185" t="s">
        <v>198</v>
      </c>
      <c r="HS3" s="183" t="s">
        <v>48</v>
      </c>
      <c r="HT3" s="184" t="s">
        <v>49</v>
      </c>
      <c r="HU3" s="185" t="s">
        <v>198</v>
      </c>
      <c r="HV3" s="183" t="s">
        <v>48</v>
      </c>
      <c r="HW3" s="184" t="s">
        <v>49</v>
      </c>
      <c r="HX3" s="185" t="s">
        <v>198</v>
      </c>
      <c r="HY3" s="183" t="s">
        <v>48</v>
      </c>
      <c r="HZ3" s="184" t="s">
        <v>49</v>
      </c>
      <c r="IA3" s="185" t="s">
        <v>198</v>
      </c>
      <c r="IB3" s="183" t="s">
        <v>48</v>
      </c>
      <c r="IC3" s="184" t="s">
        <v>49</v>
      </c>
      <c r="ID3" s="185" t="s">
        <v>198</v>
      </c>
      <c r="IE3" s="183" t="s">
        <v>48</v>
      </c>
      <c r="IF3" s="184" t="s">
        <v>49</v>
      </c>
      <c r="IG3" s="185" t="s">
        <v>198</v>
      </c>
      <c r="IH3" s="183" t="s">
        <v>48</v>
      </c>
      <c r="II3" s="184" t="s">
        <v>49</v>
      </c>
      <c r="IJ3" s="185" t="s">
        <v>198</v>
      </c>
      <c r="IK3" s="183" t="s">
        <v>48</v>
      </c>
      <c r="IL3" s="184" t="s">
        <v>49</v>
      </c>
      <c r="IM3" s="185" t="s">
        <v>198</v>
      </c>
      <c r="IN3" s="183" t="s">
        <v>48</v>
      </c>
      <c r="IO3" s="184" t="s">
        <v>49</v>
      </c>
      <c r="IP3" s="185" t="s">
        <v>198</v>
      </c>
      <c r="IQ3" s="183" t="s">
        <v>48</v>
      </c>
      <c r="IR3" s="184" t="s">
        <v>49</v>
      </c>
      <c r="IS3" s="185" t="s">
        <v>198</v>
      </c>
      <c r="IT3" s="183" t="s">
        <v>48</v>
      </c>
      <c r="IU3" s="184" t="s">
        <v>49</v>
      </c>
      <c r="IV3" s="185" t="s">
        <v>198</v>
      </c>
      <c r="IW3" s="183" t="s">
        <v>48</v>
      </c>
      <c r="IX3" s="184" t="s">
        <v>49</v>
      </c>
      <c r="IY3" s="185" t="s">
        <v>198</v>
      </c>
      <c r="IZ3" s="183" t="s">
        <v>48</v>
      </c>
      <c r="JA3" s="184" t="s">
        <v>49</v>
      </c>
      <c r="JB3" s="185" t="s">
        <v>198</v>
      </c>
      <c r="JC3" s="183" t="s">
        <v>48</v>
      </c>
      <c r="JD3" s="184" t="s">
        <v>49</v>
      </c>
      <c r="JE3" s="185" t="s">
        <v>198</v>
      </c>
      <c r="JF3" s="183" t="s">
        <v>48</v>
      </c>
      <c r="JG3" s="184" t="s">
        <v>49</v>
      </c>
      <c r="JH3" s="185" t="s">
        <v>198</v>
      </c>
      <c r="JI3" s="183" t="s">
        <v>48</v>
      </c>
      <c r="JJ3" s="184" t="s">
        <v>49</v>
      </c>
      <c r="JK3" s="185" t="s">
        <v>198</v>
      </c>
      <c r="JL3" s="183" t="s">
        <v>48</v>
      </c>
      <c r="JM3" s="184" t="s">
        <v>49</v>
      </c>
      <c r="JN3" s="185" t="s">
        <v>198</v>
      </c>
      <c r="JO3" s="183" t="s">
        <v>48</v>
      </c>
      <c r="JP3" s="184" t="s">
        <v>49</v>
      </c>
      <c r="JQ3" s="185" t="s">
        <v>198</v>
      </c>
      <c r="JR3" s="183" t="s">
        <v>48</v>
      </c>
      <c r="JS3" s="184" t="s">
        <v>49</v>
      </c>
      <c r="JT3" s="185" t="s">
        <v>198</v>
      </c>
      <c r="JU3" s="183" t="s">
        <v>48</v>
      </c>
      <c r="JV3" s="184" t="s">
        <v>49</v>
      </c>
      <c r="JW3" s="185" t="s">
        <v>198</v>
      </c>
      <c r="JX3" s="183" t="s">
        <v>48</v>
      </c>
      <c r="JY3" s="184" t="s">
        <v>49</v>
      </c>
      <c r="JZ3" s="185" t="s">
        <v>198</v>
      </c>
      <c r="KA3" s="183" t="s">
        <v>48</v>
      </c>
      <c r="KB3" s="184" t="s">
        <v>49</v>
      </c>
      <c r="KC3" s="185" t="s">
        <v>198</v>
      </c>
      <c r="KD3" s="183" t="s">
        <v>48</v>
      </c>
      <c r="KE3" s="184" t="s">
        <v>49</v>
      </c>
      <c r="KF3" s="185" t="s">
        <v>198</v>
      </c>
      <c r="KG3" s="183" t="s">
        <v>48</v>
      </c>
      <c r="KH3" s="184" t="s">
        <v>49</v>
      </c>
      <c r="KI3" s="185" t="s">
        <v>198</v>
      </c>
      <c r="KJ3" s="183" t="s">
        <v>48</v>
      </c>
      <c r="KK3" s="184" t="s">
        <v>49</v>
      </c>
      <c r="KL3" s="185" t="s">
        <v>198</v>
      </c>
      <c r="KM3" s="183" t="s">
        <v>48</v>
      </c>
      <c r="KN3" s="184" t="s">
        <v>49</v>
      </c>
      <c r="KO3" s="185" t="s">
        <v>198</v>
      </c>
      <c r="KP3" s="183" t="s">
        <v>48</v>
      </c>
      <c r="KQ3" s="184" t="s">
        <v>49</v>
      </c>
      <c r="KR3" s="185" t="s">
        <v>198</v>
      </c>
      <c r="KS3" s="183" t="s">
        <v>48</v>
      </c>
      <c r="KT3" s="184" t="s">
        <v>49</v>
      </c>
      <c r="KU3" s="185" t="s">
        <v>198</v>
      </c>
      <c r="KV3" s="183" t="s">
        <v>48</v>
      </c>
      <c r="KW3" s="184" t="s">
        <v>49</v>
      </c>
      <c r="KX3" s="185" t="s">
        <v>198</v>
      </c>
      <c r="KY3" s="183" t="s">
        <v>48</v>
      </c>
      <c r="KZ3" s="184" t="s">
        <v>49</v>
      </c>
      <c r="LA3" s="185" t="s">
        <v>198</v>
      </c>
      <c r="LB3" s="183" t="s">
        <v>48</v>
      </c>
      <c r="LC3" s="184" t="s">
        <v>49</v>
      </c>
      <c r="LD3" s="185" t="s">
        <v>198</v>
      </c>
      <c r="LE3" s="183" t="s">
        <v>48</v>
      </c>
      <c r="LF3" s="184" t="s">
        <v>49</v>
      </c>
      <c r="LG3" s="185" t="s">
        <v>198</v>
      </c>
      <c r="LH3" s="183" t="s">
        <v>48</v>
      </c>
      <c r="LI3" s="184" t="s">
        <v>49</v>
      </c>
      <c r="LJ3" s="185" t="s">
        <v>198</v>
      </c>
      <c r="LK3" s="183" t="s">
        <v>48</v>
      </c>
      <c r="LL3" s="184" t="s">
        <v>49</v>
      </c>
      <c r="LM3" s="185" t="s">
        <v>198</v>
      </c>
      <c r="LN3" s="183" t="s">
        <v>48</v>
      </c>
      <c r="LO3" s="184" t="s">
        <v>49</v>
      </c>
      <c r="LP3" s="185" t="s">
        <v>198</v>
      </c>
      <c r="LQ3" s="183" t="s">
        <v>48</v>
      </c>
      <c r="LR3" s="184" t="s">
        <v>49</v>
      </c>
      <c r="LS3" s="185" t="s">
        <v>198</v>
      </c>
      <c r="LT3" s="183" t="s">
        <v>48</v>
      </c>
      <c r="LU3" s="184" t="s">
        <v>49</v>
      </c>
      <c r="LV3" s="185" t="s">
        <v>198</v>
      </c>
      <c r="LW3" s="183" t="s">
        <v>48</v>
      </c>
      <c r="LX3" s="184" t="s">
        <v>49</v>
      </c>
      <c r="LY3" s="185" t="s">
        <v>198</v>
      </c>
      <c r="LZ3" s="183" t="s">
        <v>48</v>
      </c>
      <c r="MA3" s="184" t="s">
        <v>49</v>
      </c>
      <c r="MB3" s="185" t="s">
        <v>198</v>
      </c>
      <c r="MC3" s="183" t="s">
        <v>48</v>
      </c>
      <c r="MD3" s="184" t="s">
        <v>49</v>
      </c>
      <c r="ME3" s="185" t="s">
        <v>198</v>
      </c>
      <c r="MF3" s="183" t="s">
        <v>48</v>
      </c>
      <c r="MG3" s="184" t="s">
        <v>49</v>
      </c>
      <c r="MH3" s="185" t="s">
        <v>198</v>
      </c>
      <c r="MI3" s="183" t="s">
        <v>48</v>
      </c>
      <c r="MJ3" s="184" t="s">
        <v>49</v>
      </c>
      <c r="MK3" s="185" t="s">
        <v>198</v>
      </c>
      <c r="ML3" s="183" t="s">
        <v>48</v>
      </c>
      <c r="MM3" s="184" t="s">
        <v>49</v>
      </c>
      <c r="MN3" s="185" t="s">
        <v>198</v>
      </c>
      <c r="MO3" s="183" t="s">
        <v>48</v>
      </c>
      <c r="MP3" s="184" t="s">
        <v>49</v>
      </c>
      <c r="MQ3" s="185" t="s">
        <v>198</v>
      </c>
      <c r="MR3" s="183" t="s">
        <v>48</v>
      </c>
      <c r="MS3" s="184" t="s">
        <v>49</v>
      </c>
      <c r="MT3" s="185" t="s">
        <v>198</v>
      </c>
      <c r="MU3" s="183" t="s">
        <v>48</v>
      </c>
      <c r="MV3" s="184" t="s">
        <v>49</v>
      </c>
      <c r="MW3" s="185" t="s">
        <v>198</v>
      </c>
      <c r="MX3" s="183" t="s">
        <v>48</v>
      </c>
      <c r="MY3" s="184" t="s">
        <v>49</v>
      </c>
      <c r="MZ3" s="185" t="s">
        <v>198</v>
      </c>
      <c r="NA3" s="183" t="s">
        <v>48</v>
      </c>
      <c r="NB3" s="184" t="s">
        <v>49</v>
      </c>
      <c r="NC3" s="185" t="s">
        <v>198</v>
      </c>
      <c r="ND3" s="183" t="s">
        <v>48</v>
      </c>
      <c r="NE3" s="184" t="s">
        <v>49</v>
      </c>
      <c r="NF3" s="185" t="s">
        <v>198</v>
      </c>
      <c r="NG3" s="183" t="s">
        <v>48</v>
      </c>
      <c r="NH3" s="184" t="s">
        <v>49</v>
      </c>
      <c r="NI3" s="185" t="s">
        <v>198</v>
      </c>
      <c r="NJ3" s="183" t="s">
        <v>48</v>
      </c>
      <c r="NK3" s="184" t="s">
        <v>49</v>
      </c>
      <c r="NL3" s="185" t="s">
        <v>198</v>
      </c>
      <c r="NM3" s="183" t="s">
        <v>48</v>
      </c>
      <c r="NN3" s="184" t="s">
        <v>49</v>
      </c>
      <c r="NO3" s="185" t="s">
        <v>198</v>
      </c>
      <c r="NP3" s="183" t="s">
        <v>48</v>
      </c>
      <c r="NQ3" s="184" t="s">
        <v>49</v>
      </c>
      <c r="NR3" s="185" t="s">
        <v>198</v>
      </c>
      <c r="NS3" s="183" t="s">
        <v>48</v>
      </c>
      <c r="NT3" s="184" t="s">
        <v>49</v>
      </c>
      <c r="NU3" s="185" t="s">
        <v>198</v>
      </c>
      <c r="NV3" s="183" t="s">
        <v>48</v>
      </c>
      <c r="NW3" s="184" t="s">
        <v>49</v>
      </c>
      <c r="NX3" s="185" t="s">
        <v>198</v>
      </c>
      <c r="NY3" s="183" t="s">
        <v>48</v>
      </c>
      <c r="NZ3" s="184" t="s">
        <v>49</v>
      </c>
      <c r="OA3" s="185" t="s">
        <v>198</v>
      </c>
      <c r="OB3" s="183" t="s">
        <v>48</v>
      </c>
      <c r="OC3" s="184" t="s">
        <v>49</v>
      </c>
      <c r="OD3" s="185" t="s">
        <v>198</v>
      </c>
      <c r="OE3" s="183" t="s">
        <v>48</v>
      </c>
      <c r="OF3" s="184" t="s">
        <v>49</v>
      </c>
      <c r="OG3" s="185" t="s">
        <v>198</v>
      </c>
      <c r="OH3" s="183" t="s">
        <v>48</v>
      </c>
      <c r="OI3" s="184" t="s">
        <v>49</v>
      </c>
      <c r="OJ3" s="185" t="s">
        <v>198</v>
      </c>
      <c r="OK3" s="183" t="s">
        <v>48</v>
      </c>
      <c r="OL3" s="184" t="s">
        <v>49</v>
      </c>
      <c r="OM3" s="185" t="s">
        <v>198</v>
      </c>
      <c r="ON3" s="183" t="s">
        <v>48</v>
      </c>
      <c r="OO3" s="184" t="s">
        <v>49</v>
      </c>
      <c r="OP3" s="185" t="s">
        <v>198</v>
      </c>
      <c r="OQ3" s="183" t="s">
        <v>48</v>
      </c>
      <c r="OR3" s="184" t="s">
        <v>49</v>
      </c>
      <c r="OS3" s="185" t="s">
        <v>198</v>
      </c>
      <c r="OT3" s="183" t="s">
        <v>48</v>
      </c>
      <c r="OU3" s="184" t="s">
        <v>49</v>
      </c>
      <c r="OV3" s="185" t="s">
        <v>198</v>
      </c>
      <c r="OW3" s="183" t="s">
        <v>48</v>
      </c>
      <c r="OX3" s="184" t="s">
        <v>49</v>
      </c>
      <c r="OY3" s="185" t="s">
        <v>198</v>
      </c>
      <c r="OZ3" s="183" t="s">
        <v>48</v>
      </c>
      <c r="PA3" s="184" t="s">
        <v>49</v>
      </c>
      <c r="PB3" s="185" t="s">
        <v>198</v>
      </c>
      <c r="PC3" s="183" t="s">
        <v>48</v>
      </c>
      <c r="PD3" s="184" t="s">
        <v>49</v>
      </c>
      <c r="PE3" s="185" t="s">
        <v>198</v>
      </c>
      <c r="PF3" s="183" t="s">
        <v>48</v>
      </c>
      <c r="PG3" s="184" t="s">
        <v>49</v>
      </c>
      <c r="PH3" s="185" t="s">
        <v>198</v>
      </c>
      <c r="PI3" s="183" t="s">
        <v>48</v>
      </c>
      <c r="PJ3" s="184" t="s">
        <v>49</v>
      </c>
      <c r="PK3" s="185" t="s">
        <v>198</v>
      </c>
      <c r="PL3" s="183" t="s">
        <v>48</v>
      </c>
      <c r="PM3" s="184" t="s">
        <v>49</v>
      </c>
      <c r="PN3" s="185" t="s">
        <v>198</v>
      </c>
      <c r="PO3" s="183" t="s">
        <v>48</v>
      </c>
      <c r="PP3" s="184" t="s">
        <v>49</v>
      </c>
      <c r="PQ3" s="185" t="s">
        <v>198</v>
      </c>
      <c r="PR3" s="183" t="s">
        <v>48</v>
      </c>
      <c r="PS3" s="184" t="s">
        <v>49</v>
      </c>
      <c r="PT3" s="185" t="s">
        <v>198</v>
      </c>
      <c r="PU3" s="183" t="s">
        <v>48</v>
      </c>
      <c r="PV3" s="184" t="s">
        <v>49</v>
      </c>
      <c r="PW3" s="185" t="s">
        <v>198</v>
      </c>
      <c r="PX3" s="183" t="s">
        <v>48</v>
      </c>
      <c r="PY3" s="184" t="s">
        <v>49</v>
      </c>
      <c r="PZ3" s="185" t="s">
        <v>198</v>
      </c>
      <c r="QA3" s="183" t="s">
        <v>48</v>
      </c>
      <c r="QB3" s="184" t="s">
        <v>49</v>
      </c>
      <c r="QC3" s="185" t="s">
        <v>198</v>
      </c>
      <c r="QD3" s="183" t="s">
        <v>48</v>
      </c>
      <c r="QE3" s="184" t="s">
        <v>49</v>
      </c>
      <c r="QF3" s="185" t="s">
        <v>198</v>
      </c>
      <c r="QG3" s="183" t="s">
        <v>48</v>
      </c>
      <c r="QH3" s="184" t="s">
        <v>49</v>
      </c>
      <c r="QI3" s="185" t="s">
        <v>198</v>
      </c>
      <c r="QJ3" s="183" t="s">
        <v>48</v>
      </c>
      <c r="QK3" s="184" t="s">
        <v>49</v>
      </c>
      <c r="QL3" s="185" t="s">
        <v>198</v>
      </c>
      <c r="QM3" s="183" t="s">
        <v>48</v>
      </c>
      <c r="QN3" s="184" t="s">
        <v>49</v>
      </c>
      <c r="QO3" s="185" t="s">
        <v>198</v>
      </c>
      <c r="QP3" s="183" t="s">
        <v>48</v>
      </c>
      <c r="QQ3" s="184" t="s">
        <v>49</v>
      </c>
      <c r="QR3" s="185" t="s">
        <v>198</v>
      </c>
      <c r="QS3" s="183" t="s">
        <v>48</v>
      </c>
      <c r="QT3" s="184" t="s">
        <v>49</v>
      </c>
      <c r="QU3" s="185" t="s">
        <v>198</v>
      </c>
      <c r="QV3" s="183" t="s">
        <v>48</v>
      </c>
      <c r="QW3" s="184" t="s">
        <v>49</v>
      </c>
      <c r="QX3" s="185" t="s">
        <v>198</v>
      </c>
      <c r="QY3" s="183" t="s">
        <v>48</v>
      </c>
      <c r="QZ3" s="184" t="s">
        <v>49</v>
      </c>
      <c r="RA3" s="185" t="s">
        <v>198</v>
      </c>
      <c r="RB3" s="183" t="s">
        <v>48</v>
      </c>
      <c r="RC3" s="184" t="s">
        <v>49</v>
      </c>
      <c r="RD3" s="185" t="s">
        <v>198</v>
      </c>
      <c r="RE3" s="183" t="s">
        <v>48</v>
      </c>
      <c r="RF3" s="184" t="s">
        <v>49</v>
      </c>
      <c r="RG3" s="185" t="s">
        <v>198</v>
      </c>
      <c r="RH3" s="183" t="s">
        <v>48</v>
      </c>
      <c r="RI3" s="184" t="s">
        <v>49</v>
      </c>
      <c r="RJ3" s="185" t="s">
        <v>198</v>
      </c>
      <c r="RK3" s="183" t="s">
        <v>48</v>
      </c>
      <c r="RL3" s="184" t="s">
        <v>49</v>
      </c>
      <c r="RM3" s="185" t="s">
        <v>198</v>
      </c>
      <c r="RN3" s="183" t="s">
        <v>48</v>
      </c>
      <c r="RO3" s="184" t="s">
        <v>49</v>
      </c>
      <c r="RP3" s="185" t="s">
        <v>198</v>
      </c>
      <c r="RQ3" s="183" t="s">
        <v>48</v>
      </c>
      <c r="RR3" s="184" t="s">
        <v>49</v>
      </c>
      <c r="RS3" s="185" t="s">
        <v>198</v>
      </c>
      <c r="RT3" s="183" t="s">
        <v>48</v>
      </c>
      <c r="RU3" s="184" t="s">
        <v>49</v>
      </c>
      <c r="RV3" s="185" t="s">
        <v>198</v>
      </c>
      <c r="RW3" s="183" t="s">
        <v>48</v>
      </c>
      <c r="RX3" s="184" t="s">
        <v>49</v>
      </c>
      <c r="RY3" s="185" t="s">
        <v>198</v>
      </c>
      <c r="RZ3" s="183" t="s">
        <v>48</v>
      </c>
      <c r="SA3" s="184" t="s">
        <v>49</v>
      </c>
      <c r="SB3" s="185" t="s">
        <v>198</v>
      </c>
      <c r="SC3" s="183" t="s">
        <v>48</v>
      </c>
      <c r="SD3" s="184" t="s">
        <v>49</v>
      </c>
      <c r="SE3" s="185" t="s">
        <v>198</v>
      </c>
      <c r="SF3" s="183" t="s">
        <v>48</v>
      </c>
      <c r="SG3" s="184" t="s">
        <v>49</v>
      </c>
      <c r="SH3" s="185" t="s">
        <v>198</v>
      </c>
      <c r="SI3" s="183" t="s">
        <v>48</v>
      </c>
      <c r="SJ3" s="184" t="s">
        <v>49</v>
      </c>
      <c r="SK3" s="185" t="s">
        <v>198</v>
      </c>
      <c r="SL3" s="183" t="s">
        <v>48</v>
      </c>
      <c r="SM3" s="184" t="s">
        <v>49</v>
      </c>
      <c r="SN3" s="185" t="s">
        <v>198</v>
      </c>
      <c r="SO3" s="183" t="s">
        <v>48</v>
      </c>
      <c r="SP3" s="184" t="s">
        <v>49</v>
      </c>
      <c r="SQ3" s="185" t="s">
        <v>198</v>
      </c>
      <c r="SR3" s="183" t="s">
        <v>48</v>
      </c>
      <c r="SS3" s="184" t="s">
        <v>49</v>
      </c>
      <c r="ST3" s="185" t="s">
        <v>198</v>
      </c>
      <c r="SU3" s="183" t="s">
        <v>48</v>
      </c>
      <c r="SV3" s="184" t="s">
        <v>49</v>
      </c>
      <c r="SW3" s="185" t="s">
        <v>198</v>
      </c>
      <c r="SX3" s="183" t="s">
        <v>48</v>
      </c>
      <c r="SY3" s="184" t="s">
        <v>49</v>
      </c>
      <c r="SZ3" s="185" t="s">
        <v>198</v>
      </c>
      <c r="TA3" s="183" t="s">
        <v>48</v>
      </c>
      <c r="TB3" s="184" t="s">
        <v>49</v>
      </c>
      <c r="TC3" s="185" t="s">
        <v>198</v>
      </c>
      <c r="TD3" s="183" t="s">
        <v>48</v>
      </c>
      <c r="TE3" s="184" t="s">
        <v>49</v>
      </c>
      <c r="TF3" s="185" t="s">
        <v>198</v>
      </c>
      <c r="TG3" s="183" t="s">
        <v>48</v>
      </c>
      <c r="TH3" s="184" t="s">
        <v>49</v>
      </c>
      <c r="TI3" s="185" t="s">
        <v>198</v>
      </c>
      <c r="TJ3" s="183" t="s">
        <v>48</v>
      </c>
      <c r="TK3" s="184" t="s">
        <v>49</v>
      </c>
      <c r="TL3" s="185" t="s">
        <v>198</v>
      </c>
      <c r="TM3" s="183" t="s">
        <v>48</v>
      </c>
      <c r="TN3" s="184" t="s">
        <v>49</v>
      </c>
      <c r="TO3" s="185" t="s">
        <v>198</v>
      </c>
      <c r="TP3" s="183" t="s">
        <v>48</v>
      </c>
      <c r="TQ3" s="184" t="s">
        <v>49</v>
      </c>
      <c r="TR3" s="185" t="s">
        <v>198</v>
      </c>
      <c r="TS3" s="183" t="s">
        <v>48</v>
      </c>
      <c r="TT3" s="184" t="s">
        <v>49</v>
      </c>
      <c r="TU3" s="185" t="s">
        <v>198</v>
      </c>
      <c r="TV3" s="183" t="s">
        <v>48</v>
      </c>
      <c r="TW3" s="184" t="s">
        <v>49</v>
      </c>
      <c r="TX3" s="185" t="s">
        <v>198</v>
      </c>
      <c r="TY3" s="183" t="s">
        <v>48</v>
      </c>
      <c r="TZ3" s="184" t="s">
        <v>49</v>
      </c>
      <c r="UA3" s="185" t="s">
        <v>198</v>
      </c>
      <c r="UB3" s="183" t="s">
        <v>48</v>
      </c>
      <c r="UC3" s="184" t="s">
        <v>49</v>
      </c>
      <c r="UD3" s="185" t="s">
        <v>198</v>
      </c>
      <c r="UE3" s="183" t="s">
        <v>48</v>
      </c>
      <c r="UF3" s="184" t="s">
        <v>49</v>
      </c>
      <c r="UG3" s="185" t="s">
        <v>198</v>
      </c>
      <c r="UH3" s="183" t="s">
        <v>48</v>
      </c>
      <c r="UI3" s="184" t="s">
        <v>49</v>
      </c>
      <c r="UJ3" s="185" t="s">
        <v>198</v>
      </c>
      <c r="UK3" s="183" t="s">
        <v>48</v>
      </c>
      <c r="UL3" s="184" t="s">
        <v>49</v>
      </c>
      <c r="UM3" s="185" t="s">
        <v>198</v>
      </c>
      <c r="UN3" s="183" t="s">
        <v>48</v>
      </c>
      <c r="UO3" s="184" t="s">
        <v>49</v>
      </c>
      <c r="UP3" s="185" t="s">
        <v>198</v>
      </c>
      <c r="UQ3" s="183" t="s">
        <v>48</v>
      </c>
      <c r="UR3" s="184" t="s">
        <v>49</v>
      </c>
      <c r="US3" s="185" t="s">
        <v>198</v>
      </c>
      <c r="UT3" s="183" t="s">
        <v>48</v>
      </c>
      <c r="UU3" s="184" t="s">
        <v>49</v>
      </c>
      <c r="UV3" s="185" t="s">
        <v>198</v>
      </c>
      <c r="UW3" s="183" t="s">
        <v>48</v>
      </c>
      <c r="UX3" s="184" t="s">
        <v>49</v>
      </c>
      <c r="UY3" s="185" t="s">
        <v>198</v>
      </c>
      <c r="UZ3" s="183" t="s">
        <v>48</v>
      </c>
      <c r="VA3" s="184" t="s">
        <v>49</v>
      </c>
      <c r="VB3" s="185" t="s">
        <v>198</v>
      </c>
      <c r="VC3" s="183" t="s">
        <v>48</v>
      </c>
      <c r="VD3" s="184" t="s">
        <v>49</v>
      </c>
      <c r="VE3" s="185" t="s">
        <v>198</v>
      </c>
      <c r="VF3" s="183" t="s">
        <v>48</v>
      </c>
      <c r="VG3" s="184" t="s">
        <v>49</v>
      </c>
      <c r="VH3" s="185" t="s">
        <v>198</v>
      </c>
      <c r="VI3" s="183" t="s">
        <v>48</v>
      </c>
      <c r="VJ3" s="184" t="s">
        <v>49</v>
      </c>
      <c r="VK3" s="185" t="s">
        <v>198</v>
      </c>
      <c r="VL3" s="183" t="s">
        <v>48</v>
      </c>
      <c r="VM3" s="184" t="s">
        <v>49</v>
      </c>
      <c r="VN3" s="185" t="s">
        <v>198</v>
      </c>
      <c r="VO3" s="183" t="s">
        <v>48</v>
      </c>
      <c r="VP3" s="184" t="s">
        <v>49</v>
      </c>
      <c r="VQ3" s="185" t="s">
        <v>198</v>
      </c>
      <c r="VR3" s="183" t="s">
        <v>48</v>
      </c>
      <c r="VS3" s="184" t="s">
        <v>49</v>
      </c>
      <c r="VT3" s="185" t="s">
        <v>198</v>
      </c>
      <c r="VU3" s="183" t="s">
        <v>48</v>
      </c>
      <c r="VV3" s="184" t="s">
        <v>49</v>
      </c>
      <c r="VW3" s="185" t="s">
        <v>198</v>
      </c>
      <c r="VX3" s="183" t="s">
        <v>48</v>
      </c>
      <c r="VY3" s="184" t="s">
        <v>49</v>
      </c>
      <c r="VZ3" s="185" t="s">
        <v>198</v>
      </c>
      <c r="WA3" s="183" t="s">
        <v>48</v>
      </c>
      <c r="WB3" s="184" t="s">
        <v>49</v>
      </c>
      <c r="WC3" s="185" t="s">
        <v>198</v>
      </c>
      <c r="WD3" s="183" t="s">
        <v>48</v>
      </c>
      <c r="WE3" s="184" t="s">
        <v>49</v>
      </c>
      <c r="WF3" s="185" t="s">
        <v>198</v>
      </c>
      <c r="WG3" s="183" t="s">
        <v>48</v>
      </c>
      <c r="WH3" s="184" t="s">
        <v>49</v>
      </c>
      <c r="WI3" s="185" t="s">
        <v>198</v>
      </c>
      <c r="WJ3" s="183" t="s">
        <v>48</v>
      </c>
      <c r="WK3" s="184" t="s">
        <v>49</v>
      </c>
      <c r="WL3" s="185" t="s">
        <v>198</v>
      </c>
      <c r="WM3" s="183" t="s">
        <v>48</v>
      </c>
      <c r="WN3" s="184" t="s">
        <v>49</v>
      </c>
      <c r="WO3" s="185" t="s">
        <v>198</v>
      </c>
      <c r="WP3" s="183" t="s">
        <v>48</v>
      </c>
      <c r="WQ3" s="184" t="s">
        <v>49</v>
      </c>
      <c r="WR3" s="185" t="s">
        <v>198</v>
      </c>
      <c r="WS3" s="183" t="s">
        <v>48</v>
      </c>
      <c r="WT3" s="184" t="s">
        <v>49</v>
      </c>
      <c r="WU3" s="185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ht="12.75" customHeight="1" x14ac:dyDescent="0.2">
      <c r="A4" s="1">
        <v>217</v>
      </c>
      <c r="B4" s="300"/>
      <c r="C4" s="301"/>
      <c r="D4" s="302"/>
      <c r="E4" s="300"/>
      <c r="F4" s="301"/>
      <c r="G4" s="302"/>
      <c r="H4" s="300"/>
      <c r="I4" s="301"/>
      <c r="J4" s="302"/>
      <c r="K4" s="300"/>
      <c r="L4" s="301"/>
      <c r="M4" s="302"/>
      <c r="N4" s="300"/>
      <c r="O4" s="301"/>
      <c r="P4" s="302"/>
      <c r="Q4" s="300"/>
      <c r="R4" s="301"/>
      <c r="S4" s="302"/>
      <c r="T4" s="300"/>
      <c r="U4" s="301"/>
      <c r="V4" s="302"/>
      <c r="W4" s="300"/>
      <c r="X4" s="301"/>
      <c r="Y4" s="302"/>
      <c r="Z4" s="300"/>
      <c r="AA4" s="301"/>
      <c r="AB4" s="302"/>
      <c r="AC4" s="300"/>
      <c r="AD4" s="301"/>
      <c r="AE4" s="302"/>
      <c r="AF4" s="300"/>
      <c r="AG4" s="301"/>
      <c r="AH4" s="302"/>
      <c r="AI4" s="300"/>
      <c r="AJ4" s="301"/>
      <c r="AK4" s="302"/>
      <c r="AL4" s="300"/>
      <c r="AM4" s="301"/>
      <c r="AN4" s="302"/>
      <c r="AO4" s="300">
        <v>2</v>
      </c>
      <c r="AP4" s="301"/>
      <c r="AQ4" s="302"/>
      <c r="AR4" s="300">
        <v>3</v>
      </c>
      <c r="AS4" s="301"/>
      <c r="AT4" s="302">
        <v>1</v>
      </c>
      <c r="AU4" s="300"/>
      <c r="AV4" s="301"/>
      <c r="AW4" s="302"/>
      <c r="AX4" s="300"/>
      <c r="AY4" s="301"/>
      <c r="AZ4" s="302"/>
      <c r="BA4" s="300"/>
      <c r="BB4" s="301"/>
      <c r="BC4" s="302"/>
      <c r="BD4" s="300"/>
      <c r="BE4" s="301"/>
      <c r="BF4" s="302"/>
      <c r="BG4" s="300"/>
      <c r="BH4" s="301"/>
      <c r="BI4" s="302"/>
      <c r="BJ4" s="300"/>
      <c r="BK4" s="301"/>
      <c r="BL4" s="302"/>
      <c r="BM4" s="300"/>
      <c r="BN4" s="301"/>
      <c r="BO4" s="302"/>
      <c r="BP4" s="300"/>
      <c r="BQ4" s="301"/>
      <c r="BR4" s="302"/>
      <c r="BS4" s="300"/>
      <c r="BT4" s="301"/>
      <c r="BU4" s="302"/>
      <c r="BV4" s="300"/>
      <c r="BW4" s="301"/>
      <c r="BX4" s="302"/>
      <c r="BY4" s="300"/>
      <c r="BZ4" s="301"/>
      <c r="CA4" s="302"/>
      <c r="CB4" s="300"/>
      <c r="CC4" s="301"/>
      <c r="CD4" s="302"/>
      <c r="CE4" s="300"/>
      <c r="CF4" s="301"/>
      <c r="CG4" s="302"/>
      <c r="CH4" s="300"/>
      <c r="CI4" s="301"/>
      <c r="CJ4" s="302"/>
      <c r="CK4" s="300"/>
      <c r="CL4" s="301"/>
      <c r="CM4" s="302"/>
      <c r="CN4" s="300"/>
      <c r="CO4" s="301"/>
      <c r="CP4" s="302"/>
      <c r="CQ4" s="300"/>
      <c r="CR4" s="301"/>
      <c r="CS4" s="302"/>
      <c r="CT4" s="300"/>
      <c r="CU4" s="301"/>
      <c r="CV4" s="302"/>
      <c r="CW4" s="300"/>
      <c r="CX4" s="301"/>
      <c r="CY4" s="302"/>
      <c r="CZ4" s="300"/>
      <c r="DA4" s="301"/>
      <c r="DB4" s="302"/>
      <c r="DC4" s="300"/>
      <c r="DD4" s="301"/>
      <c r="DE4" s="302"/>
      <c r="DF4" s="300"/>
      <c r="DG4" s="301"/>
      <c r="DH4" s="302"/>
      <c r="DI4" s="300"/>
      <c r="DJ4" s="301"/>
      <c r="DK4" s="302"/>
      <c r="DL4" s="300"/>
      <c r="DM4" s="301"/>
      <c r="DN4" s="302"/>
      <c r="DO4" s="300"/>
      <c r="DP4" s="301"/>
      <c r="DQ4" s="302"/>
      <c r="DR4" s="300"/>
      <c r="DS4" s="301"/>
      <c r="DT4" s="302"/>
      <c r="DU4" s="300"/>
      <c r="DV4" s="301"/>
      <c r="DW4" s="302"/>
      <c r="DX4" s="300"/>
      <c r="DY4" s="301"/>
      <c r="DZ4" s="302"/>
      <c r="EA4" s="300"/>
      <c r="EB4" s="301"/>
      <c r="EC4" s="302"/>
      <c r="ED4" s="300"/>
      <c r="EE4" s="301"/>
      <c r="EF4" s="302"/>
      <c r="EG4" s="300"/>
      <c r="EH4" s="301"/>
      <c r="EI4" s="302"/>
      <c r="EJ4" s="300"/>
      <c r="EK4" s="301"/>
      <c r="EL4" s="302"/>
      <c r="EM4" s="300"/>
      <c r="EN4" s="301"/>
      <c r="EO4" s="302"/>
      <c r="EP4" s="300"/>
      <c r="EQ4" s="301"/>
      <c r="ER4" s="302"/>
      <c r="ES4" s="300"/>
      <c r="ET4" s="301"/>
      <c r="EU4" s="302"/>
      <c r="EV4" s="300"/>
      <c r="EW4" s="301"/>
      <c r="EX4" s="302"/>
      <c r="EY4" s="300"/>
      <c r="EZ4" s="301"/>
      <c r="FA4" s="302"/>
      <c r="FB4" s="300"/>
      <c r="FC4" s="301"/>
      <c r="FD4" s="302"/>
      <c r="FE4" s="300"/>
      <c r="FF4" s="301"/>
      <c r="FG4" s="302"/>
      <c r="FH4" s="300"/>
      <c r="FI4" s="301"/>
      <c r="FJ4" s="302"/>
      <c r="FK4" s="300"/>
      <c r="FL4" s="301"/>
      <c r="FM4" s="302"/>
      <c r="FN4" s="300"/>
      <c r="FO4" s="301"/>
      <c r="FP4" s="302"/>
      <c r="FQ4" s="300"/>
      <c r="FR4" s="301"/>
      <c r="FS4" s="302"/>
      <c r="FT4" s="300"/>
      <c r="FU4" s="301"/>
      <c r="FV4" s="302"/>
      <c r="FW4" s="300"/>
      <c r="FX4" s="301"/>
      <c r="FY4" s="302"/>
      <c r="FZ4" s="300"/>
      <c r="GA4" s="301"/>
      <c r="GB4" s="302"/>
      <c r="GC4" s="300"/>
      <c r="GD4" s="301"/>
      <c r="GE4" s="302"/>
      <c r="GF4" s="300"/>
      <c r="GG4" s="301"/>
      <c r="GH4" s="302"/>
      <c r="GI4" s="300"/>
      <c r="GJ4" s="301"/>
      <c r="GK4" s="302"/>
      <c r="GL4" s="300"/>
      <c r="GM4" s="301"/>
      <c r="GN4" s="302"/>
      <c r="GO4" s="300"/>
      <c r="GP4" s="301"/>
      <c r="GQ4" s="302"/>
      <c r="GR4" s="300"/>
      <c r="GS4" s="301"/>
      <c r="GT4" s="302"/>
      <c r="GU4" s="300"/>
      <c r="GV4" s="301"/>
      <c r="GW4" s="302"/>
      <c r="GX4" s="300"/>
      <c r="GY4" s="301"/>
      <c r="GZ4" s="302"/>
      <c r="HA4" s="300"/>
      <c r="HB4" s="301"/>
      <c r="HC4" s="302"/>
      <c r="HD4" s="300"/>
      <c r="HE4" s="301"/>
      <c r="HF4" s="302"/>
      <c r="HG4" s="300"/>
      <c r="HH4" s="301"/>
      <c r="HI4" s="302"/>
      <c r="HJ4" s="300"/>
      <c r="HK4" s="301"/>
      <c r="HL4" s="302"/>
      <c r="HM4" s="300"/>
      <c r="HN4" s="301"/>
      <c r="HO4" s="302"/>
      <c r="HP4" s="300"/>
      <c r="HQ4" s="301"/>
      <c r="HR4" s="302"/>
      <c r="HS4" s="300"/>
      <c r="HT4" s="301"/>
      <c r="HU4" s="302"/>
      <c r="HV4" s="300"/>
      <c r="HW4" s="301"/>
      <c r="HX4" s="302"/>
      <c r="HY4" s="300"/>
      <c r="HZ4" s="301"/>
      <c r="IA4" s="302"/>
      <c r="IB4" s="300"/>
      <c r="IC4" s="301"/>
      <c r="ID4" s="302"/>
      <c r="IE4" s="300"/>
      <c r="IF4" s="301"/>
      <c r="IG4" s="302"/>
      <c r="IH4" s="300"/>
      <c r="II4" s="301"/>
      <c r="IJ4" s="302"/>
      <c r="IK4" s="300"/>
      <c r="IL4" s="301"/>
      <c r="IM4" s="302"/>
      <c r="IN4" s="300"/>
      <c r="IO4" s="301"/>
      <c r="IP4" s="302"/>
      <c r="IQ4" s="300"/>
      <c r="IR4" s="301"/>
      <c r="IS4" s="302"/>
      <c r="IT4" s="300"/>
      <c r="IU4" s="301"/>
      <c r="IV4" s="302"/>
      <c r="IW4" s="300"/>
      <c r="IX4" s="301"/>
      <c r="IY4" s="302"/>
      <c r="IZ4" s="300"/>
      <c r="JA4" s="301"/>
      <c r="JB4" s="302"/>
      <c r="JC4" s="300"/>
      <c r="JD4" s="301"/>
      <c r="JE4" s="302"/>
      <c r="JF4" s="300"/>
      <c r="JG4" s="301"/>
      <c r="JH4" s="302"/>
      <c r="JI4" s="300"/>
      <c r="JJ4" s="301"/>
      <c r="JK4" s="302"/>
      <c r="JL4" s="300"/>
      <c r="JM4" s="301"/>
      <c r="JN4" s="302"/>
      <c r="JO4" s="300"/>
      <c r="JP4" s="301"/>
      <c r="JQ4" s="302"/>
      <c r="JR4" s="300"/>
      <c r="JS4" s="301"/>
      <c r="JT4" s="302"/>
      <c r="JU4" s="300"/>
      <c r="JV4" s="301"/>
      <c r="JW4" s="302"/>
      <c r="JX4" s="300"/>
      <c r="JY4" s="301"/>
      <c r="JZ4" s="302"/>
      <c r="KA4" s="300"/>
      <c r="KB4" s="301"/>
      <c r="KC4" s="302"/>
      <c r="KD4" s="300"/>
      <c r="KE4" s="301"/>
      <c r="KF4" s="302"/>
      <c r="KG4" s="300"/>
      <c r="KH4" s="301"/>
      <c r="KI4" s="302"/>
      <c r="KJ4" s="300"/>
      <c r="KK4" s="301"/>
      <c r="KL4" s="302"/>
      <c r="KM4" s="300"/>
      <c r="KN4" s="301"/>
      <c r="KO4" s="302"/>
      <c r="KP4" s="300"/>
      <c r="KQ4" s="301"/>
      <c r="KR4" s="302"/>
      <c r="KS4" s="300"/>
      <c r="KT4" s="301"/>
      <c r="KU4" s="302"/>
      <c r="KV4" s="300"/>
      <c r="KW4" s="301"/>
      <c r="KX4" s="302"/>
      <c r="KY4" s="300"/>
      <c r="KZ4" s="301"/>
      <c r="LA4" s="302"/>
      <c r="LB4" s="300"/>
      <c r="LC4" s="301"/>
      <c r="LD4" s="302"/>
      <c r="LE4" s="300"/>
      <c r="LF4" s="301"/>
      <c r="LG4" s="302"/>
      <c r="LH4" s="300"/>
      <c r="LI4" s="301"/>
      <c r="LJ4" s="302"/>
      <c r="LK4" s="300"/>
      <c r="LL4" s="301"/>
      <c r="LM4" s="302"/>
      <c r="LN4" s="300"/>
      <c r="LO4" s="301"/>
      <c r="LP4" s="302"/>
      <c r="LQ4" s="300"/>
      <c r="LR4" s="301"/>
      <c r="LS4" s="302"/>
      <c r="LT4" s="300"/>
      <c r="LU4" s="301"/>
      <c r="LV4" s="302"/>
      <c r="LW4" s="300"/>
      <c r="LX4" s="301"/>
      <c r="LY4" s="302"/>
      <c r="LZ4" s="300"/>
      <c r="MA4" s="301"/>
      <c r="MB4" s="302"/>
      <c r="MC4" s="300"/>
      <c r="MD4" s="301"/>
      <c r="ME4" s="302"/>
      <c r="MF4" s="300"/>
      <c r="MG4" s="301"/>
      <c r="MH4" s="302"/>
      <c r="MI4" s="300"/>
      <c r="MJ4" s="301"/>
      <c r="MK4" s="302"/>
      <c r="ML4" s="300"/>
      <c r="MM4" s="301"/>
      <c r="MN4" s="302"/>
      <c r="MO4" s="300"/>
      <c r="MP4" s="301"/>
      <c r="MQ4" s="302"/>
      <c r="MR4" s="300"/>
      <c r="MS4" s="301"/>
      <c r="MT4" s="302"/>
      <c r="MU4" s="300"/>
      <c r="MV4" s="301"/>
      <c r="MW4" s="302"/>
      <c r="MX4" s="300"/>
      <c r="MY4" s="301"/>
      <c r="MZ4" s="302"/>
      <c r="NA4" s="300"/>
      <c r="NB4" s="301"/>
      <c r="NC4" s="302"/>
      <c r="ND4" s="300"/>
      <c r="NE4" s="301"/>
      <c r="NF4" s="302"/>
      <c r="NG4" s="300"/>
      <c r="NH4" s="301"/>
      <c r="NI4" s="302"/>
      <c r="NJ4" s="300"/>
      <c r="NK4" s="301"/>
      <c r="NL4" s="302"/>
      <c r="NM4" s="300"/>
      <c r="NN4" s="301"/>
      <c r="NO4" s="302"/>
      <c r="NP4" s="300"/>
      <c r="NQ4" s="301"/>
      <c r="NR4" s="302"/>
      <c r="NS4" s="300"/>
      <c r="NT4" s="301"/>
      <c r="NU4" s="302"/>
      <c r="NV4" s="300"/>
      <c r="NW4" s="301"/>
      <c r="NX4" s="302"/>
      <c r="NY4" s="300"/>
      <c r="NZ4" s="301"/>
      <c r="OA4" s="302"/>
      <c r="OB4" s="300"/>
      <c r="OC4" s="301"/>
      <c r="OD4" s="302"/>
      <c r="OE4" s="300"/>
      <c r="OF4" s="301"/>
      <c r="OG4" s="302"/>
      <c r="OH4" s="300"/>
      <c r="OI4" s="301"/>
      <c r="OJ4" s="302"/>
      <c r="OK4" s="300"/>
      <c r="OL4" s="301"/>
      <c r="OM4" s="302"/>
      <c r="ON4" s="300"/>
      <c r="OO4" s="301"/>
      <c r="OP4" s="302"/>
      <c r="OQ4" s="300"/>
      <c r="OR4" s="301"/>
      <c r="OS4" s="302"/>
      <c r="OT4" s="300"/>
      <c r="OU4" s="301"/>
      <c r="OV4" s="302"/>
      <c r="OW4" s="300"/>
      <c r="OX4" s="301"/>
      <c r="OY4" s="302"/>
      <c r="OZ4" s="300"/>
      <c r="PA4" s="301"/>
      <c r="PB4" s="302"/>
      <c r="PC4" s="300"/>
      <c r="PD4" s="301"/>
      <c r="PE4" s="302"/>
      <c r="PF4" s="300"/>
      <c r="PG4" s="301"/>
      <c r="PH4" s="302"/>
      <c r="PI4" s="300"/>
      <c r="PJ4" s="301"/>
      <c r="PK4" s="302"/>
      <c r="PL4" s="300"/>
      <c r="PM4" s="301"/>
      <c r="PN4" s="302"/>
      <c r="PO4" s="300"/>
      <c r="PP4" s="301"/>
      <c r="PQ4" s="302"/>
      <c r="PR4" s="300"/>
      <c r="PS4" s="301"/>
      <c r="PT4" s="302"/>
      <c r="PU4" s="300"/>
      <c r="PV4" s="301"/>
      <c r="PW4" s="302"/>
      <c r="PX4" s="300"/>
      <c r="PY4" s="301"/>
      <c r="PZ4" s="302"/>
      <c r="QA4" s="300"/>
      <c r="QB4" s="301"/>
      <c r="QC4" s="302"/>
      <c r="QD4" s="300"/>
      <c r="QE4" s="301"/>
      <c r="QF4" s="302"/>
      <c r="QG4" s="300"/>
      <c r="QH4" s="301"/>
      <c r="QI4" s="302"/>
      <c r="QJ4" s="300"/>
      <c r="QK4" s="301"/>
      <c r="QL4" s="302"/>
      <c r="QM4" s="300"/>
      <c r="QN4" s="301"/>
      <c r="QO4" s="302"/>
      <c r="QP4" s="300"/>
      <c r="QQ4" s="301"/>
      <c r="QR4" s="302"/>
      <c r="QS4" s="300"/>
      <c r="QT4" s="301"/>
      <c r="QU4" s="302"/>
      <c r="QV4" s="300"/>
      <c r="QW4" s="301"/>
      <c r="QX4" s="302"/>
      <c r="QY4" s="300"/>
      <c r="QZ4" s="301"/>
      <c r="RA4" s="302"/>
      <c r="RB4" s="300"/>
      <c r="RC4" s="301"/>
      <c r="RD4" s="302"/>
      <c r="RE4" s="300"/>
      <c r="RF4" s="301"/>
      <c r="RG4" s="302"/>
      <c r="RH4" s="300"/>
      <c r="RI4" s="301"/>
      <c r="RJ4" s="302"/>
      <c r="RK4" s="300"/>
      <c r="RL4" s="301"/>
      <c r="RM4" s="302"/>
      <c r="RN4" s="300"/>
      <c r="RO4" s="301"/>
      <c r="RP4" s="302"/>
      <c r="RQ4" s="300"/>
      <c r="RR4" s="301"/>
      <c r="RS4" s="302"/>
      <c r="RT4" s="300"/>
      <c r="RU4" s="301"/>
      <c r="RV4" s="302"/>
      <c r="RW4" s="300"/>
      <c r="RX4" s="301"/>
      <c r="RY4" s="302"/>
      <c r="RZ4" s="300"/>
      <c r="SA4" s="301"/>
      <c r="SB4" s="302"/>
      <c r="SC4" s="300"/>
      <c r="SD4" s="301"/>
      <c r="SE4" s="302"/>
      <c r="SF4" s="300"/>
      <c r="SG4" s="301"/>
      <c r="SH4" s="302"/>
      <c r="SI4" s="300"/>
      <c r="SJ4" s="301"/>
      <c r="SK4" s="302"/>
      <c r="SL4" s="300"/>
      <c r="SM4" s="301"/>
      <c r="SN4" s="302"/>
      <c r="SO4" s="300"/>
      <c r="SP4" s="301"/>
      <c r="SQ4" s="302"/>
      <c r="SR4" s="300"/>
      <c r="SS4" s="301"/>
      <c r="ST4" s="302"/>
      <c r="SU4" s="300"/>
      <c r="SV4" s="301"/>
      <c r="SW4" s="302"/>
      <c r="SX4" s="300"/>
      <c r="SY4" s="301"/>
      <c r="SZ4" s="302"/>
      <c r="TA4" s="300"/>
      <c r="TB4" s="301"/>
      <c r="TC4" s="302"/>
      <c r="TD4" s="300"/>
      <c r="TE4" s="301"/>
      <c r="TF4" s="302"/>
      <c r="TG4" s="300"/>
      <c r="TH4" s="301"/>
      <c r="TI4" s="302"/>
      <c r="TJ4" s="300"/>
      <c r="TK4" s="301"/>
      <c r="TL4" s="302"/>
      <c r="TM4" s="300"/>
      <c r="TN4" s="301"/>
      <c r="TO4" s="302"/>
      <c r="TP4" s="300"/>
      <c r="TQ4" s="301"/>
      <c r="TR4" s="302"/>
      <c r="TS4" s="300"/>
      <c r="TT4" s="301"/>
      <c r="TU4" s="302"/>
      <c r="TV4" s="300"/>
      <c r="TW4" s="301"/>
      <c r="TX4" s="302"/>
      <c r="TY4" s="300"/>
      <c r="TZ4" s="301"/>
      <c r="UA4" s="302"/>
      <c r="UB4" s="300"/>
      <c r="UC4" s="301"/>
      <c r="UD4" s="302"/>
      <c r="UE4" s="300"/>
      <c r="UF4" s="301"/>
      <c r="UG4" s="302"/>
      <c r="UH4" s="300"/>
      <c r="UI4" s="301"/>
      <c r="UJ4" s="302"/>
      <c r="UK4" s="300"/>
      <c r="UL4" s="301"/>
      <c r="UM4" s="302"/>
      <c r="UN4" s="300"/>
      <c r="UO4" s="301"/>
      <c r="UP4" s="302"/>
      <c r="UQ4" s="300"/>
      <c r="UR4" s="301"/>
      <c r="US4" s="302"/>
      <c r="UT4" s="300"/>
      <c r="UU4" s="301"/>
      <c r="UV4" s="302"/>
      <c r="UW4" s="300"/>
      <c r="UX4" s="301"/>
      <c r="UY4" s="302"/>
      <c r="UZ4" s="300"/>
      <c r="VA4" s="301"/>
      <c r="VB4" s="302"/>
      <c r="VC4" s="300"/>
      <c r="VD4" s="301"/>
      <c r="VE4" s="302"/>
      <c r="VF4" s="300"/>
      <c r="VG4" s="301"/>
      <c r="VH4" s="302"/>
      <c r="VI4" s="300"/>
      <c r="VJ4" s="301"/>
      <c r="VK4" s="302"/>
      <c r="VL4" s="300"/>
      <c r="VM4" s="301"/>
      <c r="VN4" s="302"/>
      <c r="VO4" s="300"/>
      <c r="VP4" s="301"/>
      <c r="VQ4" s="302"/>
      <c r="VR4" s="300"/>
      <c r="VS4" s="301"/>
      <c r="VT4" s="302"/>
      <c r="VU4" s="300"/>
      <c r="VV4" s="301"/>
      <c r="VW4" s="302"/>
      <c r="VX4" s="300"/>
      <c r="VY4" s="301"/>
      <c r="VZ4" s="302"/>
      <c r="WA4" s="300"/>
      <c r="WB4" s="301"/>
      <c r="WC4" s="302"/>
      <c r="WD4" s="300"/>
      <c r="WE4" s="301"/>
      <c r="WF4" s="302"/>
      <c r="WG4" s="300"/>
      <c r="WH4" s="301"/>
      <c r="WI4" s="302"/>
      <c r="WJ4" s="300"/>
      <c r="WK4" s="301"/>
      <c r="WL4" s="302"/>
      <c r="WM4" s="300"/>
      <c r="WN4" s="301"/>
      <c r="WO4" s="302"/>
      <c r="WP4" s="300"/>
      <c r="WQ4" s="301"/>
      <c r="WR4" s="302"/>
      <c r="WS4" s="300"/>
      <c r="WT4" s="301"/>
      <c r="WU4" s="302"/>
      <c r="WV4" s="45"/>
      <c r="WW4" s="46"/>
      <c r="WX4" s="46"/>
      <c r="WY4" s="45"/>
      <c r="WZ4" s="46"/>
      <c r="XA4" s="46"/>
      <c r="XB4" s="45"/>
      <c r="XC4" s="46"/>
      <c r="XD4" s="46"/>
      <c r="XE4" s="45"/>
      <c r="XF4" s="46"/>
      <c r="XG4" s="46"/>
      <c r="XH4" s="45"/>
      <c r="XI4" s="46"/>
      <c r="XJ4" s="46"/>
      <c r="XK4" s="45"/>
      <c r="XL4" s="46"/>
      <c r="XM4" s="46"/>
      <c r="XN4" s="97">
        <f>SUM(B4:DB4)</f>
        <v>6</v>
      </c>
    </row>
    <row r="5" spans="1:638" ht="12.75" customHeight="1" x14ac:dyDescent="0.2">
      <c r="A5" s="1">
        <v>225</v>
      </c>
      <c r="B5" s="253"/>
      <c r="C5" s="254"/>
      <c r="D5" s="255"/>
      <c r="E5" s="253"/>
      <c r="F5" s="254"/>
      <c r="G5" s="255"/>
      <c r="H5" s="253">
        <v>1</v>
      </c>
      <c r="I5" s="254"/>
      <c r="J5" s="255"/>
      <c r="K5" s="253"/>
      <c r="L5" s="254"/>
      <c r="M5" s="255"/>
      <c r="N5" s="253">
        <v>1</v>
      </c>
      <c r="O5" s="254"/>
      <c r="P5" s="255"/>
      <c r="Q5" s="253"/>
      <c r="R5" s="254"/>
      <c r="S5" s="255">
        <v>1</v>
      </c>
      <c r="T5" s="253"/>
      <c r="U5" s="254"/>
      <c r="V5" s="255"/>
      <c r="W5" s="253"/>
      <c r="X5" s="254"/>
      <c r="Y5" s="255"/>
      <c r="Z5" s="253"/>
      <c r="AA5" s="254"/>
      <c r="AB5" s="255"/>
      <c r="AC5" s="253"/>
      <c r="AD5" s="254"/>
      <c r="AE5" s="255"/>
      <c r="AF5" s="253"/>
      <c r="AG5" s="254"/>
      <c r="AH5" s="255"/>
      <c r="AI5" s="253"/>
      <c r="AJ5" s="254"/>
      <c r="AK5" s="255"/>
      <c r="AL5" s="253"/>
      <c r="AM5" s="254"/>
      <c r="AN5" s="255"/>
      <c r="AO5" s="253"/>
      <c r="AP5" s="254"/>
      <c r="AQ5" s="255"/>
      <c r="AR5" s="253"/>
      <c r="AS5" s="254"/>
      <c r="AT5" s="255"/>
      <c r="AU5" s="253"/>
      <c r="AV5" s="254"/>
      <c r="AW5" s="255"/>
      <c r="AX5" s="253"/>
      <c r="AY5" s="254"/>
      <c r="AZ5" s="255"/>
      <c r="BA5" s="253"/>
      <c r="BB5" s="254"/>
      <c r="BC5" s="255"/>
      <c r="BD5" s="253">
        <v>1</v>
      </c>
      <c r="BE5" s="254"/>
      <c r="BF5" s="255"/>
      <c r="BG5" s="253">
        <v>2</v>
      </c>
      <c r="BH5" s="254"/>
      <c r="BI5" s="255">
        <v>1</v>
      </c>
      <c r="BJ5" s="253"/>
      <c r="BK5" s="254"/>
      <c r="BL5" s="255"/>
      <c r="BM5" s="253"/>
      <c r="BN5" s="254"/>
      <c r="BO5" s="255"/>
      <c r="BP5" s="253"/>
      <c r="BQ5" s="254">
        <v>1</v>
      </c>
      <c r="BR5" s="255"/>
      <c r="BS5" s="253">
        <v>1</v>
      </c>
      <c r="BT5" s="254">
        <v>1</v>
      </c>
      <c r="BU5" s="255"/>
      <c r="BV5" s="253">
        <v>1</v>
      </c>
      <c r="BW5" s="254"/>
      <c r="BX5" s="255"/>
      <c r="BY5" s="253"/>
      <c r="BZ5" s="254"/>
      <c r="CA5" s="255"/>
      <c r="CB5" s="253"/>
      <c r="CC5" s="254"/>
      <c r="CD5" s="255"/>
      <c r="CE5" s="253">
        <v>1</v>
      </c>
      <c r="CF5" s="254"/>
      <c r="CG5" s="255"/>
      <c r="CH5" s="253"/>
      <c r="CI5" s="254"/>
      <c r="CJ5" s="255"/>
      <c r="CK5" s="253"/>
      <c r="CL5" s="254"/>
      <c r="CM5" s="255"/>
      <c r="CN5" s="253"/>
      <c r="CO5" s="254"/>
      <c r="CP5" s="255"/>
      <c r="CQ5" s="253"/>
      <c r="CR5" s="254"/>
      <c r="CS5" s="255"/>
      <c r="CT5" s="253"/>
      <c r="CU5" s="254"/>
      <c r="CV5" s="255"/>
      <c r="CW5" s="253"/>
      <c r="CX5" s="254"/>
      <c r="CY5" s="255"/>
      <c r="CZ5" s="253"/>
      <c r="DA5" s="254"/>
      <c r="DB5" s="255"/>
      <c r="DC5" s="253"/>
      <c r="DD5" s="254"/>
      <c r="DE5" s="255"/>
      <c r="DF5" s="253"/>
      <c r="DG5" s="254"/>
      <c r="DH5" s="255"/>
      <c r="DI5" s="253"/>
      <c r="DJ5" s="254"/>
      <c r="DK5" s="255"/>
      <c r="DL5" s="253"/>
      <c r="DM5" s="254"/>
      <c r="DN5" s="255"/>
      <c r="DO5" s="253"/>
      <c r="DP5" s="254"/>
      <c r="DQ5" s="255"/>
      <c r="DR5" s="253"/>
      <c r="DS5" s="254"/>
      <c r="DT5" s="255"/>
      <c r="DU5" s="253"/>
      <c r="DV5" s="254"/>
      <c r="DW5" s="255"/>
      <c r="DX5" s="253"/>
      <c r="DY5" s="254"/>
      <c r="DZ5" s="255"/>
      <c r="EA5" s="253"/>
      <c r="EB5" s="254"/>
      <c r="EC5" s="255"/>
      <c r="ED5" s="253"/>
      <c r="EE5" s="254"/>
      <c r="EF5" s="255"/>
      <c r="EG5" s="253"/>
      <c r="EH5" s="254"/>
      <c r="EI5" s="255"/>
      <c r="EJ5" s="253"/>
      <c r="EK5" s="254"/>
      <c r="EL5" s="255"/>
      <c r="EM5" s="253"/>
      <c r="EN5" s="254"/>
      <c r="EO5" s="255"/>
      <c r="EP5" s="253"/>
      <c r="EQ5" s="254"/>
      <c r="ER5" s="255"/>
      <c r="ES5" s="253"/>
      <c r="ET5" s="254"/>
      <c r="EU5" s="255"/>
      <c r="EV5" s="253"/>
      <c r="EW5" s="254"/>
      <c r="EX5" s="255"/>
      <c r="EY5" s="253"/>
      <c r="EZ5" s="254"/>
      <c r="FA5" s="255"/>
      <c r="FB5" s="253"/>
      <c r="FC5" s="254"/>
      <c r="FD5" s="255"/>
      <c r="FE5" s="253"/>
      <c r="FF5" s="254"/>
      <c r="FG5" s="255"/>
      <c r="FH5" s="253"/>
      <c r="FI5" s="254"/>
      <c r="FJ5" s="255"/>
      <c r="FK5" s="253"/>
      <c r="FL5" s="254"/>
      <c r="FM5" s="255"/>
      <c r="FN5" s="253"/>
      <c r="FO5" s="254"/>
      <c r="FP5" s="255"/>
      <c r="FQ5" s="253"/>
      <c r="FR5" s="254"/>
      <c r="FS5" s="255"/>
      <c r="FT5" s="253"/>
      <c r="FU5" s="254"/>
      <c r="FV5" s="255"/>
      <c r="FW5" s="253"/>
      <c r="FX5" s="254"/>
      <c r="FY5" s="255"/>
      <c r="FZ5" s="253"/>
      <c r="GA5" s="254"/>
      <c r="GB5" s="255"/>
      <c r="GC5" s="253"/>
      <c r="GD5" s="254"/>
      <c r="GE5" s="255"/>
      <c r="GF5" s="253"/>
      <c r="GG5" s="254"/>
      <c r="GH5" s="255"/>
      <c r="GI5" s="253"/>
      <c r="GJ5" s="254"/>
      <c r="GK5" s="255"/>
      <c r="GL5" s="253"/>
      <c r="GM5" s="254"/>
      <c r="GN5" s="255"/>
      <c r="GO5" s="253"/>
      <c r="GP5" s="254"/>
      <c r="GQ5" s="255"/>
      <c r="GR5" s="253"/>
      <c r="GS5" s="254"/>
      <c r="GT5" s="255"/>
      <c r="GU5" s="253"/>
      <c r="GV5" s="254"/>
      <c r="GW5" s="255"/>
      <c r="GX5" s="253"/>
      <c r="GY5" s="254"/>
      <c r="GZ5" s="255"/>
      <c r="HA5" s="253"/>
      <c r="HB5" s="254"/>
      <c r="HC5" s="255"/>
      <c r="HD5" s="253"/>
      <c r="HE5" s="254"/>
      <c r="HF5" s="255"/>
      <c r="HG5" s="253"/>
      <c r="HH5" s="254"/>
      <c r="HI5" s="255"/>
      <c r="HJ5" s="253"/>
      <c r="HK5" s="254"/>
      <c r="HL5" s="255"/>
      <c r="HM5" s="253"/>
      <c r="HN5" s="254"/>
      <c r="HO5" s="255"/>
      <c r="HP5" s="253"/>
      <c r="HQ5" s="254"/>
      <c r="HR5" s="255"/>
      <c r="HS5" s="253"/>
      <c r="HT5" s="254"/>
      <c r="HU5" s="255"/>
      <c r="HV5" s="253"/>
      <c r="HW5" s="254"/>
      <c r="HX5" s="255"/>
      <c r="HY5" s="253"/>
      <c r="HZ5" s="254"/>
      <c r="IA5" s="255"/>
      <c r="IB5" s="253"/>
      <c r="IC5" s="254"/>
      <c r="ID5" s="255"/>
      <c r="IE5" s="253"/>
      <c r="IF5" s="254"/>
      <c r="IG5" s="255"/>
      <c r="IH5" s="253"/>
      <c r="II5" s="254"/>
      <c r="IJ5" s="255"/>
      <c r="IK5" s="253"/>
      <c r="IL5" s="254"/>
      <c r="IM5" s="255"/>
      <c r="IN5" s="253"/>
      <c r="IO5" s="254"/>
      <c r="IP5" s="255"/>
      <c r="IQ5" s="253"/>
      <c r="IR5" s="254"/>
      <c r="IS5" s="255"/>
      <c r="IT5" s="253"/>
      <c r="IU5" s="254"/>
      <c r="IV5" s="255"/>
      <c r="IW5" s="253"/>
      <c r="IX5" s="254"/>
      <c r="IY5" s="255"/>
      <c r="IZ5" s="253"/>
      <c r="JA5" s="254"/>
      <c r="JB5" s="255"/>
      <c r="JC5" s="253"/>
      <c r="JD5" s="254"/>
      <c r="JE5" s="255"/>
      <c r="JF5" s="253"/>
      <c r="JG5" s="254"/>
      <c r="JH5" s="255"/>
      <c r="JI5" s="253"/>
      <c r="JJ5" s="254"/>
      <c r="JK5" s="255"/>
      <c r="JL5" s="253"/>
      <c r="JM5" s="254"/>
      <c r="JN5" s="255"/>
      <c r="JO5" s="253"/>
      <c r="JP5" s="254"/>
      <c r="JQ5" s="255"/>
      <c r="JR5" s="253"/>
      <c r="JS5" s="254"/>
      <c r="JT5" s="255"/>
      <c r="JU5" s="253"/>
      <c r="JV5" s="254"/>
      <c r="JW5" s="255"/>
      <c r="JX5" s="253"/>
      <c r="JY5" s="254"/>
      <c r="JZ5" s="255"/>
      <c r="KA5" s="253"/>
      <c r="KB5" s="254"/>
      <c r="KC5" s="255"/>
      <c r="KD5" s="253"/>
      <c r="KE5" s="254"/>
      <c r="KF5" s="255"/>
      <c r="KG5" s="253"/>
      <c r="KH5" s="254"/>
      <c r="KI5" s="255"/>
      <c r="KJ5" s="253"/>
      <c r="KK5" s="254"/>
      <c r="KL5" s="255"/>
      <c r="KM5" s="253"/>
      <c r="KN5" s="254"/>
      <c r="KO5" s="255"/>
      <c r="KP5" s="253"/>
      <c r="KQ5" s="254"/>
      <c r="KR5" s="255"/>
      <c r="KS5" s="253"/>
      <c r="KT5" s="254"/>
      <c r="KU5" s="255"/>
      <c r="KV5" s="253"/>
      <c r="KW5" s="254"/>
      <c r="KX5" s="255"/>
      <c r="KY5" s="253"/>
      <c r="KZ5" s="254"/>
      <c r="LA5" s="255"/>
      <c r="LB5" s="253"/>
      <c r="LC5" s="254"/>
      <c r="LD5" s="255"/>
      <c r="LE5" s="253"/>
      <c r="LF5" s="254"/>
      <c r="LG5" s="255"/>
      <c r="LH5" s="253"/>
      <c r="LI5" s="254"/>
      <c r="LJ5" s="255"/>
      <c r="LK5" s="253"/>
      <c r="LL5" s="254"/>
      <c r="LM5" s="255"/>
      <c r="LN5" s="253"/>
      <c r="LO5" s="254"/>
      <c r="LP5" s="255"/>
      <c r="LQ5" s="253"/>
      <c r="LR5" s="254"/>
      <c r="LS5" s="255"/>
      <c r="LT5" s="253"/>
      <c r="LU5" s="254"/>
      <c r="LV5" s="255"/>
      <c r="LW5" s="253"/>
      <c r="LX5" s="254"/>
      <c r="LY5" s="255"/>
      <c r="LZ5" s="253"/>
      <c r="MA5" s="254"/>
      <c r="MB5" s="255"/>
      <c r="MC5" s="253"/>
      <c r="MD5" s="254"/>
      <c r="ME5" s="255"/>
      <c r="MF5" s="253"/>
      <c r="MG5" s="254"/>
      <c r="MH5" s="255"/>
      <c r="MI5" s="253"/>
      <c r="MJ5" s="254"/>
      <c r="MK5" s="255"/>
      <c r="ML5" s="253"/>
      <c r="MM5" s="254"/>
      <c r="MN5" s="255"/>
      <c r="MO5" s="253"/>
      <c r="MP5" s="254"/>
      <c r="MQ5" s="255"/>
      <c r="MR5" s="253"/>
      <c r="MS5" s="254"/>
      <c r="MT5" s="255"/>
      <c r="MU5" s="253"/>
      <c r="MV5" s="254"/>
      <c r="MW5" s="255"/>
      <c r="MX5" s="253"/>
      <c r="MY5" s="254"/>
      <c r="MZ5" s="255"/>
      <c r="NA5" s="253"/>
      <c r="NB5" s="254"/>
      <c r="NC5" s="255"/>
      <c r="ND5" s="253"/>
      <c r="NE5" s="254"/>
      <c r="NF5" s="255"/>
      <c r="NG5" s="253"/>
      <c r="NH5" s="254"/>
      <c r="NI5" s="255"/>
      <c r="NJ5" s="253"/>
      <c r="NK5" s="254"/>
      <c r="NL5" s="255"/>
      <c r="NM5" s="253"/>
      <c r="NN5" s="254"/>
      <c r="NO5" s="255"/>
      <c r="NP5" s="253"/>
      <c r="NQ5" s="254"/>
      <c r="NR5" s="255"/>
      <c r="NS5" s="253"/>
      <c r="NT5" s="254"/>
      <c r="NU5" s="255"/>
      <c r="NV5" s="253"/>
      <c r="NW5" s="254"/>
      <c r="NX5" s="255"/>
      <c r="NY5" s="253"/>
      <c r="NZ5" s="254"/>
      <c r="OA5" s="255"/>
      <c r="OB5" s="253"/>
      <c r="OC5" s="254"/>
      <c r="OD5" s="255"/>
      <c r="OE5" s="253"/>
      <c r="OF5" s="254"/>
      <c r="OG5" s="255"/>
      <c r="OH5" s="253"/>
      <c r="OI5" s="254"/>
      <c r="OJ5" s="255"/>
      <c r="OK5" s="253"/>
      <c r="OL5" s="254"/>
      <c r="OM5" s="255"/>
      <c r="ON5" s="253"/>
      <c r="OO5" s="254"/>
      <c r="OP5" s="255"/>
      <c r="OQ5" s="253"/>
      <c r="OR5" s="254"/>
      <c r="OS5" s="255"/>
      <c r="OT5" s="253"/>
      <c r="OU5" s="254"/>
      <c r="OV5" s="255"/>
      <c r="OW5" s="253"/>
      <c r="OX5" s="254"/>
      <c r="OY5" s="255"/>
      <c r="OZ5" s="253"/>
      <c r="PA5" s="254"/>
      <c r="PB5" s="255"/>
      <c r="PC5" s="253"/>
      <c r="PD5" s="254"/>
      <c r="PE5" s="255"/>
      <c r="PF5" s="253"/>
      <c r="PG5" s="254"/>
      <c r="PH5" s="255"/>
      <c r="PI5" s="253"/>
      <c r="PJ5" s="254"/>
      <c r="PK5" s="255"/>
      <c r="PL5" s="253"/>
      <c r="PM5" s="254"/>
      <c r="PN5" s="255"/>
      <c r="PO5" s="253"/>
      <c r="PP5" s="254"/>
      <c r="PQ5" s="255"/>
      <c r="PR5" s="253"/>
      <c r="PS5" s="254"/>
      <c r="PT5" s="255"/>
      <c r="PU5" s="253"/>
      <c r="PV5" s="254"/>
      <c r="PW5" s="255"/>
      <c r="PX5" s="253"/>
      <c r="PY5" s="254"/>
      <c r="PZ5" s="255"/>
      <c r="QA5" s="253"/>
      <c r="QB5" s="254"/>
      <c r="QC5" s="255"/>
      <c r="QD5" s="253"/>
      <c r="QE5" s="254"/>
      <c r="QF5" s="255"/>
      <c r="QG5" s="253"/>
      <c r="QH5" s="254"/>
      <c r="QI5" s="255"/>
      <c r="QJ5" s="253"/>
      <c r="QK5" s="254"/>
      <c r="QL5" s="255"/>
      <c r="QM5" s="253"/>
      <c r="QN5" s="254"/>
      <c r="QO5" s="255"/>
      <c r="QP5" s="253"/>
      <c r="QQ5" s="254"/>
      <c r="QR5" s="255"/>
      <c r="QS5" s="253"/>
      <c r="QT5" s="254"/>
      <c r="QU5" s="255"/>
      <c r="QV5" s="253"/>
      <c r="QW5" s="254"/>
      <c r="QX5" s="255"/>
      <c r="QY5" s="253"/>
      <c r="QZ5" s="254"/>
      <c r="RA5" s="255"/>
      <c r="RB5" s="253"/>
      <c r="RC5" s="254"/>
      <c r="RD5" s="255"/>
      <c r="RE5" s="253"/>
      <c r="RF5" s="254"/>
      <c r="RG5" s="255"/>
      <c r="RH5" s="253"/>
      <c r="RI5" s="254"/>
      <c r="RJ5" s="255"/>
      <c r="RK5" s="253"/>
      <c r="RL5" s="254"/>
      <c r="RM5" s="255"/>
      <c r="RN5" s="253"/>
      <c r="RO5" s="254"/>
      <c r="RP5" s="255"/>
      <c r="RQ5" s="253"/>
      <c r="RR5" s="254"/>
      <c r="RS5" s="255"/>
      <c r="RT5" s="253"/>
      <c r="RU5" s="254"/>
      <c r="RV5" s="255"/>
      <c r="RW5" s="253"/>
      <c r="RX5" s="254"/>
      <c r="RY5" s="255"/>
      <c r="RZ5" s="253"/>
      <c r="SA5" s="254"/>
      <c r="SB5" s="255"/>
      <c r="SC5" s="253"/>
      <c r="SD5" s="254"/>
      <c r="SE5" s="255"/>
      <c r="SF5" s="253"/>
      <c r="SG5" s="254"/>
      <c r="SH5" s="255"/>
      <c r="SI5" s="253"/>
      <c r="SJ5" s="254"/>
      <c r="SK5" s="255"/>
      <c r="SL5" s="253"/>
      <c r="SM5" s="254"/>
      <c r="SN5" s="255"/>
      <c r="SO5" s="253"/>
      <c r="SP5" s="254"/>
      <c r="SQ5" s="255"/>
      <c r="SR5" s="253"/>
      <c r="SS5" s="254"/>
      <c r="ST5" s="255"/>
      <c r="SU5" s="253"/>
      <c r="SV5" s="254"/>
      <c r="SW5" s="255"/>
      <c r="SX5" s="253"/>
      <c r="SY5" s="254"/>
      <c r="SZ5" s="255"/>
      <c r="TA5" s="253"/>
      <c r="TB5" s="254"/>
      <c r="TC5" s="255"/>
      <c r="TD5" s="253"/>
      <c r="TE5" s="254"/>
      <c r="TF5" s="255"/>
      <c r="TG5" s="253"/>
      <c r="TH5" s="254"/>
      <c r="TI5" s="255"/>
      <c r="TJ5" s="253"/>
      <c r="TK5" s="254"/>
      <c r="TL5" s="255"/>
      <c r="TM5" s="253"/>
      <c r="TN5" s="254"/>
      <c r="TO5" s="255"/>
      <c r="TP5" s="253"/>
      <c r="TQ5" s="254"/>
      <c r="TR5" s="255"/>
      <c r="TS5" s="253"/>
      <c r="TT5" s="254"/>
      <c r="TU5" s="255"/>
      <c r="TV5" s="253"/>
      <c r="TW5" s="254"/>
      <c r="TX5" s="255"/>
      <c r="TY5" s="253"/>
      <c r="TZ5" s="254"/>
      <c r="UA5" s="255"/>
      <c r="UB5" s="253"/>
      <c r="UC5" s="254"/>
      <c r="UD5" s="255"/>
      <c r="UE5" s="253"/>
      <c r="UF5" s="254"/>
      <c r="UG5" s="255"/>
      <c r="UH5" s="253"/>
      <c r="UI5" s="254"/>
      <c r="UJ5" s="255"/>
      <c r="UK5" s="253"/>
      <c r="UL5" s="254"/>
      <c r="UM5" s="255"/>
      <c r="UN5" s="253"/>
      <c r="UO5" s="254"/>
      <c r="UP5" s="255"/>
      <c r="UQ5" s="253"/>
      <c r="UR5" s="254"/>
      <c r="US5" s="255"/>
      <c r="UT5" s="253"/>
      <c r="UU5" s="254"/>
      <c r="UV5" s="255"/>
      <c r="UW5" s="253"/>
      <c r="UX5" s="254"/>
      <c r="UY5" s="255"/>
      <c r="UZ5" s="253"/>
      <c r="VA5" s="254"/>
      <c r="VB5" s="255"/>
      <c r="VC5" s="253"/>
      <c r="VD5" s="254"/>
      <c r="VE5" s="255"/>
      <c r="VF5" s="253"/>
      <c r="VG5" s="254"/>
      <c r="VH5" s="255"/>
      <c r="VI5" s="253"/>
      <c r="VJ5" s="254"/>
      <c r="VK5" s="255"/>
      <c r="VL5" s="253"/>
      <c r="VM5" s="254"/>
      <c r="VN5" s="255"/>
      <c r="VO5" s="253"/>
      <c r="VP5" s="254"/>
      <c r="VQ5" s="255"/>
      <c r="VR5" s="253"/>
      <c r="VS5" s="254"/>
      <c r="VT5" s="255"/>
      <c r="VU5" s="253"/>
      <c r="VV5" s="254"/>
      <c r="VW5" s="255"/>
      <c r="VX5" s="253"/>
      <c r="VY5" s="254"/>
      <c r="VZ5" s="255"/>
      <c r="WA5" s="253"/>
      <c r="WB5" s="254"/>
      <c r="WC5" s="255"/>
      <c r="WD5" s="253"/>
      <c r="WE5" s="254"/>
      <c r="WF5" s="255"/>
      <c r="WG5" s="253"/>
      <c r="WH5" s="254"/>
      <c r="WI5" s="255"/>
      <c r="WJ5" s="253"/>
      <c r="WK5" s="254"/>
      <c r="WL5" s="255"/>
      <c r="WM5" s="253"/>
      <c r="WN5" s="254"/>
      <c r="WO5" s="255"/>
      <c r="WP5" s="253"/>
      <c r="WQ5" s="254"/>
      <c r="WR5" s="255"/>
      <c r="WS5" s="253"/>
      <c r="WT5" s="254"/>
      <c r="WU5" s="255"/>
      <c r="WV5" s="59"/>
      <c r="WW5" s="60"/>
      <c r="WX5" s="60"/>
      <c r="WY5" s="59"/>
      <c r="WZ5" s="60"/>
      <c r="XA5" s="60"/>
      <c r="XB5" s="59"/>
      <c r="XC5" s="60"/>
      <c r="XD5" s="60"/>
      <c r="XE5" s="59"/>
      <c r="XF5" s="60"/>
      <c r="XG5" s="60"/>
      <c r="XH5" s="59"/>
      <c r="XI5" s="60"/>
      <c r="XJ5" s="60"/>
      <c r="XK5" s="59"/>
      <c r="XL5" s="60"/>
      <c r="XM5" s="60"/>
      <c r="XN5" s="98">
        <f>SUM(B5:DB5)</f>
        <v>12</v>
      </c>
    </row>
    <row r="6" spans="1:638" ht="12.75" customHeight="1" x14ac:dyDescent="0.2">
      <c r="A6" s="103">
        <v>230</v>
      </c>
      <c r="B6" s="253"/>
      <c r="C6" s="254"/>
      <c r="D6" s="255"/>
      <c r="E6" s="253"/>
      <c r="F6" s="254"/>
      <c r="G6" s="255"/>
      <c r="H6" s="253"/>
      <c r="I6" s="254"/>
      <c r="J6" s="255"/>
      <c r="K6" s="253"/>
      <c r="L6" s="254"/>
      <c r="M6" s="255"/>
      <c r="N6" s="253"/>
      <c r="O6" s="254"/>
      <c r="P6" s="255"/>
      <c r="Q6" s="253"/>
      <c r="R6" s="254"/>
      <c r="S6" s="255"/>
      <c r="T6" s="253"/>
      <c r="U6" s="254"/>
      <c r="V6" s="255"/>
      <c r="W6" s="253">
        <v>1</v>
      </c>
      <c r="X6" s="254"/>
      <c r="Y6" s="255"/>
      <c r="Z6" s="253"/>
      <c r="AA6" s="254"/>
      <c r="AB6" s="255"/>
      <c r="AC6" s="253">
        <v>1</v>
      </c>
      <c r="AD6" s="254"/>
      <c r="AE6" s="255"/>
      <c r="AF6" s="253"/>
      <c r="AG6" s="254"/>
      <c r="AH6" s="255"/>
      <c r="AI6" s="253"/>
      <c r="AJ6" s="254"/>
      <c r="AK6" s="255"/>
      <c r="AL6" s="253"/>
      <c r="AM6" s="254"/>
      <c r="AN6" s="255"/>
      <c r="AO6" s="253"/>
      <c r="AP6" s="254"/>
      <c r="AQ6" s="255"/>
      <c r="AR6" s="253"/>
      <c r="AS6" s="254"/>
      <c r="AT6" s="255"/>
      <c r="AU6" s="253"/>
      <c r="AV6" s="254"/>
      <c r="AW6" s="255"/>
      <c r="AX6" s="253"/>
      <c r="AY6" s="254"/>
      <c r="AZ6" s="255"/>
      <c r="BA6" s="253"/>
      <c r="BB6" s="254"/>
      <c r="BC6" s="255"/>
      <c r="BD6" s="253"/>
      <c r="BE6" s="254"/>
      <c r="BF6" s="255"/>
      <c r="BG6" s="253"/>
      <c r="BH6" s="254"/>
      <c r="BI6" s="255"/>
      <c r="BJ6" s="253"/>
      <c r="BK6" s="254"/>
      <c r="BL6" s="255"/>
      <c r="BM6" s="253"/>
      <c r="BN6" s="254"/>
      <c r="BO6" s="255"/>
      <c r="BP6" s="253"/>
      <c r="BQ6" s="254"/>
      <c r="BR6" s="255"/>
      <c r="BS6" s="253"/>
      <c r="BT6" s="254"/>
      <c r="BU6" s="255"/>
      <c r="BV6" s="253"/>
      <c r="BW6" s="254"/>
      <c r="BX6" s="255"/>
      <c r="BY6" s="253"/>
      <c r="BZ6" s="254"/>
      <c r="CA6" s="255"/>
      <c r="CB6" s="253"/>
      <c r="CC6" s="254"/>
      <c r="CD6" s="255"/>
      <c r="CE6" s="253"/>
      <c r="CF6" s="254"/>
      <c r="CG6" s="255"/>
      <c r="CH6" s="253"/>
      <c r="CI6" s="254"/>
      <c r="CJ6" s="255"/>
      <c r="CK6" s="253"/>
      <c r="CL6" s="254"/>
      <c r="CM6" s="255"/>
      <c r="CN6" s="253"/>
      <c r="CO6" s="254"/>
      <c r="CP6" s="255"/>
      <c r="CQ6" s="253"/>
      <c r="CR6" s="254"/>
      <c r="CS6" s="255"/>
      <c r="CT6" s="253"/>
      <c r="CU6" s="254"/>
      <c r="CV6" s="255"/>
      <c r="CW6" s="253"/>
      <c r="CX6" s="254"/>
      <c r="CY6" s="255"/>
      <c r="CZ6" s="253"/>
      <c r="DA6" s="254"/>
      <c r="DB6" s="255"/>
      <c r="DC6" s="253"/>
      <c r="DD6" s="254"/>
      <c r="DE6" s="255"/>
      <c r="DF6" s="253"/>
      <c r="DG6" s="254"/>
      <c r="DH6" s="255"/>
      <c r="DI6" s="253"/>
      <c r="DJ6" s="254"/>
      <c r="DK6" s="255"/>
      <c r="DL6" s="253"/>
      <c r="DM6" s="254"/>
      <c r="DN6" s="255"/>
      <c r="DO6" s="253"/>
      <c r="DP6" s="254"/>
      <c r="DQ6" s="255"/>
      <c r="DR6" s="253"/>
      <c r="DS6" s="254"/>
      <c r="DT6" s="255"/>
      <c r="DU6" s="253"/>
      <c r="DV6" s="254"/>
      <c r="DW6" s="255"/>
      <c r="DX6" s="253"/>
      <c r="DY6" s="254"/>
      <c r="DZ6" s="255"/>
      <c r="EA6" s="253"/>
      <c r="EB6" s="254"/>
      <c r="EC6" s="255"/>
      <c r="ED6" s="253"/>
      <c r="EE6" s="254"/>
      <c r="EF6" s="255"/>
      <c r="EG6" s="253"/>
      <c r="EH6" s="254"/>
      <c r="EI6" s="255"/>
      <c r="EJ6" s="253"/>
      <c r="EK6" s="254"/>
      <c r="EL6" s="255"/>
      <c r="EM6" s="253"/>
      <c r="EN6" s="254"/>
      <c r="EO6" s="255"/>
      <c r="EP6" s="253"/>
      <c r="EQ6" s="254"/>
      <c r="ER6" s="255"/>
      <c r="ES6" s="253"/>
      <c r="ET6" s="254"/>
      <c r="EU6" s="255"/>
      <c r="EV6" s="253"/>
      <c r="EW6" s="254"/>
      <c r="EX6" s="255"/>
      <c r="EY6" s="253"/>
      <c r="EZ6" s="254"/>
      <c r="FA6" s="255"/>
      <c r="FB6" s="253"/>
      <c r="FC6" s="254"/>
      <c r="FD6" s="255"/>
      <c r="FE6" s="253"/>
      <c r="FF6" s="254"/>
      <c r="FG6" s="255"/>
      <c r="FH6" s="253"/>
      <c r="FI6" s="254"/>
      <c r="FJ6" s="255"/>
      <c r="FK6" s="253"/>
      <c r="FL6" s="254"/>
      <c r="FM6" s="255"/>
      <c r="FN6" s="253"/>
      <c r="FO6" s="254"/>
      <c r="FP6" s="255"/>
      <c r="FQ6" s="253"/>
      <c r="FR6" s="254"/>
      <c r="FS6" s="255"/>
      <c r="FT6" s="253"/>
      <c r="FU6" s="254"/>
      <c r="FV6" s="255"/>
      <c r="FW6" s="253"/>
      <c r="FX6" s="254"/>
      <c r="FY6" s="255"/>
      <c r="FZ6" s="253"/>
      <c r="GA6" s="254"/>
      <c r="GB6" s="255"/>
      <c r="GC6" s="253"/>
      <c r="GD6" s="254"/>
      <c r="GE6" s="255"/>
      <c r="GF6" s="253"/>
      <c r="GG6" s="254"/>
      <c r="GH6" s="255"/>
      <c r="GI6" s="253"/>
      <c r="GJ6" s="254"/>
      <c r="GK6" s="255"/>
      <c r="GL6" s="253"/>
      <c r="GM6" s="254"/>
      <c r="GN6" s="255"/>
      <c r="GO6" s="253"/>
      <c r="GP6" s="254"/>
      <c r="GQ6" s="255"/>
      <c r="GR6" s="253"/>
      <c r="GS6" s="254"/>
      <c r="GT6" s="255"/>
      <c r="GU6" s="253"/>
      <c r="GV6" s="254"/>
      <c r="GW6" s="255"/>
      <c r="GX6" s="253"/>
      <c r="GY6" s="254"/>
      <c r="GZ6" s="255"/>
      <c r="HA6" s="253"/>
      <c r="HB6" s="254"/>
      <c r="HC6" s="255"/>
      <c r="HD6" s="253"/>
      <c r="HE6" s="254"/>
      <c r="HF6" s="255"/>
      <c r="HG6" s="253"/>
      <c r="HH6" s="254"/>
      <c r="HI6" s="255"/>
      <c r="HJ6" s="253"/>
      <c r="HK6" s="254"/>
      <c r="HL6" s="255"/>
      <c r="HM6" s="253"/>
      <c r="HN6" s="254"/>
      <c r="HO6" s="255"/>
      <c r="HP6" s="253"/>
      <c r="HQ6" s="254"/>
      <c r="HR6" s="255"/>
      <c r="HS6" s="253"/>
      <c r="HT6" s="254"/>
      <c r="HU6" s="255"/>
      <c r="HV6" s="253"/>
      <c r="HW6" s="254"/>
      <c r="HX6" s="255"/>
      <c r="HY6" s="253"/>
      <c r="HZ6" s="254"/>
      <c r="IA6" s="255"/>
      <c r="IB6" s="253"/>
      <c r="IC6" s="254"/>
      <c r="ID6" s="255"/>
      <c r="IE6" s="253"/>
      <c r="IF6" s="254"/>
      <c r="IG6" s="255"/>
      <c r="IH6" s="253"/>
      <c r="II6" s="254"/>
      <c r="IJ6" s="255"/>
      <c r="IK6" s="253"/>
      <c r="IL6" s="254"/>
      <c r="IM6" s="255"/>
      <c r="IN6" s="253"/>
      <c r="IO6" s="254"/>
      <c r="IP6" s="255"/>
      <c r="IQ6" s="253"/>
      <c r="IR6" s="254"/>
      <c r="IS6" s="255"/>
      <c r="IT6" s="253"/>
      <c r="IU6" s="254"/>
      <c r="IV6" s="255"/>
      <c r="IW6" s="253"/>
      <c r="IX6" s="254"/>
      <c r="IY6" s="255"/>
      <c r="IZ6" s="253"/>
      <c r="JA6" s="254"/>
      <c r="JB6" s="255"/>
      <c r="JC6" s="253"/>
      <c r="JD6" s="254"/>
      <c r="JE6" s="255"/>
      <c r="JF6" s="253"/>
      <c r="JG6" s="254"/>
      <c r="JH6" s="255"/>
      <c r="JI6" s="253"/>
      <c r="JJ6" s="254"/>
      <c r="JK6" s="255"/>
      <c r="JL6" s="253"/>
      <c r="JM6" s="254"/>
      <c r="JN6" s="255"/>
      <c r="JO6" s="253"/>
      <c r="JP6" s="254"/>
      <c r="JQ6" s="255"/>
      <c r="JR6" s="253"/>
      <c r="JS6" s="254"/>
      <c r="JT6" s="255"/>
      <c r="JU6" s="253"/>
      <c r="JV6" s="254"/>
      <c r="JW6" s="255"/>
      <c r="JX6" s="253"/>
      <c r="JY6" s="254"/>
      <c r="JZ6" s="255"/>
      <c r="KA6" s="253"/>
      <c r="KB6" s="254"/>
      <c r="KC6" s="255"/>
      <c r="KD6" s="253"/>
      <c r="KE6" s="254"/>
      <c r="KF6" s="255"/>
      <c r="KG6" s="253"/>
      <c r="KH6" s="254"/>
      <c r="KI6" s="255"/>
      <c r="KJ6" s="253"/>
      <c r="KK6" s="254"/>
      <c r="KL6" s="255"/>
      <c r="KM6" s="253"/>
      <c r="KN6" s="254"/>
      <c r="KO6" s="255"/>
      <c r="KP6" s="253"/>
      <c r="KQ6" s="254"/>
      <c r="KR6" s="255"/>
      <c r="KS6" s="253"/>
      <c r="KT6" s="254"/>
      <c r="KU6" s="255"/>
      <c r="KV6" s="253"/>
      <c r="KW6" s="254"/>
      <c r="KX6" s="255"/>
      <c r="KY6" s="253"/>
      <c r="KZ6" s="254"/>
      <c r="LA6" s="255"/>
      <c r="LB6" s="253"/>
      <c r="LC6" s="254"/>
      <c r="LD6" s="255"/>
      <c r="LE6" s="253"/>
      <c r="LF6" s="254"/>
      <c r="LG6" s="255"/>
      <c r="LH6" s="253"/>
      <c r="LI6" s="254"/>
      <c r="LJ6" s="255"/>
      <c r="LK6" s="253"/>
      <c r="LL6" s="254"/>
      <c r="LM6" s="255"/>
      <c r="LN6" s="253"/>
      <c r="LO6" s="254"/>
      <c r="LP6" s="255"/>
      <c r="LQ6" s="253"/>
      <c r="LR6" s="254"/>
      <c r="LS6" s="255"/>
      <c r="LT6" s="253"/>
      <c r="LU6" s="254"/>
      <c r="LV6" s="255"/>
      <c r="LW6" s="253"/>
      <c r="LX6" s="254"/>
      <c r="LY6" s="255"/>
      <c r="LZ6" s="253"/>
      <c r="MA6" s="254"/>
      <c r="MB6" s="255"/>
      <c r="MC6" s="253"/>
      <c r="MD6" s="254"/>
      <c r="ME6" s="255"/>
      <c r="MF6" s="253"/>
      <c r="MG6" s="254"/>
      <c r="MH6" s="255"/>
      <c r="MI6" s="253"/>
      <c r="MJ6" s="254"/>
      <c r="MK6" s="255"/>
      <c r="ML6" s="253"/>
      <c r="MM6" s="254"/>
      <c r="MN6" s="255"/>
      <c r="MO6" s="253"/>
      <c r="MP6" s="254"/>
      <c r="MQ6" s="255"/>
      <c r="MR6" s="253"/>
      <c r="MS6" s="254"/>
      <c r="MT6" s="255"/>
      <c r="MU6" s="253"/>
      <c r="MV6" s="254"/>
      <c r="MW6" s="255"/>
      <c r="MX6" s="253"/>
      <c r="MY6" s="254"/>
      <c r="MZ6" s="255"/>
      <c r="NA6" s="253"/>
      <c r="NB6" s="254"/>
      <c r="NC6" s="255"/>
      <c r="ND6" s="253"/>
      <c r="NE6" s="254"/>
      <c r="NF6" s="255"/>
      <c r="NG6" s="253"/>
      <c r="NH6" s="254"/>
      <c r="NI6" s="255"/>
      <c r="NJ6" s="253"/>
      <c r="NK6" s="254"/>
      <c r="NL6" s="255"/>
      <c r="NM6" s="253"/>
      <c r="NN6" s="254"/>
      <c r="NO6" s="255"/>
      <c r="NP6" s="253"/>
      <c r="NQ6" s="254"/>
      <c r="NR6" s="255"/>
      <c r="NS6" s="253"/>
      <c r="NT6" s="254"/>
      <c r="NU6" s="255"/>
      <c r="NV6" s="253"/>
      <c r="NW6" s="254"/>
      <c r="NX6" s="255"/>
      <c r="NY6" s="253"/>
      <c r="NZ6" s="254"/>
      <c r="OA6" s="255"/>
      <c r="OB6" s="253"/>
      <c r="OC6" s="254"/>
      <c r="OD6" s="255"/>
      <c r="OE6" s="253"/>
      <c r="OF6" s="254"/>
      <c r="OG6" s="255"/>
      <c r="OH6" s="253"/>
      <c r="OI6" s="254"/>
      <c r="OJ6" s="255"/>
      <c r="OK6" s="253"/>
      <c r="OL6" s="254"/>
      <c r="OM6" s="255"/>
      <c r="ON6" s="253"/>
      <c r="OO6" s="254"/>
      <c r="OP6" s="255"/>
      <c r="OQ6" s="253"/>
      <c r="OR6" s="254"/>
      <c r="OS6" s="255"/>
      <c r="OT6" s="253"/>
      <c r="OU6" s="254"/>
      <c r="OV6" s="255"/>
      <c r="OW6" s="253"/>
      <c r="OX6" s="254"/>
      <c r="OY6" s="255"/>
      <c r="OZ6" s="253"/>
      <c r="PA6" s="254"/>
      <c r="PB6" s="255"/>
      <c r="PC6" s="253"/>
      <c r="PD6" s="254"/>
      <c r="PE6" s="255"/>
      <c r="PF6" s="253"/>
      <c r="PG6" s="254"/>
      <c r="PH6" s="255"/>
      <c r="PI6" s="253"/>
      <c r="PJ6" s="254"/>
      <c r="PK6" s="255"/>
      <c r="PL6" s="253"/>
      <c r="PM6" s="254"/>
      <c r="PN6" s="255"/>
      <c r="PO6" s="253"/>
      <c r="PP6" s="254"/>
      <c r="PQ6" s="255"/>
      <c r="PR6" s="253"/>
      <c r="PS6" s="254"/>
      <c r="PT6" s="255"/>
      <c r="PU6" s="253"/>
      <c r="PV6" s="254"/>
      <c r="PW6" s="255"/>
      <c r="PX6" s="253"/>
      <c r="PY6" s="254"/>
      <c r="PZ6" s="255"/>
      <c r="QA6" s="253"/>
      <c r="QB6" s="254"/>
      <c r="QC6" s="255"/>
      <c r="QD6" s="253"/>
      <c r="QE6" s="254"/>
      <c r="QF6" s="255"/>
      <c r="QG6" s="253"/>
      <c r="QH6" s="254"/>
      <c r="QI6" s="255"/>
      <c r="QJ6" s="253"/>
      <c r="QK6" s="254"/>
      <c r="QL6" s="255"/>
      <c r="QM6" s="253"/>
      <c r="QN6" s="254"/>
      <c r="QO6" s="255"/>
      <c r="QP6" s="253"/>
      <c r="QQ6" s="254"/>
      <c r="QR6" s="255"/>
      <c r="QS6" s="253"/>
      <c r="QT6" s="254"/>
      <c r="QU6" s="255"/>
      <c r="QV6" s="253"/>
      <c r="QW6" s="254"/>
      <c r="QX6" s="255"/>
      <c r="QY6" s="253"/>
      <c r="QZ6" s="254"/>
      <c r="RA6" s="255"/>
      <c r="RB6" s="253"/>
      <c r="RC6" s="254"/>
      <c r="RD6" s="255"/>
      <c r="RE6" s="253"/>
      <c r="RF6" s="254"/>
      <c r="RG6" s="255"/>
      <c r="RH6" s="253"/>
      <c r="RI6" s="254"/>
      <c r="RJ6" s="255"/>
      <c r="RK6" s="253"/>
      <c r="RL6" s="254"/>
      <c r="RM6" s="255"/>
      <c r="RN6" s="253"/>
      <c r="RO6" s="254"/>
      <c r="RP6" s="255"/>
      <c r="RQ6" s="253"/>
      <c r="RR6" s="254"/>
      <c r="RS6" s="255"/>
      <c r="RT6" s="253"/>
      <c r="RU6" s="254"/>
      <c r="RV6" s="255"/>
      <c r="RW6" s="253"/>
      <c r="RX6" s="254"/>
      <c r="RY6" s="255"/>
      <c r="RZ6" s="253"/>
      <c r="SA6" s="254"/>
      <c r="SB6" s="255"/>
      <c r="SC6" s="253"/>
      <c r="SD6" s="254"/>
      <c r="SE6" s="255"/>
      <c r="SF6" s="253"/>
      <c r="SG6" s="254"/>
      <c r="SH6" s="255"/>
      <c r="SI6" s="253"/>
      <c r="SJ6" s="254"/>
      <c r="SK6" s="255"/>
      <c r="SL6" s="253"/>
      <c r="SM6" s="254"/>
      <c r="SN6" s="255"/>
      <c r="SO6" s="253"/>
      <c r="SP6" s="254"/>
      <c r="SQ6" s="255"/>
      <c r="SR6" s="253"/>
      <c r="SS6" s="254"/>
      <c r="ST6" s="255"/>
      <c r="SU6" s="253"/>
      <c r="SV6" s="254"/>
      <c r="SW6" s="255"/>
      <c r="SX6" s="253"/>
      <c r="SY6" s="254"/>
      <c r="SZ6" s="255"/>
      <c r="TA6" s="253"/>
      <c r="TB6" s="254"/>
      <c r="TC6" s="255"/>
      <c r="TD6" s="253"/>
      <c r="TE6" s="254"/>
      <c r="TF6" s="255"/>
      <c r="TG6" s="253"/>
      <c r="TH6" s="254"/>
      <c r="TI6" s="255"/>
      <c r="TJ6" s="253"/>
      <c r="TK6" s="254"/>
      <c r="TL6" s="255"/>
      <c r="TM6" s="253"/>
      <c r="TN6" s="254"/>
      <c r="TO6" s="255"/>
      <c r="TP6" s="253"/>
      <c r="TQ6" s="254"/>
      <c r="TR6" s="255"/>
      <c r="TS6" s="253"/>
      <c r="TT6" s="254"/>
      <c r="TU6" s="255"/>
      <c r="TV6" s="253"/>
      <c r="TW6" s="254"/>
      <c r="TX6" s="255"/>
      <c r="TY6" s="253"/>
      <c r="TZ6" s="254"/>
      <c r="UA6" s="255"/>
      <c r="UB6" s="253"/>
      <c r="UC6" s="254"/>
      <c r="UD6" s="255"/>
      <c r="UE6" s="253"/>
      <c r="UF6" s="254"/>
      <c r="UG6" s="255"/>
      <c r="UH6" s="253"/>
      <c r="UI6" s="254"/>
      <c r="UJ6" s="255"/>
      <c r="UK6" s="253"/>
      <c r="UL6" s="254"/>
      <c r="UM6" s="255"/>
      <c r="UN6" s="253"/>
      <c r="UO6" s="254"/>
      <c r="UP6" s="255"/>
      <c r="UQ6" s="253"/>
      <c r="UR6" s="254"/>
      <c r="US6" s="255"/>
      <c r="UT6" s="253"/>
      <c r="UU6" s="254"/>
      <c r="UV6" s="255"/>
      <c r="UW6" s="253"/>
      <c r="UX6" s="254"/>
      <c r="UY6" s="255"/>
      <c r="UZ6" s="253"/>
      <c r="VA6" s="254"/>
      <c r="VB6" s="255"/>
      <c r="VC6" s="253"/>
      <c r="VD6" s="254"/>
      <c r="VE6" s="255"/>
      <c r="VF6" s="253"/>
      <c r="VG6" s="254"/>
      <c r="VH6" s="255"/>
      <c r="VI6" s="253"/>
      <c r="VJ6" s="254"/>
      <c r="VK6" s="255"/>
      <c r="VL6" s="253"/>
      <c r="VM6" s="254"/>
      <c r="VN6" s="255"/>
      <c r="VO6" s="253"/>
      <c r="VP6" s="254"/>
      <c r="VQ6" s="255"/>
      <c r="VR6" s="253"/>
      <c r="VS6" s="254"/>
      <c r="VT6" s="255"/>
      <c r="VU6" s="253"/>
      <c r="VV6" s="254"/>
      <c r="VW6" s="255"/>
      <c r="VX6" s="253"/>
      <c r="VY6" s="254"/>
      <c r="VZ6" s="255"/>
      <c r="WA6" s="253"/>
      <c r="WB6" s="254"/>
      <c r="WC6" s="255"/>
      <c r="WD6" s="253"/>
      <c r="WE6" s="254"/>
      <c r="WF6" s="255"/>
      <c r="WG6" s="253"/>
      <c r="WH6" s="254"/>
      <c r="WI6" s="255"/>
      <c r="WJ6" s="253"/>
      <c r="WK6" s="254"/>
      <c r="WL6" s="255"/>
      <c r="WM6" s="253"/>
      <c r="WN6" s="254"/>
      <c r="WO6" s="255"/>
      <c r="WP6" s="253"/>
      <c r="WQ6" s="254"/>
      <c r="WR6" s="255"/>
      <c r="WS6" s="253"/>
      <c r="WT6" s="254"/>
      <c r="WU6" s="255"/>
      <c r="WV6" s="59"/>
      <c r="WW6" s="60"/>
      <c r="WX6" s="60"/>
      <c r="WY6" s="59"/>
      <c r="WZ6" s="60"/>
      <c r="XA6" s="60"/>
      <c r="XB6" s="59"/>
      <c r="XC6" s="60"/>
      <c r="XD6" s="60"/>
      <c r="XE6" s="59"/>
      <c r="XF6" s="60"/>
      <c r="XG6" s="60"/>
      <c r="XH6" s="59"/>
      <c r="XI6" s="60"/>
      <c r="XJ6" s="60"/>
      <c r="XK6" s="59"/>
      <c r="XL6" s="60"/>
      <c r="XM6" s="60"/>
      <c r="XN6" s="98">
        <f>SUM(B6:DB6)</f>
        <v>2</v>
      </c>
    </row>
    <row r="7" spans="1:638" ht="12.75" customHeight="1" thickBot="1" x14ac:dyDescent="0.25">
      <c r="A7" s="103">
        <v>231</v>
      </c>
      <c r="B7" s="253"/>
      <c r="C7" s="254"/>
      <c r="D7" s="255"/>
      <c r="E7" s="253"/>
      <c r="F7" s="254"/>
      <c r="G7" s="255"/>
      <c r="H7" s="253"/>
      <c r="I7" s="254"/>
      <c r="J7" s="255"/>
      <c r="K7" s="253"/>
      <c r="L7" s="254"/>
      <c r="M7" s="255"/>
      <c r="N7" s="253"/>
      <c r="O7" s="254"/>
      <c r="P7" s="255"/>
      <c r="Q7" s="253"/>
      <c r="R7" s="254"/>
      <c r="S7" s="255"/>
      <c r="T7" s="253"/>
      <c r="U7" s="254"/>
      <c r="V7" s="255"/>
      <c r="W7" s="253"/>
      <c r="X7" s="254"/>
      <c r="Y7" s="255"/>
      <c r="Z7" s="253"/>
      <c r="AA7" s="254"/>
      <c r="AB7" s="255"/>
      <c r="AC7" s="253"/>
      <c r="AD7" s="254"/>
      <c r="AE7" s="255"/>
      <c r="AF7" s="253"/>
      <c r="AG7" s="254"/>
      <c r="AH7" s="255"/>
      <c r="AI7" s="253"/>
      <c r="AJ7" s="254"/>
      <c r="AK7" s="255"/>
      <c r="AL7" s="253"/>
      <c r="AM7" s="254"/>
      <c r="AN7" s="255"/>
      <c r="AO7" s="253"/>
      <c r="AP7" s="254"/>
      <c r="AQ7" s="255"/>
      <c r="AR7" s="253"/>
      <c r="AS7" s="254"/>
      <c r="AT7" s="255"/>
      <c r="AU7" s="253"/>
      <c r="AV7" s="254"/>
      <c r="AW7" s="255"/>
      <c r="AX7" s="253"/>
      <c r="AY7" s="254"/>
      <c r="AZ7" s="255"/>
      <c r="BA7" s="253"/>
      <c r="BB7" s="254"/>
      <c r="BC7" s="255"/>
      <c r="BD7" s="253"/>
      <c r="BE7" s="254"/>
      <c r="BF7" s="255"/>
      <c r="BG7" s="253"/>
      <c r="BH7" s="254"/>
      <c r="BI7" s="255"/>
      <c r="BJ7" s="253"/>
      <c r="BK7" s="254"/>
      <c r="BL7" s="255"/>
      <c r="BM7" s="253"/>
      <c r="BN7" s="254"/>
      <c r="BO7" s="255"/>
      <c r="BP7" s="253"/>
      <c r="BQ7" s="254"/>
      <c r="BR7" s="255"/>
      <c r="BS7" s="253"/>
      <c r="BT7" s="254"/>
      <c r="BU7" s="255"/>
      <c r="BV7" s="253"/>
      <c r="BW7" s="254"/>
      <c r="BX7" s="255"/>
      <c r="BY7" s="253"/>
      <c r="BZ7" s="254"/>
      <c r="CA7" s="255"/>
      <c r="CB7" s="253"/>
      <c r="CC7" s="254"/>
      <c r="CD7" s="255"/>
      <c r="CE7" s="253"/>
      <c r="CF7" s="254"/>
      <c r="CG7" s="255"/>
      <c r="CH7" s="253"/>
      <c r="CI7" s="254"/>
      <c r="CJ7" s="255"/>
      <c r="CK7" s="253"/>
      <c r="CL7" s="254"/>
      <c r="CM7" s="255"/>
      <c r="CN7" s="253"/>
      <c r="CO7" s="254"/>
      <c r="CP7" s="255"/>
      <c r="CQ7" s="253"/>
      <c r="CR7" s="254"/>
      <c r="CS7" s="255"/>
      <c r="CT7" s="253"/>
      <c r="CU7" s="254"/>
      <c r="CV7" s="255"/>
      <c r="CW7" s="253"/>
      <c r="CX7" s="254"/>
      <c r="CY7" s="255"/>
      <c r="CZ7" s="253"/>
      <c r="DA7" s="254"/>
      <c r="DB7" s="255"/>
      <c r="DC7" s="253"/>
      <c r="DD7" s="254"/>
      <c r="DE7" s="255"/>
      <c r="DF7" s="253"/>
      <c r="DG7" s="254"/>
      <c r="DH7" s="255"/>
      <c r="DI7" s="253"/>
      <c r="DJ7" s="254"/>
      <c r="DK7" s="255"/>
      <c r="DL7" s="253"/>
      <c r="DM7" s="254"/>
      <c r="DN7" s="255"/>
      <c r="DO7" s="253"/>
      <c r="DP7" s="254"/>
      <c r="DQ7" s="255"/>
      <c r="DR7" s="253"/>
      <c r="DS7" s="254"/>
      <c r="DT7" s="255"/>
      <c r="DU7" s="253"/>
      <c r="DV7" s="254"/>
      <c r="DW7" s="255"/>
      <c r="DX7" s="253"/>
      <c r="DY7" s="254"/>
      <c r="DZ7" s="255"/>
      <c r="EA7" s="253"/>
      <c r="EB7" s="254"/>
      <c r="EC7" s="255"/>
      <c r="ED7" s="253"/>
      <c r="EE7" s="254"/>
      <c r="EF7" s="255"/>
      <c r="EG7" s="253"/>
      <c r="EH7" s="254"/>
      <c r="EI7" s="255"/>
      <c r="EJ7" s="253"/>
      <c r="EK7" s="254"/>
      <c r="EL7" s="255"/>
      <c r="EM7" s="253"/>
      <c r="EN7" s="254"/>
      <c r="EO7" s="255"/>
      <c r="EP7" s="253"/>
      <c r="EQ7" s="254"/>
      <c r="ER7" s="255"/>
      <c r="ES7" s="253"/>
      <c r="ET7" s="254"/>
      <c r="EU7" s="255"/>
      <c r="EV7" s="253"/>
      <c r="EW7" s="254"/>
      <c r="EX7" s="255"/>
      <c r="EY7" s="253"/>
      <c r="EZ7" s="254"/>
      <c r="FA7" s="255"/>
      <c r="FB7" s="253"/>
      <c r="FC7" s="254"/>
      <c r="FD7" s="255"/>
      <c r="FE7" s="253"/>
      <c r="FF7" s="254"/>
      <c r="FG7" s="255"/>
      <c r="FH7" s="253"/>
      <c r="FI7" s="254"/>
      <c r="FJ7" s="255"/>
      <c r="FK7" s="253"/>
      <c r="FL7" s="254"/>
      <c r="FM7" s="255"/>
      <c r="FN7" s="253"/>
      <c r="FO7" s="254"/>
      <c r="FP7" s="255"/>
      <c r="FQ7" s="253"/>
      <c r="FR7" s="254"/>
      <c r="FS7" s="255"/>
      <c r="FT7" s="253"/>
      <c r="FU7" s="254"/>
      <c r="FV7" s="255"/>
      <c r="FW7" s="253"/>
      <c r="FX7" s="254"/>
      <c r="FY7" s="255"/>
      <c r="FZ7" s="253"/>
      <c r="GA7" s="254"/>
      <c r="GB7" s="255"/>
      <c r="GC7" s="253"/>
      <c r="GD7" s="254"/>
      <c r="GE7" s="255"/>
      <c r="GF7" s="253"/>
      <c r="GG7" s="254"/>
      <c r="GH7" s="255"/>
      <c r="GI7" s="253"/>
      <c r="GJ7" s="254"/>
      <c r="GK7" s="255"/>
      <c r="GL7" s="253"/>
      <c r="GM7" s="254"/>
      <c r="GN7" s="255"/>
      <c r="GO7" s="253"/>
      <c r="GP7" s="254"/>
      <c r="GQ7" s="255"/>
      <c r="GR7" s="253"/>
      <c r="GS7" s="254"/>
      <c r="GT7" s="255"/>
      <c r="GU7" s="253"/>
      <c r="GV7" s="254"/>
      <c r="GW7" s="255"/>
      <c r="GX7" s="253"/>
      <c r="GY7" s="254"/>
      <c r="GZ7" s="255"/>
      <c r="HA7" s="253"/>
      <c r="HB7" s="254"/>
      <c r="HC7" s="255"/>
      <c r="HD7" s="253"/>
      <c r="HE7" s="254"/>
      <c r="HF7" s="255"/>
      <c r="HG7" s="253"/>
      <c r="HH7" s="254"/>
      <c r="HI7" s="255"/>
      <c r="HJ7" s="253"/>
      <c r="HK7" s="254"/>
      <c r="HL7" s="255"/>
      <c r="HM7" s="253"/>
      <c r="HN7" s="254"/>
      <c r="HO7" s="255"/>
      <c r="HP7" s="253"/>
      <c r="HQ7" s="254"/>
      <c r="HR7" s="255"/>
      <c r="HS7" s="253"/>
      <c r="HT7" s="254"/>
      <c r="HU7" s="255"/>
      <c r="HV7" s="253"/>
      <c r="HW7" s="254"/>
      <c r="HX7" s="255"/>
      <c r="HY7" s="253"/>
      <c r="HZ7" s="254"/>
      <c r="IA7" s="255"/>
      <c r="IB7" s="253"/>
      <c r="IC7" s="254"/>
      <c r="ID7" s="255"/>
      <c r="IE7" s="253"/>
      <c r="IF7" s="254"/>
      <c r="IG7" s="255"/>
      <c r="IH7" s="253"/>
      <c r="II7" s="254"/>
      <c r="IJ7" s="255"/>
      <c r="IK7" s="253"/>
      <c r="IL7" s="254"/>
      <c r="IM7" s="255"/>
      <c r="IN7" s="253"/>
      <c r="IO7" s="254"/>
      <c r="IP7" s="255"/>
      <c r="IQ7" s="253"/>
      <c r="IR7" s="254"/>
      <c r="IS7" s="255"/>
      <c r="IT7" s="253"/>
      <c r="IU7" s="254"/>
      <c r="IV7" s="255"/>
      <c r="IW7" s="253"/>
      <c r="IX7" s="254"/>
      <c r="IY7" s="255"/>
      <c r="IZ7" s="253"/>
      <c r="JA7" s="254"/>
      <c r="JB7" s="255"/>
      <c r="JC7" s="253"/>
      <c r="JD7" s="254"/>
      <c r="JE7" s="255"/>
      <c r="JF7" s="253"/>
      <c r="JG7" s="254"/>
      <c r="JH7" s="255"/>
      <c r="JI7" s="253"/>
      <c r="JJ7" s="254"/>
      <c r="JK7" s="255"/>
      <c r="JL7" s="253"/>
      <c r="JM7" s="254"/>
      <c r="JN7" s="255"/>
      <c r="JO7" s="253"/>
      <c r="JP7" s="254"/>
      <c r="JQ7" s="255"/>
      <c r="JR7" s="253"/>
      <c r="JS7" s="254"/>
      <c r="JT7" s="255"/>
      <c r="JU7" s="253"/>
      <c r="JV7" s="254"/>
      <c r="JW7" s="255"/>
      <c r="JX7" s="253"/>
      <c r="JY7" s="254"/>
      <c r="JZ7" s="255"/>
      <c r="KA7" s="253"/>
      <c r="KB7" s="254"/>
      <c r="KC7" s="255"/>
      <c r="KD7" s="253"/>
      <c r="KE7" s="254"/>
      <c r="KF7" s="255"/>
      <c r="KG7" s="253"/>
      <c r="KH7" s="254"/>
      <c r="KI7" s="255"/>
      <c r="KJ7" s="253"/>
      <c r="KK7" s="254"/>
      <c r="KL7" s="255"/>
      <c r="KM7" s="253"/>
      <c r="KN7" s="254"/>
      <c r="KO7" s="255"/>
      <c r="KP7" s="253"/>
      <c r="KQ7" s="254"/>
      <c r="KR7" s="255"/>
      <c r="KS7" s="253"/>
      <c r="KT7" s="254"/>
      <c r="KU7" s="255"/>
      <c r="KV7" s="253"/>
      <c r="KW7" s="254"/>
      <c r="KX7" s="255"/>
      <c r="KY7" s="253"/>
      <c r="KZ7" s="254"/>
      <c r="LA7" s="255"/>
      <c r="LB7" s="253"/>
      <c r="LC7" s="254"/>
      <c r="LD7" s="255"/>
      <c r="LE7" s="253"/>
      <c r="LF7" s="254"/>
      <c r="LG7" s="255"/>
      <c r="LH7" s="253"/>
      <c r="LI7" s="254"/>
      <c r="LJ7" s="255"/>
      <c r="LK7" s="253"/>
      <c r="LL7" s="254"/>
      <c r="LM7" s="255"/>
      <c r="LN7" s="253"/>
      <c r="LO7" s="254"/>
      <c r="LP7" s="255"/>
      <c r="LQ7" s="253"/>
      <c r="LR7" s="254"/>
      <c r="LS7" s="255"/>
      <c r="LT7" s="253"/>
      <c r="LU7" s="254"/>
      <c r="LV7" s="255"/>
      <c r="LW7" s="253"/>
      <c r="LX7" s="254"/>
      <c r="LY7" s="255"/>
      <c r="LZ7" s="253"/>
      <c r="MA7" s="254"/>
      <c r="MB7" s="255"/>
      <c r="MC7" s="253"/>
      <c r="MD7" s="254"/>
      <c r="ME7" s="255"/>
      <c r="MF7" s="253"/>
      <c r="MG7" s="254"/>
      <c r="MH7" s="255"/>
      <c r="MI7" s="253"/>
      <c r="MJ7" s="254"/>
      <c r="MK7" s="255"/>
      <c r="ML7" s="253"/>
      <c r="MM7" s="254"/>
      <c r="MN7" s="255"/>
      <c r="MO7" s="253"/>
      <c r="MP7" s="254"/>
      <c r="MQ7" s="255"/>
      <c r="MR7" s="253"/>
      <c r="MS7" s="254"/>
      <c r="MT7" s="255"/>
      <c r="MU7" s="253"/>
      <c r="MV7" s="254"/>
      <c r="MW7" s="255"/>
      <c r="MX7" s="253"/>
      <c r="MY7" s="254"/>
      <c r="MZ7" s="255"/>
      <c r="NA7" s="253"/>
      <c r="NB7" s="254"/>
      <c r="NC7" s="255"/>
      <c r="ND7" s="253"/>
      <c r="NE7" s="254"/>
      <c r="NF7" s="255"/>
      <c r="NG7" s="253"/>
      <c r="NH7" s="254"/>
      <c r="NI7" s="255"/>
      <c r="NJ7" s="253"/>
      <c r="NK7" s="254"/>
      <c r="NL7" s="255"/>
      <c r="NM7" s="253"/>
      <c r="NN7" s="254"/>
      <c r="NO7" s="255"/>
      <c r="NP7" s="253"/>
      <c r="NQ7" s="254"/>
      <c r="NR7" s="255"/>
      <c r="NS7" s="253"/>
      <c r="NT7" s="254"/>
      <c r="NU7" s="255"/>
      <c r="NV7" s="253"/>
      <c r="NW7" s="254"/>
      <c r="NX7" s="255"/>
      <c r="NY7" s="253"/>
      <c r="NZ7" s="254"/>
      <c r="OA7" s="255"/>
      <c r="OB7" s="253"/>
      <c r="OC7" s="254"/>
      <c r="OD7" s="255"/>
      <c r="OE7" s="253"/>
      <c r="OF7" s="254"/>
      <c r="OG7" s="255"/>
      <c r="OH7" s="253"/>
      <c r="OI7" s="254"/>
      <c r="OJ7" s="255"/>
      <c r="OK7" s="253"/>
      <c r="OL7" s="254"/>
      <c r="OM7" s="255"/>
      <c r="ON7" s="253"/>
      <c r="OO7" s="254"/>
      <c r="OP7" s="255"/>
      <c r="OQ7" s="253"/>
      <c r="OR7" s="254"/>
      <c r="OS7" s="255"/>
      <c r="OT7" s="253"/>
      <c r="OU7" s="254"/>
      <c r="OV7" s="255"/>
      <c r="OW7" s="253"/>
      <c r="OX7" s="254"/>
      <c r="OY7" s="255"/>
      <c r="OZ7" s="253"/>
      <c r="PA7" s="254"/>
      <c r="PB7" s="255"/>
      <c r="PC7" s="253"/>
      <c r="PD7" s="254"/>
      <c r="PE7" s="255"/>
      <c r="PF7" s="253"/>
      <c r="PG7" s="254"/>
      <c r="PH7" s="255"/>
      <c r="PI7" s="253"/>
      <c r="PJ7" s="254"/>
      <c r="PK7" s="255"/>
      <c r="PL7" s="253"/>
      <c r="PM7" s="254"/>
      <c r="PN7" s="255"/>
      <c r="PO7" s="253"/>
      <c r="PP7" s="254"/>
      <c r="PQ7" s="255"/>
      <c r="PR7" s="253"/>
      <c r="PS7" s="254"/>
      <c r="PT7" s="255"/>
      <c r="PU7" s="253"/>
      <c r="PV7" s="254"/>
      <c r="PW7" s="255"/>
      <c r="PX7" s="253"/>
      <c r="PY7" s="254"/>
      <c r="PZ7" s="255"/>
      <c r="QA7" s="253"/>
      <c r="QB7" s="254"/>
      <c r="QC7" s="255"/>
      <c r="QD7" s="253"/>
      <c r="QE7" s="254"/>
      <c r="QF7" s="255"/>
      <c r="QG7" s="253"/>
      <c r="QH7" s="254"/>
      <c r="QI7" s="255"/>
      <c r="QJ7" s="253"/>
      <c r="QK7" s="254"/>
      <c r="QL7" s="255"/>
      <c r="QM7" s="253"/>
      <c r="QN7" s="254"/>
      <c r="QO7" s="255"/>
      <c r="QP7" s="253"/>
      <c r="QQ7" s="254"/>
      <c r="QR7" s="255"/>
      <c r="QS7" s="253"/>
      <c r="QT7" s="254"/>
      <c r="QU7" s="255"/>
      <c r="QV7" s="253"/>
      <c r="QW7" s="254"/>
      <c r="QX7" s="255"/>
      <c r="QY7" s="253"/>
      <c r="QZ7" s="254"/>
      <c r="RA7" s="255"/>
      <c r="RB7" s="253"/>
      <c r="RC7" s="254"/>
      <c r="RD7" s="255"/>
      <c r="RE7" s="253"/>
      <c r="RF7" s="254"/>
      <c r="RG7" s="255"/>
      <c r="RH7" s="253"/>
      <c r="RI7" s="254"/>
      <c r="RJ7" s="255"/>
      <c r="RK7" s="253"/>
      <c r="RL7" s="254"/>
      <c r="RM7" s="255"/>
      <c r="RN7" s="253"/>
      <c r="RO7" s="254"/>
      <c r="RP7" s="255"/>
      <c r="RQ7" s="253"/>
      <c r="RR7" s="254"/>
      <c r="RS7" s="255"/>
      <c r="RT7" s="253"/>
      <c r="RU7" s="254"/>
      <c r="RV7" s="255"/>
      <c r="RW7" s="253"/>
      <c r="RX7" s="254"/>
      <c r="RY7" s="255"/>
      <c r="RZ7" s="253"/>
      <c r="SA7" s="254"/>
      <c r="SB7" s="255"/>
      <c r="SC7" s="253"/>
      <c r="SD7" s="254"/>
      <c r="SE7" s="255"/>
      <c r="SF7" s="253"/>
      <c r="SG7" s="254"/>
      <c r="SH7" s="255"/>
      <c r="SI7" s="253"/>
      <c r="SJ7" s="254"/>
      <c r="SK7" s="255"/>
      <c r="SL7" s="253"/>
      <c r="SM7" s="254"/>
      <c r="SN7" s="255"/>
      <c r="SO7" s="253"/>
      <c r="SP7" s="254"/>
      <c r="SQ7" s="255"/>
      <c r="SR7" s="253"/>
      <c r="SS7" s="254"/>
      <c r="ST7" s="255"/>
      <c r="SU7" s="253"/>
      <c r="SV7" s="254"/>
      <c r="SW7" s="255"/>
      <c r="SX7" s="253"/>
      <c r="SY7" s="254"/>
      <c r="SZ7" s="255"/>
      <c r="TA7" s="253"/>
      <c r="TB7" s="254"/>
      <c r="TC7" s="255"/>
      <c r="TD7" s="253"/>
      <c r="TE7" s="254"/>
      <c r="TF7" s="255"/>
      <c r="TG7" s="253"/>
      <c r="TH7" s="254"/>
      <c r="TI7" s="255"/>
      <c r="TJ7" s="253"/>
      <c r="TK7" s="254"/>
      <c r="TL7" s="255"/>
      <c r="TM7" s="253"/>
      <c r="TN7" s="254"/>
      <c r="TO7" s="255"/>
      <c r="TP7" s="253"/>
      <c r="TQ7" s="254"/>
      <c r="TR7" s="255"/>
      <c r="TS7" s="253"/>
      <c r="TT7" s="254"/>
      <c r="TU7" s="255"/>
      <c r="TV7" s="253"/>
      <c r="TW7" s="254"/>
      <c r="TX7" s="255"/>
      <c r="TY7" s="253"/>
      <c r="TZ7" s="254"/>
      <c r="UA7" s="255"/>
      <c r="UB7" s="253"/>
      <c r="UC7" s="254"/>
      <c r="UD7" s="255"/>
      <c r="UE7" s="253"/>
      <c r="UF7" s="254"/>
      <c r="UG7" s="255"/>
      <c r="UH7" s="253"/>
      <c r="UI7" s="254"/>
      <c r="UJ7" s="255"/>
      <c r="UK7" s="253"/>
      <c r="UL7" s="254"/>
      <c r="UM7" s="255"/>
      <c r="UN7" s="253"/>
      <c r="UO7" s="254"/>
      <c r="UP7" s="255"/>
      <c r="UQ7" s="253"/>
      <c r="UR7" s="254"/>
      <c r="US7" s="255"/>
      <c r="UT7" s="253"/>
      <c r="UU7" s="254"/>
      <c r="UV7" s="255"/>
      <c r="UW7" s="253"/>
      <c r="UX7" s="254"/>
      <c r="UY7" s="255"/>
      <c r="UZ7" s="253"/>
      <c r="VA7" s="254"/>
      <c r="VB7" s="255"/>
      <c r="VC7" s="253"/>
      <c r="VD7" s="254"/>
      <c r="VE7" s="255"/>
      <c r="VF7" s="253"/>
      <c r="VG7" s="254"/>
      <c r="VH7" s="255"/>
      <c r="VI7" s="253"/>
      <c r="VJ7" s="254"/>
      <c r="VK7" s="255"/>
      <c r="VL7" s="253"/>
      <c r="VM7" s="254"/>
      <c r="VN7" s="255"/>
      <c r="VO7" s="253"/>
      <c r="VP7" s="254"/>
      <c r="VQ7" s="255"/>
      <c r="VR7" s="253"/>
      <c r="VS7" s="254"/>
      <c r="VT7" s="255"/>
      <c r="VU7" s="253"/>
      <c r="VV7" s="254"/>
      <c r="VW7" s="255"/>
      <c r="VX7" s="253"/>
      <c r="VY7" s="254"/>
      <c r="VZ7" s="255"/>
      <c r="WA7" s="253"/>
      <c r="WB7" s="254"/>
      <c r="WC7" s="255"/>
      <c r="WD7" s="253"/>
      <c r="WE7" s="254"/>
      <c r="WF7" s="255"/>
      <c r="WG7" s="253"/>
      <c r="WH7" s="254"/>
      <c r="WI7" s="255"/>
      <c r="WJ7" s="253"/>
      <c r="WK7" s="254"/>
      <c r="WL7" s="255"/>
      <c r="WM7" s="253"/>
      <c r="WN7" s="254"/>
      <c r="WO7" s="255"/>
      <c r="WP7" s="253"/>
      <c r="WQ7" s="254"/>
      <c r="WR7" s="255"/>
      <c r="WS7" s="253"/>
      <c r="WT7" s="254"/>
      <c r="WU7" s="255"/>
      <c r="WV7" s="59"/>
      <c r="WW7" s="60"/>
      <c r="WX7" s="60"/>
      <c r="WY7" s="59"/>
      <c r="WZ7" s="60"/>
      <c r="XA7" s="60"/>
      <c r="XB7" s="59"/>
      <c r="XC7" s="60"/>
      <c r="XD7" s="60"/>
      <c r="XE7" s="59"/>
      <c r="XF7" s="60"/>
      <c r="XG7" s="60"/>
      <c r="XH7" s="59"/>
      <c r="XI7" s="60"/>
      <c r="XJ7" s="60"/>
      <c r="XK7" s="59"/>
      <c r="XL7" s="60"/>
      <c r="XM7" s="60"/>
      <c r="XN7" s="124">
        <f>SUM(B7:DB7)</f>
        <v>0</v>
      </c>
    </row>
    <row r="8" spans="1:638" ht="12.75" customHeight="1" x14ac:dyDescent="0.2">
      <c r="A8" s="84">
        <v>244</v>
      </c>
      <c r="B8" s="253"/>
      <c r="C8" s="254"/>
      <c r="D8" s="255"/>
      <c r="E8" s="253"/>
      <c r="F8" s="254"/>
      <c r="G8" s="255"/>
      <c r="H8" s="253"/>
      <c r="I8" s="254"/>
      <c r="J8" s="255"/>
      <c r="K8" s="253"/>
      <c r="L8" s="254"/>
      <c r="M8" s="255"/>
      <c r="N8" s="253"/>
      <c r="O8" s="254"/>
      <c r="P8" s="255"/>
      <c r="Q8" s="253"/>
      <c r="R8" s="254"/>
      <c r="S8" s="255"/>
      <c r="T8" s="253"/>
      <c r="U8" s="254"/>
      <c r="V8" s="255"/>
      <c r="W8" s="253"/>
      <c r="X8" s="254"/>
      <c r="Y8" s="255"/>
      <c r="Z8" s="253"/>
      <c r="AA8" s="254"/>
      <c r="AB8" s="255"/>
      <c r="AC8" s="253"/>
      <c r="AD8" s="254"/>
      <c r="AE8" s="255"/>
      <c r="AF8" s="253"/>
      <c r="AG8" s="254"/>
      <c r="AH8" s="255"/>
      <c r="AI8" s="253"/>
      <c r="AJ8" s="254"/>
      <c r="AK8" s="255"/>
      <c r="AL8" s="253"/>
      <c r="AM8" s="254"/>
      <c r="AN8" s="255"/>
      <c r="AO8" s="253"/>
      <c r="AP8" s="254"/>
      <c r="AQ8" s="255"/>
      <c r="AR8" s="253"/>
      <c r="AS8" s="254"/>
      <c r="AT8" s="255"/>
      <c r="AU8" s="253"/>
      <c r="AV8" s="254"/>
      <c r="AW8" s="255"/>
      <c r="AX8" s="253"/>
      <c r="AY8" s="254"/>
      <c r="AZ8" s="255"/>
      <c r="BA8" s="253"/>
      <c r="BB8" s="254"/>
      <c r="BC8" s="255"/>
      <c r="BD8" s="253"/>
      <c r="BE8" s="254"/>
      <c r="BF8" s="255"/>
      <c r="BG8" s="253"/>
      <c r="BH8" s="254"/>
      <c r="BI8" s="255"/>
      <c r="BJ8" s="253"/>
      <c r="BK8" s="254"/>
      <c r="BL8" s="255"/>
      <c r="BM8" s="253"/>
      <c r="BN8" s="254"/>
      <c r="BO8" s="255"/>
      <c r="BP8" s="253"/>
      <c r="BQ8" s="254"/>
      <c r="BR8" s="255"/>
      <c r="BS8" s="253"/>
      <c r="BT8" s="254"/>
      <c r="BU8" s="255"/>
      <c r="BV8" s="253"/>
      <c r="BW8" s="254"/>
      <c r="BX8" s="255"/>
      <c r="BY8" s="253"/>
      <c r="BZ8" s="254"/>
      <c r="CA8" s="255"/>
      <c r="CB8" s="253"/>
      <c r="CC8" s="254"/>
      <c r="CD8" s="255"/>
      <c r="CE8" s="253"/>
      <c r="CF8" s="254"/>
      <c r="CG8" s="255"/>
      <c r="CH8" s="253"/>
      <c r="CI8" s="254"/>
      <c r="CJ8" s="255"/>
      <c r="CK8" s="253"/>
      <c r="CL8" s="254"/>
      <c r="CM8" s="255"/>
      <c r="CN8" s="253"/>
      <c r="CO8" s="254"/>
      <c r="CP8" s="255"/>
      <c r="CQ8" s="253"/>
      <c r="CR8" s="254"/>
      <c r="CS8" s="255"/>
      <c r="CT8" s="253"/>
      <c r="CU8" s="254"/>
      <c r="CV8" s="255"/>
      <c r="CW8" s="253"/>
      <c r="CX8" s="254"/>
      <c r="CY8" s="255"/>
      <c r="CZ8" s="253"/>
      <c r="DA8" s="254"/>
      <c r="DB8" s="255"/>
      <c r="DC8" s="253"/>
      <c r="DD8" s="254"/>
      <c r="DE8" s="255"/>
      <c r="DF8" s="253"/>
      <c r="DG8" s="254"/>
      <c r="DH8" s="255"/>
      <c r="DI8" s="253"/>
      <c r="DJ8" s="254"/>
      <c r="DK8" s="255"/>
      <c r="DL8" s="253"/>
      <c r="DM8" s="254"/>
      <c r="DN8" s="255"/>
      <c r="DO8" s="253"/>
      <c r="DP8" s="254"/>
      <c r="DQ8" s="255"/>
      <c r="DR8" s="253"/>
      <c r="DS8" s="254"/>
      <c r="DT8" s="255"/>
      <c r="DU8" s="253"/>
      <c r="DV8" s="254"/>
      <c r="DW8" s="255"/>
      <c r="DX8" s="253"/>
      <c r="DY8" s="254"/>
      <c r="DZ8" s="255"/>
      <c r="EA8" s="253"/>
      <c r="EB8" s="254"/>
      <c r="EC8" s="255"/>
      <c r="ED8" s="253"/>
      <c r="EE8" s="254"/>
      <c r="EF8" s="255"/>
      <c r="EG8" s="253"/>
      <c r="EH8" s="254"/>
      <c r="EI8" s="255"/>
      <c r="EJ8" s="253"/>
      <c r="EK8" s="254"/>
      <c r="EL8" s="255"/>
      <c r="EM8" s="253"/>
      <c r="EN8" s="254"/>
      <c r="EO8" s="255"/>
      <c r="EP8" s="253"/>
      <c r="EQ8" s="254"/>
      <c r="ER8" s="255"/>
      <c r="ES8" s="253"/>
      <c r="ET8" s="254"/>
      <c r="EU8" s="255"/>
      <c r="EV8" s="253"/>
      <c r="EW8" s="254"/>
      <c r="EX8" s="255"/>
      <c r="EY8" s="253"/>
      <c r="EZ8" s="254"/>
      <c r="FA8" s="255"/>
      <c r="FB8" s="253"/>
      <c r="FC8" s="254"/>
      <c r="FD8" s="255"/>
      <c r="FE8" s="253"/>
      <c r="FF8" s="254"/>
      <c r="FG8" s="255"/>
      <c r="FH8" s="253"/>
      <c r="FI8" s="254"/>
      <c r="FJ8" s="255"/>
      <c r="FK8" s="253"/>
      <c r="FL8" s="254"/>
      <c r="FM8" s="255"/>
      <c r="FN8" s="253"/>
      <c r="FO8" s="254"/>
      <c r="FP8" s="255"/>
      <c r="FQ8" s="253"/>
      <c r="FR8" s="254"/>
      <c r="FS8" s="255"/>
      <c r="FT8" s="253"/>
      <c r="FU8" s="254"/>
      <c r="FV8" s="255"/>
      <c r="FW8" s="253"/>
      <c r="FX8" s="254"/>
      <c r="FY8" s="255"/>
      <c r="FZ8" s="253"/>
      <c r="GA8" s="254"/>
      <c r="GB8" s="255"/>
      <c r="GC8" s="253"/>
      <c r="GD8" s="254"/>
      <c r="GE8" s="255"/>
      <c r="GF8" s="253"/>
      <c r="GG8" s="254"/>
      <c r="GH8" s="255"/>
      <c r="GI8" s="253"/>
      <c r="GJ8" s="254"/>
      <c r="GK8" s="255"/>
      <c r="GL8" s="253"/>
      <c r="GM8" s="254"/>
      <c r="GN8" s="255"/>
      <c r="GO8" s="253"/>
      <c r="GP8" s="254"/>
      <c r="GQ8" s="255"/>
      <c r="GR8" s="253"/>
      <c r="GS8" s="254"/>
      <c r="GT8" s="255"/>
      <c r="GU8" s="253"/>
      <c r="GV8" s="254"/>
      <c r="GW8" s="255"/>
      <c r="GX8" s="253"/>
      <c r="GY8" s="254"/>
      <c r="GZ8" s="255"/>
      <c r="HA8" s="253"/>
      <c r="HB8" s="254"/>
      <c r="HC8" s="255"/>
      <c r="HD8" s="253"/>
      <c r="HE8" s="254"/>
      <c r="HF8" s="255"/>
      <c r="HG8" s="253"/>
      <c r="HH8" s="254"/>
      <c r="HI8" s="255"/>
      <c r="HJ8" s="253"/>
      <c r="HK8" s="254"/>
      <c r="HL8" s="255"/>
      <c r="HM8" s="253"/>
      <c r="HN8" s="254"/>
      <c r="HO8" s="255"/>
      <c r="HP8" s="253"/>
      <c r="HQ8" s="254"/>
      <c r="HR8" s="255"/>
      <c r="HS8" s="253"/>
      <c r="HT8" s="254"/>
      <c r="HU8" s="255"/>
      <c r="HV8" s="253"/>
      <c r="HW8" s="254"/>
      <c r="HX8" s="255"/>
      <c r="HY8" s="253"/>
      <c r="HZ8" s="254"/>
      <c r="IA8" s="255"/>
      <c r="IB8" s="253"/>
      <c r="IC8" s="254"/>
      <c r="ID8" s="255"/>
      <c r="IE8" s="253"/>
      <c r="IF8" s="254"/>
      <c r="IG8" s="255"/>
      <c r="IH8" s="253"/>
      <c r="II8" s="254"/>
      <c r="IJ8" s="255"/>
      <c r="IK8" s="253"/>
      <c r="IL8" s="254"/>
      <c r="IM8" s="255"/>
      <c r="IN8" s="253"/>
      <c r="IO8" s="254"/>
      <c r="IP8" s="255"/>
      <c r="IQ8" s="253"/>
      <c r="IR8" s="254"/>
      <c r="IS8" s="255"/>
      <c r="IT8" s="253"/>
      <c r="IU8" s="254"/>
      <c r="IV8" s="255"/>
      <c r="IW8" s="253"/>
      <c r="IX8" s="254"/>
      <c r="IY8" s="255"/>
      <c r="IZ8" s="253"/>
      <c r="JA8" s="254"/>
      <c r="JB8" s="255"/>
      <c r="JC8" s="253"/>
      <c r="JD8" s="254"/>
      <c r="JE8" s="255"/>
      <c r="JF8" s="253"/>
      <c r="JG8" s="254"/>
      <c r="JH8" s="255"/>
      <c r="JI8" s="253"/>
      <c r="JJ8" s="254"/>
      <c r="JK8" s="255"/>
      <c r="JL8" s="253"/>
      <c r="JM8" s="254"/>
      <c r="JN8" s="255"/>
      <c r="JO8" s="253"/>
      <c r="JP8" s="254"/>
      <c r="JQ8" s="255"/>
      <c r="JR8" s="253"/>
      <c r="JS8" s="254"/>
      <c r="JT8" s="255"/>
      <c r="JU8" s="253"/>
      <c r="JV8" s="254"/>
      <c r="JW8" s="255"/>
      <c r="JX8" s="253"/>
      <c r="JY8" s="254"/>
      <c r="JZ8" s="255"/>
      <c r="KA8" s="253"/>
      <c r="KB8" s="254"/>
      <c r="KC8" s="255"/>
      <c r="KD8" s="253"/>
      <c r="KE8" s="254"/>
      <c r="KF8" s="255"/>
      <c r="KG8" s="253"/>
      <c r="KH8" s="254"/>
      <c r="KI8" s="255"/>
      <c r="KJ8" s="253"/>
      <c r="KK8" s="254"/>
      <c r="KL8" s="255"/>
      <c r="KM8" s="253"/>
      <c r="KN8" s="254"/>
      <c r="KO8" s="255"/>
      <c r="KP8" s="253"/>
      <c r="KQ8" s="254"/>
      <c r="KR8" s="255"/>
      <c r="KS8" s="253"/>
      <c r="KT8" s="254"/>
      <c r="KU8" s="255"/>
      <c r="KV8" s="253"/>
      <c r="KW8" s="254"/>
      <c r="KX8" s="255"/>
      <c r="KY8" s="253"/>
      <c r="KZ8" s="254"/>
      <c r="LA8" s="255"/>
      <c r="LB8" s="253"/>
      <c r="LC8" s="254"/>
      <c r="LD8" s="255"/>
      <c r="LE8" s="253"/>
      <c r="LF8" s="254"/>
      <c r="LG8" s="255"/>
      <c r="LH8" s="253"/>
      <c r="LI8" s="254"/>
      <c r="LJ8" s="255"/>
      <c r="LK8" s="253"/>
      <c r="LL8" s="254"/>
      <c r="LM8" s="255"/>
      <c r="LN8" s="253"/>
      <c r="LO8" s="254"/>
      <c r="LP8" s="255"/>
      <c r="LQ8" s="253"/>
      <c r="LR8" s="254"/>
      <c r="LS8" s="255"/>
      <c r="LT8" s="253"/>
      <c r="LU8" s="254"/>
      <c r="LV8" s="255"/>
      <c r="LW8" s="253"/>
      <c r="LX8" s="254"/>
      <c r="LY8" s="255"/>
      <c r="LZ8" s="253"/>
      <c r="MA8" s="254"/>
      <c r="MB8" s="255"/>
      <c r="MC8" s="253"/>
      <c r="MD8" s="254"/>
      <c r="ME8" s="255"/>
      <c r="MF8" s="253"/>
      <c r="MG8" s="254"/>
      <c r="MH8" s="255"/>
      <c r="MI8" s="253"/>
      <c r="MJ8" s="254"/>
      <c r="MK8" s="255"/>
      <c r="ML8" s="253"/>
      <c r="MM8" s="254"/>
      <c r="MN8" s="255"/>
      <c r="MO8" s="253"/>
      <c r="MP8" s="254"/>
      <c r="MQ8" s="255"/>
      <c r="MR8" s="253"/>
      <c r="MS8" s="254"/>
      <c r="MT8" s="255"/>
      <c r="MU8" s="253"/>
      <c r="MV8" s="254"/>
      <c r="MW8" s="255"/>
      <c r="MX8" s="253"/>
      <c r="MY8" s="254"/>
      <c r="MZ8" s="255"/>
      <c r="NA8" s="253"/>
      <c r="NB8" s="254"/>
      <c r="NC8" s="255"/>
      <c r="ND8" s="253"/>
      <c r="NE8" s="254"/>
      <c r="NF8" s="255"/>
      <c r="NG8" s="253"/>
      <c r="NH8" s="254"/>
      <c r="NI8" s="255"/>
      <c r="NJ8" s="253"/>
      <c r="NK8" s="254"/>
      <c r="NL8" s="255"/>
      <c r="NM8" s="253"/>
      <c r="NN8" s="254"/>
      <c r="NO8" s="255"/>
      <c r="NP8" s="253"/>
      <c r="NQ8" s="254"/>
      <c r="NR8" s="255"/>
      <c r="NS8" s="253"/>
      <c r="NT8" s="254"/>
      <c r="NU8" s="255"/>
      <c r="NV8" s="253"/>
      <c r="NW8" s="254"/>
      <c r="NX8" s="255"/>
      <c r="NY8" s="253"/>
      <c r="NZ8" s="254"/>
      <c r="OA8" s="255"/>
      <c r="OB8" s="253"/>
      <c r="OC8" s="254"/>
      <c r="OD8" s="255"/>
      <c r="OE8" s="253"/>
      <c r="OF8" s="254"/>
      <c r="OG8" s="255"/>
      <c r="OH8" s="253"/>
      <c r="OI8" s="254"/>
      <c r="OJ8" s="255"/>
      <c r="OK8" s="253"/>
      <c r="OL8" s="254"/>
      <c r="OM8" s="255"/>
      <c r="ON8" s="253"/>
      <c r="OO8" s="254"/>
      <c r="OP8" s="255"/>
      <c r="OQ8" s="253"/>
      <c r="OR8" s="254"/>
      <c r="OS8" s="255"/>
      <c r="OT8" s="253"/>
      <c r="OU8" s="254">
        <v>1</v>
      </c>
      <c r="OV8" s="255"/>
      <c r="OW8" s="253"/>
      <c r="OX8" s="254"/>
      <c r="OY8" s="255"/>
      <c r="OZ8" s="253"/>
      <c r="PA8" s="254"/>
      <c r="PB8" s="255"/>
      <c r="PC8" s="253"/>
      <c r="PD8" s="254"/>
      <c r="PE8" s="255"/>
      <c r="PF8" s="253"/>
      <c r="PG8" s="254"/>
      <c r="PH8" s="255"/>
      <c r="PI8" s="253"/>
      <c r="PJ8" s="254"/>
      <c r="PK8" s="255"/>
      <c r="PL8" s="253"/>
      <c r="PM8" s="254"/>
      <c r="PN8" s="255"/>
      <c r="PO8" s="253">
        <v>1</v>
      </c>
      <c r="PP8" s="254"/>
      <c r="PQ8" s="255"/>
      <c r="PR8" s="253">
        <v>2</v>
      </c>
      <c r="PS8" s="254"/>
      <c r="PT8" s="255"/>
      <c r="PU8" s="253"/>
      <c r="PV8" s="254"/>
      <c r="PW8" s="255"/>
      <c r="PX8" s="253">
        <v>2</v>
      </c>
      <c r="PY8" s="254"/>
      <c r="PZ8" s="255"/>
      <c r="QA8" s="253"/>
      <c r="QB8" s="254"/>
      <c r="QC8" s="255"/>
      <c r="QD8" s="253"/>
      <c r="QE8" s="254"/>
      <c r="QF8" s="255"/>
      <c r="QG8" s="253">
        <v>3</v>
      </c>
      <c r="QH8" s="254"/>
      <c r="QI8" s="255"/>
      <c r="QJ8" s="253"/>
      <c r="QK8" s="254"/>
      <c r="QL8" s="255"/>
      <c r="QM8" s="253"/>
      <c r="QN8" s="254"/>
      <c r="QO8" s="255"/>
      <c r="QP8" s="253"/>
      <c r="QQ8" s="254"/>
      <c r="QR8" s="255"/>
      <c r="QS8" s="253">
        <v>1</v>
      </c>
      <c r="QT8" s="254"/>
      <c r="QU8" s="255"/>
      <c r="QV8" s="253"/>
      <c r="QW8" s="254"/>
      <c r="QX8" s="255"/>
      <c r="QY8" s="253">
        <v>1</v>
      </c>
      <c r="QZ8" s="254"/>
      <c r="RA8" s="255"/>
      <c r="RB8" s="253"/>
      <c r="RC8" s="254"/>
      <c r="RD8" s="255"/>
      <c r="RE8" s="253">
        <v>1</v>
      </c>
      <c r="RF8" s="254"/>
      <c r="RG8" s="255"/>
      <c r="RH8" s="253">
        <v>1</v>
      </c>
      <c r="RI8" s="254"/>
      <c r="RJ8" s="255"/>
      <c r="RK8" s="253"/>
      <c r="RL8" s="254"/>
      <c r="RM8" s="255"/>
      <c r="RN8" s="253"/>
      <c r="RO8" s="254"/>
      <c r="RP8" s="255"/>
      <c r="RQ8" s="253">
        <v>1</v>
      </c>
      <c r="RR8" s="254"/>
      <c r="RS8" s="255"/>
      <c r="RT8" s="253"/>
      <c r="RU8" s="254"/>
      <c r="RV8" s="255"/>
      <c r="RW8" s="253"/>
      <c r="RX8" s="254"/>
      <c r="RY8" s="255"/>
      <c r="RZ8" s="253"/>
      <c r="SA8" s="254"/>
      <c r="SB8" s="255"/>
      <c r="SC8" s="253">
        <v>1</v>
      </c>
      <c r="SD8" s="254"/>
      <c r="SE8" s="255"/>
      <c r="SF8" s="253">
        <v>1</v>
      </c>
      <c r="SG8" s="254"/>
      <c r="SH8" s="255"/>
      <c r="SI8" s="253"/>
      <c r="SJ8" s="254"/>
      <c r="SK8" s="255"/>
      <c r="SL8" s="253"/>
      <c r="SM8" s="254"/>
      <c r="SN8" s="255"/>
      <c r="SO8" s="253"/>
      <c r="SP8" s="254"/>
      <c r="SQ8" s="255"/>
      <c r="SR8" s="253"/>
      <c r="SS8" s="254"/>
      <c r="ST8" s="255"/>
      <c r="SU8" s="253"/>
      <c r="SV8" s="254"/>
      <c r="SW8" s="255"/>
      <c r="SX8" s="253"/>
      <c r="SY8" s="254"/>
      <c r="SZ8" s="255"/>
      <c r="TA8" s="253"/>
      <c r="TB8" s="254"/>
      <c r="TC8" s="255"/>
      <c r="TD8" s="253">
        <v>1</v>
      </c>
      <c r="TE8" s="254"/>
      <c r="TF8" s="255"/>
      <c r="TG8" s="253"/>
      <c r="TH8" s="254"/>
      <c r="TI8" s="255"/>
      <c r="TJ8" s="253"/>
      <c r="TK8" s="254"/>
      <c r="TL8" s="255"/>
      <c r="TM8" s="253"/>
      <c r="TN8" s="254"/>
      <c r="TO8" s="255"/>
      <c r="TP8" s="253"/>
      <c r="TQ8" s="254"/>
      <c r="TR8" s="255"/>
      <c r="TS8" s="253"/>
      <c r="TT8" s="254"/>
      <c r="TU8" s="255"/>
      <c r="TV8" s="253"/>
      <c r="TW8" s="254"/>
      <c r="TX8" s="255"/>
      <c r="TY8" s="253">
        <v>1</v>
      </c>
      <c r="TZ8" s="254"/>
      <c r="UA8" s="255"/>
      <c r="UB8" s="253"/>
      <c r="UC8" s="254"/>
      <c r="UD8" s="255"/>
      <c r="UE8" s="253"/>
      <c r="UF8" s="254"/>
      <c r="UG8" s="255"/>
      <c r="UH8" s="253">
        <v>1</v>
      </c>
      <c r="UI8" s="254"/>
      <c r="UJ8" s="255"/>
      <c r="UK8" s="253"/>
      <c r="UL8" s="254"/>
      <c r="UM8" s="255"/>
      <c r="UN8" s="253"/>
      <c r="UO8" s="254"/>
      <c r="UP8" s="255"/>
      <c r="UQ8" s="253"/>
      <c r="UR8" s="254"/>
      <c r="US8" s="255"/>
      <c r="UT8" s="253"/>
      <c r="UU8" s="254">
        <v>2</v>
      </c>
      <c r="UV8" s="255"/>
      <c r="UW8" s="253"/>
      <c r="UX8" s="254"/>
      <c r="UY8" s="255"/>
      <c r="UZ8" s="253"/>
      <c r="VA8" s="254"/>
      <c r="VB8" s="255"/>
      <c r="VC8" s="253"/>
      <c r="VD8" s="254"/>
      <c r="VE8" s="255"/>
      <c r="VF8" s="253"/>
      <c r="VG8" s="254"/>
      <c r="VH8" s="255"/>
      <c r="VI8" s="253"/>
      <c r="VJ8" s="254"/>
      <c r="VK8" s="255"/>
      <c r="VL8" s="253"/>
      <c r="VM8" s="254"/>
      <c r="VN8" s="255"/>
      <c r="VO8" s="253"/>
      <c r="VP8" s="254"/>
      <c r="VQ8" s="255"/>
      <c r="VR8" s="253"/>
      <c r="VS8" s="254"/>
      <c r="VT8" s="255"/>
      <c r="VU8" s="253">
        <v>1</v>
      </c>
      <c r="VV8" s="254">
        <v>2</v>
      </c>
      <c r="VW8" s="255"/>
      <c r="VX8" s="253"/>
      <c r="VY8" s="254"/>
      <c r="VZ8" s="255"/>
      <c r="WA8" s="253"/>
      <c r="WB8" s="254"/>
      <c r="WC8" s="255"/>
      <c r="WD8" s="253"/>
      <c r="WE8" s="254"/>
      <c r="WF8" s="255"/>
      <c r="WG8" s="253"/>
      <c r="WH8" s="254"/>
      <c r="WI8" s="255"/>
      <c r="WJ8" s="253">
        <v>1</v>
      </c>
      <c r="WK8" s="254"/>
      <c r="WL8" s="255"/>
      <c r="WM8" s="253">
        <v>1</v>
      </c>
      <c r="WN8" s="254"/>
      <c r="WO8" s="255"/>
      <c r="WP8" s="253"/>
      <c r="WQ8" s="254"/>
      <c r="WR8" s="255"/>
      <c r="WS8" s="253"/>
      <c r="WT8" s="254"/>
      <c r="WU8" s="255"/>
      <c r="WV8" s="59"/>
      <c r="WW8" s="60">
        <v>1</v>
      </c>
      <c r="WX8" s="60"/>
      <c r="WY8" s="59">
        <v>2</v>
      </c>
      <c r="WZ8" s="60"/>
      <c r="XA8" s="60"/>
      <c r="XB8" s="59"/>
      <c r="XC8" s="60"/>
      <c r="XD8" s="60"/>
      <c r="XE8" s="59"/>
      <c r="XF8" s="60"/>
      <c r="XG8" s="60"/>
      <c r="XH8" s="59"/>
      <c r="XI8" s="60"/>
      <c r="XJ8" s="60"/>
      <c r="XK8" s="59"/>
      <c r="XL8" s="60"/>
      <c r="XM8" s="60"/>
      <c r="XN8" s="97">
        <f t="shared" ref="XN8:XN39" si="0">SUM(B8:XM8)</f>
        <v>29</v>
      </c>
    </row>
    <row r="9" spans="1:638" ht="12.75" customHeight="1" x14ac:dyDescent="0.2">
      <c r="A9" s="84">
        <v>245</v>
      </c>
      <c r="B9" s="256"/>
      <c r="C9" s="257"/>
      <c r="D9" s="258"/>
      <c r="E9" s="256"/>
      <c r="F9" s="257"/>
      <c r="G9" s="258"/>
      <c r="H9" s="256"/>
      <c r="I9" s="257"/>
      <c r="J9" s="258"/>
      <c r="K9" s="256"/>
      <c r="L9" s="257"/>
      <c r="M9" s="258"/>
      <c r="N9" s="256"/>
      <c r="O9" s="257"/>
      <c r="P9" s="258">
        <v>1</v>
      </c>
      <c r="Q9" s="256">
        <v>1</v>
      </c>
      <c r="R9" s="257"/>
      <c r="S9" s="258"/>
      <c r="T9" s="256"/>
      <c r="U9" s="257">
        <v>1</v>
      </c>
      <c r="V9" s="258"/>
      <c r="W9" s="256"/>
      <c r="X9" s="257"/>
      <c r="Y9" s="258"/>
      <c r="Z9" s="256"/>
      <c r="AA9" s="257"/>
      <c r="AB9" s="258"/>
      <c r="AC9" s="256"/>
      <c r="AD9" s="257"/>
      <c r="AE9" s="258"/>
      <c r="AF9" s="256"/>
      <c r="AG9" s="257"/>
      <c r="AH9" s="258"/>
      <c r="AI9" s="256"/>
      <c r="AJ9" s="257"/>
      <c r="AK9" s="258"/>
      <c r="AL9" s="256"/>
      <c r="AM9" s="257"/>
      <c r="AN9" s="258"/>
      <c r="AO9" s="256"/>
      <c r="AP9" s="257"/>
      <c r="AQ9" s="258"/>
      <c r="AR9" s="256"/>
      <c r="AS9" s="257"/>
      <c r="AT9" s="258"/>
      <c r="AU9" s="256"/>
      <c r="AV9" s="257"/>
      <c r="AW9" s="258"/>
      <c r="AX9" s="256"/>
      <c r="AY9" s="257"/>
      <c r="AZ9" s="258"/>
      <c r="BA9" s="256"/>
      <c r="BB9" s="257"/>
      <c r="BC9" s="258"/>
      <c r="BD9" s="256"/>
      <c r="BE9" s="257"/>
      <c r="BF9" s="258"/>
      <c r="BG9" s="256"/>
      <c r="BH9" s="257"/>
      <c r="BI9" s="258"/>
      <c r="BJ9" s="256"/>
      <c r="BK9" s="257"/>
      <c r="BL9" s="258"/>
      <c r="BM9" s="256"/>
      <c r="BN9" s="257"/>
      <c r="BO9" s="258"/>
      <c r="BP9" s="256"/>
      <c r="BQ9" s="257"/>
      <c r="BR9" s="258"/>
      <c r="BS9" s="256"/>
      <c r="BT9" s="257"/>
      <c r="BU9" s="258"/>
      <c r="BV9" s="256"/>
      <c r="BW9" s="257"/>
      <c r="BX9" s="258"/>
      <c r="BY9" s="256"/>
      <c r="BZ9" s="257"/>
      <c r="CA9" s="258"/>
      <c r="CB9" s="256"/>
      <c r="CC9" s="257"/>
      <c r="CD9" s="258"/>
      <c r="CE9" s="256"/>
      <c r="CF9" s="257"/>
      <c r="CG9" s="258"/>
      <c r="CH9" s="256"/>
      <c r="CI9" s="257"/>
      <c r="CJ9" s="258"/>
      <c r="CK9" s="256"/>
      <c r="CL9" s="257"/>
      <c r="CM9" s="258"/>
      <c r="CN9" s="256"/>
      <c r="CO9" s="257"/>
      <c r="CP9" s="258"/>
      <c r="CQ9" s="256"/>
      <c r="CR9" s="257"/>
      <c r="CS9" s="258"/>
      <c r="CT9" s="256"/>
      <c r="CU9" s="257"/>
      <c r="CV9" s="258"/>
      <c r="CW9" s="256"/>
      <c r="CX9" s="257"/>
      <c r="CY9" s="258"/>
      <c r="CZ9" s="256"/>
      <c r="DA9" s="257"/>
      <c r="DB9" s="258"/>
      <c r="DC9" s="256"/>
      <c r="DD9" s="257"/>
      <c r="DE9" s="258"/>
      <c r="DF9" s="256"/>
      <c r="DG9" s="257"/>
      <c r="DH9" s="258"/>
      <c r="DI9" s="256"/>
      <c r="DJ9" s="257"/>
      <c r="DK9" s="258"/>
      <c r="DL9" s="256"/>
      <c r="DM9" s="257"/>
      <c r="DN9" s="258"/>
      <c r="DO9" s="256"/>
      <c r="DP9" s="257"/>
      <c r="DQ9" s="258"/>
      <c r="DR9" s="256"/>
      <c r="DS9" s="257"/>
      <c r="DT9" s="258"/>
      <c r="DU9" s="256"/>
      <c r="DV9" s="257"/>
      <c r="DW9" s="258"/>
      <c r="DX9" s="256"/>
      <c r="DY9" s="257"/>
      <c r="DZ9" s="258"/>
      <c r="EA9" s="256"/>
      <c r="EB9" s="257"/>
      <c r="EC9" s="258"/>
      <c r="ED9" s="256"/>
      <c r="EE9" s="257"/>
      <c r="EF9" s="258"/>
      <c r="EG9" s="256"/>
      <c r="EH9" s="257"/>
      <c r="EI9" s="258"/>
      <c r="EJ9" s="256"/>
      <c r="EK9" s="257"/>
      <c r="EL9" s="258"/>
      <c r="EM9" s="256"/>
      <c r="EN9" s="257"/>
      <c r="EO9" s="258"/>
      <c r="EP9" s="256"/>
      <c r="EQ9" s="257"/>
      <c r="ER9" s="258"/>
      <c r="ES9" s="256"/>
      <c r="ET9" s="257"/>
      <c r="EU9" s="258"/>
      <c r="EV9" s="256"/>
      <c r="EW9" s="257"/>
      <c r="EX9" s="258"/>
      <c r="EY9" s="256"/>
      <c r="EZ9" s="257"/>
      <c r="FA9" s="258"/>
      <c r="FB9" s="256"/>
      <c r="FC9" s="257"/>
      <c r="FD9" s="258"/>
      <c r="FE9" s="256"/>
      <c r="FF9" s="257"/>
      <c r="FG9" s="258"/>
      <c r="FH9" s="256"/>
      <c r="FI9" s="257"/>
      <c r="FJ9" s="258"/>
      <c r="FK9" s="256"/>
      <c r="FL9" s="257"/>
      <c r="FM9" s="258"/>
      <c r="FN9" s="256"/>
      <c r="FO9" s="257"/>
      <c r="FP9" s="258"/>
      <c r="FQ9" s="256"/>
      <c r="FR9" s="257"/>
      <c r="FS9" s="258"/>
      <c r="FT9" s="256"/>
      <c r="FU9" s="257"/>
      <c r="FV9" s="258"/>
      <c r="FW9" s="256"/>
      <c r="FX9" s="257"/>
      <c r="FY9" s="258"/>
      <c r="FZ9" s="256"/>
      <c r="GA9" s="257"/>
      <c r="GB9" s="258"/>
      <c r="GC9" s="256"/>
      <c r="GD9" s="257"/>
      <c r="GE9" s="258"/>
      <c r="GF9" s="256"/>
      <c r="GG9" s="257"/>
      <c r="GH9" s="258"/>
      <c r="GI9" s="256"/>
      <c r="GJ9" s="257"/>
      <c r="GK9" s="258"/>
      <c r="GL9" s="256"/>
      <c r="GM9" s="257"/>
      <c r="GN9" s="258"/>
      <c r="GO9" s="256"/>
      <c r="GP9" s="257"/>
      <c r="GQ9" s="258"/>
      <c r="GR9" s="256"/>
      <c r="GS9" s="257"/>
      <c r="GT9" s="258"/>
      <c r="GU9" s="256"/>
      <c r="GV9" s="257"/>
      <c r="GW9" s="258"/>
      <c r="GX9" s="256"/>
      <c r="GY9" s="257"/>
      <c r="GZ9" s="258"/>
      <c r="HA9" s="256"/>
      <c r="HB9" s="257"/>
      <c r="HC9" s="258"/>
      <c r="HD9" s="256"/>
      <c r="HE9" s="257"/>
      <c r="HF9" s="258"/>
      <c r="HG9" s="256"/>
      <c r="HH9" s="257"/>
      <c r="HI9" s="258"/>
      <c r="HJ9" s="256"/>
      <c r="HK9" s="257"/>
      <c r="HL9" s="258"/>
      <c r="HM9" s="256"/>
      <c r="HN9" s="257"/>
      <c r="HO9" s="258"/>
      <c r="HP9" s="256"/>
      <c r="HQ9" s="257"/>
      <c r="HR9" s="258"/>
      <c r="HS9" s="256"/>
      <c r="HT9" s="257"/>
      <c r="HU9" s="258"/>
      <c r="HV9" s="256"/>
      <c r="HW9" s="257"/>
      <c r="HX9" s="258"/>
      <c r="HY9" s="256"/>
      <c r="HZ9" s="257"/>
      <c r="IA9" s="258"/>
      <c r="IB9" s="256"/>
      <c r="IC9" s="257"/>
      <c r="ID9" s="258"/>
      <c r="IE9" s="256"/>
      <c r="IF9" s="257"/>
      <c r="IG9" s="258"/>
      <c r="IH9" s="256"/>
      <c r="II9" s="257"/>
      <c r="IJ9" s="258"/>
      <c r="IK9" s="256"/>
      <c r="IL9" s="257"/>
      <c r="IM9" s="258"/>
      <c r="IN9" s="256"/>
      <c r="IO9" s="257"/>
      <c r="IP9" s="258"/>
      <c r="IQ9" s="256"/>
      <c r="IR9" s="257"/>
      <c r="IS9" s="258"/>
      <c r="IT9" s="256"/>
      <c r="IU9" s="257"/>
      <c r="IV9" s="258"/>
      <c r="IW9" s="256"/>
      <c r="IX9" s="257"/>
      <c r="IY9" s="258"/>
      <c r="IZ9" s="256"/>
      <c r="JA9" s="257"/>
      <c r="JB9" s="258"/>
      <c r="JC9" s="256"/>
      <c r="JD9" s="257"/>
      <c r="JE9" s="258"/>
      <c r="JF9" s="256"/>
      <c r="JG9" s="257"/>
      <c r="JH9" s="258"/>
      <c r="JI9" s="256"/>
      <c r="JJ9" s="257"/>
      <c r="JK9" s="258"/>
      <c r="JL9" s="256"/>
      <c r="JM9" s="257"/>
      <c r="JN9" s="258"/>
      <c r="JO9" s="256"/>
      <c r="JP9" s="257"/>
      <c r="JQ9" s="258"/>
      <c r="JR9" s="256"/>
      <c r="JS9" s="257"/>
      <c r="JT9" s="258"/>
      <c r="JU9" s="256"/>
      <c r="JV9" s="257">
        <v>1</v>
      </c>
      <c r="JW9" s="258"/>
      <c r="JX9" s="256">
        <v>1</v>
      </c>
      <c r="JY9" s="257"/>
      <c r="JZ9" s="258"/>
      <c r="KA9" s="256"/>
      <c r="KB9" s="257"/>
      <c r="KC9" s="258"/>
      <c r="KD9" s="256"/>
      <c r="KE9" s="257"/>
      <c r="KF9" s="258"/>
      <c r="KG9" s="256"/>
      <c r="KH9" s="257"/>
      <c r="KI9" s="258"/>
      <c r="KJ9" s="256"/>
      <c r="KK9" s="257"/>
      <c r="KL9" s="258"/>
      <c r="KM9" s="256"/>
      <c r="KN9" s="257"/>
      <c r="KO9" s="258"/>
      <c r="KP9" s="256">
        <v>1</v>
      </c>
      <c r="KQ9" s="257"/>
      <c r="KR9" s="258"/>
      <c r="KS9" s="256"/>
      <c r="KT9" s="257"/>
      <c r="KU9" s="258"/>
      <c r="KV9" s="256"/>
      <c r="KW9" s="257"/>
      <c r="KX9" s="258"/>
      <c r="KY9" s="256"/>
      <c r="KZ9" s="257"/>
      <c r="LA9" s="258"/>
      <c r="LB9" s="256"/>
      <c r="LC9" s="257"/>
      <c r="LD9" s="258"/>
      <c r="LE9" s="256">
        <v>1</v>
      </c>
      <c r="LF9" s="257">
        <v>1</v>
      </c>
      <c r="LG9" s="258"/>
      <c r="LH9" s="256"/>
      <c r="LI9" s="257"/>
      <c r="LJ9" s="258"/>
      <c r="LK9" s="256"/>
      <c r="LL9" s="257"/>
      <c r="LM9" s="258"/>
      <c r="LN9" s="256"/>
      <c r="LO9" s="257"/>
      <c r="LP9" s="258"/>
      <c r="LQ9" s="256"/>
      <c r="LR9" s="257"/>
      <c r="LS9" s="258"/>
      <c r="LT9" s="256">
        <v>2</v>
      </c>
      <c r="LU9" s="257"/>
      <c r="LV9" s="258"/>
      <c r="LW9" s="256">
        <v>1</v>
      </c>
      <c r="LX9" s="257"/>
      <c r="LY9" s="258"/>
      <c r="LZ9" s="256"/>
      <c r="MA9" s="257"/>
      <c r="MB9" s="258"/>
      <c r="MC9" s="256"/>
      <c r="MD9" s="257"/>
      <c r="ME9" s="258"/>
      <c r="MF9" s="256"/>
      <c r="MG9" s="257"/>
      <c r="MH9" s="258"/>
      <c r="MI9" s="256"/>
      <c r="MJ9" s="257"/>
      <c r="MK9" s="258"/>
      <c r="ML9" s="256"/>
      <c r="MM9" s="257"/>
      <c r="MN9" s="258"/>
      <c r="MO9" s="256"/>
      <c r="MP9" s="257"/>
      <c r="MQ9" s="258"/>
      <c r="MR9" s="256"/>
      <c r="MS9" s="257"/>
      <c r="MT9" s="258"/>
      <c r="MU9" s="256"/>
      <c r="MV9" s="257"/>
      <c r="MW9" s="258"/>
      <c r="MX9" s="256"/>
      <c r="MY9" s="257"/>
      <c r="MZ9" s="258"/>
      <c r="NA9" s="256"/>
      <c r="NB9" s="257"/>
      <c r="NC9" s="258"/>
      <c r="ND9" s="256"/>
      <c r="NE9" s="257"/>
      <c r="NF9" s="258"/>
      <c r="NG9" s="256"/>
      <c r="NH9" s="257"/>
      <c r="NI9" s="258"/>
      <c r="NJ9" s="256"/>
      <c r="NK9" s="257"/>
      <c r="NL9" s="258"/>
      <c r="NM9" s="256">
        <v>1</v>
      </c>
      <c r="NN9" s="257"/>
      <c r="NO9" s="258"/>
      <c r="NP9" s="256">
        <v>1</v>
      </c>
      <c r="NQ9" s="257"/>
      <c r="NR9" s="258"/>
      <c r="NS9" s="256"/>
      <c r="NT9" s="257"/>
      <c r="NU9" s="258"/>
      <c r="NV9" s="256"/>
      <c r="NW9" s="257"/>
      <c r="NX9" s="258"/>
      <c r="NY9" s="256"/>
      <c r="NZ9" s="257"/>
      <c r="OA9" s="258"/>
      <c r="OB9" s="256"/>
      <c r="OC9" s="257"/>
      <c r="OD9" s="258"/>
      <c r="OE9" s="256"/>
      <c r="OF9" s="257"/>
      <c r="OG9" s="258"/>
      <c r="OH9" s="256"/>
      <c r="OI9" s="257"/>
      <c r="OJ9" s="258"/>
      <c r="OK9" s="256"/>
      <c r="OL9" s="257"/>
      <c r="OM9" s="258"/>
      <c r="ON9" s="256"/>
      <c r="OO9" s="257"/>
      <c r="OP9" s="258"/>
      <c r="OQ9" s="256"/>
      <c r="OR9" s="257"/>
      <c r="OS9" s="258"/>
      <c r="OT9" s="256"/>
      <c r="OU9" s="257"/>
      <c r="OV9" s="258"/>
      <c r="OW9" s="256"/>
      <c r="OX9" s="257">
        <v>1</v>
      </c>
      <c r="OY9" s="258"/>
      <c r="OZ9" s="256">
        <v>4</v>
      </c>
      <c r="PA9" s="257">
        <v>1</v>
      </c>
      <c r="PB9" s="258"/>
      <c r="PC9" s="256"/>
      <c r="PD9" s="257"/>
      <c r="PE9" s="258"/>
      <c r="PF9" s="256"/>
      <c r="PG9" s="257"/>
      <c r="PH9" s="258"/>
      <c r="PI9" s="256"/>
      <c r="PJ9" s="257">
        <v>3</v>
      </c>
      <c r="PK9" s="258"/>
      <c r="PL9" s="256">
        <v>2</v>
      </c>
      <c r="PM9" s="257"/>
      <c r="PN9" s="258"/>
      <c r="PO9" s="256"/>
      <c r="PP9" s="257"/>
      <c r="PQ9" s="258"/>
      <c r="PR9" s="256"/>
      <c r="PS9" s="257"/>
      <c r="PT9" s="258"/>
      <c r="PU9" s="256"/>
      <c r="PV9" s="257"/>
      <c r="PW9" s="258"/>
      <c r="PX9" s="256">
        <v>1</v>
      </c>
      <c r="PY9" s="257"/>
      <c r="PZ9" s="258"/>
      <c r="QA9" s="256"/>
      <c r="QB9" s="257">
        <v>1</v>
      </c>
      <c r="QC9" s="258"/>
      <c r="QD9" s="256">
        <v>1</v>
      </c>
      <c r="QE9" s="257"/>
      <c r="QF9" s="258"/>
      <c r="QG9" s="256"/>
      <c r="QH9" s="257">
        <v>2</v>
      </c>
      <c r="QI9" s="258"/>
      <c r="QJ9" s="256">
        <v>3</v>
      </c>
      <c r="QK9" s="257"/>
      <c r="QL9" s="258"/>
      <c r="QM9" s="256">
        <v>1</v>
      </c>
      <c r="QN9" s="257"/>
      <c r="QO9" s="258"/>
      <c r="QP9" s="256"/>
      <c r="QQ9" s="257"/>
      <c r="QR9" s="258"/>
      <c r="QS9" s="256"/>
      <c r="QT9" s="257"/>
      <c r="QU9" s="258"/>
      <c r="QV9" s="256"/>
      <c r="QW9" s="257"/>
      <c r="QX9" s="258"/>
      <c r="QY9" s="256"/>
      <c r="QZ9" s="257"/>
      <c r="RA9" s="258"/>
      <c r="RB9" s="256"/>
      <c r="RC9" s="257"/>
      <c r="RD9" s="258"/>
      <c r="RE9" s="256"/>
      <c r="RF9" s="257"/>
      <c r="RG9" s="258"/>
      <c r="RH9" s="256"/>
      <c r="RI9" s="257"/>
      <c r="RJ9" s="258"/>
      <c r="RK9" s="256"/>
      <c r="RL9" s="257"/>
      <c r="RM9" s="258"/>
      <c r="RN9" s="256"/>
      <c r="RO9" s="257"/>
      <c r="RP9" s="258"/>
      <c r="RQ9" s="256"/>
      <c r="RR9" s="257"/>
      <c r="RS9" s="258"/>
      <c r="RT9" s="256"/>
      <c r="RU9" s="257"/>
      <c r="RV9" s="258"/>
      <c r="RW9" s="256"/>
      <c r="RX9" s="257"/>
      <c r="RY9" s="258"/>
      <c r="RZ9" s="256"/>
      <c r="SA9" s="257"/>
      <c r="SB9" s="258"/>
      <c r="SC9" s="256"/>
      <c r="SD9" s="257"/>
      <c r="SE9" s="258"/>
      <c r="SF9" s="256"/>
      <c r="SG9" s="257"/>
      <c r="SH9" s="258"/>
      <c r="SI9" s="256"/>
      <c r="SJ9" s="257">
        <v>2</v>
      </c>
      <c r="SK9" s="258"/>
      <c r="SL9" s="256"/>
      <c r="SM9" s="257"/>
      <c r="SN9" s="258"/>
      <c r="SO9" s="256"/>
      <c r="SP9" s="257"/>
      <c r="SQ9" s="258"/>
      <c r="SR9" s="256"/>
      <c r="SS9" s="257"/>
      <c r="ST9" s="258"/>
      <c r="SU9" s="256"/>
      <c r="SV9" s="257"/>
      <c r="SW9" s="258"/>
      <c r="SX9" s="256"/>
      <c r="SY9" s="257"/>
      <c r="SZ9" s="258"/>
      <c r="TA9" s="256"/>
      <c r="TB9" s="257"/>
      <c r="TC9" s="258"/>
      <c r="TD9" s="256"/>
      <c r="TE9" s="257"/>
      <c r="TF9" s="258"/>
      <c r="TG9" s="256"/>
      <c r="TH9" s="257"/>
      <c r="TI9" s="258"/>
      <c r="TJ9" s="256"/>
      <c r="TK9" s="257"/>
      <c r="TL9" s="258"/>
      <c r="TM9" s="256"/>
      <c r="TN9" s="257"/>
      <c r="TO9" s="258"/>
      <c r="TP9" s="256"/>
      <c r="TQ9" s="257"/>
      <c r="TR9" s="258"/>
      <c r="TS9" s="256"/>
      <c r="TT9" s="257"/>
      <c r="TU9" s="258"/>
      <c r="TV9" s="256"/>
      <c r="TW9" s="257"/>
      <c r="TX9" s="258"/>
      <c r="TY9" s="256"/>
      <c r="TZ9" s="257"/>
      <c r="UA9" s="258"/>
      <c r="UB9" s="256"/>
      <c r="UC9" s="257"/>
      <c r="UD9" s="258"/>
      <c r="UE9" s="256">
        <v>1</v>
      </c>
      <c r="UF9" s="257"/>
      <c r="UG9" s="258"/>
      <c r="UH9" s="256"/>
      <c r="UI9" s="257"/>
      <c r="UJ9" s="258"/>
      <c r="UK9" s="256"/>
      <c r="UL9" s="257"/>
      <c r="UM9" s="258"/>
      <c r="UN9" s="256"/>
      <c r="UO9" s="257"/>
      <c r="UP9" s="258"/>
      <c r="UQ9" s="256"/>
      <c r="UR9" s="257"/>
      <c r="US9" s="258"/>
      <c r="UT9" s="256"/>
      <c r="UU9" s="257"/>
      <c r="UV9" s="258"/>
      <c r="UW9" s="256"/>
      <c r="UX9" s="257"/>
      <c r="UY9" s="258"/>
      <c r="UZ9" s="256"/>
      <c r="VA9" s="257"/>
      <c r="VB9" s="258"/>
      <c r="VC9" s="256"/>
      <c r="VD9" s="257"/>
      <c r="VE9" s="258"/>
      <c r="VF9" s="256"/>
      <c r="VG9" s="257"/>
      <c r="VH9" s="258"/>
      <c r="VI9" s="256"/>
      <c r="VJ9" s="257"/>
      <c r="VK9" s="258"/>
      <c r="VL9" s="256"/>
      <c r="VM9" s="257"/>
      <c r="VN9" s="258"/>
      <c r="VO9" s="256"/>
      <c r="VP9" s="257"/>
      <c r="VQ9" s="258"/>
      <c r="VR9" s="256"/>
      <c r="VS9" s="257"/>
      <c r="VT9" s="258"/>
      <c r="VU9" s="256"/>
      <c r="VV9" s="257"/>
      <c r="VW9" s="258"/>
      <c r="VX9" s="256"/>
      <c r="VY9" s="257"/>
      <c r="VZ9" s="258"/>
      <c r="WA9" s="256"/>
      <c r="WB9" s="257"/>
      <c r="WC9" s="258"/>
      <c r="WD9" s="256"/>
      <c r="WE9" s="257"/>
      <c r="WF9" s="258"/>
      <c r="WG9" s="256"/>
      <c r="WH9" s="257"/>
      <c r="WI9" s="258"/>
      <c r="WJ9" s="256">
        <v>1</v>
      </c>
      <c r="WK9" s="257"/>
      <c r="WL9" s="258"/>
      <c r="WM9" s="256"/>
      <c r="WN9" s="257"/>
      <c r="WO9" s="258"/>
      <c r="WP9" s="256">
        <v>2</v>
      </c>
      <c r="WQ9" s="257"/>
      <c r="WR9" s="258"/>
      <c r="WS9" s="256"/>
      <c r="WT9" s="257"/>
      <c r="WU9" s="258"/>
      <c r="WV9" s="256"/>
      <c r="WW9" s="257"/>
      <c r="WX9" s="257"/>
      <c r="WY9" s="256"/>
      <c r="WZ9" s="257"/>
      <c r="XA9" s="257"/>
      <c r="XB9" s="256"/>
      <c r="XC9" s="257"/>
      <c r="XD9" s="257"/>
      <c r="XE9" s="256"/>
      <c r="XF9" s="257"/>
      <c r="XG9" s="257"/>
      <c r="XH9" s="256"/>
      <c r="XI9" s="257"/>
      <c r="XJ9" s="257"/>
      <c r="XK9" s="256"/>
      <c r="XL9" s="257"/>
      <c r="XM9" s="257"/>
      <c r="XN9" s="98">
        <f t="shared" si="0"/>
        <v>39</v>
      </c>
    </row>
    <row r="10" spans="1:638" ht="12.75" customHeight="1" x14ac:dyDescent="0.2">
      <c r="A10" s="84">
        <v>246</v>
      </c>
      <c r="B10" s="256"/>
      <c r="C10" s="257"/>
      <c r="D10" s="258"/>
      <c r="E10" s="256"/>
      <c r="F10" s="257"/>
      <c r="G10" s="258"/>
      <c r="H10" s="256"/>
      <c r="I10" s="257"/>
      <c r="J10" s="258"/>
      <c r="K10" s="256"/>
      <c r="L10" s="257"/>
      <c r="M10" s="258"/>
      <c r="N10" s="256"/>
      <c r="O10" s="257"/>
      <c r="P10" s="258"/>
      <c r="Q10" s="256"/>
      <c r="R10" s="257"/>
      <c r="S10" s="258"/>
      <c r="T10" s="256"/>
      <c r="U10" s="257"/>
      <c r="V10" s="258"/>
      <c r="W10" s="256"/>
      <c r="X10" s="257"/>
      <c r="Y10" s="258"/>
      <c r="Z10" s="256"/>
      <c r="AA10" s="257"/>
      <c r="AB10" s="258"/>
      <c r="AC10" s="256"/>
      <c r="AD10" s="257"/>
      <c r="AE10" s="258"/>
      <c r="AF10" s="256"/>
      <c r="AG10" s="257"/>
      <c r="AH10" s="258"/>
      <c r="AI10" s="256"/>
      <c r="AJ10" s="257"/>
      <c r="AK10" s="258"/>
      <c r="AL10" s="256"/>
      <c r="AM10" s="257"/>
      <c r="AN10" s="258"/>
      <c r="AO10" s="256"/>
      <c r="AP10" s="257"/>
      <c r="AQ10" s="258"/>
      <c r="AR10" s="256"/>
      <c r="AS10" s="257"/>
      <c r="AT10" s="258"/>
      <c r="AU10" s="256"/>
      <c r="AV10" s="257"/>
      <c r="AW10" s="258"/>
      <c r="AX10" s="256"/>
      <c r="AY10" s="257"/>
      <c r="AZ10" s="258"/>
      <c r="BA10" s="256"/>
      <c r="BB10" s="257"/>
      <c r="BC10" s="258"/>
      <c r="BD10" s="256"/>
      <c r="BE10" s="257"/>
      <c r="BF10" s="258"/>
      <c r="BG10" s="256"/>
      <c r="BH10" s="257"/>
      <c r="BI10" s="258"/>
      <c r="BJ10" s="256"/>
      <c r="BK10" s="257"/>
      <c r="BL10" s="258"/>
      <c r="BM10" s="256"/>
      <c r="BN10" s="257"/>
      <c r="BO10" s="258"/>
      <c r="BP10" s="256"/>
      <c r="BQ10" s="257"/>
      <c r="BR10" s="258"/>
      <c r="BS10" s="256"/>
      <c r="BT10" s="257"/>
      <c r="BU10" s="258"/>
      <c r="BV10" s="256"/>
      <c r="BW10" s="257"/>
      <c r="BX10" s="258"/>
      <c r="BY10" s="256"/>
      <c r="BZ10" s="257"/>
      <c r="CA10" s="258"/>
      <c r="CB10" s="256"/>
      <c r="CC10" s="257"/>
      <c r="CD10" s="258"/>
      <c r="CE10" s="256"/>
      <c r="CF10" s="257"/>
      <c r="CG10" s="258"/>
      <c r="CH10" s="256"/>
      <c r="CI10" s="257"/>
      <c r="CJ10" s="258"/>
      <c r="CK10" s="256"/>
      <c r="CL10" s="257"/>
      <c r="CM10" s="258"/>
      <c r="CN10" s="256"/>
      <c r="CO10" s="257"/>
      <c r="CP10" s="258"/>
      <c r="CQ10" s="256"/>
      <c r="CR10" s="257"/>
      <c r="CS10" s="258"/>
      <c r="CT10" s="256"/>
      <c r="CU10" s="257"/>
      <c r="CV10" s="258"/>
      <c r="CW10" s="256"/>
      <c r="CX10" s="257"/>
      <c r="CY10" s="258"/>
      <c r="CZ10" s="256"/>
      <c r="DA10" s="257"/>
      <c r="DB10" s="258"/>
      <c r="DC10" s="256"/>
      <c r="DD10" s="257"/>
      <c r="DE10" s="258"/>
      <c r="DF10" s="256"/>
      <c r="DG10" s="257"/>
      <c r="DH10" s="258"/>
      <c r="DI10" s="256"/>
      <c r="DJ10" s="257"/>
      <c r="DK10" s="258"/>
      <c r="DL10" s="256"/>
      <c r="DM10" s="257"/>
      <c r="DN10" s="258"/>
      <c r="DO10" s="256"/>
      <c r="DP10" s="257"/>
      <c r="DQ10" s="258"/>
      <c r="DR10" s="256"/>
      <c r="DS10" s="257"/>
      <c r="DT10" s="258"/>
      <c r="DU10" s="256"/>
      <c r="DV10" s="257"/>
      <c r="DW10" s="258"/>
      <c r="DX10" s="256"/>
      <c r="DY10" s="257"/>
      <c r="DZ10" s="258"/>
      <c r="EA10" s="256"/>
      <c r="EB10" s="257"/>
      <c r="EC10" s="258"/>
      <c r="ED10" s="256"/>
      <c r="EE10" s="257"/>
      <c r="EF10" s="258"/>
      <c r="EG10" s="256"/>
      <c r="EH10" s="257"/>
      <c r="EI10" s="258"/>
      <c r="EJ10" s="256"/>
      <c r="EK10" s="257"/>
      <c r="EL10" s="258"/>
      <c r="EM10" s="256"/>
      <c r="EN10" s="257"/>
      <c r="EO10" s="258"/>
      <c r="EP10" s="256"/>
      <c r="EQ10" s="257"/>
      <c r="ER10" s="258"/>
      <c r="ES10" s="256"/>
      <c r="ET10" s="257"/>
      <c r="EU10" s="258"/>
      <c r="EV10" s="256"/>
      <c r="EW10" s="257"/>
      <c r="EX10" s="258"/>
      <c r="EY10" s="256"/>
      <c r="EZ10" s="257"/>
      <c r="FA10" s="258"/>
      <c r="FB10" s="256"/>
      <c r="FC10" s="257"/>
      <c r="FD10" s="258"/>
      <c r="FE10" s="256"/>
      <c r="FF10" s="257"/>
      <c r="FG10" s="258"/>
      <c r="FH10" s="256"/>
      <c r="FI10" s="257"/>
      <c r="FJ10" s="258"/>
      <c r="FK10" s="256"/>
      <c r="FL10" s="257"/>
      <c r="FM10" s="258"/>
      <c r="FN10" s="256"/>
      <c r="FO10" s="257"/>
      <c r="FP10" s="258"/>
      <c r="FQ10" s="256"/>
      <c r="FR10" s="257"/>
      <c r="FS10" s="258"/>
      <c r="FT10" s="256"/>
      <c r="FU10" s="257"/>
      <c r="FV10" s="258"/>
      <c r="FW10" s="256"/>
      <c r="FX10" s="257"/>
      <c r="FY10" s="258"/>
      <c r="FZ10" s="256"/>
      <c r="GA10" s="257"/>
      <c r="GB10" s="258"/>
      <c r="GC10" s="256"/>
      <c r="GD10" s="257"/>
      <c r="GE10" s="258"/>
      <c r="GF10" s="256"/>
      <c r="GG10" s="257"/>
      <c r="GH10" s="258"/>
      <c r="GI10" s="256"/>
      <c r="GJ10" s="257"/>
      <c r="GK10" s="258"/>
      <c r="GL10" s="256"/>
      <c r="GM10" s="257"/>
      <c r="GN10" s="258"/>
      <c r="GO10" s="256"/>
      <c r="GP10" s="257"/>
      <c r="GQ10" s="258"/>
      <c r="GR10" s="256"/>
      <c r="GS10" s="257"/>
      <c r="GT10" s="258"/>
      <c r="GU10" s="256"/>
      <c r="GV10" s="257"/>
      <c r="GW10" s="258"/>
      <c r="GX10" s="256"/>
      <c r="GY10" s="257"/>
      <c r="GZ10" s="258"/>
      <c r="HA10" s="256"/>
      <c r="HB10" s="257"/>
      <c r="HC10" s="258"/>
      <c r="HD10" s="256"/>
      <c r="HE10" s="257"/>
      <c r="HF10" s="258"/>
      <c r="HG10" s="256"/>
      <c r="HH10" s="257"/>
      <c r="HI10" s="258"/>
      <c r="HJ10" s="256"/>
      <c r="HK10" s="257"/>
      <c r="HL10" s="258"/>
      <c r="HM10" s="256"/>
      <c r="HN10" s="257"/>
      <c r="HO10" s="258"/>
      <c r="HP10" s="256"/>
      <c r="HQ10" s="257"/>
      <c r="HR10" s="258"/>
      <c r="HS10" s="256"/>
      <c r="HT10" s="257"/>
      <c r="HU10" s="258"/>
      <c r="HV10" s="256"/>
      <c r="HW10" s="257"/>
      <c r="HX10" s="258"/>
      <c r="HY10" s="256"/>
      <c r="HZ10" s="257"/>
      <c r="IA10" s="258"/>
      <c r="IB10" s="256"/>
      <c r="IC10" s="257"/>
      <c r="ID10" s="258"/>
      <c r="IE10" s="256"/>
      <c r="IF10" s="257"/>
      <c r="IG10" s="258"/>
      <c r="IH10" s="256"/>
      <c r="II10" s="257"/>
      <c r="IJ10" s="258"/>
      <c r="IK10" s="256"/>
      <c r="IL10" s="257"/>
      <c r="IM10" s="258"/>
      <c r="IN10" s="256"/>
      <c r="IO10" s="257"/>
      <c r="IP10" s="258"/>
      <c r="IQ10" s="256"/>
      <c r="IR10" s="257"/>
      <c r="IS10" s="258"/>
      <c r="IT10" s="256"/>
      <c r="IU10" s="257"/>
      <c r="IV10" s="258"/>
      <c r="IW10" s="256"/>
      <c r="IX10" s="257"/>
      <c r="IY10" s="258"/>
      <c r="IZ10" s="256"/>
      <c r="JA10" s="257"/>
      <c r="JB10" s="258"/>
      <c r="JC10" s="256"/>
      <c r="JD10" s="257"/>
      <c r="JE10" s="258"/>
      <c r="JF10" s="256"/>
      <c r="JG10" s="257"/>
      <c r="JH10" s="258"/>
      <c r="JI10" s="256"/>
      <c r="JJ10" s="257"/>
      <c r="JK10" s="258"/>
      <c r="JL10" s="256"/>
      <c r="JM10" s="257"/>
      <c r="JN10" s="258"/>
      <c r="JO10" s="256"/>
      <c r="JP10" s="257"/>
      <c r="JQ10" s="258"/>
      <c r="JR10" s="256"/>
      <c r="JS10" s="257"/>
      <c r="JT10" s="258"/>
      <c r="JU10" s="256"/>
      <c r="JV10" s="257"/>
      <c r="JW10" s="258"/>
      <c r="JX10" s="256"/>
      <c r="JY10" s="257"/>
      <c r="JZ10" s="258"/>
      <c r="KA10" s="256"/>
      <c r="KB10" s="257"/>
      <c r="KC10" s="258"/>
      <c r="KD10" s="256"/>
      <c r="KE10" s="257"/>
      <c r="KF10" s="258"/>
      <c r="KG10" s="256"/>
      <c r="KH10" s="257"/>
      <c r="KI10" s="258"/>
      <c r="KJ10" s="256"/>
      <c r="KK10" s="257"/>
      <c r="KL10" s="258"/>
      <c r="KM10" s="256"/>
      <c r="KN10" s="257"/>
      <c r="KO10" s="258"/>
      <c r="KP10" s="256"/>
      <c r="KQ10" s="257"/>
      <c r="KR10" s="258"/>
      <c r="KS10" s="256"/>
      <c r="KT10" s="257"/>
      <c r="KU10" s="258"/>
      <c r="KV10" s="256"/>
      <c r="KW10" s="257"/>
      <c r="KX10" s="258"/>
      <c r="KY10" s="256"/>
      <c r="KZ10" s="257"/>
      <c r="LA10" s="258"/>
      <c r="LB10" s="256"/>
      <c r="LC10" s="257"/>
      <c r="LD10" s="258"/>
      <c r="LE10" s="256"/>
      <c r="LF10" s="257"/>
      <c r="LG10" s="258"/>
      <c r="LH10" s="256"/>
      <c r="LI10" s="257"/>
      <c r="LJ10" s="258"/>
      <c r="LK10" s="256"/>
      <c r="LL10" s="257"/>
      <c r="LM10" s="258"/>
      <c r="LN10" s="256"/>
      <c r="LO10" s="257"/>
      <c r="LP10" s="258"/>
      <c r="LQ10" s="256"/>
      <c r="LR10" s="257"/>
      <c r="LS10" s="258"/>
      <c r="LT10" s="256"/>
      <c r="LU10" s="257"/>
      <c r="LV10" s="258"/>
      <c r="LW10" s="256"/>
      <c r="LX10" s="257"/>
      <c r="LY10" s="258"/>
      <c r="LZ10" s="256"/>
      <c r="MA10" s="257"/>
      <c r="MB10" s="258"/>
      <c r="MC10" s="256"/>
      <c r="MD10" s="257"/>
      <c r="ME10" s="258"/>
      <c r="MF10" s="256"/>
      <c r="MG10" s="257"/>
      <c r="MH10" s="258"/>
      <c r="MI10" s="256"/>
      <c r="MJ10" s="257"/>
      <c r="MK10" s="258"/>
      <c r="ML10" s="256"/>
      <c r="MM10" s="257"/>
      <c r="MN10" s="258"/>
      <c r="MO10" s="256"/>
      <c r="MP10" s="257"/>
      <c r="MQ10" s="258"/>
      <c r="MR10" s="256"/>
      <c r="MS10" s="257"/>
      <c r="MT10" s="258"/>
      <c r="MU10" s="256"/>
      <c r="MV10" s="257"/>
      <c r="MW10" s="258"/>
      <c r="MX10" s="256"/>
      <c r="MY10" s="257"/>
      <c r="MZ10" s="258"/>
      <c r="NA10" s="256"/>
      <c r="NB10" s="257"/>
      <c r="NC10" s="258"/>
      <c r="ND10" s="256"/>
      <c r="NE10" s="257"/>
      <c r="NF10" s="258"/>
      <c r="NG10" s="256"/>
      <c r="NH10" s="257"/>
      <c r="NI10" s="258"/>
      <c r="NJ10" s="256"/>
      <c r="NK10" s="257"/>
      <c r="NL10" s="258"/>
      <c r="NM10" s="256"/>
      <c r="NN10" s="257"/>
      <c r="NO10" s="258"/>
      <c r="NP10" s="256"/>
      <c r="NQ10" s="257"/>
      <c r="NR10" s="258"/>
      <c r="NS10" s="256"/>
      <c r="NT10" s="257"/>
      <c r="NU10" s="258"/>
      <c r="NV10" s="256"/>
      <c r="NW10" s="257"/>
      <c r="NX10" s="258"/>
      <c r="NY10" s="256"/>
      <c r="NZ10" s="257"/>
      <c r="OA10" s="258"/>
      <c r="OB10" s="256"/>
      <c r="OC10" s="257"/>
      <c r="OD10" s="258"/>
      <c r="OE10" s="256"/>
      <c r="OF10" s="257"/>
      <c r="OG10" s="258"/>
      <c r="OH10" s="256"/>
      <c r="OI10" s="257"/>
      <c r="OJ10" s="258"/>
      <c r="OK10" s="256"/>
      <c r="OL10" s="257"/>
      <c r="OM10" s="258"/>
      <c r="ON10" s="256"/>
      <c r="OO10" s="257"/>
      <c r="OP10" s="258"/>
      <c r="OQ10" s="256"/>
      <c r="OR10" s="257"/>
      <c r="OS10" s="258"/>
      <c r="OT10" s="256"/>
      <c r="OU10" s="257"/>
      <c r="OV10" s="258"/>
      <c r="OW10" s="256"/>
      <c r="OX10" s="257"/>
      <c r="OY10" s="258"/>
      <c r="OZ10" s="256"/>
      <c r="PA10" s="257"/>
      <c r="PB10" s="258"/>
      <c r="PC10" s="256"/>
      <c r="PD10" s="257"/>
      <c r="PE10" s="258"/>
      <c r="PF10" s="256"/>
      <c r="PG10" s="257"/>
      <c r="PH10" s="258"/>
      <c r="PI10" s="256"/>
      <c r="PJ10" s="257"/>
      <c r="PK10" s="258"/>
      <c r="PL10" s="256"/>
      <c r="PM10" s="257"/>
      <c r="PN10" s="258"/>
      <c r="PO10" s="256"/>
      <c r="PP10" s="257"/>
      <c r="PQ10" s="258"/>
      <c r="PR10" s="256"/>
      <c r="PS10" s="257"/>
      <c r="PT10" s="258"/>
      <c r="PU10" s="256"/>
      <c r="PV10" s="257"/>
      <c r="PW10" s="258"/>
      <c r="PX10" s="256"/>
      <c r="PY10" s="257"/>
      <c r="PZ10" s="258"/>
      <c r="QA10" s="256"/>
      <c r="QB10" s="257"/>
      <c r="QC10" s="258"/>
      <c r="QD10" s="256"/>
      <c r="QE10" s="257"/>
      <c r="QF10" s="258"/>
      <c r="QG10" s="256"/>
      <c r="QH10" s="257"/>
      <c r="QI10" s="258"/>
      <c r="QJ10" s="256"/>
      <c r="QK10" s="257"/>
      <c r="QL10" s="258"/>
      <c r="QM10" s="256"/>
      <c r="QN10" s="257"/>
      <c r="QO10" s="258"/>
      <c r="QP10" s="256"/>
      <c r="QQ10" s="257"/>
      <c r="QR10" s="258"/>
      <c r="QS10" s="256"/>
      <c r="QT10" s="257"/>
      <c r="QU10" s="258"/>
      <c r="QV10" s="256"/>
      <c r="QW10" s="257"/>
      <c r="QX10" s="258"/>
      <c r="QY10" s="256"/>
      <c r="QZ10" s="257"/>
      <c r="RA10" s="258"/>
      <c r="RB10" s="256"/>
      <c r="RC10" s="257"/>
      <c r="RD10" s="258"/>
      <c r="RE10" s="256"/>
      <c r="RF10" s="257"/>
      <c r="RG10" s="258"/>
      <c r="RH10" s="256"/>
      <c r="RI10" s="257"/>
      <c r="RJ10" s="258"/>
      <c r="RK10" s="256"/>
      <c r="RL10" s="257"/>
      <c r="RM10" s="258"/>
      <c r="RN10" s="256"/>
      <c r="RO10" s="257"/>
      <c r="RP10" s="258"/>
      <c r="RQ10" s="256"/>
      <c r="RR10" s="257"/>
      <c r="RS10" s="258"/>
      <c r="RT10" s="256"/>
      <c r="RU10" s="257"/>
      <c r="RV10" s="258"/>
      <c r="RW10" s="256"/>
      <c r="RX10" s="257"/>
      <c r="RY10" s="258"/>
      <c r="RZ10" s="256"/>
      <c r="SA10" s="257"/>
      <c r="SB10" s="258"/>
      <c r="SC10" s="256"/>
      <c r="SD10" s="257"/>
      <c r="SE10" s="258"/>
      <c r="SF10" s="256"/>
      <c r="SG10" s="257"/>
      <c r="SH10" s="258"/>
      <c r="SI10" s="256"/>
      <c r="SJ10" s="257"/>
      <c r="SK10" s="258"/>
      <c r="SL10" s="256"/>
      <c r="SM10" s="257"/>
      <c r="SN10" s="258"/>
      <c r="SO10" s="256"/>
      <c r="SP10" s="257"/>
      <c r="SQ10" s="258"/>
      <c r="SR10" s="256"/>
      <c r="SS10" s="257"/>
      <c r="ST10" s="258"/>
      <c r="SU10" s="256"/>
      <c r="SV10" s="257"/>
      <c r="SW10" s="258"/>
      <c r="SX10" s="256"/>
      <c r="SY10" s="257"/>
      <c r="SZ10" s="258"/>
      <c r="TA10" s="256"/>
      <c r="TB10" s="257"/>
      <c r="TC10" s="258"/>
      <c r="TD10" s="256"/>
      <c r="TE10" s="257"/>
      <c r="TF10" s="258"/>
      <c r="TG10" s="256"/>
      <c r="TH10" s="257"/>
      <c r="TI10" s="258"/>
      <c r="TJ10" s="256"/>
      <c r="TK10" s="257"/>
      <c r="TL10" s="258"/>
      <c r="TM10" s="256"/>
      <c r="TN10" s="257"/>
      <c r="TO10" s="258"/>
      <c r="TP10" s="256"/>
      <c r="TQ10" s="257"/>
      <c r="TR10" s="258"/>
      <c r="TS10" s="256">
        <v>1</v>
      </c>
      <c r="TT10" s="257"/>
      <c r="TU10" s="258"/>
      <c r="TV10" s="256"/>
      <c r="TW10" s="257"/>
      <c r="TX10" s="258"/>
      <c r="TY10" s="256">
        <v>2</v>
      </c>
      <c r="TZ10" s="257"/>
      <c r="UA10" s="258"/>
      <c r="UB10" s="256"/>
      <c r="UC10" s="257"/>
      <c r="UD10" s="258"/>
      <c r="UE10" s="256"/>
      <c r="UF10" s="257"/>
      <c r="UG10" s="258"/>
      <c r="UH10" s="256"/>
      <c r="UI10" s="257"/>
      <c r="UJ10" s="258"/>
      <c r="UK10" s="256"/>
      <c r="UL10" s="257"/>
      <c r="UM10" s="258"/>
      <c r="UN10" s="256"/>
      <c r="UO10" s="257"/>
      <c r="UP10" s="258"/>
      <c r="UQ10" s="256"/>
      <c r="UR10" s="257"/>
      <c r="US10" s="258"/>
      <c r="UT10" s="256"/>
      <c r="UU10" s="257"/>
      <c r="UV10" s="258"/>
      <c r="UW10" s="256"/>
      <c r="UX10" s="257"/>
      <c r="UY10" s="258"/>
      <c r="UZ10" s="256"/>
      <c r="VA10" s="257"/>
      <c r="VB10" s="258"/>
      <c r="VC10" s="256"/>
      <c r="VD10" s="257"/>
      <c r="VE10" s="258"/>
      <c r="VF10" s="256"/>
      <c r="VG10" s="257"/>
      <c r="VH10" s="258"/>
      <c r="VI10" s="256"/>
      <c r="VJ10" s="257"/>
      <c r="VK10" s="258"/>
      <c r="VL10" s="256"/>
      <c r="VM10" s="257"/>
      <c r="VN10" s="258"/>
      <c r="VO10" s="256">
        <v>1</v>
      </c>
      <c r="VP10" s="257"/>
      <c r="VQ10" s="258"/>
      <c r="VR10" s="256">
        <v>1</v>
      </c>
      <c r="VS10" s="257"/>
      <c r="VT10" s="258"/>
      <c r="VU10" s="256">
        <v>2</v>
      </c>
      <c r="VV10" s="257">
        <v>1</v>
      </c>
      <c r="VW10" s="258"/>
      <c r="VX10" s="256">
        <v>1</v>
      </c>
      <c r="VY10" s="257"/>
      <c r="VZ10" s="258"/>
      <c r="WA10" s="256">
        <v>4</v>
      </c>
      <c r="WB10" s="257">
        <v>2</v>
      </c>
      <c r="WC10" s="258"/>
      <c r="WD10" s="256"/>
      <c r="WE10" s="257"/>
      <c r="WF10" s="258"/>
      <c r="WG10" s="256"/>
      <c r="WH10" s="257"/>
      <c r="WI10" s="258"/>
      <c r="WJ10" s="256"/>
      <c r="WK10" s="257"/>
      <c r="WL10" s="258"/>
      <c r="WM10" s="256">
        <v>1</v>
      </c>
      <c r="WN10" s="257"/>
      <c r="WO10" s="258"/>
      <c r="WP10" s="256">
        <v>1</v>
      </c>
      <c r="WQ10" s="257"/>
      <c r="WR10" s="258"/>
      <c r="WS10" s="256"/>
      <c r="WT10" s="257"/>
      <c r="WU10" s="258"/>
      <c r="WV10" s="256"/>
      <c r="WW10" s="257"/>
      <c r="WX10" s="257"/>
      <c r="WY10" s="256"/>
      <c r="WZ10" s="257"/>
      <c r="XA10" s="257"/>
      <c r="XB10" s="256"/>
      <c r="XC10" s="257"/>
      <c r="XD10" s="257"/>
      <c r="XE10" s="256"/>
      <c r="XF10" s="257"/>
      <c r="XG10" s="257"/>
      <c r="XH10" s="256"/>
      <c r="XI10" s="257"/>
      <c r="XJ10" s="257"/>
      <c r="XK10" s="256"/>
      <c r="XL10" s="257"/>
      <c r="XM10" s="257"/>
      <c r="XN10" s="98">
        <f t="shared" si="0"/>
        <v>17</v>
      </c>
    </row>
    <row r="11" spans="1:638" ht="12.75" customHeight="1" x14ac:dyDescent="0.2">
      <c r="A11" s="103">
        <v>250</v>
      </c>
      <c r="B11" s="256">
        <v>1</v>
      </c>
      <c r="C11" s="257"/>
      <c r="D11" s="258"/>
      <c r="E11" s="256"/>
      <c r="F11" s="257"/>
      <c r="G11" s="258"/>
      <c r="H11" s="256"/>
      <c r="I11" s="257"/>
      <c r="J11" s="258"/>
      <c r="K11" s="256"/>
      <c r="L11" s="257"/>
      <c r="M11" s="258"/>
      <c r="N11" s="256">
        <v>1</v>
      </c>
      <c r="O11" s="257"/>
      <c r="P11" s="258"/>
      <c r="Q11" s="256">
        <v>1</v>
      </c>
      <c r="R11" s="257"/>
      <c r="S11" s="258"/>
      <c r="T11" s="256"/>
      <c r="U11" s="257"/>
      <c r="V11" s="258"/>
      <c r="W11" s="256"/>
      <c r="X11" s="257"/>
      <c r="Y11" s="258"/>
      <c r="Z11" s="256"/>
      <c r="AA11" s="257"/>
      <c r="AB11" s="258"/>
      <c r="AC11" s="256"/>
      <c r="AD11" s="257"/>
      <c r="AE11" s="258"/>
      <c r="AF11" s="256">
        <v>1</v>
      </c>
      <c r="AG11" s="257"/>
      <c r="AH11" s="258"/>
      <c r="AI11" s="256"/>
      <c r="AJ11" s="257"/>
      <c r="AK11" s="258"/>
      <c r="AL11" s="256"/>
      <c r="AM11" s="257"/>
      <c r="AN11" s="258"/>
      <c r="AO11" s="256"/>
      <c r="AP11" s="257"/>
      <c r="AQ11" s="258"/>
      <c r="AR11" s="256"/>
      <c r="AS11" s="257"/>
      <c r="AT11" s="258"/>
      <c r="AU11" s="256"/>
      <c r="AV11" s="257"/>
      <c r="AW11" s="258"/>
      <c r="AX11" s="256"/>
      <c r="AY11" s="257"/>
      <c r="AZ11" s="258"/>
      <c r="BA11" s="256"/>
      <c r="BB11" s="257"/>
      <c r="BC11" s="258"/>
      <c r="BD11" s="256">
        <v>3</v>
      </c>
      <c r="BE11" s="257"/>
      <c r="BF11" s="258"/>
      <c r="BG11" s="256"/>
      <c r="BH11" s="257"/>
      <c r="BI11" s="258"/>
      <c r="BJ11" s="256"/>
      <c r="BK11" s="257"/>
      <c r="BL11" s="258"/>
      <c r="BM11" s="256">
        <v>1</v>
      </c>
      <c r="BN11" s="257">
        <v>2</v>
      </c>
      <c r="BO11" s="258"/>
      <c r="BP11" s="256"/>
      <c r="BQ11" s="257"/>
      <c r="BR11" s="258"/>
      <c r="BS11" s="256"/>
      <c r="BT11" s="257"/>
      <c r="BU11" s="258"/>
      <c r="BV11" s="256"/>
      <c r="BW11" s="257"/>
      <c r="BX11" s="258"/>
      <c r="BY11" s="256">
        <v>1</v>
      </c>
      <c r="BZ11" s="257"/>
      <c r="CA11" s="258"/>
      <c r="CB11" s="256"/>
      <c r="CC11" s="257"/>
      <c r="CD11" s="258"/>
      <c r="CE11" s="256"/>
      <c r="CF11" s="257"/>
      <c r="CG11" s="258"/>
      <c r="CH11" s="256"/>
      <c r="CI11" s="257"/>
      <c r="CJ11" s="258"/>
      <c r="CK11" s="256"/>
      <c r="CL11" s="257"/>
      <c r="CM11" s="258"/>
      <c r="CN11" s="256"/>
      <c r="CO11" s="257"/>
      <c r="CP11" s="258"/>
      <c r="CQ11" s="256"/>
      <c r="CR11" s="257"/>
      <c r="CS11" s="258"/>
      <c r="CT11" s="256"/>
      <c r="CU11" s="257"/>
      <c r="CV11" s="258"/>
      <c r="CW11" s="256"/>
      <c r="CX11" s="257"/>
      <c r="CY11" s="258"/>
      <c r="CZ11" s="256"/>
      <c r="DA11" s="257"/>
      <c r="DB11" s="258"/>
      <c r="DC11" s="256"/>
      <c r="DD11" s="257"/>
      <c r="DE11" s="258"/>
      <c r="DF11" s="256"/>
      <c r="DG11" s="257"/>
      <c r="DH11" s="258"/>
      <c r="DI11" s="256"/>
      <c r="DJ11" s="257"/>
      <c r="DK11" s="258"/>
      <c r="DL11" s="256"/>
      <c r="DM11" s="257"/>
      <c r="DN11" s="258"/>
      <c r="DO11" s="256"/>
      <c r="DP11" s="257"/>
      <c r="DQ11" s="258"/>
      <c r="DR11" s="256"/>
      <c r="DS11" s="257"/>
      <c r="DT11" s="258"/>
      <c r="DU11" s="256"/>
      <c r="DV11" s="257"/>
      <c r="DW11" s="258"/>
      <c r="DX11" s="256"/>
      <c r="DY11" s="257"/>
      <c r="DZ11" s="258"/>
      <c r="EA11" s="256"/>
      <c r="EB11" s="257"/>
      <c r="EC11" s="258"/>
      <c r="ED11" s="256"/>
      <c r="EE11" s="257"/>
      <c r="EF11" s="258"/>
      <c r="EG11" s="256"/>
      <c r="EH11" s="257"/>
      <c r="EI11" s="258"/>
      <c r="EJ11" s="256"/>
      <c r="EK11" s="257"/>
      <c r="EL11" s="258"/>
      <c r="EM11" s="256"/>
      <c r="EN11" s="257"/>
      <c r="EO11" s="258"/>
      <c r="EP11" s="256"/>
      <c r="EQ11" s="257"/>
      <c r="ER11" s="258"/>
      <c r="ES11" s="256"/>
      <c r="ET11" s="257"/>
      <c r="EU11" s="258"/>
      <c r="EV11" s="256"/>
      <c r="EW11" s="257"/>
      <c r="EX11" s="258"/>
      <c r="EY11" s="256"/>
      <c r="EZ11" s="257"/>
      <c r="FA11" s="258"/>
      <c r="FB11" s="256"/>
      <c r="FC11" s="257"/>
      <c r="FD11" s="258"/>
      <c r="FE11" s="256"/>
      <c r="FF11" s="257"/>
      <c r="FG11" s="258"/>
      <c r="FH11" s="256"/>
      <c r="FI11" s="257"/>
      <c r="FJ11" s="258"/>
      <c r="FK11" s="256"/>
      <c r="FL11" s="257"/>
      <c r="FM11" s="258"/>
      <c r="FN11" s="256"/>
      <c r="FO11" s="257"/>
      <c r="FP11" s="258"/>
      <c r="FQ11" s="256"/>
      <c r="FR11" s="257"/>
      <c r="FS11" s="258"/>
      <c r="FT11" s="256"/>
      <c r="FU11" s="257"/>
      <c r="FV11" s="258"/>
      <c r="FW11" s="256"/>
      <c r="FX11" s="257"/>
      <c r="FY11" s="258"/>
      <c r="FZ11" s="256"/>
      <c r="GA11" s="257"/>
      <c r="GB11" s="258"/>
      <c r="GC11" s="256"/>
      <c r="GD11" s="257"/>
      <c r="GE11" s="258"/>
      <c r="GF11" s="256"/>
      <c r="GG11" s="257"/>
      <c r="GH11" s="258"/>
      <c r="GI11" s="256"/>
      <c r="GJ11" s="257"/>
      <c r="GK11" s="258"/>
      <c r="GL11" s="256"/>
      <c r="GM11" s="257"/>
      <c r="GN11" s="258"/>
      <c r="GO11" s="256"/>
      <c r="GP11" s="257"/>
      <c r="GQ11" s="258"/>
      <c r="GR11" s="256"/>
      <c r="GS11" s="257"/>
      <c r="GT11" s="258"/>
      <c r="GU11" s="256"/>
      <c r="GV11" s="257"/>
      <c r="GW11" s="258"/>
      <c r="GX11" s="256"/>
      <c r="GY11" s="257"/>
      <c r="GZ11" s="258"/>
      <c r="HA11" s="256"/>
      <c r="HB11" s="257"/>
      <c r="HC11" s="258"/>
      <c r="HD11" s="256"/>
      <c r="HE11" s="257"/>
      <c r="HF11" s="258"/>
      <c r="HG11" s="256"/>
      <c r="HH11" s="257"/>
      <c r="HI11" s="258"/>
      <c r="HJ11" s="256"/>
      <c r="HK11" s="257"/>
      <c r="HL11" s="258"/>
      <c r="HM11" s="256"/>
      <c r="HN11" s="257"/>
      <c r="HO11" s="258"/>
      <c r="HP11" s="256"/>
      <c r="HQ11" s="257"/>
      <c r="HR11" s="258"/>
      <c r="HS11" s="256"/>
      <c r="HT11" s="257"/>
      <c r="HU11" s="258"/>
      <c r="HV11" s="256"/>
      <c r="HW11" s="257"/>
      <c r="HX11" s="258"/>
      <c r="HY11" s="256"/>
      <c r="HZ11" s="257"/>
      <c r="IA11" s="258"/>
      <c r="IB11" s="256"/>
      <c r="IC11" s="257"/>
      <c r="ID11" s="258"/>
      <c r="IE11" s="256"/>
      <c r="IF11" s="257"/>
      <c r="IG11" s="258"/>
      <c r="IH11" s="256"/>
      <c r="II11" s="257"/>
      <c r="IJ11" s="258"/>
      <c r="IK11" s="256"/>
      <c r="IL11" s="257"/>
      <c r="IM11" s="258"/>
      <c r="IN11" s="256"/>
      <c r="IO11" s="257"/>
      <c r="IP11" s="258"/>
      <c r="IQ11" s="256"/>
      <c r="IR11" s="257"/>
      <c r="IS11" s="258"/>
      <c r="IT11" s="256"/>
      <c r="IU11" s="257"/>
      <c r="IV11" s="258"/>
      <c r="IW11" s="256"/>
      <c r="IX11" s="257"/>
      <c r="IY11" s="258"/>
      <c r="IZ11" s="256"/>
      <c r="JA11" s="257"/>
      <c r="JB11" s="258"/>
      <c r="JC11" s="256"/>
      <c r="JD11" s="257"/>
      <c r="JE11" s="258"/>
      <c r="JF11" s="256"/>
      <c r="JG11" s="257"/>
      <c r="JH11" s="258"/>
      <c r="JI11" s="256"/>
      <c r="JJ11" s="257"/>
      <c r="JK11" s="258"/>
      <c r="JL11" s="256"/>
      <c r="JM11" s="257"/>
      <c r="JN11" s="258"/>
      <c r="JO11" s="256"/>
      <c r="JP11" s="257"/>
      <c r="JQ11" s="258"/>
      <c r="JR11" s="256"/>
      <c r="JS11" s="257"/>
      <c r="JT11" s="258"/>
      <c r="JU11" s="256"/>
      <c r="JV11" s="257"/>
      <c r="JW11" s="258"/>
      <c r="JX11" s="256"/>
      <c r="JY11" s="257"/>
      <c r="JZ11" s="258"/>
      <c r="KA11" s="256"/>
      <c r="KB11" s="257"/>
      <c r="KC11" s="258"/>
      <c r="KD11" s="256"/>
      <c r="KE11" s="257"/>
      <c r="KF11" s="258"/>
      <c r="KG11" s="256"/>
      <c r="KH11" s="257"/>
      <c r="KI11" s="258"/>
      <c r="KJ11" s="256"/>
      <c r="KK11" s="257"/>
      <c r="KL11" s="258"/>
      <c r="KM11" s="256"/>
      <c r="KN11" s="257"/>
      <c r="KO11" s="258"/>
      <c r="KP11" s="256"/>
      <c r="KQ11" s="257"/>
      <c r="KR11" s="258"/>
      <c r="KS11" s="256"/>
      <c r="KT11" s="257"/>
      <c r="KU11" s="258"/>
      <c r="KV11" s="256"/>
      <c r="KW11" s="257"/>
      <c r="KX11" s="258"/>
      <c r="KY11" s="256"/>
      <c r="KZ11" s="257"/>
      <c r="LA11" s="258"/>
      <c r="LB11" s="256"/>
      <c r="LC11" s="257"/>
      <c r="LD11" s="258"/>
      <c r="LE11" s="256"/>
      <c r="LF11" s="257"/>
      <c r="LG11" s="258"/>
      <c r="LH11" s="256"/>
      <c r="LI11" s="257"/>
      <c r="LJ11" s="258"/>
      <c r="LK11" s="256"/>
      <c r="LL11" s="257"/>
      <c r="LM11" s="258"/>
      <c r="LN11" s="256"/>
      <c r="LO11" s="257"/>
      <c r="LP11" s="258"/>
      <c r="LQ11" s="256"/>
      <c r="LR11" s="257"/>
      <c r="LS11" s="258"/>
      <c r="LT11" s="256"/>
      <c r="LU11" s="257"/>
      <c r="LV11" s="258"/>
      <c r="LW11" s="256"/>
      <c r="LX11" s="257"/>
      <c r="LY11" s="258"/>
      <c r="LZ11" s="256"/>
      <c r="MA11" s="257"/>
      <c r="MB11" s="258"/>
      <c r="MC11" s="256"/>
      <c r="MD11" s="257"/>
      <c r="ME11" s="258"/>
      <c r="MF11" s="256"/>
      <c r="MG11" s="257"/>
      <c r="MH11" s="258"/>
      <c r="MI11" s="256"/>
      <c r="MJ11" s="257"/>
      <c r="MK11" s="258"/>
      <c r="ML11" s="256"/>
      <c r="MM11" s="257"/>
      <c r="MN11" s="258"/>
      <c r="MO11" s="256"/>
      <c r="MP11" s="257"/>
      <c r="MQ11" s="258"/>
      <c r="MR11" s="256"/>
      <c r="MS11" s="257"/>
      <c r="MT11" s="258"/>
      <c r="MU11" s="256"/>
      <c r="MV11" s="257"/>
      <c r="MW11" s="258"/>
      <c r="MX11" s="256"/>
      <c r="MY11" s="257"/>
      <c r="MZ11" s="258"/>
      <c r="NA11" s="256"/>
      <c r="NB11" s="257"/>
      <c r="NC11" s="258"/>
      <c r="ND11" s="256"/>
      <c r="NE11" s="257"/>
      <c r="NF11" s="258"/>
      <c r="NG11" s="256"/>
      <c r="NH11" s="257"/>
      <c r="NI11" s="258"/>
      <c r="NJ11" s="256"/>
      <c r="NK11" s="257"/>
      <c r="NL11" s="258"/>
      <c r="NM11" s="256"/>
      <c r="NN11" s="257"/>
      <c r="NO11" s="258"/>
      <c r="NP11" s="256"/>
      <c r="NQ11" s="257"/>
      <c r="NR11" s="258"/>
      <c r="NS11" s="256"/>
      <c r="NT11" s="257"/>
      <c r="NU11" s="258"/>
      <c r="NV11" s="256"/>
      <c r="NW11" s="257"/>
      <c r="NX11" s="258"/>
      <c r="NY11" s="256"/>
      <c r="NZ11" s="257"/>
      <c r="OA11" s="258"/>
      <c r="OB11" s="256"/>
      <c r="OC11" s="257"/>
      <c r="OD11" s="258"/>
      <c r="OE11" s="256"/>
      <c r="OF11" s="257"/>
      <c r="OG11" s="258"/>
      <c r="OH11" s="256"/>
      <c r="OI11" s="257"/>
      <c r="OJ11" s="258"/>
      <c r="OK11" s="256"/>
      <c r="OL11" s="257"/>
      <c r="OM11" s="258"/>
      <c r="ON11" s="256"/>
      <c r="OO11" s="257"/>
      <c r="OP11" s="258"/>
      <c r="OQ11" s="256"/>
      <c r="OR11" s="257"/>
      <c r="OS11" s="258"/>
      <c r="OT11" s="256"/>
      <c r="OU11" s="257"/>
      <c r="OV11" s="258"/>
      <c r="OW11" s="256"/>
      <c r="OX11" s="257"/>
      <c r="OY11" s="258"/>
      <c r="OZ11" s="256"/>
      <c r="PA11" s="257"/>
      <c r="PB11" s="258"/>
      <c r="PC11" s="256"/>
      <c r="PD11" s="257"/>
      <c r="PE11" s="258"/>
      <c r="PF11" s="256"/>
      <c r="PG11" s="257"/>
      <c r="PH11" s="258"/>
      <c r="PI11" s="256"/>
      <c r="PJ11" s="257"/>
      <c r="PK11" s="258"/>
      <c r="PL11" s="256"/>
      <c r="PM11" s="257"/>
      <c r="PN11" s="258"/>
      <c r="PO11" s="256"/>
      <c r="PP11" s="257"/>
      <c r="PQ11" s="258"/>
      <c r="PR11" s="256"/>
      <c r="PS11" s="257"/>
      <c r="PT11" s="258"/>
      <c r="PU11" s="256"/>
      <c r="PV11" s="257"/>
      <c r="PW11" s="258"/>
      <c r="PX11" s="256"/>
      <c r="PY11" s="257"/>
      <c r="PZ11" s="258"/>
      <c r="QA11" s="256"/>
      <c r="QB11" s="257"/>
      <c r="QC11" s="258"/>
      <c r="QD11" s="256"/>
      <c r="QE11" s="257"/>
      <c r="QF11" s="258"/>
      <c r="QG11" s="256"/>
      <c r="QH11" s="257"/>
      <c r="QI11" s="258"/>
      <c r="QJ11" s="256"/>
      <c r="QK11" s="257"/>
      <c r="QL11" s="258"/>
      <c r="QM11" s="256"/>
      <c r="QN11" s="257"/>
      <c r="QO11" s="258"/>
      <c r="QP11" s="256"/>
      <c r="QQ11" s="257"/>
      <c r="QR11" s="258"/>
      <c r="QS11" s="256"/>
      <c r="QT11" s="257"/>
      <c r="QU11" s="258"/>
      <c r="QV11" s="256"/>
      <c r="QW11" s="257"/>
      <c r="QX11" s="258"/>
      <c r="QY11" s="256"/>
      <c r="QZ11" s="257"/>
      <c r="RA11" s="258"/>
      <c r="RB11" s="256"/>
      <c r="RC11" s="257"/>
      <c r="RD11" s="258"/>
      <c r="RE11" s="256"/>
      <c r="RF11" s="257"/>
      <c r="RG11" s="258"/>
      <c r="RH11" s="256"/>
      <c r="RI11" s="257"/>
      <c r="RJ11" s="258"/>
      <c r="RK11" s="256"/>
      <c r="RL11" s="257"/>
      <c r="RM11" s="258"/>
      <c r="RN11" s="256"/>
      <c r="RO11" s="257"/>
      <c r="RP11" s="258"/>
      <c r="RQ11" s="256"/>
      <c r="RR11" s="257"/>
      <c r="RS11" s="258"/>
      <c r="RT11" s="256"/>
      <c r="RU11" s="257"/>
      <c r="RV11" s="258"/>
      <c r="RW11" s="256"/>
      <c r="RX11" s="257"/>
      <c r="RY11" s="258"/>
      <c r="RZ11" s="256"/>
      <c r="SA11" s="257"/>
      <c r="SB11" s="258"/>
      <c r="SC11" s="256"/>
      <c r="SD11" s="257"/>
      <c r="SE11" s="258"/>
      <c r="SF11" s="256"/>
      <c r="SG11" s="257"/>
      <c r="SH11" s="258"/>
      <c r="SI11" s="256"/>
      <c r="SJ11" s="257"/>
      <c r="SK11" s="258"/>
      <c r="SL11" s="256"/>
      <c r="SM11" s="257"/>
      <c r="SN11" s="258"/>
      <c r="SO11" s="256"/>
      <c r="SP11" s="257"/>
      <c r="SQ11" s="258"/>
      <c r="SR11" s="256"/>
      <c r="SS11" s="257"/>
      <c r="ST11" s="258"/>
      <c r="SU11" s="256"/>
      <c r="SV11" s="257"/>
      <c r="SW11" s="258"/>
      <c r="SX11" s="256"/>
      <c r="SY11" s="257"/>
      <c r="SZ11" s="258"/>
      <c r="TA11" s="256"/>
      <c r="TB11" s="257"/>
      <c r="TC11" s="258"/>
      <c r="TD11" s="256"/>
      <c r="TE11" s="257"/>
      <c r="TF11" s="258"/>
      <c r="TG11" s="256"/>
      <c r="TH11" s="257"/>
      <c r="TI11" s="258"/>
      <c r="TJ11" s="256"/>
      <c r="TK11" s="257"/>
      <c r="TL11" s="258"/>
      <c r="TM11" s="256"/>
      <c r="TN11" s="257"/>
      <c r="TO11" s="258"/>
      <c r="TP11" s="256"/>
      <c r="TQ11" s="257"/>
      <c r="TR11" s="258"/>
      <c r="TS11" s="256"/>
      <c r="TT11" s="257"/>
      <c r="TU11" s="258"/>
      <c r="TV11" s="256"/>
      <c r="TW11" s="257"/>
      <c r="TX11" s="258"/>
      <c r="TY11" s="256"/>
      <c r="TZ11" s="257"/>
      <c r="UA11" s="258"/>
      <c r="UB11" s="256"/>
      <c r="UC11" s="257"/>
      <c r="UD11" s="258"/>
      <c r="UE11" s="256"/>
      <c r="UF11" s="257"/>
      <c r="UG11" s="258"/>
      <c r="UH11" s="256"/>
      <c r="UI11" s="257"/>
      <c r="UJ11" s="258"/>
      <c r="UK11" s="256"/>
      <c r="UL11" s="257"/>
      <c r="UM11" s="258"/>
      <c r="UN11" s="256"/>
      <c r="UO11" s="257"/>
      <c r="UP11" s="258"/>
      <c r="UQ11" s="256"/>
      <c r="UR11" s="257"/>
      <c r="US11" s="258"/>
      <c r="UT11" s="256"/>
      <c r="UU11" s="257"/>
      <c r="UV11" s="258"/>
      <c r="UW11" s="256"/>
      <c r="UX11" s="257"/>
      <c r="UY11" s="258"/>
      <c r="UZ11" s="256"/>
      <c r="VA11" s="257"/>
      <c r="VB11" s="258"/>
      <c r="VC11" s="256"/>
      <c r="VD11" s="257"/>
      <c r="VE11" s="258"/>
      <c r="VF11" s="256"/>
      <c r="VG11" s="257"/>
      <c r="VH11" s="258"/>
      <c r="VI11" s="256"/>
      <c r="VJ11" s="257"/>
      <c r="VK11" s="258"/>
      <c r="VL11" s="256"/>
      <c r="VM11" s="257"/>
      <c r="VN11" s="258"/>
      <c r="VO11" s="256"/>
      <c r="VP11" s="257"/>
      <c r="VQ11" s="258"/>
      <c r="VR11" s="256"/>
      <c r="VS11" s="257"/>
      <c r="VT11" s="258"/>
      <c r="VU11" s="256"/>
      <c r="VV11" s="257"/>
      <c r="VW11" s="258"/>
      <c r="VX11" s="256"/>
      <c r="VY11" s="257"/>
      <c r="VZ11" s="258"/>
      <c r="WA11" s="256"/>
      <c r="WB11" s="257"/>
      <c r="WC11" s="258"/>
      <c r="WD11" s="256"/>
      <c r="WE11" s="257"/>
      <c r="WF11" s="258"/>
      <c r="WG11" s="256"/>
      <c r="WH11" s="257"/>
      <c r="WI11" s="258"/>
      <c r="WJ11" s="256"/>
      <c r="WK11" s="257"/>
      <c r="WL11" s="258"/>
      <c r="WM11" s="256"/>
      <c r="WN11" s="257"/>
      <c r="WO11" s="258"/>
      <c r="WP11" s="256"/>
      <c r="WQ11" s="257"/>
      <c r="WR11" s="258"/>
      <c r="WS11" s="256"/>
      <c r="WT11" s="257"/>
      <c r="WU11" s="258"/>
      <c r="WV11" s="256"/>
      <c r="WW11" s="257"/>
      <c r="WX11" s="257"/>
      <c r="WY11" s="256"/>
      <c r="WZ11" s="257"/>
      <c r="XA11" s="257"/>
      <c r="XB11" s="256"/>
      <c r="XC11" s="257"/>
      <c r="XD11" s="257"/>
      <c r="XE11" s="256"/>
      <c r="XF11" s="257"/>
      <c r="XG11" s="257"/>
      <c r="XH11" s="256"/>
      <c r="XI11" s="257"/>
      <c r="XJ11" s="257"/>
      <c r="XK11" s="256"/>
      <c r="XL11" s="257"/>
      <c r="XM11" s="257"/>
      <c r="XN11" s="98">
        <f t="shared" si="0"/>
        <v>11</v>
      </c>
    </row>
    <row r="12" spans="1:638" ht="12.75" customHeight="1" x14ac:dyDescent="0.2">
      <c r="A12" s="84">
        <v>251</v>
      </c>
      <c r="B12" s="256"/>
      <c r="C12" s="257"/>
      <c r="D12" s="258"/>
      <c r="E12" s="256"/>
      <c r="F12" s="257"/>
      <c r="G12" s="258"/>
      <c r="H12" s="256"/>
      <c r="I12" s="257"/>
      <c r="J12" s="258"/>
      <c r="K12" s="256"/>
      <c r="L12" s="257"/>
      <c r="M12" s="258"/>
      <c r="N12" s="256"/>
      <c r="O12" s="257"/>
      <c r="P12" s="258"/>
      <c r="Q12" s="256"/>
      <c r="R12" s="257"/>
      <c r="S12" s="258"/>
      <c r="T12" s="256"/>
      <c r="U12" s="257"/>
      <c r="V12" s="258"/>
      <c r="W12" s="256"/>
      <c r="X12" s="257"/>
      <c r="Y12" s="258"/>
      <c r="Z12" s="256"/>
      <c r="AA12" s="257"/>
      <c r="AB12" s="258"/>
      <c r="AC12" s="256"/>
      <c r="AD12" s="257"/>
      <c r="AE12" s="258"/>
      <c r="AF12" s="256"/>
      <c r="AG12" s="257"/>
      <c r="AH12" s="258"/>
      <c r="AI12" s="256"/>
      <c r="AJ12" s="257"/>
      <c r="AK12" s="258"/>
      <c r="AL12" s="256"/>
      <c r="AM12" s="257"/>
      <c r="AN12" s="258"/>
      <c r="AO12" s="256"/>
      <c r="AP12" s="257"/>
      <c r="AQ12" s="258"/>
      <c r="AR12" s="256"/>
      <c r="AS12" s="257"/>
      <c r="AT12" s="258"/>
      <c r="AU12" s="256"/>
      <c r="AV12" s="257"/>
      <c r="AW12" s="258"/>
      <c r="AX12" s="256"/>
      <c r="AY12" s="257"/>
      <c r="AZ12" s="258"/>
      <c r="BA12" s="256">
        <v>1</v>
      </c>
      <c r="BB12" s="257"/>
      <c r="BC12" s="258"/>
      <c r="BD12" s="256"/>
      <c r="BE12" s="257"/>
      <c r="BF12" s="258"/>
      <c r="BG12" s="256">
        <v>2</v>
      </c>
      <c r="BH12" s="257"/>
      <c r="BI12" s="258"/>
      <c r="BJ12" s="256">
        <v>1</v>
      </c>
      <c r="BK12" s="257"/>
      <c r="BL12" s="258"/>
      <c r="BM12" s="256"/>
      <c r="BN12" s="257"/>
      <c r="BO12" s="258"/>
      <c r="BP12" s="256"/>
      <c r="BQ12" s="257"/>
      <c r="BR12" s="258"/>
      <c r="BS12" s="256"/>
      <c r="BT12" s="257"/>
      <c r="BU12" s="258"/>
      <c r="BV12" s="256"/>
      <c r="BW12" s="257"/>
      <c r="BX12" s="258"/>
      <c r="BY12" s="256"/>
      <c r="BZ12" s="257"/>
      <c r="CA12" s="258"/>
      <c r="CB12" s="256"/>
      <c r="CC12" s="257"/>
      <c r="CD12" s="258"/>
      <c r="CE12" s="256"/>
      <c r="CF12" s="257"/>
      <c r="CG12" s="258"/>
      <c r="CH12" s="256"/>
      <c r="CI12" s="257"/>
      <c r="CJ12" s="258"/>
      <c r="CK12" s="256"/>
      <c r="CL12" s="257"/>
      <c r="CM12" s="258"/>
      <c r="CN12" s="256"/>
      <c r="CO12" s="257"/>
      <c r="CP12" s="258"/>
      <c r="CQ12" s="256"/>
      <c r="CR12" s="257"/>
      <c r="CS12" s="258"/>
      <c r="CT12" s="256"/>
      <c r="CU12" s="257"/>
      <c r="CV12" s="258"/>
      <c r="CW12" s="256"/>
      <c r="CX12" s="257"/>
      <c r="CY12" s="258"/>
      <c r="CZ12" s="256"/>
      <c r="DA12" s="257"/>
      <c r="DB12" s="258"/>
      <c r="DC12" s="256"/>
      <c r="DD12" s="257"/>
      <c r="DE12" s="258"/>
      <c r="DF12" s="256"/>
      <c r="DG12" s="257"/>
      <c r="DH12" s="258"/>
      <c r="DI12" s="256"/>
      <c r="DJ12" s="257"/>
      <c r="DK12" s="258"/>
      <c r="DL12" s="256"/>
      <c r="DM12" s="257"/>
      <c r="DN12" s="258"/>
      <c r="DO12" s="256"/>
      <c r="DP12" s="257"/>
      <c r="DQ12" s="258"/>
      <c r="DR12" s="256"/>
      <c r="DS12" s="257"/>
      <c r="DT12" s="258"/>
      <c r="DU12" s="256"/>
      <c r="DV12" s="257"/>
      <c r="DW12" s="258"/>
      <c r="DX12" s="256"/>
      <c r="DY12" s="257"/>
      <c r="DZ12" s="258"/>
      <c r="EA12" s="256"/>
      <c r="EB12" s="257"/>
      <c r="EC12" s="258"/>
      <c r="ED12" s="256"/>
      <c r="EE12" s="257"/>
      <c r="EF12" s="258"/>
      <c r="EG12" s="256"/>
      <c r="EH12" s="257"/>
      <c r="EI12" s="258"/>
      <c r="EJ12" s="256"/>
      <c r="EK12" s="257"/>
      <c r="EL12" s="258"/>
      <c r="EM12" s="256"/>
      <c r="EN12" s="257"/>
      <c r="EO12" s="258"/>
      <c r="EP12" s="256"/>
      <c r="EQ12" s="257"/>
      <c r="ER12" s="258"/>
      <c r="ES12" s="256"/>
      <c r="ET12" s="257"/>
      <c r="EU12" s="258"/>
      <c r="EV12" s="256"/>
      <c r="EW12" s="257"/>
      <c r="EX12" s="258"/>
      <c r="EY12" s="256"/>
      <c r="EZ12" s="257"/>
      <c r="FA12" s="258"/>
      <c r="FB12" s="256"/>
      <c r="FC12" s="257"/>
      <c r="FD12" s="258"/>
      <c r="FE12" s="256"/>
      <c r="FF12" s="257"/>
      <c r="FG12" s="258"/>
      <c r="FH12" s="256"/>
      <c r="FI12" s="257"/>
      <c r="FJ12" s="258"/>
      <c r="FK12" s="256"/>
      <c r="FL12" s="257"/>
      <c r="FM12" s="258"/>
      <c r="FN12" s="256"/>
      <c r="FO12" s="257"/>
      <c r="FP12" s="258"/>
      <c r="FQ12" s="256"/>
      <c r="FR12" s="257"/>
      <c r="FS12" s="258"/>
      <c r="FT12" s="256"/>
      <c r="FU12" s="257"/>
      <c r="FV12" s="258"/>
      <c r="FW12" s="256"/>
      <c r="FX12" s="257"/>
      <c r="FY12" s="258"/>
      <c r="FZ12" s="256"/>
      <c r="GA12" s="257"/>
      <c r="GB12" s="258"/>
      <c r="GC12" s="256"/>
      <c r="GD12" s="257"/>
      <c r="GE12" s="258"/>
      <c r="GF12" s="256">
        <v>1</v>
      </c>
      <c r="GG12" s="257"/>
      <c r="GH12" s="258"/>
      <c r="GI12" s="256"/>
      <c r="GJ12" s="257"/>
      <c r="GK12" s="258"/>
      <c r="GL12" s="256">
        <v>2</v>
      </c>
      <c r="GM12" s="257"/>
      <c r="GN12" s="258"/>
      <c r="GO12" s="256"/>
      <c r="GP12" s="257"/>
      <c r="GQ12" s="258"/>
      <c r="GR12" s="256"/>
      <c r="GS12" s="257"/>
      <c r="GT12" s="258"/>
      <c r="GU12" s="256"/>
      <c r="GV12" s="257"/>
      <c r="GW12" s="258"/>
      <c r="GX12" s="256"/>
      <c r="GY12" s="257"/>
      <c r="GZ12" s="258"/>
      <c r="HA12" s="256"/>
      <c r="HB12" s="257"/>
      <c r="HC12" s="258"/>
      <c r="HD12" s="256"/>
      <c r="HE12" s="257"/>
      <c r="HF12" s="258"/>
      <c r="HG12" s="256"/>
      <c r="HH12" s="257"/>
      <c r="HI12" s="258"/>
      <c r="HJ12" s="256"/>
      <c r="HK12" s="257"/>
      <c r="HL12" s="258"/>
      <c r="HM12" s="256"/>
      <c r="HN12" s="257"/>
      <c r="HO12" s="258"/>
      <c r="HP12" s="256"/>
      <c r="HQ12" s="257"/>
      <c r="HR12" s="258"/>
      <c r="HS12" s="256"/>
      <c r="HT12" s="257"/>
      <c r="HU12" s="258"/>
      <c r="HV12" s="256"/>
      <c r="HW12" s="257"/>
      <c r="HX12" s="258"/>
      <c r="HY12" s="256"/>
      <c r="HZ12" s="257"/>
      <c r="IA12" s="258"/>
      <c r="IB12" s="256"/>
      <c r="IC12" s="257"/>
      <c r="ID12" s="258"/>
      <c r="IE12" s="256"/>
      <c r="IF12" s="257"/>
      <c r="IG12" s="258"/>
      <c r="IH12" s="256"/>
      <c r="II12" s="257"/>
      <c r="IJ12" s="258"/>
      <c r="IK12" s="256"/>
      <c r="IL12" s="257"/>
      <c r="IM12" s="258"/>
      <c r="IN12" s="256"/>
      <c r="IO12" s="257"/>
      <c r="IP12" s="258"/>
      <c r="IQ12" s="256">
        <v>1</v>
      </c>
      <c r="IR12" s="257">
        <v>1</v>
      </c>
      <c r="IS12" s="258"/>
      <c r="IT12" s="256">
        <v>1</v>
      </c>
      <c r="IU12" s="257"/>
      <c r="IV12" s="258"/>
      <c r="IW12" s="256"/>
      <c r="IX12" s="257"/>
      <c r="IY12" s="258"/>
      <c r="IZ12" s="256">
        <v>2</v>
      </c>
      <c r="JA12" s="257"/>
      <c r="JB12" s="258"/>
      <c r="JC12" s="256"/>
      <c r="JD12" s="257"/>
      <c r="JE12" s="258"/>
      <c r="JF12" s="256">
        <v>1</v>
      </c>
      <c r="JG12" s="257"/>
      <c r="JH12" s="258"/>
      <c r="JI12" s="256"/>
      <c r="JJ12" s="257"/>
      <c r="JK12" s="258"/>
      <c r="JL12" s="256"/>
      <c r="JM12" s="257"/>
      <c r="JN12" s="258"/>
      <c r="JO12" s="256">
        <v>1</v>
      </c>
      <c r="JP12" s="257"/>
      <c r="JQ12" s="258"/>
      <c r="JR12" s="256"/>
      <c r="JS12" s="257"/>
      <c r="JT12" s="258"/>
      <c r="JU12" s="256">
        <v>1</v>
      </c>
      <c r="JV12" s="257"/>
      <c r="JW12" s="258"/>
      <c r="JX12" s="256"/>
      <c r="JY12" s="257"/>
      <c r="JZ12" s="258"/>
      <c r="KA12" s="256"/>
      <c r="KB12" s="257"/>
      <c r="KC12" s="258"/>
      <c r="KD12" s="256">
        <v>1</v>
      </c>
      <c r="KE12" s="257"/>
      <c r="KF12" s="258"/>
      <c r="KG12" s="256">
        <v>2</v>
      </c>
      <c r="KH12" s="257"/>
      <c r="KI12" s="258"/>
      <c r="KJ12" s="256"/>
      <c r="KK12" s="257"/>
      <c r="KL12" s="258"/>
      <c r="KM12" s="256">
        <v>1</v>
      </c>
      <c r="KN12" s="257"/>
      <c r="KO12" s="258"/>
      <c r="KP12" s="256">
        <v>2</v>
      </c>
      <c r="KQ12" s="257"/>
      <c r="KR12" s="258"/>
      <c r="KS12" s="256"/>
      <c r="KT12" s="257"/>
      <c r="KU12" s="258"/>
      <c r="KV12" s="256">
        <v>2</v>
      </c>
      <c r="KW12" s="257">
        <v>1</v>
      </c>
      <c r="KX12" s="258"/>
      <c r="KY12" s="256"/>
      <c r="KZ12" s="257"/>
      <c r="LA12" s="258"/>
      <c r="LB12" s="256"/>
      <c r="LC12" s="257"/>
      <c r="LD12" s="258"/>
      <c r="LE12" s="256">
        <v>2</v>
      </c>
      <c r="LF12" s="257"/>
      <c r="LG12" s="258"/>
      <c r="LH12" s="256">
        <v>2</v>
      </c>
      <c r="LI12" s="257"/>
      <c r="LJ12" s="258"/>
      <c r="LK12" s="256"/>
      <c r="LL12" s="257"/>
      <c r="LM12" s="258"/>
      <c r="LN12" s="256">
        <v>1</v>
      </c>
      <c r="LO12" s="257"/>
      <c r="LP12" s="258"/>
      <c r="LQ12" s="256"/>
      <c r="LR12" s="257"/>
      <c r="LS12" s="258"/>
      <c r="LT12" s="256"/>
      <c r="LU12" s="257"/>
      <c r="LV12" s="258"/>
      <c r="LW12" s="256"/>
      <c r="LX12" s="257"/>
      <c r="LY12" s="258"/>
      <c r="LZ12" s="256"/>
      <c r="MA12" s="257"/>
      <c r="MB12" s="258"/>
      <c r="MC12" s="256">
        <v>1</v>
      </c>
      <c r="MD12" s="257"/>
      <c r="ME12" s="258"/>
      <c r="MF12" s="256"/>
      <c r="MG12" s="257"/>
      <c r="MH12" s="258"/>
      <c r="MI12" s="256"/>
      <c r="MJ12" s="257"/>
      <c r="MK12" s="258"/>
      <c r="ML12" s="256">
        <v>1</v>
      </c>
      <c r="MM12" s="257"/>
      <c r="MN12" s="258"/>
      <c r="MO12" s="256">
        <v>1</v>
      </c>
      <c r="MP12" s="257"/>
      <c r="MQ12" s="258"/>
      <c r="MR12" s="256"/>
      <c r="MS12" s="257"/>
      <c r="MT12" s="258"/>
      <c r="MU12" s="256"/>
      <c r="MV12" s="257"/>
      <c r="MW12" s="258"/>
      <c r="MX12" s="256"/>
      <c r="MY12" s="257"/>
      <c r="MZ12" s="258"/>
      <c r="NA12" s="256">
        <v>1</v>
      </c>
      <c r="NB12" s="257"/>
      <c r="NC12" s="258"/>
      <c r="ND12" s="256">
        <v>2</v>
      </c>
      <c r="NE12" s="257"/>
      <c r="NF12" s="258"/>
      <c r="NG12" s="256"/>
      <c r="NH12" s="257"/>
      <c r="NI12" s="258"/>
      <c r="NJ12" s="256"/>
      <c r="NK12" s="257"/>
      <c r="NL12" s="258"/>
      <c r="NM12" s="256"/>
      <c r="NN12" s="257"/>
      <c r="NO12" s="258"/>
      <c r="NP12" s="256"/>
      <c r="NQ12" s="257"/>
      <c r="NR12" s="258"/>
      <c r="NS12" s="256"/>
      <c r="NT12" s="257"/>
      <c r="NU12" s="258"/>
      <c r="NV12" s="256"/>
      <c r="NW12" s="257"/>
      <c r="NX12" s="258"/>
      <c r="NY12" s="256">
        <v>1</v>
      </c>
      <c r="NZ12" s="257"/>
      <c r="OA12" s="258"/>
      <c r="OB12" s="256"/>
      <c r="OC12" s="257"/>
      <c r="OD12" s="258"/>
      <c r="OE12" s="256"/>
      <c r="OF12" s="257"/>
      <c r="OG12" s="258"/>
      <c r="OH12" s="256"/>
      <c r="OI12" s="257"/>
      <c r="OJ12" s="258"/>
      <c r="OK12" s="256">
        <v>1</v>
      </c>
      <c r="OL12" s="257"/>
      <c r="OM12" s="258"/>
      <c r="ON12" s="256"/>
      <c r="OO12" s="257">
        <v>1</v>
      </c>
      <c r="OP12" s="258"/>
      <c r="OQ12" s="256"/>
      <c r="OR12" s="257"/>
      <c r="OS12" s="258"/>
      <c r="OT12" s="256"/>
      <c r="OU12" s="257"/>
      <c r="OV12" s="258"/>
      <c r="OW12" s="256"/>
      <c r="OX12" s="257"/>
      <c r="OY12" s="258"/>
      <c r="OZ12" s="256"/>
      <c r="PA12" s="257"/>
      <c r="PB12" s="258"/>
      <c r="PC12" s="256"/>
      <c r="PD12" s="257"/>
      <c r="PE12" s="258"/>
      <c r="PF12" s="256"/>
      <c r="PG12" s="257"/>
      <c r="PH12" s="258"/>
      <c r="PI12" s="256"/>
      <c r="PJ12" s="257"/>
      <c r="PK12" s="258"/>
      <c r="PL12" s="256">
        <v>1</v>
      </c>
      <c r="PM12" s="257"/>
      <c r="PN12" s="258"/>
      <c r="PO12" s="256"/>
      <c r="PP12" s="257"/>
      <c r="PQ12" s="258"/>
      <c r="PR12" s="256">
        <v>1</v>
      </c>
      <c r="PS12" s="257"/>
      <c r="PT12" s="258"/>
      <c r="PU12" s="256">
        <v>1</v>
      </c>
      <c r="PV12" s="257"/>
      <c r="PW12" s="258"/>
      <c r="PX12" s="256"/>
      <c r="PY12" s="257"/>
      <c r="PZ12" s="258"/>
      <c r="QA12" s="256"/>
      <c r="QB12" s="257"/>
      <c r="QC12" s="258"/>
      <c r="QD12" s="256"/>
      <c r="QE12" s="257"/>
      <c r="QF12" s="258"/>
      <c r="QG12" s="256"/>
      <c r="QH12" s="257"/>
      <c r="QI12" s="258"/>
      <c r="QJ12" s="256">
        <v>1</v>
      </c>
      <c r="QK12" s="257"/>
      <c r="QL12" s="258"/>
      <c r="QM12" s="256"/>
      <c r="QN12" s="257"/>
      <c r="QO12" s="258"/>
      <c r="QP12" s="256"/>
      <c r="QQ12" s="257"/>
      <c r="QR12" s="258"/>
      <c r="QS12" s="256"/>
      <c r="QT12" s="257"/>
      <c r="QU12" s="258"/>
      <c r="QV12" s="256"/>
      <c r="QW12" s="257"/>
      <c r="QX12" s="258"/>
      <c r="QY12" s="256"/>
      <c r="QZ12" s="257"/>
      <c r="RA12" s="258"/>
      <c r="RB12" s="256">
        <v>2</v>
      </c>
      <c r="RC12" s="257"/>
      <c r="RD12" s="258"/>
      <c r="RE12" s="256">
        <v>1</v>
      </c>
      <c r="RF12" s="257"/>
      <c r="RG12" s="258"/>
      <c r="RH12" s="256"/>
      <c r="RI12" s="257"/>
      <c r="RJ12" s="258"/>
      <c r="RK12" s="256"/>
      <c r="RL12" s="257"/>
      <c r="RM12" s="258"/>
      <c r="RN12" s="256"/>
      <c r="RO12" s="257"/>
      <c r="RP12" s="258"/>
      <c r="RQ12" s="256"/>
      <c r="RR12" s="257"/>
      <c r="RS12" s="258"/>
      <c r="RT12" s="256">
        <v>1</v>
      </c>
      <c r="RU12" s="257"/>
      <c r="RV12" s="258"/>
      <c r="RW12" s="256"/>
      <c r="RX12" s="257"/>
      <c r="RY12" s="258"/>
      <c r="RZ12" s="256"/>
      <c r="SA12" s="257"/>
      <c r="SB12" s="258"/>
      <c r="SC12" s="256"/>
      <c r="SD12" s="257"/>
      <c r="SE12" s="258"/>
      <c r="SF12" s="256"/>
      <c r="SG12" s="257"/>
      <c r="SH12" s="258"/>
      <c r="SI12" s="256"/>
      <c r="SJ12" s="257"/>
      <c r="SK12" s="258"/>
      <c r="SL12" s="256"/>
      <c r="SM12" s="257"/>
      <c r="SN12" s="258"/>
      <c r="SO12" s="256"/>
      <c r="SP12" s="257"/>
      <c r="SQ12" s="258"/>
      <c r="SR12" s="256"/>
      <c r="SS12" s="257"/>
      <c r="ST12" s="258"/>
      <c r="SU12" s="256"/>
      <c r="SV12" s="257">
        <v>1</v>
      </c>
      <c r="SW12" s="258"/>
      <c r="SX12" s="256"/>
      <c r="SY12" s="257"/>
      <c r="SZ12" s="258"/>
      <c r="TA12" s="256"/>
      <c r="TB12" s="257"/>
      <c r="TC12" s="258"/>
      <c r="TD12" s="256"/>
      <c r="TE12" s="257"/>
      <c r="TF12" s="258"/>
      <c r="TG12" s="256"/>
      <c r="TH12" s="257"/>
      <c r="TI12" s="258"/>
      <c r="TJ12" s="256"/>
      <c r="TK12" s="257"/>
      <c r="TL12" s="258"/>
      <c r="TM12" s="256"/>
      <c r="TN12" s="257"/>
      <c r="TO12" s="258"/>
      <c r="TP12" s="256"/>
      <c r="TQ12" s="257"/>
      <c r="TR12" s="258"/>
      <c r="TS12" s="256">
        <v>1</v>
      </c>
      <c r="TT12" s="257"/>
      <c r="TU12" s="258"/>
      <c r="TV12" s="256"/>
      <c r="TW12" s="257"/>
      <c r="TX12" s="258"/>
      <c r="TY12" s="256"/>
      <c r="TZ12" s="257"/>
      <c r="UA12" s="258"/>
      <c r="UB12" s="256">
        <v>3</v>
      </c>
      <c r="UC12" s="257"/>
      <c r="UD12" s="258"/>
      <c r="UE12" s="256"/>
      <c r="UF12" s="257"/>
      <c r="UG12" s="258"/>
      <c r="UH12" s="256">
        <v>2</v>
      </c>
      <c r="UI12" s="257"/>
      <c r="UJ12" s="258"/>
      <c r="UK12" s="256">
        <v>3</v>
      </c>
      <c r="UL12" s="257"/>
      <c r="UM12" s="258"/>
      <c r="UN12" s="256">
        <v>1</v>
      </c>
      <c r="UO12" s="257"/>
      <c r="UP12" s="258"/>
      <c r="UQ12" s="256"/>
      <c r="UR12" s="257"/>
      <c r="US12" s="258"/>
      <c r="UT12" s="256"/>
      <c r="UU12" s="257"/>
      <c r="UV12" s="258"/>
      <c r="UW12" s="256"/>
      <c r="UX12" s="257"/>
      <c r="UY12" s="258"/>
      <c r="UZ12" s="256"/>
      <c r="VA12" s="257"/>
      <c r="VB12" s="258"/>
      <c r="VC12" s="256"/>
      <c r="VD12" s="257"/>
      <c r="VE12" s="258"/>
      <c r="VF12" s="256"/>
      <c r="VG12" s="257"/>
      <c r="VH12" s="258"/>
      <c r="VI12" s="256"/>
      <c r="VJ12" s="257"/>
      <c r="VK12" s="258"/>
      <c r="VL12" s="256"/>
      <c r="VM12" s="257"/>
      <c r="VN12" s="258"/>
      <c r="VO12" s="256"/>
      <c r="VP12" s="257"/>
      <c r="VQ12" s="258"/>
      <c r="VR12" s="256"/>
      <c r="VS12" s="257"/>
      <c r="VT12" s="258"/>
      <c r="VU12" s="256"/>
      <c r="VV12" s="257"/>
      <c r="VW12" s="258"/>
      <c r="VX12" s="256"/>
      <c r="VY12" s="257"/>
      <c r="VZ12" s="258"/>
      <c r="WA12" s="256"/>
      <c r="WB12" s="257"/>
      <c r="WC12" s="258"/>
      <c r="WD12" s="256"/>
      <c r="WE12" s="257"/>
      <c r="WF12" s="258"/>
      <c r="WG12" s="256"/>
      <c r="WH12" s="257"/>
      <c r="WI12" s="258"/>
      <c r="WJ12" s="256"/>
      <c r="WK12" s="257"/>
      <c r="WL12" s="258"/>
      <c r="WM12" s="256">
        <v>1</v>
      </c>
      <c r="WN12" s="257"/>
      <c r="WO12" s="258"/>
      <c r="WP12" s="256">
        <v>1</v>
      </c>
      <c r="WQ12" s="257"/>
      <c r="WR12" s="258"/>
      <c r="WS12" s="256"/>
      <c r="WT12" s="257"/>
      <c r="WU12" s="258"/>
      <c r="WV12" s="256"/>
      <c r="WW12" s="257"/>
      <c r="WX12" s="257"/>
      <c r="WY12" s="256">
        <v>3</v>
      </c>
      <c r="WZ12" s="257"/>
      <c r="XA12" s="257"/>
      <c r="XB12" s="256"/>
      <c r="XC12" s="257"/>
      <c r="XD12" s="257"/>
      <c r="XE12" s="256"/>
      <c r="XF12" s="257"/>
      <c r="XG12" s="257"/>
      <c r="XH12" s="256"/>
      <c r="XI12" s="257"/>
      <c r="XJ12" s="257"/>
      <c r="XK12" s="256"/>
      <c r="XL12" s="257"/>
      <c r="XM12" s="257"/>
      <c r="XN12" s="98">
        <f t="shared" si="0"/>
        <v>62</v>
      </c>
    </row>
    <row r="13" spans="1:638" ht="12.75" customHeight="1" x14ac:dyDescent="0.2">
      <c r="A13" s="84">
        <v>252</v>
      </c>
      <c r="B13" s="256"/>
      <c r="C13" s="257"/>
      <c r="D13" s="258"/>
      <c r="E13" s="256"/>
      <c r="F13" s="257"/>
      <c r="G13" s="258"/>
      <c r="H13" s="256"/>
      <c r="I13" s="257"/>
      <c r="J13" s="258"/>
      <c r="K13" s="256"/>
      <c r="L13" s="257"/>
      <c r="M13" s="258"/>
      <c r="N13" s="256"/>
      <c r="O13" s="257"/>
      <c r="P13" s="258"/>
      <c r="Q13" s="256"/>
      <c r="R13" s="257"/>
      <c r="S13" s="258"/>
      <c r="T13" s="256"/>
      <c r="U13" s="257"/>
      <c r="V13" s="258"/>
      <c r="W13" s="256"/>
      <c r="X13" s="257"/>
      <c r="Y13" s="258"/>
      <c r="Z13" s="256"/>
      <c r="AA13" s="257"/>
      <c r="AB13" s="258"/>
      <c r="AC13" s="256"/>
      <c r="AD13" s="257"/>
      <c r="AE13" s="258"/>
      <c r="AF13" s="256"/>
      <c r="AG13" s="257"/>
      <c r="AH13" s="258"/>
      <c r="AI13" s="256"/>
      <c r="AJ13" s="257"/>
      <c r="AK13" s="258"/>
      <c r="AL13" s="256"/>
      <c r="AM13" s="257"/>
      <c r="AN13" s="258"/>
      <c r="AO13" s="256"/>
      <c r="AP13" s="257"/>
      <c r="AQ13" s="258"/>
      <c r="AR13" s="256"/>
      <c r="AS13" s="257"/>
      <c r="AT13" s="258"/>
      <c r="AU13" s="256"/>
      <c r="AV13" s="257"/>
      <c r="AW13" s="258"/>
      <c r="AX13" s="256"/>
      <c r="AY13" s="257"/>
      <c r="AZ13" s="258"/>
      <c r="BA13" s="256"/>
      <c r="BB13" s="257"/>
      <c r="BC13" s="258"/>
      <c r="BD13" s="256"/>
      <c r="BE13" s="257"/>
      <c r="BF13" s="258"/>
      <c r="BG13" s="256">
        <v>1</v>
      </c>
      <c r="BH13" s="257"/>
      <c r="BI13" s="258"/>
      <c r="BJ13" s="256"/>
      <c r="BK13" s="257"/>
      <c r="BL13" s="258"/>
      <c r="BM13" s="256"/>
      <c r="BN13" s="257"/>
      <c r="BO13" s="258"/>
      <c r="BP13" s="256">
        <v>1</v>
      </c>
      <c r="BQ13" s="257"/>
      <c r="BR13" s="258"/>
      <c r="BS13" s="256"/>
      <c r="BT13" s="257"/>
      <c r="BU13" s="258"/>
      <c r="BV13" s="256"/>
      <c r="BW13" s="257"/>
      <c r="BX13" s="258"/>
      <c r="BY13" s="256"/>
      <c r="BZ13" s="257"/>
      <c r="CA13" s="258"/>
      <c r="CB13" s="256"/>
      <c r="CC13" s="257"/>
      <c r="CD13" s="258"/>
      <c r="CE13" s="256"/>
      <c r="CF13" s="257"/>
      <c r="CG13" s="258"/>
      <c r="CH13" s="256"/>
      <c r="CI13" s="257"/>
      <c r="CJ13" s="258"/>
      <c r="CK13" s="256"/>
      <c r="CL13" s="257"/>
      <c r="CM13" s="258"/>
      <c r="CN13" s="256"/>
      <c r="CO13" s="257"/>
      <c r="CP13" s="258"/>
      <c r="CQ13" s="256"/>
      <c r="CR13" s="257"/>
      <c r="CS13" s="258"/>
      <c r="CT13" s="256"/>
      <c r="CU13" s="257"/>
      <c r="CV13" s="258"/>
      <c r="CW13" s="256"/>
      <c r="CX13" s="257"/>
      <c r="CY13" s="258"/>
      <c r="CZ13" s="256"/>
      <c r="DA13" s="257"/>
      <c r="DB13" s="258"/>
      <c r="DC13" s="256"/>
      <c r="DD13" s="257"/>
      <c r="DE13" s="258"/>
      <c r="DF13" s="256"/>
      <c r="DG13" s="257"/>
      <c r="DH13" s="258"/>
      <c r="DI13" s="256"/>
      <c r="DJ13" s="257"/>
      <c r="DK13" s="258"/>
      <c r="DL13" s="256"/>
      <c r="DM13" s="257"/>
      <c r="DN13" s="258"/>
      <c r="DO13" s="256"/>
      <c r="DP13" s="257"/>
      <c r="DQ13" s="258"/>
      <c r="DR13" s="256"/>
      <c r="DS13" s="257"/>
      <c r="DT13" s="258"/>
      <c r="DU13" s="256"/>
      <c r="DV13" s="257"/>
      <c r="DW13" s="258"/>
      <c r="DX13" s="256"/>
      <c r="DY13" s="257"/>
      <c r="DZ13" s="258"/>
      <c r="EA13" s="256"/>
      <c r="EB13" s="257"/>
      <c r="EC13" s="258"/>
      <c r="ED13" s="256"/>
      <c r="EE13" s="257"/>
      <c r="EF13" s="258"/>
      <c r="EG13" s="256"/>
      <c r="EH13" s="257"/>
      <c r="EI13" s="258"/>
      <c r="EJ13" s="256"/>
      <c r="EK13" s="257"/>
      <c r="EL13" s="258"/>
      <c r="EM13" s="256"/>
      <c r="EN13" s="257"/>
      <c r="EO13" s="258"/>
      <c r="EP13" s="256"/>
      <c r="EQ13" s="257"/>
      <c r="ER13" s="258"/>
      <c r="ES13" s="256"/>
      <c r="ET13" s="257"/>
      <c r="EU13" s="258"/>
      <c r="EV13" s="256"/>
      <c r="EW13" s="257"/>
      <c r="EX13" s="258"/>
      <c r="EY13" s="256"/>
      <c r="EZ13" s="257"/>
      <c r="FA13" s="258"/>
      <c r="FB13" s="256"/>
      <c r="FC13" s="257"/>
      <c r="FD13" s="258"/>
      <c r="FE13" s="256"/>
      <c r="FF13" s="257"/>
      <c r="FG13" s="258"/>
      <c r="FH13" s="256"/>
      <c r="FI13" s="257"/>
      <c r="FJ13" s="258"/>
      <c r="FK13" s="256"/>
      <c r="FL13" s="257"/>
      <c r="FM13" s="258"/>
      <c r="FN13" s="256"/>
      <c r="FO13" s="257"/>
      <c r="FP13" s="258"/>
      <c r="FQ13" s="256"/>
      <c r="FR13" s="257"/>
      <c r="FS13" s="258"/>
      <c r="FT13" s="256"/>
      <c r="FU13" s="257"/>
      <c r="FV13" s="258"/>
      <c r="FW13" s="256"/>
      <c r="FX13" s="257"/>
      <c r="FY13" s="258"/>
      <c r="FZ13" s="256"/>
      <c r="GA13" s="257"/>
      <c r="GB13" s="258"/>
      <c r="GC13" s="256"/>
      <c r="GD13" s="257"/>
      <c r="GE13" s="258"/>
      <c r="GF13" s="256"/>
      <c r="GG13" s="257"/>
      <c r="GH13" s="258"/>
      <c r="GI13" s="256"/>
      <c r="GJ13" s="257"/>
      <c r="GK13" s="258"/>
      <c r="GL13" s="256"/>
      <c r="GM13" s="257"/>
      <c r="GN13" s="258"/>
      <c r="GO13" s="256">
        <v>1</v>
      </c>
      <c r="GP13" s="257"/>
      <c r="GQ13" s="258"/>
      <c r="GR13" s="256">
        <v>1</v>
      </c>
      <c r="GS13" s="257"/>
      <c r="GT13" s="258"/>
      <c r="GU13" s="256">
        <v>1</v>
      </c>
      <c r="GV13" s="257"/>
      <c r="GW13" s="258"/>
      <c r="GX13" s="256">
        <v>2</v>
      </c>
      <c r="GY13" s="257"/>
      <c r="GZ13" s="258"/>
      <c r="HA13" s="256"/>
      <c r="HB13" s="257"/>
      <c r="HC13" s="258"/>
      <c r="HD13" s="256">
        <v>2</v>
      </c>
      <c r="HE13" s="257"/>
      <c r="HF13" s="258"/>
      <c r="HG13" s="256"/>
      <c r="HH13" s="257"/>
      <c r="HI13" s="258"/>
      <c r="HJ13" s="256"/>
      <c r="HK13" s="257"/>
      <c r="HL13" s="258"/>
      <c r="HM13" s="256">
        <v>1</v>
      </c>
      <c r="HN13" s="257"/>
      <c r="HO13" s="258"/>
      <c r="HP13" s="256"/>
      <c r="HQ13" s="257"/>
      <c r="HR13" s="258"/>
      <c r="HS13" s="256">
        <v>1</v>
      </c>
      <c r="HT13" s="257"/>
      <c r="HU13" s="258"/>
      <c r="HV13" s="256">
        <v>1</v>
      </c>
      <c r="HW13" s="257"/>
      <c r="HX13" s="258"/>
      <c r="HY13" s="256">
        <v>2</v>
      </c>
      <c r="HZ13" s="257"/>
      <c r="IA13" s="258"/>
      <c r="IB13" s="256">
        <v>1</v>
      </c>
      <c r="IC13" s="257"/>
      <c r="ID13" s="258"/>
      <c r="IE13" s="256"/>
      <c r="IF13" s="257"/>
      <c r="IG13" s="258"/>
      <c r="IH13" s="256">
        <v>1</v>
      </c>
      <c r="II13" s="257"/>
      <c r="IJ13" s="258"/>
      <c r="IK13" s="256">
        <v>1</v>
      </c>
      <c r="IL13" s="257"/>
      <c r="IM13" s="258"/>
      <c r="IN13" s="256">
        <v>2</v>
      </c>
      <c r="IO13" s="257">
        <v>1</v>
      </c>
      <c r="IP13" s="258"/>
      <c r="IQ13" s="256"/>
      <c r="IR13" s="257"/>
      <c r="IS13" s="258"/>
      <c r="IT13" s="256">
        <v>3</v>
      </c>
      <c r="IU13" s="257">
        <v>2</v>
      </c>
      <c r="IV13" s="258"/>
      <c r="IW13" s="256">
        <v>1</v>
      </c>
      <c r="IX13" s="257"/>
      <c r="IY13" s="258"/>
      <c r="IZ13" s="256"/>
      <c r="JA13" s="257"/>
      <c r="JB13" s="258"/>
      <c r="JC13" s="256">
        <v>1</v>
      </c>
      <c r="JD13" s="257"/>
      <c r="JE13" s="258"/>
      <c r="JF13" s="256">
        <v>2</v>
      </c>
      <c r="JG13" s="257"/>
      <c r="JH13" s="258"/>
      <c r="JI13" s="256">
        <v>3</v>
      </c>
      <c r="JJ13" s="257"/>
      <c r="JK13" s="258"/>
      <c r="JL13" s="256">
        <v>1</v>
      </c>
      <c r="JM13" s="257"/>
      <c r="JN13" s="258"/>
      <c r="JO13" s="256">
        <v>1</v>
      </c>
      <c r="JP13" s="257"/>
      <c r="JQ13" s="258"/>
      <c r="JR13" s="256"/>
      <c r="JS13" s="257"/>
      <c r="JT13" s="258"/>
      <c r="JU13" s="256">
        <v>2</v>
      </c>
      <c r="JV13" s="257"/>
      <c r="JW13" s="258"/>
      <c r="JX13" s="256">
        <v>1</v>
      </c>
      <c r="JY13" s="257"/>
      <c r="JZ13" s="258"/>
      <c r="KA13" s="256">
        <v>2</v>
      </c>
      <c r="KB13" s="257"/>
      <c r="KC13" s="258"/>
      <c r="KD13" s="256">
        <v>1</v>
      </c>
      <c r="KE13" s="257"/>
      <c r="KF13" s="258"/>
      <c r="KG13" s="256"/>
      <c r="KH13" s="257"/>
      <c r="KI13" s="258"/>
      <c r="KJ13" s="256">
        <v>1</v>
      </c>
      <c r="KK13" s="257"/>
      <c r="KL13" s="258"/>
      <c r="KM13" s="256"/>
      <c r="KN13" s="257"/>
      <c r="KO13" s="258"/>
      <c r="KP13" s="256">
        <v>1</v>
      </c>
      <c r="KQ13" s="257"/>
      <c r="KR13" s="258"/>
      <c r="KS13" s="256"/>
      <c r="KT13" s="257"/>
      <c r="KU13" s="258"/>
      <c r="KV13" s="256">
        <v>1</v>
      </c>
      <c r="KW13" s="257"/>
      <c r="KX13" s="258"/>
      <c r="KY13" s="256"/>
      <c r="KZ13" s="257"/>
      <c r="LA13" s="258"/>
      <c r="LB13" s="256"/>
      <c r="LC13" s="257"/>
      <c r="LD13" s="258"/>
      <c r="LE13" s="256">
        <v>2</v>
      </c>
      <c r="LF13" s="257">
        <v>1</v>
      </c>
      <c r="LG13" s="258"/>
      <c r="LH13" s="256"/>
      <c r="LI13" s="257"/>
      <c r="LJ13" s="258"/>
      <c r="LK13" s="256"/>
      <c r="LL13" s="257"/>
      <c r="LM13" s="258"/>
      <c r="LN13" s="256"/>
      <c r="LO13" s="257"/>
      <c r="LP13" s="258"/>
      <c r="LQ13" s="256"/>
      <c r="LR13" s="257"/>
      <c r="LS13" s="258"/>
      <c r="LT13" s="256"/>
      <c r="LU13" s="257"/>
      <c r="LV13" s="258"/>
      <c r="LW13" s="256"/>
      <c r="LX13" s="257"/>
      <c r="LY13" s="258"/>
      <c r="LZ13" s="256"/>
      <c r="MA13" s="257"/>
      <c r="MB13" s="258"/>
      <c r="MC13" s="256"/>
      <c r="MD13" s="257"/>
      <c r="ME13" s="258"/>
      <c r="MF13" s="256">
        <v>1</v>
      </c>
      <c r="MG13" s="257"/>
      <c r="MH13" s="258"/>
      <c r="MI13" s="256">
        <v>1</v>
      </c>
      <c r="MJ13" s="257"/>
      <c r="MK13" s="258"/>
      <c r="ML13" s="256"/>
      <c r="MM13" s="257"/>
      <c r="MN13" s="258"/>
      <c r="MO13" s="256">
        <v>1</v>
      </c>
      <c r="MP13" s="257"/>
      <c r="MQ13" s="258"/>
      <c r="MR13" s="256">
        <v>2</v>
      </c>
      <c r="MS13" s="257"/>
      <c r="MT13" s="258"/>
      <c r="MU13" s="256"/>
      <c r="MV13" s="257"/>
      <c r="MW13" s="258"/>
      <c r="MX13" s="256">
        <v>2</v>
      </c>
      <c r="MY13" s="257"/>
      <c r="MZ13" s="258"/>
      <c r="NA13" s="256">
        <v>2</v>
      </c>
      <c r="NB13" s="257"/>
      <c r="NC13" s="258"/>
      <c r="ND13" s="256">
        <v>3</v>
      </c>
      <c r="NE13" s="257"/>
      <c r="NF13" s="258"/>
      <c r="NG13" s="256">
        <v>3</v>
      </c>
      <c r="NH13" s="257"/>
      <c r="NI13" s="258"/>
      <c r="NJ13" s="256"/>
      <c r="NK13" s="257"/>
      <c r="NL13" s="258"/>
      <c r="NM13" s="256"/>
      <c r="NN13" s="257"/>
      <c r="NO13" s="258"/>
      <c r="NP13" s="256"/>
      <c r="NQ13" s="257"/>
      <c r="NR13" s="258"/>
      <c r="NS13" s="256">
        <v>1</v>
      </c>
      <c r="NT13" s="257"/>
      <c r="NU13" s="258"/>
      <c r="NV13" s="256"/>
      <c r="NW13" s="257"/>
      <c r="NX13" s="258"/>
      <c r="NY13" s="256">
        <v>1</v>
      </c>
      <c r="NZ13" s="257"/>
      <c r="OA13" s="258"/>
      <c r="OB13" s="256"/>
      <c r="OC13" s="257"/>
      <c r="OD13" s="258"/>
      <c r="OE13" s="256">
        <v>1</v>
      </c>
      <c r="OF13" s="257"/>
      <c r="OG13" s="258"/>
      <c r="OH13" s="256"/>
      <c r="OI13" s="257"/>
      <c r="OJ13" s="258"/>
      <c r="OK13" s="256">
        <v>1</v>
      </c>
      <c r="OL13" s="257"/>
      <c r="OM13" s="258"/>
      <c r="ON13" s="256">
        <v>2</v>
      </c>
      <c r="OO13" s="257"/>
      <c r="OP13" s="258"/>
      <c r="OQ13" s="256"/>
      <c r="OR13" s="257"/>
      <c r="OS13" s="258"/>
      <c r="OT13" s="256"/>
      <c r="OU13" s="257"/>
      <c r="OV13" s="258"/>
      <c r="OW13" s="256">
        <v>3</v>
      </c>
      <c r="OX13" s="257"/>
      <c r="OY13" s="258"/>
      <c r="OZ13" s="256">
        <v>3</v>
      </c>
      <c r="PA13" s="257"/>
      <c r="PB13" s="258"/>
      <c r="PC13" s="256"/>
      <c r="PD13" s="257"/>
      <c r="PE13" s="258"/>
      <c r="PF13" s="256"/>
      <c r="PG13" s="257"/>
      <c r="PH13" s="258"/>
      <c r="PI13" s="256"/>
      <c r="PJ13" s="257"/>
      <c r="PK13" s="258"/>
      <c r="PL13" s="256">
        <v>2</v>
      </c>
      <c r="PM13" s="257"/>
      <c r="PN13" s="258"/>
      <c r="PO13" s="256"/>
      <c r="PP13" s="257"/>
      <c r="PQ13" s="258"/>
      <c r="PR13" s="256"/>
      <c r="PS13" s="257"/>
      <c r="PT13" s="258"/>
      <c r="PU13" s="256"/>
      <c r="PV13" s="257"/>
      <c r="PW13" s="258"/>
      <c r="PX13" s="256"/>
      <c r="PY13" s="257"/>
      <c r="PZ13" s="258"/>
      <c r="QA13" s="256"/>
      <c r="QB13" s="257"/>
      <c r="QC13" s="258"/>
      <c r="QD13" s="256">
        <v>2</v>
      </c>
      <c r="QE13" s="257"/>
      <c r="QF13" s="258"/>
      <c r="QG13" s="256">
        <v>1</v>
      </c>
      <c r="QH13" s="257"/>
      <c r="QI13" s="258"/>
      <c r="QJ13" s="256">
        <v>1</v>
      </c>
      <c r="QK13" s="257"/>
      <c r="QL13" s="258"/>
      <c r="QM13" s="256"/>
      <c r="QN13" s="257"/>
      <c r="QO13" s="258"/>
      <c r="QP13" s="256"/>
      <c r="QQ13" s="257"/>
      <c r="QR13" s="258"/>
      <c r="QS13" s="256">
        <v>2</v>
      </c>
      <c r="QT13" s="257"/>
      <c r="QU13" s="258"/>
      <c r="QV13" s="256"/>
      <c r="QW13" s="257"/>
      <c r="QX13" s="258"/>
      <c r="QY13" s="256">
        <v>1</v>
      </c>
      <c r="QZ13" s="257"/>
      <c r="RA13" s="258"/>
      <c r="RB13" s="256"/>
      <c r="RC13" s="257"/>
      <c r="RD13" s="258"/>
      <c r="RE13" s="256"/>
      <c r="RF13" s="257"/>
      <c r="RG13" s="258"/>
      <c r="RH13" s="256"/>
      <c r="RI13" s="257"/>
      <c r="RJ13" s="258"/>
      <c r="RK13" s="256"/>
      <c r="RL13" s="257"/>
      <c r="RM13" s="258"/>
      <c r="RN13" s="256"/>
      <c r="RO13" s="257"/>
      <c r="RP13" s="258"/>
      <c r="RQ13" s="256">
        <v>1</v>
      </c>
      <c r="RR13" s="257"/>
      <c r="RS13" s="258"/>
      <c r="RT13" s="256"/>
      <c r="RU13" s="257"/>
      <c r="RV13" s="258"/>
      <c r="RW13" s="256"/>
      <c r="RX13" s="257"/>
      <c r="RY13" s="258"/>
      <c r="RZ13" s="256"/>
      <c r="SA13" s="257"/>
      <c r="SB13" s="258"/>
      <c r="SC13" s="256"/>
      <c r="SD13" s="257"/>
      <c r="SE13" s="258"/>
      <c r="SF13" s="256"/>
      <c r="SG13" s="257"/>
      <c r="SH13" s="258"/>
      <c r="SI13" s="256"/>
      <c r="SJ13" s="257"/>
      <c r="SK13" s="258"/>
      <c r="SL13" s="256"/>
      <c r="SM13" s="257"/>
      <c r="SN13" s="258"/>
      <c r="SO13" s="256"/>
      <c r="SP13" s="257"/>
      <c r="SQ13" s="258"/>
      <c r="SR13" s="256"/>
      <c r="SS13" s="257"/>
      <c r="ST13" s="258"/>
      <c r="SU13" s="256"/>
      <c r="SV13" s="257"/>
      <c r="SW13" s="258"/>
      <c r="SX13" s="256"/>
      <c r="SY13" s="257"/>
      <c r="SZ13" s="258"/>
      <c r="TA13" s="256"/>
      <c r="TB13" s="257"/>
      <c r="TC13" s="258"/>
      <c r="TD13" s="256"/>
      <c r="TE13" s="257"/>
      <c r="TF13" s="258"/>
      <c r="TG13" s="256">
        <v>1</v>
      </c>
      <c r="TH13" s="257"/>
      <c r="TI13" s="258"/>
      <c r="TJ13" s="256"/>
      <c r="TK13" s="257"/>
      <c r="TL13" s="258"/>
      <c r="TM13" s="256"/>
      <c r="TN13" s="257"/>
      <c r="TO13" s="258"/>
      <c r="TP13" s="256"/>
      <c r="TQ13" s="257"/>
      <c r="TR13" s="258"/>
      <c r="TS13" s="256">
        <v>2</v>
      </c>
      <c r="TT13" s="257">
        <v>1</v>
      </c>
      <c r="TU13" s="258"/>
      <c r="TV13" s="256"/>
      <c r="TW13" s="257">
        <v>1</v>
      </c>
      <c r="TX13" s="258"/>
      <c r="TY13" s="256"/>
      <c r="TZ13" s="257"/>
      <c r="UA13" s="258"/>
      <c r="UB13" s="256">
        <v>1</v>
      </c>
      <c r="UC13" s="257"/>
      <c r="UD13" s="258"/>
      <c r="UE13" s="256"/>
      <c r="UF13" s="257">
        <v>1</v>
      </c>
      <c r="UG13" s="258"/>
      <c r="UH13" s="256"/>
      <c r="UI13" s="257"/>
      <c r="UJ13" s="258"/>
      <c r="UK13" s="256">
        <v>2</v>
      </c>
      <c r="UL13" s="257"/>
      <c r="UM13" s="258"/>
      <c r="UN13" s="256">
        <v>1</v>
      </c>
      <c r="UO13" s="257"/>
      <c r="UP13" s="258"/>
      <c r="UQ13" s="256">
        <v>1</v>
      </c>
      <c r="UR13" s="257"/>
      <c r="US13" s="258"/>
      <c r="UT13" s="256"/>
      <c r="UU13" s="257"/>
      <c r="UV13" s="258"/>
      <c r="UW13" s="256">
        <v>1</v>
      </c>
      <c r="UX13" s="257"/>
      <c r="UY13" s="258"/>
      <c r="UZ13" s="256"/>
      <c r="VA13" s="257"/>
      <c r="VB13" s="258"/>
      <c r="VC13" s="256">
        <v>1</v>
      </c>
      <c r="VD13" s="257"/>
      <c r="VE13" s="258"/>
      <c r="VF13" s="256"/>
      <c r="VG13" s="257"/>
      <c r="VH13" s="258"/>
      <c r="VI13" s="256">
        <v>2</v>
      </c>
      <c r="VJ13" s="257"/>
      <c r="VK13" s="258"/>
      <c r="VL13" s="256"/>
      <c r="VM13" s="257"/>
      <c r="VN13" s="258"/>
      <c r="VO13" s="256"/>
      <c r="VP13" s="257"/>
      <c r="VQ13" s="258"/>
      <c r="VR13" s="256"/>
      <c r="VS13" s="257"/>
      <c r="VT13" s="258"/>
      <c r="VU13" s="256"/>
      <c r="VV13" s="257"/>
      <c r="VW13" s="258"/>
      <c r="VX13" s="256"/>
      <c r="VY13" s="257"/>
      <c r="VZ13" s="258"/>
      <c r="WA13" s="256"/>
      <c r="WB13" s="257"/>
      <c r="WC13" s="258"/>
      <c r="WD13" s="256"/>
      <c r="WE13" s="257"/>
      <c r="WF13" s="258"/>
      <c r="WG13" s="256"/>
      <c r="WH13" s="257"/>
      <c r="WI13" s="258"/>
      <c r="WJ13" s="256">
        <v>1</v>
      </c>
      <c r="WK13" s="257"/>
      <c r="WL13" s="258"/>
      <c r="WM13" s="256"/>
      <c r="WN13" s="257"/>
      <c r="WO13" s="258"/>
      <c r="WP13" s="256"/>
      <c r="WQ13" s="257"/>
      <c r="WR13" s="258"/>
      <c r="WS13" s="256"/>
      <c r="WT13" s="257"/>
      <c r="WU13" s="258"/>
      <c r="WV13" s="256"/>
      <c r="WW13" s="257"/>
      <c r="WX13" s="257"/>
      <c r="WY13" s="256"/>
      <c r="WZ13" s="257"/>
      <c r="XA13" s="257"/>
      <c r="XB13" s="256"/>
      <c r="XC13" s="257"/>
      <c r="XD13" s="257"/>
      <c r="XE13" s="256"/>
      <c r="XF13" s="257"/>
      <c r="XG13" s="257"/>
      <c r="XH13" s="256"/>
      <c r="XI13" s="257"/>
      <c r="XJ13" s="257"/>
      <c r="XK13" s="256"/>
      <c r="XL13" s="257"/>
      <c r="XM13" s="257"/>
      <c r="XN13" s="98">
        <f t="shared" si="0"/>
        <v>99</v>
      </c>
    </row>
    <row r="14" spans="1:638" ht="12.75" customHeight="1" x14ac:dyDescent="0.2">
      <c r="A14" s="1">
        <v>253</v>
      </c>
      <c r="B14" s="256"/>
      <c r="C14" s="257"/>
      <c r="D14" s="258"/>
      <c r="E14" s="256"/>
      <c r="F14" s="257"/>
      <c r="G14" s="258"/>
      <c r="H14" s="256"/>
      <c r="I14" s="257"/>
      <c r="J14" s="258"/>
      <c r="K14" s="256"/>
      <c r="L14" s="257"/>
      <c r="M14" s="258"/>
      <c r="N14" s="256"/>
      <c r="O14" s="257"/>
      <c r="P14" s="258"/>
      <c r="Q14" s="256"/>
      <c r="R14" s="257"/>
      <c r="S14" s="258"/>
      <c r="T14" s="256"/>
      <c r="U14" s="257"/>
      <c r="V14" s="258"/>
      <c r="W14" s="256"/>
      <c r="X14" s="257"/>
      <c r="Y14" s="258"/>
      <c r="Z14" s="256"/>
      <c r="AA14" s="257"/>
      <c r="AB14" s="258"/>
      <c r="AC14" s="256"/>
      <c r="AD14" s="257"/>
      <c r="AE14" s="258"/>
      <c r="AF14" s="256"/>
      <c r="AG14" s="257"/>
      <c r="AH14" s="258"/>
      <c r="AI14" s="256"/>
      <c r="AJ14" s="257"/>
      <c r="AK14" s="258"/>
      <c r="AL14" s="256"/>
      <c r="AM14" s="257"/>
      <c r="AN14" s="258"/>
      <c r="AO14" s="256"/>
      <c r="AP14" s="257"/>
      <c r="AQ14" s="258"/>
      <c r="AR14" s="256"/>
      <c r="AS14" s="257"/>
      <c r="AT14" s="258"/>
      <c r="AU14" s="256"/>
      <c r="AV14" s="257"/>
      <c r="AW14" s="258"/>
      <c r="AX14" s="256"/>
      <c r="AY14" s="257">
        <v>1</v>
      </c>
      <c r="AZ14" s="258"/>
      <c r="BA14" s="256"/>
      <c r="BB14" s="257"/>
      <c r="BC14" s="258"/>
      <c r="BD14" s="256"/>
      <c r="BE14" s="257"/>
      <c r="BF14" s="258"/>
      <c r="BG14" s="256"/>
      <c r="BH14" s="257"/>
      <c r="BI14" s="258"/>
      <c r="BJ14" s="256"/>
      <c r="BK14" s="257"/>
      <c r="BL14" s="258"/>
      <c r="BM14" s="256"/>
      <c r="BN14" s="257"/>
      <c r="BO14" s="258"/>
      <c r="BP14" s="256"/>
      <c r="BQ14" s="257"/>
      <c r="BR14" s="258"/>
      <c r="BS14" s="256"/>
      <c r="BT14" s="257"/>
      <c r="BU14" s="258"/>
      <c r="BV14" s="256">
        <v>1</v>
      </c>
      <c r="BW14" s="257"/>
      <c r="BX14" s="258"/>
      <c r="BY14" s="256"/>
      <c r="BZ14" s="257"/>
      <c r="CA14" s="258"/>
      <c r="CB14" s="256"/>
      <c r="CC14" s="257"/>
      <c r="CD14" s="258"/>
      <c r="CE14" s="256"/>
      <c r="CF14" s="257"/>
      <c r="CG14" s="258"/>
      <c r="CH14" s="256"/>
      <c r="CI14" s="257"/>
      <c r="CJ14" s="258"/>
      <c r="CK14" s="256"/>
      <c r="CL14" s="257"/>
      <c r="CM14" s="258"/>
      <c r="CN14" s="256"/>
      <c r="CO14" s="257"/>
      <c r="CP14" s="258"/>
      <c r="CQ14" s="256"/>
      <c r="CR14" s="257"/>
      <c r="CS14" s="258"/>
      <c r="CT14" s="256"/>
      <c r="CU14" s="257"/>
      <c r="CV14" s="258"/>
      <c r="CW14" s="256"/>
      <c r="CX14" s="257"/>
      <c r="CY14" s="258"/>
      <c r="CZ14" s="256"/>
      <c r="DA14" s="257"/>
      <c r="DB14" s="258"/>
      <c r="DC14" s="256"/>
      <c r="DD14" s="257"/>
      <c r="DE14" s="258"/>
      <c r="DF14" s="256"/>
      <c r="DG14" s="257"/>
      <c r="DH14" s="258"/>
      <c r="DI14" s="256"/>
      <c r="DJ14" s="257"/>
      <c r="DK14" s="258"/>
      <c r="DL14" s="256"/>
      <c r="DM14" s="257"/>
      <c r="DN14" s="258"/>
      <c r="DO14" s="256"/>
      <c r="DP14" s="257"/>
      <c r="DQ14" s="258"/>
      <c r="DR14" s="256"/>
      <c r="DS14" s="257"/>
      <c r="DT14" s="258"/>
      <c r="DU14" s="256"/>
      <c r="DV14" s="257"/>
      <c r="DW14" s="258"/>
      <c r="DX14" s="256"/>
      <c r="DY14" s="257"/>
      <c r="DZ14" s="258"/>
      <c r="EA14" s="256">
        <v>1</v>
      </c>
      <c r="EB14" s="257"/>
      <c r="EC14" s="258"/>
      <c r="ED14" s="256">
        <v>1</v>
      </c>
      <c r="EE14" s="257"/>
      <c r="EF14" s="258"/>
      <c r="EG14" s="256"/>
      <c r="EH14" s="257"/>
      <c r="EI14" s="258"/>
      <c r="EJ14" s="256">
        <v>1</v>
      </c>
      <c r="EK14" s="257"/>
      <c r="EL14" s="258"/>
      <c r="EM14" s="256"/>
      <c r="EN14" s="257"/>
      <c r="EO14" s="258"/>
      <c r="EP14" s="256"/>
      <c r="EQ14" s="257"/>
      <c r="ER14" s="258"/>
      <c r="ES14" s="256">
        <v>1</v>
      </c>
      <c r="ET14" s="257">
        <v>1</v>
      </c>
      <c r="EU14" s="258"/>
      <c r="EV14" s="256"/>
      <c r="EW14" s="257"/>
      <c r="EX14" s="258"/>
      <c r="EY14" s="256"/>
      <c r="EZ14" s="257"/>
      <c r="FA14" s="258"/>
      <c r="FB14" s="256"/>
      <c r="FC14" s="257"/>
      <c r="FD14" s="258"/>
      <c r="FE14" s="256">
        <v>2</v>
      </c>
      <c r="FF14" s="257"/>
      <c r="FG14" s="258"/>
      <c r="FH14" s="256"/>
      <c r="FI14" s="257"/>
      <c r="FJ14" s="258"/>
      <c r="FK14" s="256"/>
      <c r="FL14" s="257"/>
      <c r="FM14" s="258"/>
      <c r="FN14" s="256">
        <v>2</v>
      </c>
      <c r="FO14" s="257"/>
      <c r="FP14" s="258"/>
      <c r="FQ14" s="256"/>
      <c r="FR14" s="257"/>
      <c r="FS14" s="258"/>
      <c r="FT14" s="256"/>
      <c r="FU14" s="257"/>
      <c r="FV14" s="258"/>
      <c r="FW14" s="256">
        <v>3</v>
      </c>
      <c r="FX14" s="257"/>
      <c r="FY14" s="258"/>
      <c r="FZ14" s="256"/>
      <c r="GA14" s="257"/>
      <c r="GB14" s="258"/>
      <c r="GC14" s="256">
        <v>1</v>
      </c>
      <c r="GD14" s="257"/>
      <c r="GE14" s="258"/>
      <c r="GF14" s="256"/>
      <c r="GG14" s="257"/>
      <c r="GH14" s="258"/>
      <c r="GI14" s="256"/>
      <c r="GJ14" s="257"/>
      <c r="GK14" s="258"/>
      <c r="GL14" s="256"/>
      <c r="GM14" s="257"/>
      <c r="GN14" s="258"/>
      <c r="GO14" s="256"/>
      <c r="GP14" s="257">
        <v>1</v>
      </c>
      <c r="GQ14" s="258"/>
      <c r="GR14" s="256"/>
      <c r="GS14" s="257"/>
      <c r="GT14" s="258"/>
      <c r="GU14" s="256">
        <v>1</v>
      </c>
      <c r="GV14" s="257"/>
      <c r="GW14" s="258"/>
      <c r="GX14" s="256"/>
      <c r="GY14" s="257"/>
      <c r="GZ14" s="258"/>
      <c r="HA14" s="256"/>
      <c r="HB14" s="257"/>
      <c r="HC14" s="258"/>
      <c r="HD14" s="256"/>
      <c r="HE14" s="257"/>
      <c r="HF14" s="258"/>
      <c r="HG14" s="256"/>
      <c r="HH14" s="257"/>
      <c r="HI14" s="258"/>
      <c r="HJ14" s="256">
        <v>1</v>
      </c>
      <c r="HK14" s="257">
        <v>1</v>
      </c>
      <c r="HL14" s="258"/>
      <c r="HM14" s="256"/>
      <c r="HN14" s="257"/>
      <c r="HO14" s="258"/>
      <c r="HP14" s="256"/>
      <c r="HQ14" s="257"/>
      <c r="HR14" s="258"/>
      <c r="HS14" s="256"/>
      <c r="HT14" s="257"/>
      <c r="HU14" s="258"/>
      <c r="HV14" s="256"/>
      <c r="HW14" s="257"/>
      <c r="HX14" s="258"/>
      <c r="HY14" s="256">
        <v>3</v>
      </c>
      <c r="HZ14" s="257"/>
      <c r="IA14" s="258"/>
      <c r="IB14" s="256">
        <v>2</v>
      </c>
      <c r="IC14" s="257"/>
      <c r="ID14" s="258"/>
      <c r="IE14" s="256"/>
      <c r="IF14" s="257"/>
      <c r="IG14" s="258"/>
      <c r="IH14" s="256"/>
      <c r="II14" s="257"/>
      <c r="IJ14" s="258"/>
      <c r="IK14" s="256"/>
      <c r="IL14" s="257"/>
      <c r="IM14" s="258"/>
      <c r="IN14" s="256"/>
      <c r="IO14" s="257"/>
      <c r="IP14" s="258"/>
      <c r="IQ14" s="256"/>
      <c r="IR14" s="257">
        <v>1</v>
      </c>
      <c r="IS14" s="258"/>
      <c r="IT14" s="256">
        <v>1</v>
      </c>
      <c r="IU14" s="257"/>
      <c r="IV14" s="258"/>
      <c r="IW14" s="256"/>
      <c r="IX14" s="257"/>
      <c r="IY14" s="258"/>
      <c r="IZ14" s="256">
        <v>1</v>
      </c>
      <c r="JA14" s="257"/>
      <c r="JB14" s="258"/>
      <c r="JC14" s="256">
        <v>3</v>
      </c>
      <c r="JD14" s="257"/>
      <c r="JE14" s="258"/>
      <c r="JF14" s="256">
        <v>1</v>
      </c>
      <c r="JG14" s="257"/>
      <c r="JH14" s="258"/>
      <c r="JI14" s="256">
        <v>1</v>
      </c>
      <c r="JJ14" s="257"/>
      <c r="JK14" s="258"/>
      <c r="JL14" s="256"/>
      <c r="JM14" s="257"/>
      <c r="JN14" s="258"/>
      <c r="JO14" s="256">
        <v>1</v>
      </c>
      <c r="JP14" s="257"/>
      <c r="JQ14" s="258"/>
      <c r="JR14" s="256"/>
      <c r="JS14" s="257"/>
      <c r="JT14" s="258"/>
      <c r="JU14" s="256"/>
      <c r="JV14" s="257"/>
      <c r="JW14" s="258"/>
      <c r="JX14" s="256"/>
      <c r="JY14" s="257"/>
      <c r="JZ14" s="258"/>
      <c r="KA14" s="256"/>
      <c r="KB14" s="257"/>
      <c r="KC14" s="258"/>
      <c r="KD14" s="256"/>
      <c r="KE14" s="257"/>
      <c r="KF14" s="258"/>
      <c r="KG14" s="256"/>
      <c r="KH14" s="257"/>
      <c r="KI14" s="258"/>
      <c r="KJ14" s="256"/>
      <c r="KK14" s="257"/>
      <c r="KL14" s="258"/>
      <c r="KM14" s="256"/>
      <c r="KN14" s="257"/>
      <c r="KO14" s="258"/>
      <c r="KP14" s="256">
        <v>3</v>
      </c>
      <c r="KQ14" s="257"/>
      <c r="KR14" s="258"/>
      <c r="KS14" s="256"/>
      <c r="KT14" s="257"/>
      <c r="KU14" s="258"/>
      <c r="KV14" s="256"/>
      <c r="KW14" s="257"/>
      <c r="KX14" s="258"/>
      <c r="KY14" s="256">
        <v>1</v>
      </c>
      <c r="KZ14" s="257">
        <v>1</v>
      </c>
      <c r="LA14" s="258"/>
      <c r="LB14" s="256"/>
      <c r="LC14" s="257"/>
      <c r="LD14" s="258"/>
      <c r="LE14" s="256"/>
      <c r="LF14" s="257"/>
      <c r="LG14" s="258"/>
      <c r="LH14" s="256">
        <v>1</v>
      </c>
      <c r="LI14" s="257">
        <v>1</v>
      </c>
      <c r="LJ14" s="258"/>
      <c r="LK14" s="256"/>
      <c r="LL14" s="257"/>
      <c r="LM14" s="258"/>
      <c r="LN14" s="256"/>
      <c r="LO14" s="257"/>
      <c r="LP14" s="258"/>
      <c r="LQ14" s="256">
        <v>1</v>
      </c>
      <c r="LR14" s="257"/>
      <c r="LS14" s="258"/>
      <c r="LT14" s="256"/>
      <c r="LU14" s="257"/>
      <c r="LV14" s="258"/>
      <c r="LW14" s="256"/>
      <c r="LX14" s="257"/>
      <c r="LY14" s="258"/>
      <c r="LZ14" s="256"/>
      <c r="MA14" s="257"/>
      <c r="MB14" s="258"/>
      <c r="MC14" s="256">
        <v>1</v>
      </c>
      <c r="MD14" s="257"/>
      <c r="ME14" s="258"/>
      <c r="MF14" s="256">
        <v>1</v>
      </c>
      <c r="MG14" s="257"/>
      <c r="MH14" s="258"/>
      <c r="MI14" s="256">
        <v>3</v>
      </c>
      <c r="MJ14" s="257"/>
      <c r="MK14" s="258"/>
      <c r="ML14" s="256"/>
      <c r="MM14" s="257"/>
      <c r="MN14" s="258"/>
      <c r="MO14" s="256"/>
      <c r="MP14" s="257"/>
      <c r="MQ14" s="258"/>
      <c r="MR14" s="256"/>
      <c r="MS14" s="257"/>
      <c r="MT14" s="258"/>
      <c r="MU14" s="256"/>
      <c r="MV14" s="257"/>
      <c r="MW14" s="258"/>
      <c r="MX14" s="256">
        <v>2</v>
      </c>
      <c r="MY14" s="257"/>
      <c r="MZ14" s="258"/>
      <c r="NA14" s="256">
        <v>1</v>
      </c>
      <c r="NB14" s="257"/>
      <c r="NC14" s="258"/>
      <c r="ND14" s="256">
        <v>1</v>
      </c>
      <c r="NE14" s="257"/>
      <c r="NF14" s="258"/>
      <c r="NG14" s="256"/>
      <c r="NH14" s="257"/>
      <c r="NI14" s="258"/>
      <c r="NJ14" s="256">
        <v>2</v>
      </c>
      <c r="NK14" s="257"/>
      <c r="NL14" s="258"/>
      <c r="NM14" s="256"/>
      <c r="NN14" s="257"/>
      <c r="NO14" s="258"/>
      <c r="NP14" s="256">
        <v>2</v>
      </c>
      <c r="NQ14" s="257"/>
      <c r="NR14" s="258"/>
      <c r="NS14" s="256"/>
      <c r="NT14" s="257"/>
      <c r="NU14" s="258"/>
      <c r="NV14" s="256"/>
      <c r="NW14" s="257"/>
      <c r="NX14" s="258"/>
      <c r="NY14" s="256"/>
      <c r="NZ14" s="257"/>
      <c r="OA14" s="258"/>
      <c r="OB14" s="256"/>
      <c r="OC14" s="257"/>
      <c r="OD14" s="258"/>
      <c r="OE14" s="256"/>
      <c r="OF14" s="257"/>
      <c r="OG14" s="258"/>
      <c r="OH14" s="256">
        <v>3</v>
      </c>
      <c r="OI14" s="257"/>
      <c r="OJ14" s="258"/>
      <c r="OK14" s="256">
        <v>1</v>
      </c>
      <c r="OL14" s="257"/>
      <c r="OM14" s="258"/>
      <c r="ON14" s="256"/>
      <c r="OO14" s="257"/>
      <c r="OP14" s="258"/>
      <c r="OQ14" s="256"/>
      <c r="OR14" s="257"/>
      <c r="OS14" s="258"/>
      <c r="OT14" s="256"/>
      <c r="OU14" s="257"/>
      <c r="OV14" s="258"/>
      <c r="OW14" s="256"/>
      <c r="OX14" s="257"/>
      <c r="OY14" s="258"/>
      <c r="OZ14" s="256"/>
      <c r="PA14" s="257"/>
      <c r="PB14" s="258"/>
      <c r="PC14" s="256">
        <v>1</v>
      </c>
      <c r="PD14" s="257"/>
      <c r="PE14" s="258"/>
      <c r="PF14" s="256">
        <v>1</v>
      </c>
      <c r="PG14" s="257"/>
      <c r="PH14" s="258"/>
      <c r="PI14" s="256">
        <v>1</v>
      </c>
      <c r="PJ14" s="257"/>
      <c r="PK14" s="258"/>
      <c r="PL14" s="256"/>
      <c r="PM14" s="257"/>
      <c r="PN14" s="258"/>
      <c r="PO14" s="256"/>
      <c r="PP14" s="257"/>
      <c r="PQ14" s="258"/>
      <c r="PR14" s="256"/>
      <c r="PS14" s="257"/>
      <c r="PT14" s="258"/>
      <c r="PU14" s="256"/>
      <c r="PV14" s="257">
        <v>1</v>
      </c>
      <c r="PW14" s="258"/>
      <c r="PX14" s="256"/>
      <c r="PY14" s="257"/>
      <c r="PZ14" s="258"/>
      <c r="QA14" s="256"/>
      <c r="QB14" s="257"/>
      <c r="QC14" s="258"/>
      <c r="QD14" s="256">
        <v>1</v>
      </c>
      <c r="QE14" s="257"/>
      <c r="QF14" s="258"/>
      <c r="QG14" s="256"/>
      <c r="QH14" s="257"/>
      <c r="QI14" s="258"/>
      <c r="QJ14" s="256"/>
      <c r="QK14" s="257"/>
      <c r="QL14" s="258"/>
      <c r="QM14" s="256">
        <v>1</v>
      </c>
      <c r="QN14" s="257"/>
      <c r="QO14" s="258"/>
      <c r="QP14" s="256"/>
      <c r="QQ14" s="257"/>
      <c r="QR14" s="258"/>
      <c r="QS14" s="256"/>
      <c r="QT14" s="257"/>
      <c r="QU14" s="258"/>
      <c r="QV14" s="256"/>
      <c r="QW14" s="257">
        <v>1</v>
      </c>
      <c r="QX14" s="258"/>
      <c r="QY14" s="256"/>
      <c r="QZ14" s="257"/>
      <c r="RA14" s="258"/>
      <c r="RB14" s="256"/>
      <c r="RC14" s="257"/>
      <c r="RD14" s="258"/>
      <c r="RE14" s="256"/>
      <c r="RF14" s="257"/>
      <c r="RG14" s="258"/>
      <c r="RH14" s="256"/>
      <c r="RI14" s="257"/>
      <c r="RJ14" s="258"/>
      <c r="RK14" s="256"/>
      <c r="RL14" s="257"/>
      <c r="RM14" s="258"/>
      <c r="RN14" s="256"/>
      <c r="RO14" s="257"/>
      <c r="RP14" s="258"/>
      <c r="RQ14" s="256"/>
      <c r="RR14" s="257"/>
      <c r="RS14" s="258"/>
      <c r="RT14" s="256"/>
      <c r="RU14" s="257"/>
      <c r="RV14" s="258"/>
      <c r="RW14" s="256"/>
      <c r="RX14" s="257"/>
      <c r="RY14" s="258"/>
      <c r="RZ14" s="256"/>
      <c r="SA14" s="257"/>
      <c r="SB14" s="258"/>
      <c r="SC14" s="256"/>
      <c r="SD14" s="257"/>
      <c r="SE14" s="258"/>
      <c r="SF14" s="256"/>
      <c r="SG14" s="257"/>
      <c r="SH14" s="258"/>
      <c r="SI14" s="256"/>
      <c r="SJ14" s="257"/>
      <c r="SK14" s="258"/>
      <c r="SL14" s="256"/>
      <c r="SM14" s="257"/>
      <c r="SN14" s="258"/>
      <c r="SO14" s="256"/>
      <c r="SP14" s="257"/>
      <c r="SQ14" s="258"/>
      <c r="SR14" s="256"/>
      <c r="SS14" s="257"/>
      <c r="ST14" s="258"/>
      <c r="SU14" s="256"/>
      <c r="SV14" s="257"/>
      <c r="SW14" s="258"/>
      <c r="SX14" s="256"/>
      <c r="SY14" s="257"/>
      <c r="SZ14" s="258"/>
      <c r="TA14" s="256"/>
      <c r="TB14" s="257"/>
      <c r="TC14" s="258"/>
      <c r="TD14" s="256"/>
      <c r="TE14" s="257"/>
      <c r="TF14" s="258"/>
      <c r="TG14" s="256"/>
      <c r="TH14" s="257"/>
      <c r="TI14" s="258"/>
      <c r="TJ14" s="256"/>
      <c r="TK14" s="257"/>
      <c r="TL14" s="258"/>
      <c r="TM14" s="256"/>
      <c r="TN14" s="257"/>
      <c r="TO14" s="258"/>
      <c r="TP14" s="256"/>
      <c r="TQ14" s="257">
        <v>1</v>
      </c>
      <c r="TR14" s="258"/>
      <c r="TS14" s="256"/>
      <c r="TT14" s="257"/>
      <c r="TU14" s="258"/>
      <c r="TV14" s="256"/>
      <c r="TW14" s="257"/>
      <c r="TX14" s="258"/>
      <c r="TY14" s="256"/>
      <c r="TZ14" s="257"/>
      <c r="UA14" s="258"/>
      <c r="UB14" s="256"/>
      <c r="UC14" s="257"/>
      <c r="UD14" s="258"/>
      <c r="UE14" s="256">
        <v>1</v>
      </c>
      <c r="UF14" s="257"/>
      <c r="UG14" s="258"/>
      <c r="UH14" s="256">
        <v>1</v>
      </c>
      <c r="UI14" s="257"/>
      <c r="UJ14" s="258"/>
      <c r="UK14" s="256"/>
      <c r="UL14" s="257"/>
      <c r="UM14" s="258"/>
      <c r="UN14" s="256">
        <v>1</v>
      </c>
      <c r="UO14" s="257"/>
      <c r="UP14" s="258"/>
      <c r="UQ14" s="256"/>
      <c r="UR14" s="257"/>
      <c r="US14" s="258"/>
      <c r="UT14" s="256"/>
      <c r="UU14" s="257"/>
      <c r="UV14" s="258"/>
      <c r="UW14" s="256"/>
      <c r="UX14" s="257"/>
      <c r="UY14" s="258"/>
      <c r="UZ14" s="256"/>
      <c r="VA14" s="257"/>
      <c r="VB14" s="258"/>
      <c r="VC14" s="256"/>
      <c r="VD14" s="257"/>
      <c r="VE14" s="258"/>
      <c r="VF14" s="256"/>
      <c r="VG14" s="257"/>
      <c r="VH14" s="258"/>
      <c r="VI14" s="256"/>
      <c r="VJ14" s="257"/>
      <c r="VK14" s="258"/>
      <c r="VL14" s="256"/>
      <c r="VM14" s="257"/>
      <c r="VN14" s="258"/>
      <c r="VO14" s="256"/>
      <c r="VP14" s="257"/>
      <c r="VQ14" s="258"/>
      <c r="VR14" s="256"/>
      <c r="VS14" s="257"/>
      <c r="VT14" s="258"/>
      <c r="VU14" s="256"/>
      <c r="VV14" s="257"/>
      <c r="VW14" s="258"/>
      <c r="VX14" s="256"/>
      <c r="VY14" s="257"/>
      <c r="VZ14" s="258"/>
      <c r="WA14" s="256"/>
      <c r="WB14" s="257"/>
      <c r="WC14" s="258"/>
      <c r="WD14" s="256"/>
      <c r="WE14" s="257"/>
      <c r="WF14" s="258"/>
      <c r="WG14" s="256"/>
      <c r="WH14" s="257"/>
      <c r="WI14" s="258"/>
      <c r="WJ14" s="256"/>
      <c r="WK14" s="257"/>
      <c r="WL14" s="258"/>
      <c r="WM14" s="256"/>
      <c r="WN14" s="257"/>
      <c r="WO14" s="258"/>
      <c r="WP14" s="256"/>
      <c r="WQ14" s="257"/>
      <c r="WR14" s="258"/>
      <c r="WS14" s="256"/>
      <c r="WT14" s="257"/>
      <c r="WU14" s="258"/>
      <c r="WV14" s="256"/>
      <c r="WW14" s="257"/>
      <c r="WX14" s="257"/>
      <c r="WY14" s="256"/>
      <c r="WZ14" s="257"/>
      <c r="XA14" s="257"/>
      <c r="XB14" s="256"/>
      <c r="XC14" s="257"/>
      <c r="XD14" s="257"/>
      <c r="XE14" s="256"/>
      <c r="XF14" s="257"/>
      <c r="XG14" s="257"/>
      <c r="XH14" s="256"/>
      <c r="XI14" s="257"/>
      <c r="XJ14" s="257"/>
      <c r="XK14" s="256"/>
      <c r="XL14" s="257"/>
      <c r="XM14" s="257"/>
      <c r="XN14" s="98">
        <f t="shared" si="0"/>
        <v>69</v>
      </c>
    </row>
    <row r="15" spans="1:638" ht="12.75" customHeight="1" x14ac:dyDescent="0.2">
      <c r="A15" s="84">
        <v>254</v>
      </c>
      <c r="B15" s="256"/>
      <c r="C15" s="257"/>
      <c r="D15" s="258"/>
      <c r="E15" s="256"/>
      <c r="F15" s="257"/>
      <c r="G15" s="258"/>
      <c r="H15" s="256"/>
      <c r="I15" s="257"/>
      <c r="J15" s="258"/>
      <c r="K15" s="256"/>
      <c r="L15" s="257"/>
      <c r="M15" s="258"/>
      <c r="N15" s="256">
        <v>1</v>
      </c>
      <c r="O15" s="257"/>
      <c r="P15" s="258">
        <v>1</v>
      </c>
      <c r="Q15" s="256"/>
      <c r="R15" s="257"/>
      <c r="S15" s="258"/>
      <c r="T15" s="256"/>
      <c r="U15" s="257"/>
      <c r="V15" s="258"/>
      <c r="W15" s="256"/>
      <c r="X15" s="257"/>
      <c r="Y15" s="258"/>
      <c r="Z15" s="256"/>
      <c r="AA15" s="257"/>
      <c r="AB15" s="258"/>
      <c r="AC15" s="256"/>
      <c r="AD15" s="257"/>
      <c r="AE15" s="258"/>
      <c r="AF15" s="256"/>
      <c r="AG15" s="257"/>
      <c r="AH15" s="258"/>
      <c r="AI15" s="256"/>
      <c r="AJ15" s="257"/>
      <c r="AK15" s="258"/>
      <c r="AL15" s="256"/>
      <c r="AM15" s="257"/>
      <c r="AN15" s="258"/>
      <c r="AO15" s="256"/>
      <c r="AP15" s="257"/>
      <c r="AQ15" s="258"/>
      <c r="AR15" s="256"/>
      <c r="AS15" s="257"/>
      <c r="AT15" s="258"/>
      <c r="AU15" s="256"/>
      <c r="AV15" s="257"/>
      <c r="AW15" s="258"/>
      <c r="AX15" s="256"/>
      <c r="AY15" s="257"/>
      <c r="AZ15" s="258"/>
      <c r="BA15" s="256"/>
      <c r="BB15" s="257"/>
      <c r="BC15" s="258"/>
      <c r="BD15" s="256"/>
      <c r="BE15" s="257"/>
      <c r="BF15" s="258"/>
      <c r="BG15" s="256"/>
      <c r="BH15" s="257"/>
      <c r="BI15" s="258"/>
      <c r="BJ15" s="256"/>
      <c r="BK15" s="257"/>
      <c r="BL15" s="258"/>
      <c r="BM15" s="256"/>
      <c r="BN15" s="257"/>
      <c r="BO15" s="258"/>
      <c r="BP15" s="256"/>
      <c r="BQ15" s="257"/>
      <c r="BR15" s="258"/>
      <c r="BS15" s="256"/>
      <c r="BT15" s="257"/>
      <c r="BU15" s="258"/>
      <c r="BV15" s="256"/>
      <c r="BW15" s="257"/>
      <c r="BX15" s="258"/>
      <c r="BY15" s="256"/>
      <c r="BZ15" s="257"/>
      <c r="CA15" s="258"/>
      <c r="CB15" s="256"/>
      <c r="CC15" s="257"/>
      <c r="CD15" s="258"/>
      <c r="CE15" s="256"/>
      <c r="CF15" s="257"/>
      <c r="CG15" s="258"/>
      <c r="CH15" s="256"/>
      <c r="CI15" s="257"/>
      <c r="CJ15" s="258"/>
      <c r="CK15" s="256"/>
      <c r="CL15" s="257"/>
      <c r="CM15" s="258"/>
      <c r="CN15" s="256"/>
      <c r="CO15" s="257"/>
      <c r="CP15" s="258"/>
      <c r="CQ15" s="256"/>
      <c r="CR15" s="257"/>
      <c r="CS15" s="258"/>
      <c r="CT15" s="256"/>
      <c r="CU15" s="257"/>
      <c r="CV15" s="258"/>
      <c r="CW15" s="256"/>
      <c r="CX15" s="257"/>
      <c r="CY15" s="258"/>
      <c r="CZ15" s="256"/>
      <c r="DA15" s="257"/>
      <c r="DB15" s="258"/>
      <c r="DC15" s="256"/>
      <c r="DD15" s="257"/>
      <c r="DE15" s="258"/>
      <c r="DF15" s="256"/>
      <c r="DG15" s="257"/>
      <c r="DH15" s="258"/>
      <c r="DI15" s="256"/>
      <c r="DJ15" s="257"/>
      <c r="DK15" s="258"/>
      <c r="DL15" s="256"/>
      <c r="DM15" s="257"/>
      <c r="DN15" s="258"/>
      <c r="DO15" s="256"/>
      <c r="DP15" s="257"/>
      <c r="DQ15" s="258"/>
      <c r="DR15" s="256"/>
      <c r="DS15" s="257"/>
      <c r="DT15" s="258"/>
      <c r="DU15" s="256"/>
      <c r="DV15" s="257"/>
      <c r="DW15" s="258"/>
      <c r="DX15" s="256"/>
      <c r="DY15" s="257"/>
      <c r="DZ15" s="258"/>
      <c r="EA15" s="256"/>
      <c r="EB15" s="257"/>
      <c r="EC15" s="258"/>
      <c r="ED15" s="256"/>
      <c r="EE15" s="257"/>
      <c r="EF15" s="258"/>
      <c r="EG15" s="256"/>
      <c r="EH15" s="257"/>
      <c r="EI15" s="258"/>
      <c r="EJ15" s="256"/>
      <c r="EK15" s="257"/>
      <c r="EL15" s="258"/>
      <c r="EM15" s="256"/>
      <c r="EN15" s="257"/>
      <c r="EO15" s="258"/>
      <c r="EP15" s="256"/>
      <c r="EQ15" s="257"/>
      <c r="ER15" s="258"/>
      <c r="ES15" s="256"/>
      <c r="ET15" s="257"/>
      <c r="EU15" s="258"/>
      <c r="EV15" s="256"/>
      <c r="EW15" s="257"/>
      <c r="EX15" s="258"/>
      <c r="EY15" s="256"/>
      <c r="EZ15" s="257"/>
      <c r="FA15" s="258"/>
      <c r="FB15" s="256"/>
      <c r="FC15" s="257"/>
      <c r="FD15" s="258"/>
      <c r="FE15" s="256"/>
      <c r="FF15" s="257"/>
      <c r="FG15" s="258"/>
      <c r="FH15" s="256"/>
      <c r="FI15" s="257"/>
      <c r="FJ15" s="258"/>
      <c r="FK15" s="256"/>
      <c r="FL15" s="257"/>
      <c r="FM15" s="258"/>
      <c r="FN15" s="256"/>
      <c r="FO15" s="257"/>
      <c r="FP15" s="258"/>
      <c r="FQ15" s="256"/>
      <c r="FR15" s="257"/>
      <c r="FS15" s="258"/>
      <c r="FT15" s="256"/>
      <c r="FU15" s="257"/>
      <c r="FV15" s="258"/>
      <c r="FW15" s="256"/>
      <c r="FX15" s="257"/>
      <c r="FY15" s="258"/>
      <c r="FZ15" s="256"/>
      <c r="GA15" s="257"/>
      <c r="GB15" s="258"/>
      <c r="GC15" s="256"/>
      <c r="GD15" s="257"/>
      <c r="GE15" s="258"/>
      <c r="GF15" s="256"/>
      <c r="GG15" s="257"/>
      <c r="GH15" s="258"/>
      <c r="GI15" s="256"/>
      <c r="GJ15" s="257"/>
      <c r="GK15" s="258"/>
      <c r="GL15" s="256"/>
      <c r="GM15" s="257"/>
      <c r="GN15" s="258"/>
      <c r="GO15" s="256"/>
      <c r="GP15" s="257"/>
      <c r="GQ15" s="258"/>
      <c r="GR15" s="256"/>
      <c r="GS15" s="257"/>
      <c r="GT15" s="258"/>
      <c r="GU15" s="256"/>
      <c r="GV15" s="257"/>
      <c r="GW15" s="258"/>
      <c r="GX15" s="256"/>
      <c r="GY15" s="257"/>
      <c r="GZ15" s="258"/>
      <c r="HA15" s="256"/>
      <c r="HB15" s="257"/>
      <c r="HC15" s="258"/>
      <c r="HD15" s="256"/>
      <c r="HE15" s="257"/>
      <c r="HF15" s="258"/>
      <c r="HG15" s="256"/>
      <c r="HH15" s="257"/>
      <c r="HI15" s="258"/>
      <c r="HJ15" s="256"/>
      <c r="HK15" s="257"/>
      <c r="HL15" s="258"/>
      <c r="HM15" s="256"/>
      <c r="HN15" s="257"/>
      <c r="HO15" s="258"/>
      <c r="HP15" s="256"/>
      <c r="HQ15" s="257"/>
      <c r="HR15" s="258"/>
      <c r="HS15" s="256"/>
      <c r="HT15" s="257"/>
      <c r="HU15" s="258"/>
      <c r="HV15" s="256"/>
      <c r="HW15" s="257"/>
      <c r="HX15" s="258"/>
      <c r="HY15" s="256"/>
      <c r="HZ15" s="257"/>
      <c r="IA15" s="258"/>
      <c r="IB15" s="256"/>
      <c r="IC15" s="257"/>
      <c r="ID15" s="258"/>
      <c r="IE15" s="256"/>
      <c r="IF15" s="257"/>
      <c r="IG15" s="258"/>
      <c r="IH15" s="256"/>
      <c r="II15" s="257"/>
      <c r="IJ15" s="258"/>
      <c r="IK15" s="256"/>
      <c r="IL15" s="257"/>
      <c r="IM15" s="258"/>
      <c r="IN15" s="256"/>
      <c r="IO15" s="257"/>
      <c r="IP15" s="258"/>
      <c r="IQ15" s="256"/>
      <c r="IR15" s="257"/>
      <c r="IS15" s="258"/>
      <c r="IT15" s="256"/>
      <c r="IU15" s="257"/>
      <c r="IV15" s="258"/>
      <c r="IW15" s="256"/>
      <c r="IX15" s="257"/>
      <c r="IY15" s="258"/>
      <c r="IZ15" s="256"/>
      <c r="JA15" s="257"/>
      <c r="JB15" s="258"/>
      <c r="JC15" s="256"/>
      <c r="JD15" s="257"/>
      <c r="JE15" s="258"/>
      <c r="JF15" s="256"/>
      <c r="JG15" s="257"/>
      <c r="JH15" s="258"/>
      <c r="JI15" s="256"/>
      <c r="JJ15" s="257"/>
      <c r="JK15" s="258"/>
      <c r="JL15" s="256"/>
      <c r="JM15" s="257"/>
      <c r="JN15" s="258"/>
      <c r="JO15" s="256"/>
      <c r="JP15" s="257"/>
      <c r="JQ15" s="258"/>
      <c r="JR15" s="256"/>
      <c r="JS15" s="257"/>
      <c r="JT15" s="258"/>
      <c r="JU15" s="256"/>
      <c r="JV15" s="257"/>
      <c r="JW15" s="258"/>
      <c r="JX15" s="256"/>
      <c r="JY15" s="257"/>
      <c r="JZ15" s="258"/>
      <c r="KA15" s="256"/>
      <c r="KB15" s="257"/>
      <c r="KC15" s="258"/>
      <c r="KD15" s="256"/>
      <c r="KE15" s="257"/>
      <c r="KF15" s="258"/>
      <c r="KG15" s="256"/>
      <c r="KH15" s="257"/>
      <c r="KI15" s="258"/>
      <c r="KJ15" s="256"/>
      <c r="KK15" s="257"/>
      <c r="KL15" s="258"/>
      <c r="KM15" s="256"/>
      <c r="KN15" s="257"/>
      <c r="KO15" s="258"/>
      <c r="KP15" s="256"/>
      <c r="KQ15" s="257"/>
      <c r="KR15" s="258"/>
      <c r="KS15" s="256"/>
      <c r="KT15" s="257"/>
      <c r="KU15" s="258"/>
      <c r="KV15" s="256"/>
      <c r="KW15" s="257"/>
      <c r="KX15" s="258"/>
      <c r="KY15" s="256"/>
      <c r="KZ15" s="257"/>
      <c r="LA15" s="258"/>
      <c r="LB15" s="256"/>
      <c r="LC15" s="257"/>
      <c r="LD15" s="258"/>
      <c r="LE15" s="256"/>
      <c r="LF15" s="257"/>
      <c r="LG15" s="258"/>
      <c r="LH15" s="256"/>
      <c r="LI15" s="257"/>
      <c r="LJ15" s="258"/>
      <c r="LK15" s="256"/>
      <c r="LL15" s="257"/>
      <c r="LM15" s="258"/>
      <c r="LN15" s="256"/>
      <c r="LO15" s="257"/>
      <c r="LP15" s="258"/>
      <c r="LQ15" s="256"/>
      <c r="LR15" s="257"/>
      <c r="LS15" s="258"/>
      <c r="LT15" s="256"/>
      <c r="LU15" s="257"/>
      <c r="LV15" s="258"/>
      <c r="LW15" s="256"/>
      <c r="LX15" s="257"/>
      <c r="LY15" s="258"/>
      <c r="LZ15" s="256"/>
      <c r="MA15" s="257"/>
      <c r="MB15" s="258"/>
      <c r="MC15" s="256"/>
      <c r="MD15" s="257"/>
      <c r="ME15" s="258"/>
      <c r="MF15" s="256"/>
      <c r="MG15" s="257"/>
      <c r="MH15" s="258"/>
      <c r="MI15" s="256"/>
      <c r="MJ15" s="257"/>
      <c r="MK15" s="258"/>
      <c r="ML15" s="256"/>
      <c r="MM15" s="257"/>
      <c r="MN15" s="258"/>
      <c r="MO15" s="256"/>
      <c r="MP15" s="257"/>
      <c r="MQ15" s="258"/>
      <c r="MR15" s="256"/>
      <c r="MS15" s="257"/>
      <c r="MT15" s="258"/>
      <c r="MU15" s="256"/>
      <c r="MV15" s="257"/>
      <c r="MW15" s="258"/>
      <c r="MX15" s="256"/>
      <c r="MY15" s="257"/>
      <c r="MZ15" s="258"/>
      <c r="NA15" s="256"/>
      <c r="NB15" s="257"/>
      <c r="NC15" s="258"/>
      <c r="ND15" s="256"/>
      <c r="NE15" s="257"/>
      <c r="NF15" s="258"/>
      <c r="NG15" s="256">
        <v>1</v>
      </c>
      <c r="NH15" s="257">
        <v>1</v>
      </c>
      <c r="NI15" s="258"/>
      <c r="NJ15" s="256">
        <v>1</v>
      </c>
      <c r="NK15" s="257"/>
      <c r="NL15" s="258"/>
      <c r="NM15" s="256">
        <v>2</v>
      </c>
      <c r="NN15" s="257"/>
      <c r="NO15" s="258"/>
      <c r="NP15" s="256">
        <v>2</v>
      </c>
      <c r="NQ15" s="257"/>
      <c r="NR15" s="258"/>
      <c r="NS15" s="256"/>
      <c r="NT15" s="257"/>
      <c r="NU15" s="258"/>
      <c r="NV15" s="256"/>
      <c r="NW15" s="257"/>
      <c r="NX15" s="258"/>
      <c r="NY15" s="256"/>
      <c r="NZ15" s="257">
        <v>1</v>
      </c>
      <c r="OA15" s="258"/>
      <c r="OB15" s="256">
        <v>1</v>
      </c>
      <c r="OC15" s="257"/>
      <c r="OD15" s="258"/>
      <c r="OE15" s="256">
        <v>1</v>
      </c>
      <c r="OF15" s="257"/>
      <c r="OG15" s="258"/>
      <c r="OH15" s="256"/>
      <c r="OI15" s="257"/>
      <c r="OJ15" s="258"/>
      <c r="OK15" s="256">
        <v>2</v>
      </c>
      <c r="OL15" s="257"/>
      <c r="OM15" s="258"/>
      <c r="ON15" s="256">
        <v>1</v>
      </c>
      <c r="OO15" s="257"/>
      <c r="OP15" s="258"/>
      <c r="OQ15" s="256"/>
      <c r="OR15" s="257"/>
      <c r="OS15" s="258"/>
      <c r="OT15" s="256"/>
      <c r="OU15" s="257"/>
      <c r="OV15" s="258"/>
      <c r="OW15" s="256"/>
      <c r="OX15" s="257"/>
      <c r="OY15" s="258"/>
      <c r="OZ15" s="256"/>
      <c r="PA15" s="257"/>
      <c r="PB15" s="258"/>
      <c r="PC15" s="256"/>
      <c r="PD15" s="257"/>
      <c r="PE15" s="258"/>
      <c r="PF15" s="256"/>
      <c r="PG15" s="257"/>
      <c r="PH15" s="258"/>
      <c r="PI15" s="256"/>
      <c r="PJ15" s="257"/>
      <c r="PK15" s="258"/>
      <c r="PL15" s="256"/>
      <c r="PM15" s="257"/>
      <c r="PN15" s="258"/>
      <c r="PO15" s="256"/>
      <c r="PP15" s="257"/>
      <c r="PQ15" s="258"/>
      <c r="PR15" s="256"/>
      <c r="PS15" s="257"/>
      <c r="PT15" s="258"/>
      <c r="PU15" s="256"/>
      <c r="PV15" s="257"/>
      <c r="PW15" s="258"/>
      <c r="PX15" s="256"/>
      <c r="PY15" s="257"/>
      <c r="PZ15" s="258"/>
      <c r="QA15" s="256"/>
      <c r="QB15" s="257"/>
      <c r="QC15" s="258"/>
      <c r="QD15" s="256"/>
      <c r="QE15" s="257"/>
      <c r="QF15" s="258"/>
      <c r="QG15" s="256">
        <v>1</v>
      </c>
      <c r="QH15" s="257">
        <v>1</v>
      </c>
      <c r="QI15" s="258"/>
      <c r="QJ15" s="256"/>
      <c r="QK15" s="257"/>
      <c r="QL15" s="258"/>
      <c r="QM15" s="256">
        <v>3</v>
      </c>
      <c r="QN15" s="257"/>
      <c r="QO15" s="258"/>
      <c r="QP15" s="256">
        <v>1</v>
      </c>
      <c r="QQ15" s="257"/>
      <c r="QR15" s="258"/>
      <c r="QS15" s="256">
        <v>1</v>
      </c>
      <c r="QT15" s="257"/>
      <c r="QU15" s="258"/>
      <c r="QV15" s="256"/>
      <c r="QW15" s="257"/>
      <c r="QX15" s="258"/>
      <c r="QY15" s="256">
        <v>4</v>
      </c>
      <c r="QZ15" s="257"/>
      <c r="RA15" s="258"/>
      <c r="RB15" s="256"/>
      <c r="RC15" s="257"/>
      <c r="RD15" s="258"/>
      <c r="RE15" s="256"/>
      <c r="RF15" s="257"/>
      <c r="RG15" s="258"/>
      <c r="RH15" s="256"/>
      <c r="RI15" s="257"/>
      <c r="RJ15" s="258"/>
      <c r="RK15" s="256"/>
      <c r="RL15" s="257"/>
      <c r="RM15" s="258"/>
      <c r="RN15" s="256"/>
      <c r="RO15" s="257">
        <v>1</v>
      </c>
      <c r="RP15" s="258"/>
      <c r="RQ15" s="256">
        <v>1</v>
      </c>
      <c r="RR15" s="257"/>
      <c r="RS15" s="258"/>
      <c r="RT15" s="256"/>
      <c r="RU15" s="257"/>
      <c r="RV15" s="258"/>
      <c r="RW15" s="256"/>
      <c r="RX15" s="257"/>
      <c r="RY15" s="258"/>
      <c r="RZ15" s="256"/>
      <c r="SA15" s="257"/>
      <c r="SB15" s="258"/>
      <c r="SC15" s="256"/>
      <c r="SD15" s="257"/>
      <c r="SE15" s="258"/>
      <c r="SF15" s="256"/>
      <c r="SG15" s="257"/>
      <c r="SH15" s="258"/>
      <c r="SI15" s="256"/>
      <c r="SJ15" s="257"/>
      <c r="SK15" s="258"/>
      <c r="SL15" s="256"/>
      <c r="SM15" s="257"/>
      <c r="SN15" s="258"/>
      <c r="SO15" s="256"/>
      <c r="SP15" s="257"/>
      <c r="SQ15" s="258"/>
      <c r="SR15" s="256">
        <v>1</v>
      </c>
      <c r="SS15" s="257"/>
      <c r="ST15" s="258"/>
      <c r="SU15" s="256"/>
      <c r="SV15" s="257"/>
      <c r="SW15" s="258"/>
      <c r="SX15" s="256">
        <v>2</v>
      </c>
      <c r="SY15" s="257"/>
      <c r="SZ15" s="258"/>
      <c r="TA15" s="256"/>
      <c r="TB15" s="257"/>
      <c r="TC15" s="258"/>
      <c r="TD15" s="256"/>
      <c r="TE15" s="257"/>
      <c r="TF15" s="258"/>
      <c r="TG15" s="256"/>
      <c r="TH15" s="257"/>
      <c r="TI15" s="258"/>
      <c r="TJ15" s="256">
        <v>2</v>
      </c>
      <c r="TK15" s="257"/>
      <c r="TL15" s="258"/>
      <c r="TM15" s="256"/>
      <c r="TN15" s="257"/>
      <c r="TO15" s="258"/>
      <c r="TP15" s="256"/>
      <c r="TQ15" s="257"/>
      <c r="TR15" s="258"/>
      <c r="TS15" s="256"/>
      <c r="TT15" s="257"/>
      <c r="TU15" s="258"/>
      <c r="TV15" s="256">
        <v>1</v>
      </c>
      <c r="TW15" s="257"/>
      <c r="TX15" s="258"/>
      <c r="TY15" s="256"/>
      <c r="TZ15" s="257">
        <v>1</v>
      </c>
      <c r="UA15" s="258"/>
      <c r="UB15" s="256">
        <v>1</v>
      </c>
      <c r="UC15" s="257">
        <v>1</v>
      </c>
      <c r="UD15" s="258"/>
      <c r="UE15" s="256">
        <v>1</v>
      </c>
      <c r="UF15" s="257"/>
      <c r="UG15" s="258"/>
      <c r="UH15" s="256"/>
      <c r="UI15" s="257"/>
      <c r="UJ15" s="258"/>
      <c r="UK15" s="256">
        <v>1</v>
      </c>
      <c r="UL15" s="257"/>
      <c r="UM15" s="258"/>
      <c r="UN15" s="256"/>
      <c r="UO15" s="257"/>
      <c r="UP15" s="258"/>
      <c r="UQ15" s="256"/>
      <c r="UR15" s="257"/>
      <c r="US15" s="258"/>
      <c r="UT15" s="256"/>
      <c r="UU15" s="257"/>
      <c r="UV15" s="258"/>
      <c r="UW15" s="256"/>
      <c r="UX15" s="257"/>
      <c r="UY15" s="258"/>
      <c r="UZ15" s="256"/>
      <c r="VA15" s="257"/>
      <c r="VB15" s="258"/>
      <c r="VC15" s="256"/>
      <c r="VD15" s="257"/>
      <c r="VE15" s="258"/>
      <c r="VF15" s="256"/>
      <c r="VG15" s="257"/>
      <c r="VH15" s="258"/>
      <c r="VI15" s="256"/>
      <c r="VJ15" s="257"/>
      <c r="VK15" s="258"/>
      <c r="VL15" s="256"/>
      <c r="VM15" s="257"/>
      <c r="VN15" s="258"/>
      <c r="VO15" s="256"/>
      <c r="VP15" s="257"/>
      <c r="VQ15" s="258"/>
      <c r="VR15" s="256">
        <v>1</v>
      </c>
      <c r="VS15" s="257"/>
      <c r="VT15" s="258"/>
      <c r="VU15" s="256">
        <v>1</v>
      </c>
      <c r="VV15" s="257"/>
      <c r="VW15" s="258"/>
      <c r="VX15" s="256"/>
      <c r="VY15" s="257"/>
      <c r="VZ15" s="258"/>
      <c r="WA15" s="256"/>
      <c r="WB15" s="257"/>
      <c r="WC15" s="258"/>
      <c r="WD15" s="256"/>
      <c r="WE15" s="257"/>
      <c r="WF15" s="258"/>
      <c r="WG15" s="256">
        <v>1</v>
      </c>
      <c r="WH15" s="257"/>
      <c r="WI15" s="258"/>
      <c r="WJ15" s="256"/>
      <c r="WK15" s="257"/>
      <c r="WL15" s="258"/>
      <c r="WM15" s="256"/>
      <c r="WN15" s="257">
        <v>1</v>
      </c>
      <c r="WO15" s="258"/>
      <c r="WP15" s="256"/>
      <c r="WQ15" s="257">
        <v>1</v>
      </c>
      <c r="WR15" s="258"/>
      <c r="WS15" s="256">
        <v>1</v>
      </c>
      <c r="WT15" s="257"/>
      <c r="WU15" s="258"/>
      <c r="WV15" s="256">
        <v>3</v>
      </c>
      <c r="WW15" s="257"/>
      <c r="WX15" s="257"/>
      <c r="WY15" s="256">
        <v>1</v>
      </c>
      <c r="WZ15" s="257"/>
      <c r="XA15" s="257"/>
      <c r="XB15" s="256"/>
      <c r="XC15" s="257"/>
      <c r="XD15" s="257"/>
      <c r="XE15" s="256"/>
      <c r="XF15" s="257"/>
      <c r="XG15" s="257"/>
      <c r="XH15" s="256"/>
      <c r="XI15" s="257"/>
      <c r="XJ15" s="257"/>
      <c r="XK15" s="256"/>
      <c r="XL15" s="257"/>
      <c r="XM15" s="257"/>
      <c r="XN15" s="98">
        <f t="shared" si="0"/>
        <v>49</v>
      </c>
    </row>
    <row r="16" spans="1:638" ht="12.75" customHeight="1" x14ac:dyDescent="0.2">
      <c r="A16" s="84">
        <v>255</v>
      </c>
      <c r="B16" s="256"/>
      <c r="C16" s="257"/>
      <c r="D16" s="258"/>
      <c r="E16" s="256"/>
      <c r="F16" s="257"/>
      <c r="G16" s="258"/>
      <c r="H16" s="256"/>
      <c r="I16" s="257"/>
      <c r="J16" s="258"/>
      <c r="K16" s="256"/>
      <c r="L16" s="257"/>
      <c r="M16" s="258"/>
      <c r="N16" s="256"/>
      <c r="O16" s="257"/>
      <c r="P16" s="258"/>
      <c r="Q16" s="256"/>
      <c r="R16" s="257"/>
      <c r="S16" s="258"/>
      <c r="T16" s="256"/>
      <c r="U16" s="257"/>
      <c r="V16" s="258"/>
      <c r="W16" s="256"/>
      <c r="X16" s="257"/>
      <c r="Y16" s="258"/>
      <c r="Z16" s="256"/>
      <c r="AA16" s="257"/>
      <c r="AB16" s="258"/>
      <c r="AC16" s="256"/>
      <c r="AD16" s="257"/>
      <c r="AE16" s="258"/>
      <c r="AF16" s="256"/>
      <c r="AG16" s="257"/>
      <c r="AH16" s="258"/>
      <c r="AI16" s="256"/>
      <c r="AJ16" s="257"/>
      <c r="AK16" s="258"/>
      <c r="AL16" s="256"/>
      <c r="AM16" s="257"/>
      <c r="AN16" s="258"/>
      <c r="AO16" s="256"/>
      <c r="AP16" s="257"/>
      <c r="AQ16" s="258"/>
      <c r="AR16" s="256"/>
      <c r="AS16" s="257"/>
      <c r="AT16" s="258"/>
      <c r="AU16" s="256"/>
      <c r="AV16" s="257"/>
      <c r="AW16" s="258"/>
      <c r="AX16" s="256"/>
      <c r="AY16" s="257"/>
      <c r="AZ16" s="258"/>
      <c r="BA16" s="256"/>
      <c r="BB16" s="257"/>
      <c r="BC16" s="258"/>
      <c r="BD16" s="256">
        <v>1</v>
      </c>
      <c r="BE16" s="257"/>
      <c r="BF16" s="258"/>
      <c r="BG16" s="256"/>
      <c r="BH16" s="257"/>
      <c r="BI16" s="258"/>
      <c r="BJ16" s="256"/>
      <c r="BK16" s="257"/>
      <c r="BL16" s="258"/>
      <c r="BM16" s="256"/>
      <c r="BN16" s="257"/>
      <c r="BO16" s="258"/>
      <c r="BP16" s="256"/>
      <c r="BQ16" s="257"/>
      <c r="BR16" s="258"/>
      <c r="BS16" s="256"/>
      <c r="BT16" s="257"/>
      <c r="BU16" s="258"/>
      <c r="BV16" s="256"/>
      <c r="BW16" s="257"/>
      <c r="BX16" s="258"/>
      <c r="BY16" s="256"/>
      <c r="BZ16" s="257"/>
      <c r="CA16" s="258"/>
      <c r="CB16" s="256"/>
      <c r="CC16" s="257"/>
      <c r="CD16" s="258"/>
      <c r="CE16" s="256"/>
      <c r="CF16" s="257"/>
      <c r="CG16" s="258"/>
      <c r="CH16" s="256"/>
      <c r="CI16" s="257"/>
      <c r="CJ16" s="258"/>
      <c r="CK16" s="256"/>
      <c r="CL16" s="257"/>
      <c r="CM16" s="258"/>
      <c r="CN16" s="256"/>
      <c r="CO16" s="257"/>
      <c r="CP16" s="258"/>
      <c r="CQ16" s="256"/>
      <c r="CR16" s="257"/>
      <c r="CS16" s="258"/>
      <c r="CT16" s="256"/>
      <c r="CU16" s="257"/>
      <c r="CV16" s="258"/>
      <c r="CW16" s="256"/>
      <c r="CX16" s="257"/>
      <c r="CY16" s="258"/>
      <c r="CZ16" s="256"/>
      <c r="DA16" s="257"/>
      <c r="DB16" s="258"/>
      <c r="DC16" s="256"/>
      <c r="DD16" s="257"/>
      <c r="DE16" s="258"/>
      <c r="DF16" s="256"/>
      <c r="DG16" s="257"/>
      <c r="DH16" s="258"/>
      <c r="DI16" s="256"/>
      <c r="DJ16" s="257"/>
      <c r="DK16" s="258"/>
      <c r="DL16" s="256"/>
      <c r="DM16" s="257"/>
      <c r="DN16" s="258"/>
      <c r="DO16" s="256"/>
      <c r="DP16" s="257"/>
      <c r="DQ16" s="258"/>
      <c r="DR16" s="256"/>
      <c r="DS16" s="257"/>
      <c r="DT16" s="258"/>
      <c r="DU16" s="256"/>
      <c r="DV16" s="257"/>
      <c r="DW16" s="258"/>
      <c r="DX16" s="256"/>
      <c r="DY16" s="257"/>
      <c r="DZ16" s="258"/>
      <c r="EA16" s="256"/>
      <c r="EB16" s="257"/>
      <c r="EC16" s="258"/>
      <c r="ED16" s="256"/>
      <c r="EE16" s="257"/>
      <c r="EF16" s="258"/>
      <c r="EG16" s="256"/>
      <c r="EH16" s="257"/>
      <c r="EI16" s="258"/>
      <c r="EJ16" s="256"/>
      <c r="EK16" s="257"/>
      <c r="EL16" s="258"/>
      <c r="EM16" s="256"/>
      <c r="EN16" s="257"/>
      <c r="EO16" s="258"/>
      <c r="EP16" s="256"/>
      <c r="EQ16" s="257"/>
      <c r="ER16" s="258"/>
      <c r="ES16" s="256"/>
      <c r="ET16" s="257"/>
      <c r="EU16" s="258"/>
      <c r="EV16" s="256"/>
      <c r="EW16" s="257"/>
      <c r="EX16" s="258"/>
      <c r="EY16" s="256"/>
      <c r="EZ16" s="257"/>
      <c r="FA16" s="258"/>
      <c r="FB16" s="256"/>
      <c r="FC16" s="257"/>
      <c r="FD16" s="258"/>
      <c r="FE16" s="256"/>
      <c r="FF16" s="257"/>
      <c r="FG16" s="258"/>
      <c r="FH16" s="256"/>
      <c r="FI16" s="257"/>
      <c r="FJ16" s="258"/>
      <c r="FK16" s="256"/>
      <c r="FL16" s="257"/>
      <c r="FM16" s="258"/>
      <c r="FN16" s="256"/>
      <c r="FO16" s="257"/>
      <c r="FP16" s="258"/>
      <c r="FQ16" s="256"/>
      <c r="FR16" s="257"/>
      <c r="FS16" s="258"/>
      <c r="FT16" s="256"/>
      <c r="FU16" s="257"/>
      <c r="FV16" s="258"/>
      <c r="FW16" s="256"/>
      <c r="FX16" s="257"/>
      <c r="FY16" s="258"/>
      <c r="FZ16" s="256"/>
      <c r="GA16" s="257"/>
      <c r="GB16" s="258"/>
      <c r="GC16" s="256"/>
      <c r="GD16" s="257"/>
      <c r="GE16" s="258"/>
      <c r="GF16" s="256"/>
      <c r="GG16" s="257"/>
      <c r="GH16" s="258"/>
      <c r="GI16" s="256"/>
      <c r="GJ16" s="257"/>
      <c r="GK16" s="258"/>
      <c r="GL16" s="256"/>
      <c r="GM16" s="257"/>
      <c r="GN16" s="258"/>
      <c r="GO16" s="256"/>
      <c r="GP16" s="257"/>
      <c r="GQ16" s="258"/>
      <c r="GR16" s="256"/>
      <c r="GS16" s="257"/>
      <c r="GT16" s="258"/>
      <c r="GU16" s="256"/>
      <c r="GV16" s="257"/>
      <c r="GW16" s="258"/>
      <c r="GX16" s="256"/>
      <c r="GY16" s="257"/>
      <c r="GZ16" s="258"/>
      <c r="HA16" s="256"/>
      <c r="HB16" s="257"/>
      <c r="HC16" s="258"/>
      <c r="HD16" s="256"/>
      <c r="HE16" s="257"/>
      <c r="HF16" s="258"/>
      <c r="HG16" s="256"/>
      <c r="HH16" s="257"/>
      <c r="HI16" s="258"/>
      <c r="HJ16" s="256"/>
      <c r="HK16" s="257"/>
      <c r="HL16" s="258"/>
      <c r="HM16" s="256"/>
      <c r="HN16" s="257"/>
      <c r="HO16" s="258"/>
      <c r="HP16" s="256"/>
      <c r="HQ16" s="257"/>
      <c r="HR16" s="258"/>
      <c r="HS16" s="256"/>
      <c r="HT16" s="257"/>
      <c r="HU16" s="258"/>
      <c r="HV16" s="256"/>
      <c r="HW16" s="257"/>
      <c r="HX16" s="258"/>
      <c r="HY16" s="256"/>
      <c r="HZ16" s="257"/>
      <c r="IA16" s="258"/>
      <c r="IB16" s="256"/>
      <c r="IC16" s="257"/>
      <c r="ID16" s="258"/>
      <c r="IE16" s="256"/>
      <c r="IF16" s="257"/>
      <c r="IG16" s="258"/>
      <c r="IH16" s="256"/>
      <c r="II16" s="257"/>
      <c r="IJ16" s="258"/>
      <c r="IK16" s="256"/>
      <c r="IL16" s="257"/>
      <c r="IM16" s="258"/>
      <c r="IN16" s="256"/>
      <c r="IO16" s="257"/>
      <c r="IP16" s="258"/>
      <c r="IQ16" s="256"/>
      <c r="IR16" s="257"/>
      <c r="IS16" s="258"/>
      <c r="IT16" s="256"/>
      <c r="IU16" s="257"/>
      <c r="IV16" s="258"/>
      <c r="IW16" s="256"/>
      <c r="IX16" s="257"/>
      <c r="IY16" s="258"/>
      <c r="IZ16" s="256"/>
      <c r="JA16" s="257"/>
      <c r="JB16" s="258"/>
      <c r="JC16" s="256"/>
      <c r="JD16" s="257"/>
      <c r="JE16" s="258"/>
      <c r="JF16" s="256"/>
      <c r="JG16" s="257"/>
      <c r="JH16" s="258"/>
      <c r="JI16" s="256"/>
      <c r="JJ16" s="257"/>
      <c r="JK16" s="258"/>
      <c r="JL16" s="256"/>
      <c r="JM16" s="257"/>
      <c r="JN16" s="258"/>
      <c r="JO16" s="256"/>
      <c r="JP16" s="257"/>
      <c r="JQ16" s="258"/>
      <c r="JR16" s="256">
        <v>1</v>
      </c>
      <c r="JS16" s="257"/>
      <c r="JT16" s="258"/>
      <c r="JU16" s="256"/>
      <c r="JV16" s="257"/>
      <c r="JW16" s="258"/>
      <c r="JX16" s="256">
        <v>1</v>
      </c>
      <c r="JY16" s="257"/>
      <c r="JZ16" s="258"/>
      <c r="KA16" s="256"/>
      <c r="KB16" s="257"/>
      <c r="KC16" s="258"/>
      <c r="KD16" s="256"/>
      <c r="KE16" s="257"/>
      <c r="KF16" s="258"/>
      <c r="KG16" s="256"/>
      <c r="KH16" s="257"/>
      <c r="KI16" s="258"/>
      <c r="KJ16" s="256"/>
      <c r="KK16" s="257"/>
      <c r="KL16" s="258"/>
      <c r="KM16" s="256"/>
      <c r="KN16" s="257">
        <v>1</v>
      </c>
      <c r="KO16" s="258"/>
      <c r="KP16" s="256"/>
      <c r="KQ16" s="257"/>
      <c r="KR16" s="258"/>
      <c r="KS16" s="256"/>
      <c r="KT16" s="257"/>
      <c r="KU16" s="258"/>
      <c r="KV16" s="256"/>
      <c r="KW16" s="257"/>
      <c r="KX16" s="258"/>
      <c r="KY16" s="256">
        <v>1</v>
      </c>
      <c r="KZ16" s="257">
        <v>1</v>
      </c>
      <c r="LA16" s="258"/>
      <c r="LB16" s="256">
        <v>1</v>
      </c>
      <c r="LC16" s="257"/>
      <c r="LD16" s="258"/>
      <c r="LE16" s="256"/>
      <c r="LF16" s="257"/>
      <c r="LG16" s="258"/>
      <c r="LH16" s="256"/>
      <c r="LI16" s="257"/>
      <c r="LJ16" s="258"/>
      <c r="LK16" s="256"/>
      <c r="LL16" s="257"/>
      <c r="LM16" s="258"/>
      <c r="LN16" s="256"/>
      <c r="LO16" s="257"/>
      <c r="LP16" s="258"/>
      <c r="LQ16" s="256"/>
      <c r="LR16" s="257"/>
      <c r="LS16" s="258"/>
      <c r="LT16" s="256"/>
      <c r="LU16" s="257"/>
      <c r="LV16" s="258"/>
      <c r="LW16" s="256"/>
      <c r="LX16" s="257"/>
      <c r="LY16" s="258"/>
      <c r="LZ16" s="256">
        <v>2</v>
      </c>
      <c r="MA16" s="257"/>
      <c r="MB16" s="258"/>
      <c r="MC16" s="256">
        <v>1</v>
      </c>
      <c r="MD16" s="257"/>
      <c r="ME16" s="258"/>
      <c r="MF16" s="256">
        <v>1</v>
      </c>
      <c r="MG16" s="257"/>
      <c r="MH16" s="258"/>
      <c r="MI16" s="256"/>
      <c r="MJ16" s="257"/>
      <c r="MK16" s="258"/>
      <c r="ML16" s="256"/>
      <c r="MM16" s="257"/>
      <c r="MN16" s="258"/>
      <c r="MO16" s="256"/>
      <c r="MP16" s="257"/>
      <c r="MQ16" s="258"/>
      <c r="MR16" s="256"/>
      <c r="MS16" s="257"/>
      <c r="MT16" s="258"/>
      <c r="MU16" s="256">
        <v>1</v>
      </c>
      <c r="MV16" s="257"/>
      <c r="MW16" s="258"/>
      <c r="MX16" s="256"/>
      <c r="MY16" s="257"/>
      <c r="MZ16" s="258"/>
      <c r="NA16" s="256"/>
      <c r="NB16" s="257"/>
      <c r="NC16" s="258"/>
      <c r="ND16" s="256"/>
      <c r="NE16" s="257"/>
      <c r="NF16" s="258"/>
      <c r="NG16" s="256"/>
      <c r="NH16" s="257"/>
      <c r="NI16" s="258"/>
      <c r="NJ16" s="256"/>
      <c r="NK16" s="257"/>
      <c r="NL16" s="258"/>
      <c r="NM16" s="256"/>
      <c r="NN16" s="257"/>
      <c r="NO16" s="258"/>
      <c r="NP16" s="256"/>
      <c r="NQ16" s="257"/>
      <c r="NR16" s="258"/>
      <c r="NS16" s="256"/>
      <c r="NT16" s="257"/>
      <c r="NU16" s="258"/>
      <c r="NV16" s="256"/>
      <c r="NW16" s="257"/>
      <c r="NX16" s="258"/>
      <c r="NY16" s="256">
        <v>2</v>
      </c>
      <c r="NZ16" s="257"/>
      <c r="OA16" s="258"/>
      <c r="OB16" s="256"/>
      <c r="OC16" s="257"/>
      <c r="OD16" s="258"/>
      <c r="OE16" s="256"/>
      <c r="OF16" s="257"/>
      <c r="OG16" s="258"/>
      <c r="OH16" s="256"/>
      <c r="OI16" s="257"/>
      <c r="OJ16" s="258"/>
      <c r="OK16" s="256">
        <v>1</v>
      </c>
      <c r="OL16" s="257"/>
      <c r="OM16" s="258"/>
      <c r="ON16" s="256"/>
      <c r="OO16" s="257"/>
      <c r="OP16" s="258"/>
      <c r="OQ16" s="256"/>
      <c r="OR16" s="257"/>
      <c r="OS16" s="258"/>
      <c r="OT16" s="256"/>
      <c r="OU16" s="257"/>
      <c r="OV16" s="258"/>
      <c r="OW16" s="256"/>
      <c r="OX16" s="257"/>
      <c r="OY16" s="258"/>
      <c r="OZ16" s="256"/>
      <c r="PA16" s="257"/>
      <c r="PB16" s="258"/>
      <c r="PC16" s="256"/>
      <c r="PD16" s="257"/>
      <c r="PE16" s="258"/>
      <c r="PF16" s="256"/>
      <c r="PG16" s="257"/>
      <c r="PH16" s="258"/>
      <c r="PI16" s="256"/>
      <c r="PJ16" s="257"/>
      <c r="PK16" s="258"/>
      <c r="PL16" s="256"/>
      <c r="PM16" s="257"/>
      <c r="PN16" s="258"/>
      <c r="PO16" s="256"/>
      <c r="PP16" s="257"/>
      <c r="PQ16" s="258"/>
      <c r="PR16" s="256"/>
      <c r="PS16" s="257"/>
      <c r="PT16" s="258"/>
      <c r="PU16" s="256"/>
      <c r="PV16" s="257"/>
      <c r="PW16" s="258"/>
      <c r="PX16" s="256"/>
      <c r="PY16" s="257"/>
      <c r="PZ16" s="258"/>
      <c r="QA16" s="256">
        <v>2</v>
      </c>
      <c r="QB16" s="257"/>
      <c r="QC16" s="258"/>
      <c r="QD16" s="256"/>
      <c r="QE16" s="257"/>
      <c r="QF16" s="258"/>
      <c r="QG16" s="256"/>
      <c r="QH16" s="257"/>
      <c r="QI16" s="258"/>
      <c r="QJ16" s="256">
        <v>1</v>
      </c>
      <c r="QK16" s="257">
        <v>1</v>
      </c>
      <c r="QL16" s="258"/>
      <c r="QM16" s="256">
        <v>1</v>
      </c>
      <c r="QN16" s="257"/>
      <c r="QO16" s="258"/>
      <c r="QP16" s="256">
        <v>1</v>
      </c>
      <c r="QQ16" s="257"/>
      <c r="QR16" s="258"/>
      <c r="QS16" s="256"/>
      <c r="QT16" s="257"/>
      <c r="QU16" s="258"/>
      <c r="QV16" s="256">
        <v>1</v>
      </c>
      <c r="QW16" s="257"/>
      <c r="QX16" s="258"/>
      <c r="QY16" s="256"/>
      <c r="QZ16" s="257"/>
      <c r="RA16" s="258"/>
      <c r="RB16" s="256"/>
      <c r="RC16" s="257"/>
      <c r="RD16" s="258"/>
      <c r="RE16" s="256"/>
      <c r="RF16" s="257"/>
      <c r="RG16" s="258"/>
      <c r="RH16" s="256"/>
      <c r="RI16" s="257"/>
      <c r="RJ16" s="258"/>
      <c r="RK16" s="256"/>
      <c r="RL16" s="257"/>
      <c r="RM16" s="258"/>
      <c r="RN16" s="256"/>
      <c r="RO16" s="257"/>
      <c r="RP16" s="258"/>
      <c r="RQ16" s="256"/>
      <c r="RR16" s="257"/>
      <c r="RS16" s="258"/>
      <c r="RT16" s="256"/>
      <c r="RU16" s="257">
        <v>1</v>
      </c>
      <c r="RV16" s="258"/>
      <c r="RW16" s="256"/>
      <c r="RX16" s="257"/>
      <c r="RY16" s="258"/>
      <c r="RZ16" s="256"/>
      <c r="SA16" s="257"/>
      <c r="SB16" s="258"/>
      <c r="SC16" s="256"/>
      <c r="SD16" s="257"/>
      <c r="SE16" s="258"/>
      <c r="SF16" s="256"/>
      <c r="SG16" s="257"/>
      <c r="SH16" s="258"/>
      <c r="SI16" s="256"/>
      <c r="SJ16" s="257"/>
      <c r="SK16" s="258"/>
      <c r="SL16" s="256"/>
      <c r="SM16" s="257"/>
      <c r="SN16" s="258"/>
      <c r="SO16" s="256"/>
      <c r="SP16" s="257"/>
      <c r="SQ16" s="258"/>
      <c r="SR16" s="256"/>
      <c r="SS16" s="257"/>
      <c r="ST16" s="258"/>
      <c r="SU16" s="256"/>
      <c r="SV16" s="257"/>
      <c r="SW16" s="258"/>
      <c r="SX16" s="256"/>
      <c r="SY16" s="257"/>
      <c r="SZ16" s="258"/>
      <c r="TA16" s="256"/>
      <c r="TB16" s="257"/>
      <c r="TC16" s="258"/>
      <c r="TD16" s="256"/>
      <c r="TE16" s="257"/>
      <c r="TF16" s="258"/>
      <c r="TG16" s="256"/>
      <c r="TH16" s="257"/>
      <c r="TI16" s="258"/>
      <c r="TJ16" s="256">
        <v>2</v>
      </c>
      <c r="TK16" s="257"/>
      <c r="TL16" s="258"/>
      <c r="TM16" s="256"/>
      <c r="TN16" s="257"/>
      <c r="TO16" s="258"/>
      <c r="TP16" s="256"/>
      <c r="TQ16" s="257"/>
      <c r="TR16" s="258"/>
      <c r="TS16" s="256"/>
      <c r="TT16" s="257"/>
      <c r="TU16" s="258"/>
      <c r="TV16" s="256"/>
      <c r="TW16" s="257"/>
      <c r="TX16" s="258"/>
      <c r="TY16" s="256"/>
      <c r="TZ16" s="257"/>
      <c r="UA16" s="258"/>
      <c r="UB16" s="256"/>
      <c r="UC16" s="257"/>
      <c r="UD16" s="258"/>
      <c r="UE16" s="256">
        <v>1</v>
      </c>
      <c r="UF16" s="257"/>
      <c r="UG16" s="258"/>
      <c r="UH16" s="256">
        <v>1</v>
      </c>
      <c r="UI16" s="257"/>
      <c r="UJ16" s="258"/>
      <c r="UK16" s="256"/>
      <c r="UL16" s="257"/>
      <c r="UM16" s="258"/>
      <c r="UN16" s="256"/>
      <c r="UO16" s="257"/>
      <c r="UP16" s="258"/>
      <c r="UQ16" s="256"/>
      <c r="UR16" s="257"/>
      <c r="US16" s="258"/>
      <c r="UT16" s="256"/>
      <c r="UU16" s="257"/>
      <c r="UV16" s="258"/>
      <c r="UW16" s="256">
        <v>1</v>
      </c>
      <c r="UX16" s="257"/>
      <c r="UY16" s="258"/>
      <c r="UZ16" s="256"/>
      <c r="VA16" s="257"/>
      <c r="VB16" s="258"/>
      <c r="VC16" s="256"/>
      <c r="VD16" s="257"/>
      <c r="VE16" s="258"/>
      <c r="VF16" s="256"/>
      <c r="VG16" s="257"/>
      <c r="VH16" s="258"/>
      <c r="VI16" s="256"/>
      <c r="VJ16" s="257"/>
      <c r="VK16" s="258"/>
      <c r="VL16" s="256">
        <v>2</v>
      </c>
      <c r="VM16" s="257"/>
      <c r="VN16" s="258"/>
      <c r="VO16" s="256">
        <v>3</v>
      </c>
      <c r="VP16" s="257"/>
      <c r="VQ16" s="258"/>
      <c r="VR16" s="256"/>
      <c r="VS16" s="257"/>
      <c r="VT16" s="258"/>
      <c r="VU16" s="256"/>
      <c r="VV16" s="257"/>
      <c r="VW16" s="258"/>
      <c r="VX16" s="256"/>
      <c r="VY16" s="257"/>
      <c r="VZ16" s="258"/>
      <c r="WA16" s="256"/>
      <c r="WB16" s="257"/>
      <c r="WC16" s="258"/>
      <c r="WD16" s="256"/>
      <c r="WE16" s="257"/>
      <c r="WF16" s="258"/>
      <c r="WG16" s="256"/>
      <c r="WH16" s="257"/>
      <c r="WI16" s="258"/>
      <c r="WJ16" s="256"/>
      <c r="WK16" s="257"/>
      <c r="WL16" s="258"/>
      <c r="WM16" s="256">
        <v>2</v>
      </c>
      <c r="WN16" s="257">
        <v>1</v>
      </c>
      <c r="WO16" s="258"/>
      <c r="WP16" s="256">
        <v>1</v>
      </c>
      <c r="WQ16" s="257"/>
      <c r="WR16" s="258"/>
      <c r="WS16" s="256">
        <v>1</v>
      </c>
      <c r="WT16" s="257"/>
      <c r="WU16" s="258"/>
      <c r="WV16" s="256">
        <v>2</v>
      </c>
      <c r="WW16" s="257"/>
      <c r="WX16" s="257"/>
      <c r="WY16" s="256"/>
      <c r="WZ16" s="257"/>
      <c r="XA16" s="257"/>
      <c r="XB16" s="256"/>
      <c r="XC16" s="257"/>
      <c r="XD16" s="257"/>
      <c r="XE16" s="256"/>
      <c r="XF16" s="257"/>
      <c r="XG16" s="257"/>
      <c r="XH16" s="256"/>
      <c r="XI16" s="257"/>
      <c r="XJ16" s="257"/>
      <c r="XK16" s="256"/>
      <c r="XL16" s="257"/>
      <c r="XM16" s="257"/>
      <c r="XN16" s="98">
        <f t="shared" si="0"/>
        <v>40</v>
      </c>
    </row>
    <row r="17" spans="1:638" x14ac:dyDescent="0.2">
      <c r="A17" s="1">
        <v>256</v>
      </c>
      <c r="B17" s="256"/>
      <c r="C17" s="257"/>
      <c r="D17" s="258"/>
      <c r="E17" s="256"/>
      <c r="F17" s="257"/>
      <c r="G17" s="258"/>
      <c r="H17" s="256"/>
      <c r="I17" s="257"/>
      <c r="J17" s="258"/>
      <c r="K17" s="256"/>
      <c r="L17" s="257"/>
      <c r="M17" s="258"/>
      <c r="N17" s="256"/>
      <c r="O17" s="257"/>
      <c r="P17" s="258"/>
      <c r="Q17" s="256"/>
      <c r="R17" s="257"/>
      <c r="S17" s="258"/>
      <c r="T17" s="256"/>
      <c r="U17" s="257"/>
      <c r="V17" s="258"/>
      <c r="W17" s="256"/>
      <c r="X17" s="257"/>
      <c r="Y17" s="258"/>
      <c r="Z17" s="256">
        <v>1</v>
      </c>
      <c r="AA17" s="257"/>
      <c r="AB17" s="258">
        <v>1</v>
      </c>
      <c r="AC17" s="256"/>
      <c r="AD17" s="257"/>
      <c r="AE17" s="258"/>
      <c r="AF17" s="256">
        <v>1</v>
      </c>
      <c r="AG17" s="257"/>
      <c r="AH17" s="258"/>
      <c r="AI17" s="256">
        <v>2</v>
      </c>
      <c r="AJ17" s="257">
        <v>1</v>
      </c>
      <c r="AK17" s="258">
        <v>2</v>
      </c>
      <c r="AL17" s="256"/>
      <c r="AM17" s="257"/>
      <c r="AN17" s="258"/>
      <c r="AO17" s="256"/>
      <c r="AP17" s="257"/>
      <c r="AQ17" s="258"/>
      <c r="AR17" s="256">
        <v>1</v>
      </c>
      <c r="AS17" s="257"/>
      <c r="AT17" s="258">
        <v>3</v>
      </c>
      <c r="AU17" s="256"/>
      <c r="AV17" s="257"/>
      <c r="AW17" s="258">
        <v>1</v>
      </c>
      <c r="AX17" s="256"/>
      <c r="AY17" s="257">
        <v>1</v>
      </c>
      <c r="AZ17" s="258"/>
      <c r="BA17" s="256"/>
      <c r="BB17" s="257"/>
      <c r="BC17" s="258"/>
      <c r="BD17" s="256">
        <v>2</v>
      </c>
      <c r="BE17" s="257"/>
      <c r="BF17" s="258">
        <v>1</v>
      </c>
      <c r="BG17" s="256"/>
      <c r="BH17" s="257"/>
      <c r="BI17" s="258">
        <v>2</v>
      </c>
      <c r="BJ17" s="256"/>
      <c r="BK17" s="257"/>
      <c r="BL17" s="258"/>
      <c r="BM17" s="256"/>
      <c r="BN17" s="257"/>
      <c r="BO17" s="258"/>
      <c r="BP17" s="256"/>
      <c r="BQ17" s="257"/>
      <c r="BR17" s="258"/>
      <c r="BS17" s="256"/>
      <c r="BT17" s="257"/>
      <c r="BU17" s="258"/>
      <c r="BV17" s="256"/>
      <c r="BW17" s="257"/>
      <c r="BX17" s="258"/>
      <c r="BY17" s="256"/>
      <c r="BZ17" s="257"/>
      <c r="CA17" s="258"/>
      <c r="CB17" s="256">
        <v>2</v>
      </c>
      <c r="CC17" s="257"/>
      <c r="CD17" s="258"/>
      <c r="CE17" s="256"/>
      <c r="CF17" s="257"/>
      <c r="CG17" s="258"/>
      <c r="CH17" s="256"/>
      <c r="CI17" s="257"/>
      <c r="CJ17" s="258"/>
      <c r="CK17" s="256">
        <v>4</v>
      </c>
      <c r="CL17" s="257"/>
      <c r="CM17" s="258"/>
      <c r="CN17" s="256">
        <v>1</v>
      </c>
      <c r="CO17" s="257"/>
      <c r="CP17" s="258"/>
      <c r="CQ17" s="256">
        <v>5</v>
      </c>
      <c r="CR17" s="257"/>
      <c r="CS17" s="258"/>
      <c r="CT17" s="256"/>
      <c r="CU17" s="257"/>
      <c r="CV17" s="258"/>
      <c r="CW17" s="256"/>
      <c r="CX17" s="257"/>
      <c r="CY17" s="258"/>
      <c r="CZ17" s="256"/>
      <c r="DA17" s="257"/>
      <c r="DB17" s="258"/>
      <c r="DC17" s="256"/>
      <c r="DD17" s="257"/>
      <c r="DE17" s="258"/>
      <c r="DF17" s="256"/>
      <c r="DG17" s="257"/>
      <c r="DH17" s="258"/>
      <c r="DI17" s="256"/>
      <c r="DJ17" s="257"/>
      <c r="DK17" s="258"/>
      <c r="DL17" s="256"/>
      <c r="DM17" s="257"/>
      <c r="DN17" s="258"/>
      <c r="DO17" s="256"/>
      <c r="DP17" s="257"/>
      <c r="DQ17" s="258"/>
      <c r="DR17" s="256"/>
      <c r="DS17" s="257"/>
      <c r="DT17" s="258"/>
      <c r="DU17" s="256"/>
      <c r="DV17" s="257"/>
      <c r="DW17" s="258"/>
      <c r="DX17" s="256"/>
      <c r="DY17" s="257"/>
      <c r="DZ17" s="258"/>
      <c r="EA17" s="256"/>
      <c r="EB17" s="257"/>
      <c r="EC17" s="258"/>
      <c r="ED17" s="256"/>
      <c r="EE17" s="257"/>
      <c r="EF17" s="258"/>
      <c r="EG17" s="256"/>
      <c r="EH17" s="257"/>
      <c r="EI17" s="258"/>
      <c r="EJ17" s="256"/>
      <c r="EK17" s="257"/>
      <c r="EL17" s="258"/>
      <c r="EM17" s="256"/>
      <c r="EN17" s="257"/>
      <c r="EO17" s="258"/>
      <c r="EP17" s="256">
        <v>1</v>
      </c>
      <c r="EQ17" s="257"/>
      <c r="ER17" s="258"/>
      <c r="ES17" s="256"/>
      <c r="ET17" s="257"/>
      <c r="EU17" s="258"/>
      <c r="EV17" s="256"/>
      <c r="EW17" s="257"/>
      <c r="EX17" s="258"/>
      <c r="EY17" s="256"/>
      <c r="EZ17" s="257"/>
      <c r="FA17" s="258"/>
      <c r="FB17" s="256"/>
      <c r="FC17" s="257"/>
      <c r="FD17" s="258"/>
      <c r="FE17" s="256"/>
      <c r="FF17" s="257"/>
      <c r="FG17" s="258"/>
      <c r="FH17" s="256"/>
      <c r="FI17" s="257"/>
      <c r="FJ17" s="258"/>
      <c r="FK17" s="256"/>
      <c r="FL17" s="257"/>
      <c r="FM17" s="258"/>
      <c r="FN17" s="256"/>
      <c r="FO17" s="257"/>
      <c r="FP17" s="258"/>
      <c r="FQ17" s="256">
        <v>3</v>
      </c>
      <c r="FR17" s="257"/>
      <c r="FS17" s="258"/>
      <c r="FT17" s="256"/>
      <c r="FU17" s="257"/>
      <c r="FV17" s="258"/>
      <c r="FW17" s="256"/>
      <c r="FX17" s="257"/>
      <c r="FY17" s="258"/>
      <c r="FZ17" s="256"/>
      <c r="GA17" s="257"/>
      <c r="GB17" s="258"/>
      <c r="GC17" s="256"/>
      <c r="GD17" s="257"/>
      <c r="GE17" s="258"/>
      <c r="GF17" s="256">
        <v>1</v>
      </c>
      <c r="GG17" s="257"/>
      <c r="GH17" s="258"/>
      <c r="GI17" s="256">
        <v>1</v>
      </c>
      <c r="GJ17" s="257"/>
      <c r="GK17" s="258"/>
      <c r="GL17" s="256"/>
      <c r="GM17" s="257"/>
      <c r="GN17" s="258"/>
      <c r="GO17" s="256"/>
      <c r="GP17" s="257"/>
      <c r="GQ17" s="258"/>
      <c r="GR17" s="256"/>
      <c r="GS17" s="257"/>
      <c r="GT17" s="258"/>
      <c r="GU17" s="256">
        <v>1</v>
      </c>
      <c r="GV17" s="257"/>
      <c r="GW17" s="258"/>
      <c r="GX17" s="256"/>
      <c r="GY17" s="257"/>
      <c r="GZ17" s="258"/>
      <c r="HA17" s="256">
        <v>2</v>
      </c>
      <c r="HB17" s="257"/>
      <c r="HC17" s="258"/>
      <c r="HD17" s="256">
        <v>2</v>
      </c>
      <c r="HE17" s="257"/>
      <c r="HF17" s="258"/>
      <c r="HG17" s="256"/>
      <c r="HH17" s="257"/>
      <c r="HI17" s="258"/>
      <c r="HJ17" s="256"/>
      <c r="HK17" s="257"/>
      <c r="HL17" s="258"/>
      <c r="HM17" s="256"/>
      <c r="HN17" s="257"/>
      <c r="HO17" s="258"/>
      <c r="HP17" s="256"/>
      <c r="HQ17" s="257"/>
      <c r="HR17" s="258"/>
      <c r="HS17" s="256">
        <v>3</v>
      </c>
      <c r="HT17" s="257"/>
      <c r="HU17" s="258"/>
      <c r="HV17" s="256"/>
      <c r="HW17" s="257"/>
      <c r="HX17" s="258"/>
      <c r="HY17" s="256">
        <v>1</v>
      </c>
      <c r="HZ17" s="257"/>
      <c r="IA17" s="258"/>
      <c r="IB17" s="256"/>
      <c r="IC17" s="257"/>
      <c r="ID17" s="258"/>
      <c r="IE17" s="256">
        <v>1</v>
      </c>
      <c r="IF17" s="257"/>
      <c r="IG17" s="258"/>
      <c r="IH17" s="256"/>
      <c r="II17" s="257"/>
      <c r="IJ17" s="258"/>
      <c r="IK17" s="256"/>
      <c r="IL17" s="257"/>
      <c r="IM17" s="258"/>
      <c r="IN17" s="256"/>
      <c r="IO17" s="257"/>
      <c r="IP17" s="258"/>
      <c r="IQ17" s="256"/>
      <c r="IR17" s="257"/>
      <c r="IS17" s="258"/>
      <c r="IT17" s="256"/>
      <c r="IU17" s="257"/>
      <c r="IV17" s="258"/>
      <c r="IW17" s="256">
        <v>1</v>
      </c>
      <c r="IX17" s="257"/>
      <c r="IY17" s="258"/>
      <c r="IZ17" s="256"/>
      <c r="JA17" s="257"/>
      <c r="JB17" s="258"/>
      <c r="JC17" s="256"/>
      <c r="JD17" s="257"/>
      <c r="JE17" s="258"/>
      <c r="JF17" s="256">
        <v>3</v>
      </c>
      <c r="JG17" s="257"/>
      <c r="JH17" s="258"/>
      <c r="JI17" s="256"/>
      <c r="JJ17" s="257"/>
      <c r="JK17" s="258"/>
      <c r="JL17" s="256">
        <v>2</v>
      </c>
      <c r="JM17" s="257"/>
      <c r="JN17" s="258"/>
      <c r="JO17" s="256">
        <v>1</v>
      </c>
      <c r="JP17" s="257"/>
      <c r="JQ17" s="258"/>
      <c r="JR17" s="256"/>
      <c r="JS17" s="257"/>
      <c r="JT17" s="258"/>
      <c r="JU17" s="256">
        <v>3</v>
      </c>
      <c r="JV17" s="257"/>
      <c r="JW17" s="258"/>
      <c r="JX17" s="256"/>
      <c r="JY17" s="257"/>
      <c r="JZ17" s="258"/>
      <c r="KA17" s="256">
        <v>2</v>
      </c>
      <c r="KB17" s="257"/>
      <c r="KC17" s="258"/>
      <c r="KD17" s="256">
        <v>2</v>
      </c>
      <c r="KE17" s="257">
        <v>1</v>
      </c>
      <c r="KF17" s="258"/>
      <c r="KG17" s="256">
        <v>2</v>
      </c>
      <c r="KH17" s="257"/>
      <c r="KI17" s="258"/>
      <c r="KJ17" s="256"/>
      <c r="KK17" s="257"/>
      <c r="KL17" s="258"/>
      <c r="KM17" s="256">
        <v>2</v>
      </c>
      <c r="KN17" s="257">
        <v>1</v>
      </c>
      <c r="KO17" s="258"/>
      <c r="KP17" s="256">
        <v>3</v>
      </c>
      <c r="KQ17" s="257"/>
      <c r="KR17" s="258"/>
      <c r="KS17" s="256">
        <v>6</v>
      </c>
      <c r="KT17" s="257"/>
      <c r="KU17" s="258"/>
      <c r="KV17" s="256">
        <v>4</v>
      </c>
      <c r="KW17" s="257">
        <v>1</v>
      </c>
      <c r="KX17" s="258"/>
      <c r="KY17" s="256"/>
      <c r="KZ17" s="257"/>
      <c r="LA17" s="258"/>
      <c r="LB17" s="256"/>
      <c r="LC17" s="257"/>
      <c r="LD17" s="258"/>
      <c r="LE17" s="256">
        <v>1</v>
      </c>
      <c r="LF17" s="257"/>
      <c r="LG17" s="258"/>
      <c r="LH17" s="256">
        <v>1</v>
      </c>
      <c r="LI17" s="257"/>
      <c r="LJ17" s="258"/>
      <c r="LK17" s="256">
        <v>3</v>
      </c>
      <c r="LL17" s="257"/>
      <c r="LM17" s="258"/>
      <c r="LN17" s="256">
        <v>2</v>
      </c>
      <c r="LO17" s="257"/>
      <c r="LP17" s="258"/>
      <c r="LQ17" s="256">
        <v>3</v>
      </c>
      <c r="LR17" s="257"/>
      <c r="LS17" s="258"/>
      <c r="LT17" s="256">
        <v>5</v>
      </c>
      <c r="LU17" s="257"/>
      <c r="LV17" s="258"/>
      <c r="LW17" s="256">
        <v>1</v>
      </c>
      <c r="LX17" s="257"/>
      <c r="LY17" s="258"/>
      <c r="LZ17" s="256">
        <v>4</v>
      </c>
      <c r="MA17" s="257"/>
      <c r="MB17" s="258"/>
      <c r="MC17" s="256">
        <v>3</v>
      </c>
      <c r="MD17" s="257"/>
      <c r="ME17" s="258"/>
      <c r="MF17" s="256"/>
      <c r="MG17" s="257"/>
      <c r="MH17" s="258"/>
      <c r="MI17" s="256">
        <v>3</v>
      </c>
      <c r="MJ17" s="257"/>
      <c r="MK17" s="258"/>
      <c r="ML17" s="256">
        <v>3</v>
      </c>
      <c r="MM17" s="257"/>
      <c r="MN17" s="258"/>
      <c r="MO17" s="256"/>
      <c r="MP17" s="257"/>
      <c r="MQ17" s="258"/>
      <c r="MR17" s="256">
        <v>4</v>
      </c>
      <c r="MS17" s="257"/>
      <c r="MT17" s="258"/>
      <c r="MU17" s="256">
        <v>2</v>
      </c>
      <c r="MV17" s="257"/>
      <c r="MW17" s="258"/>
      <c r="MX17" s="256"/>
      <c r="MY17" s="257"/>
      <c r="MZ17" s="258"/>
      <c r="NA17" s="256">
        <v>2</v>
      </c>
      <c r="NB17" s="257"/>
      <c r="NC17" s="258"/>
      <c r="ND17" s="256">
        <v>1</v>
      </c>
      <c r="NE17" s="257"/>
      <c r="NF17" s="258"/>
      <c r="NG17" s="256"/>
      <c r="NH17" s="257"/>
      <c r="NI17" s="258"/>
      <c r="NJ17" s="256"/>
      <c r="NK17" s="257"/>
      <c r="NL17" s="258"/>
      <c r="NM17" s="256">
        <v>5</v>
      </c>
      <c r="NN17" s="257"/>
      <c r="NO17" s="258"/>
      <c r="NP17" s="256">
        <v>7</v>
      </c>
      <c r="NQ17" s="257"/>
      <c r="NR17" s="258"/>
      <c r="NS17" s="256">
        <v>4</v>
      </c>
      <c r="NT17" s="257"/>
      <c r="NU17" s="258"/>
      <c r="NV17" s="256">
        <v>1</v>
      </c>
      <c r="NW17" s="257"/>
      <c r="NX17" s="258"/>
      <c r="NY17" s="256">
        <v>1</v>
      </c>
      <c r="NZ17" s="257"/>
      <c r="OA17" s="258"/>
      <c r="OB17" s="256">
        <v>4</v>
      </c>
      <c r="OC17" s="257"/>
      <c r="OD17" s="258"/>
      <c r="OE17" s="256">
        <v>2</v>
      </c>
      <c r="OF17" s="257"/>
      <c r="OG17" s="258"/>
      <c r="OH17" s="256"/>
      <c r="OI17" s="257"/>
      <c r="OJ17" s="258"/>
      <c r="OK17" s="256">
        <v>4</v>
      </c>
      <c r="OL17" s="257"/>
      <c r="OM17" s="258"/>
      <c r="ON17" s="256">
        <v>3</v>
      </c>
      <c r="OO17" s="257"/>
      <c r="OP17" s="258"/>
      <c r="OQ17" s="256">
        <v>1</v>
      </c>
      <c r="OR17" s="257"/>
      <c r="OS17" s="258"/>
      <c r="OT17" s="256">
        <v>1</v>
      </c>
      <c r="OU17" s="257"/>
      <c r="OV17" s="258"/>
      <c r="OW17" s="256"/>
      <c r="OX17" s="257"/>
      <c r="OY17" s="258"/>
      <c r="OZ17" s="256">
        <v>4</v>
      </c>
      <c r="PA17" s="257"/>
      <c r="PB17" s="258"/>
      <c r="PC17" s="256">
        <v>3</v>
      </c>
      <c r="PD17" s="257"/>
      <c r="PE17" s="258"/>
      <c r="PF17" s="256">
        <v>1</v>
      </c>
      <c r="PG17" s="257"/>
      <c r="PH17" s="258"/>
      <c r="PI17" s="256"/>
      <c r="PJ17" s="257"/>
      <c r="PK17" s="258"/>
      <c r="PL17" s="256">
        <v>3</v>
      </c>
      <c r="PM17" s="257"/>
      <c r="PN17" s="258"/>
      <c r="PO17" s="256">
        <v>1</v>
      </c>
      <c r="PP17" s="257"/>
      <c r="PQ17" s="258"/>
      <c r="PR17" s="256"/>
      <c r="PS17" s="257"/>
      <c r="PT17" s="258"/>
      <c r="PU17" s="256">
        <v>1</v>
      </c>
      <c r="PV17" s="257"/>
      <c r="PW17" s="258"/>
      <c r="PX17" s="256"/>
      <c r="PY17" s="257"/>
      <c r="PZ17" s="258"/>
      <c r="QA17" s="256"/>
      <c r="QB17" s="257"/>
      <c r="QC17" s="258"/>
      <c r="QD17" s="256"/>
      <c r="QE17" s="257"/>
      <c r="QF17" s="258"/>
      <c r="QG17" s="256">
        <v>1</v>
      </c>
      <c r="QH17" s="257"/>
      <c r="QI17" s="258"/>
      <c r="QJ17" s="256">
        <v>2</v>
      </c>
      <c r="QK17" s="257"/>
      <c r="QL17" s="258"/>
      <c r="QM17" s="256">
        <v>1</v>
      </c>
      <c r="QN17" s="257"/>
      <c r="QO17" s="258"/>
      <c r="QP17" s="256"/>
      <c r="QQ17" s="257"/>
      <c r="QR17" s="258"/>
      <c r="QS17" s="256">
        <v>1</v>
      </c>
      <c r="QT17" s="257"/>
      <c r="QU17" s="258"/>
      <c r="QV17" s="256">
        <v>1</v>
      </c>
      <c r="QW17" s="257"/>
      <c r="QX17" s="258"/>
      <c r="QY17" s="256"/>
      <c r="QZ17" s="257"/>
      <c r="RA17" s="258"/>
      <c r="RB17" s="256"/>
      <c r="RC17" s="257"/>
      <c r="RD17" s="258"/>
      <c r="RE17" s="256"/>
      <c r="RF17" s="257"/>
      <c r="RG17" s="258"/>
      <c r="RH17" s="256"/>
      <c r="RI17" s="257"/>
      <c r="RJ17" s="258"/>
      <c r="RK17" s="256"/>
      <c r="RL17" s="257"/>
      <c r="RM17" s="258"/>
      <c r="RN17" s="256"/>
      <c r="RO17" s="257"/>
      <c r="RP17" s="258"/>
      <c r="RQ17" s="256"/>
      <c r="RR17" s="257"/>
      <c r="RS17" s="258"/>
      <c r="RT17" s="256">
        <v>1</v>
      </c>
      <c r="RU17" s="257"/>
      <c r="RV17" s="258"/>
      <c r="RW17" s="256"/>
      <c r="RX17" s="257"/>
      <c r="RY17" s="258"/>
      <c r="RZ17" s="256"/>
      <c r="SA17" s="257"/>
      <c r="SB17" s="258"/>
      <c r="SC17" s="256"/>
      <c r="SD17" s="257"/>
      <c r="SE17" s="258"/>
      <c r="SF17" s="256"/>
      <c r="SG17" s="257"/>
      <c r="SH17" s="258"/>
      <c r="SI17" s="256"/>
      <c r="SJ17" s="257"/>
      <c r="SK17" s="258"/>
      <c r="SL17" s="256">
        <v>1</v>
      </c>
      <c r="SM17" s="257"/>
      <c r="SN17" s="258"/>
      <c r="SO17" s="256"/>
      <c r="SP17" s="257"/>
      <c r="SQ17" s="258"/>
      <c r="SR17" s="256"/>
      <c r="SS17" s="257"/>
      <c r="ST17" s="258"/>
      <c r="SU17" s="256">
        <v>1</v>
      </c>
      <c r="SV17" s="257"/>
      <c r="SW17" s="258"/>
      <c r="SX17" s="256"/>
      <c r="SY17" s="257">
        <v>1</v>
      </c>
      <c r="SZ17" s="258"/>
      <c r="TA17" s="256"/>
      <c r="TB17" s="257"/>
      <c r="TC17" s="258"/>
      <c r="TD17" s="256"/>
      <c r="TE17" s="257">
        <v>1</v>
      </c>
      <c r="TF17" s="258"/>
      <c r="TG17" s="256"/>
      <c r="TH17" s="257">
        <v>1</v>
      </c>
      <c r="TI17" s="258"/>
      <c r="TJ17" s="256"/>
      <c r="TK17" s="257"/>
      <c r="TL17" s="258"/>
      <c r="TM17" s="256"/>
      <c r="TN17" s="257"/>
      <c r="TO17" s="258"/>
      <c r="TP17" s="256"/>
      <c r="TQ17" s="257"/>
      <c r="TR17" s="258"/>
      <c r="TS17" s="256"/>
      <c r="TT17" s="257"/>
      <c r="TU17" s="258"/>
      <c r="TV17" s="256"/>
      <c r="TW17" s="257"/>
      <c r="TX17" s="258"/>
      <c r="TY17" s="256"/>
      <c r="TZ17" s="257"/>
      <c r="UA17" s="258"/>
      <c r="UB17" s="256"/>
      <c r="UC17" s="257"/>
      <c r="UD17" s="258"/>
      <c r="UE17" s="256"/>
      <c r="UF17" s="257"/>
      <c r="UG17" s="258"/>
      <c r="UH17" s="256"/>
      <c r="UI17" s="257"/>
      <c r="UJ17" s="258"/>
      <c r="UK17" s="256">
        <v>1</v>
      </c>
      <c r="UL17" s="257"/>
      <c r="UM17" s="258"/>
      <c r="UN17" s="256">
        <v>1</v>
      </c>
      <c r="UO17" s="257"/>
      <c r="UP17" s="258"/>
      <c r="UQ17" s="256">
        <v>1</v>
      </c>
      <c r="UR17" s="257"/>
      <c r="US17" s="258"/>
      <c r="UT17" s="256"/>
      <c r="UU17" s="257"/>
      <c r="UV17" s="258"/>
      <c r="UW17" s="256"/>
      <c r="UX17" s="257"/>
      <c r="UY17" s="258"/>
      <c r="UZ17" s="256">
        <v>1</v>
      </c>
      <c r="VA17" s="257"/>
      <c r="VB17" s="258"/>
      <c r="VC17" s="256"/>
      <c r="VD17" s="257"/>
      <c r="VE17" s="258"/>
      <c r="VF17" s="256"/>
      <c r="VG17" s="257"/>
      <c r="VH17" s="258"/>
      <c r="VI17" s="256"/>
      <c r="VJ17" s="257"/>
      <c r="VK17" s="258"/>
      <c r="VL17" s="256"/>
      <c r="VM17" s="257"/>
      <c r="VN17" s="258"/>
      <c r="VO17" s="256">
        <v>1</v>
      </c>
      <c r="VP17" s="257">
        <v>1</v>
      </c>
      <c r="VQ17" s="258"/>
      <c r="VR17" s="256">
        <v>1</v>
      </c>
      <c r="VS17" s="257"/>
      <c r="VT17" s="258"/>
      <c r="VU17" s="256"/>
      <c r="VV17" s="257"/>
      <c r="VW17" s="258"/>
      <c r="VX17" s="256"/>
      <c r="VY17" s="257">
        <v>1</v>
      </c>
      <c r="VZ17" s="258"/>
      <c r="WA17" s="256"/>
      <c r="WB17" s="257"/>
      <c r="WC17" s="258"/>
      <c r="WD17" s="256">
        <v>1</v>
      </c>
      <c r="WE17" s="257"/>
      <c r="WF17" s="258"/>
      <c r="WG17" s="256"/>
      <c r="WH17" s="257"/>
      <c r="WI17" s="258"/>
      <c r="WJ17" s="256"/>
      <c r="WK17" s="257"/>
      <c r="WL17" s="258"/>
      <c r="WM17" s="256"/>
      <c r="WN17" s="257"/>
      <c r="WO17" s="258"/>
      <c r="WP17" s="256">
        <v>2</v>
      </c>
      <c r="WQ17" s="257">
        <v>3</v>
      </c>
      <c r="WR17" s="258"/>
      <c r="WS17" s="256"/>
      <c r="WT17" s="257"/>
      <c r="WU17" s="258"/>
      <c r="WV17" s="256"/>
      <c r="WW17" s="257"/>
      <c r="WX17" s="257"/>
      <c r="WY17" s="256"/>
      <c r="WZ17" s="257"/>
      <c r="XA17" s="257"/>
      <c r="XB17" s="256"/>
      <c r="XC17" s="257"/>
      <c r="XD17" s="257"/>
      <c r="XE17" s="256"/>
      <c r="XF17" s="257"/>
      <c r="XG17" s="257"/>
      <c r="XH17" s="256"/>
      <c r="XI17" s="257"/>
      <c r="XJ17" s="257"/>
      <c r="XK17" s="256"/>
      <c r="XL17" s="257"/>
      <c r="XM17" s="257"/>
      <c r="XN17" s="98">
        <f t="shared" si="0"/>
        <v>191</v>
      </c>
    </row>
    <row r="18" spans="1:638" x14ac:dyDescent="0.2">
      <c r="A18" s="1">
        <v>257</v>
      </c>
      <c r="B18" s="256"/>
      <c r="C18" s="257"/>
      <c r="D18" s="258"/>
      <c r="E18" s="256"/>
      <c r="F18" s="257"/>
      <c r="G18" s="258"/>
      <c r="H18" s="256"/>
      <c r="I18" s="257"/>
      <c r="J18" s="258"/>
      <c r="K18" s="256"/>
      <c r="L18" s="257"/>
      <c r="M18" s="258"/>
      <c r="N18" s="256"/>
      <c r="O18" s="257"/>
      <c r="P18" s="258"/>
      <c r="Q18" s="256"/>
      <c r="R18" s="257"/>
      <c r="S18" s="258"/>
      <c r="T18" s="256"/>
      <c r="U18" s="257"/>
      <c r="V18" s="258"/>
      <c r="W18" s="256"/>
      <c r="X18" s="257"/>
      <c r="Y18" s="258"/>
      <c r="Z18" s="256"/>
      <c r="AA18" s="257"/>
      <c r="AB18" s="258"/>
      <c r="AC18" s="256"/>
      <c r="AD18" s="257"/>
      <c r="AE18" s="258"/>
      <c r="AF18" s="256"/>
      <c r="AG18" s="257"/>
      <c r="AH18" s="258"/>
      <c r="AI18" s="256"/>
      <c r="AJ18" s="257"/>
      <c r="AK18" s="258"/>
      <c r="AL18" s="256"/>
      <c r="AM18" s="257"/>
      <c r="AN18" s="258"/>
      <c r="AO18" s="256"/>
      <c r="AP18" s="257"/>
      <c r="AQ18" s="258"/>
      <c r="AR18" s="256"/>
      <c r="AS18" s="257"/>
      <c r="AT18" s="258">
        <v>1</v>
      </c>
      <c r="AU18" s="256"/>
      <c r="AV18" s="257"/>
      <c r="AW18" s="258"/>
      <c r="AX18" s="256"/>
      <c r="AY18" s="257"/>
      <c r="AZ18" s="258"/>
      <c r="BA18" s="256"/>
      <c r="BB18" s="257"/>
      <c r="BC18" s="258"/>
      <c r="BD18" s="256"/>
      <c r="BE18" s="257"/>
      <c r="BF18" s="258"/>
      <c r="BG18" s="256"/>
      <c r="BH18" s="257"/>
      <c r="BI18" s="258"/>
      <c r="BJ18" s="256"/>
      <c r="BK18" s="257"/>
      <c r="BL18" s="258"/>
      <c r="BM18" s="256"/>
      <c r="BN18" s="257"/>
      <c r="BO18" s="258"/>
      <c r="BP18" s="256">
        <v>1</v>
      </c>
      <c r="BQ18" s="257"/>
      <c r="BR18" s="258"/>
      <c r="BS18" s="256"/>
      <c r="BT18" s="257"/>
      <c r="BU18" s="258"/>
      <c r="BV18" s="256"/>
      <c r="BW18" s="257"/>
      <c r="BX18" s="258"/>
      <c r="BY18" s="256"/>
      <c r="BZ18" s="257"/>
      <c r="CA18" s="258"/>
      <c r="CB18" s="256"/>
      <c r="CC18" s="257"/>
      <c r="CD18" s="258"/>
      <c r="CE18" s="256"/>
      <c r="CF18" s="257"/>
      <c r="CG18" s="258"/>
      <c r="CH18" s="256"/>
      <c r="CI18" s="257"/>
      <c r="CJ18" s="258"/>
      <c r="CK18" s="256"/>
      <c r="CL18" s="257"/>
      <c r="CM18" s="258"/>
      <c r="CN18" s="256"/>
      <c r="CO18" s="257"/>
      <c r="CP18" s="258"/>
      <c r="CQ18" s="256"/>
      <c r="CR18" s="257"/>
      <c r="CS18" s="258"/>
      <c r="CT18" s="256"/>
      <c r="CU18" s="257"/>
      <c r="CV18" s="258"/>
      <c r="CW18" s="256"/>
      <c r="CX18" s="257"/>
      <c r="CY18" s="258"/>
      <c r="CZ18" s="256"/>
      <c r="DA18" s="257"/>
      <c r="DB18" s="258"/>
      <c r="DC18" s="256"/>
      <c r="DD18" s="257"/>
      <c r="DE18" s="258"/>
      <c r="DF18" s="256">
        <v>1</v>
      </c>
      <c r="DG18" s="257"/>
      <c r="DH18" s="258"/>
      <c r="DI18" s="256"/>
      <c r="DJ18" s="257">
        <v>1</v>
      </c>
      <c r="DK18" s="258"/>
      <c r="DL18" s="256"/>
      <c r="DM18" s="257"/>
      <c r="DN18" s="258"/>
      <c r="DO18" s="256">
        <v>1</v>
      </c>
      <c r="DP18" s="257">
        <v>1</v>
      </c>
      <c r="DQ18" s="258"/>
      <c r="DR18" s="256"/>
      <c r="DS18" s="257"/>
      <c r="DT18" s="258"/>
      <c r="DU18" s="256"/>
      <c r="DV18" s="257"/>
      <c r="DW18" s="258"/>
      <c r="DX18" s="256"/>
      <c r="DY18" s="257"/>
      <c r="DZ18" s="258"/>
      <c r="EA18" s="256"/>
      <c r="EB18" s="257"/>
      <c r="EC18" s="258"/>
      <c r="ED18" s="256"/>
      <c r="EE18" s="257"/>
      <c r="EF18" s="258"/>
      <c r="EG18" s="256"/>
      <c r="EH18" s="257"/>
      <c r="EI18" s="258"/>
      <c r="EJ18" s="256"/>
      <c r="EK18" s="257"/>
      <c r="EL18" s="258"/>
      <c r="EM18" s="256"/>
      <c r="EN18" s="257"/>
      <c r="EO18" s="258"/>
      <c r="EP18" s="256">
        <v>1</v>
      </c>
      <c r="EQ18" s="257"/>
      <c r="ER18" s="258"/>
      <c r="ES18" s="256"/>
      <c r="ET18" s="257"/>
      <c r="EU18" s="258"/>
      <c r="EV18" s="256"/>
      <c r="EW18" s="257"/>
      <c r="EX18" s="258"/>
      <c r="EY18" s="256"/>
      <c r="EZ18" s="257"/>
      <c r="FA18" s="258"/>
      <c r="FB18" s="256"/>
      <c r="FC18" s="257"/>
      <c r="FD18" s="258"/>
      <c r="FE18" s="256"/>
      <c r="FF18" s="257"/>
      <c r="FG18" s="258"/>
      <c r="FH18" s="256"/>
      <c r="FI18" s="257"/>
      <c r="FJ18" s="258"/>
      <c r="FK18" s="256"/>
      <c r="FL18" s="257"/>
      <c r="FM18" s="258"/>
      <c r="FN18" s="256"/>
      <c r="FO18" s="257">
        <v>1</v>
      </c>
      <c r="FP18" s="258"/>
      <c r="FQ18" s="256"/>
      <c r="FR18" s="257">
        <v>2</v>
      </c>
      <c r="FS18" s="258"/>
      <c r="FT18" s="256"/>
      <c r="FU18" s="257"/>
      <c r="FV18" s="258"/>
      <c r="FW18" s="256">
        <v>1</v>
      </c>
      <c r="FX18" s="257"/>
      <c r="FY18" s="258"/>
      <c r="FZ18" s="256">
        <v>2</v>
      </c>
      <c r="GA18" s="257">
        <v>1</v>
      </c>
      <c r="GB18" s="258"/>
      <c r="GC18" s="256">
        <v>2</v>
      </c>
      <c r="GD18" s="257">
        <v>2</v>
      </c>
      <c r="GE18" s="258"/>
      <c r="GF18" s="256"/>
      <c r="GG18" s="257"/>
      <c r="GH18" s="258"/>
      <c r="GI18" s="256"/>
      <c r="GJ18" s="257"/>
      <c r="GK18" s="258"/>
      <c r="GL18" s="256"/>
      <c r="GM18" s="257"/>
      <c r="GN18" s="258"/>
      <c r="GO18" s="256"/>
      <c r="GP18" s="257"/>
      <c r="GQ18" s="258"/>
      <c r="GR18" s="256"/>
      <c r="GS18" s="257"/>
      <c r="GT18" s="258"/>
      <c r="GU18" s="256"/>
      <c r="GV18" s="257"/>
      <c r="GW18" s="258"/>
      <c r="GX18" s="256"/>
      <c r="GY18" s="257"/>
      <c r="GZ18" s="258"/>
      <c r="HA18" s="256"/>
      <c r="HB18" s="257"/>
      <c r="HC18" s="258"/>
      <c r="HD18" s="256"/>
      <c r="HE18" s="257">
        <v>1</v>
      </c>
      <c r="HF18" s="258"/>
      <c r="HG18" s="256"/>
      <c r="HH18" s="257"/>
      <c r="HI18" s="258"/>
      <c r="HJ18" s="256"/>
      <c r="HK18" s="257"/>
      <c r="HL18" s="258"/>
      <c r="HM18" s="256">
        <v>1</v>
      </c>
      <c r="HN18" s="257"/>
      <c r="HO18" s="258"/>
      <c r="HP18" s="256"/>
      <c r="HQ18" s="257"/>
      <c r="HR18" s="258"/>
      <c r="HS18" s="256"/>
      <c r="HT18" s="257"/>
      <c r="HU18" s="258"/>
      <c r="HV18" s="256">
        <v>1</v>
      </c>
      <c r="HW18" s="257"/>
      <c r="HX18" s="258"/>
      <c r="HY18" s="256">
        <v>1</v>
      </c>
      <c r="HZ18" s="257">
        <v>1</v>
      </c>
      <c r="IA18" s="258"/>
      <c r="IB18" s="256"/>
      <c r="IC18" s="257"/>
      <c r="ID18" s="258"/>
      <c r="IE18" s="256"/>
      <c r="IF18" s="257">
        <v>1</v>
      </c>
      <c r="IG18" s="258"/>
      <c r="IH18" s="256">
        <v>1</v>
      </c>
      <c r="II18" s="257"/>
      <c r="IJ18" s="258"/>
      <c r="IK18" s="256"/>
      <c r="IL18" s="257">
        <v>1</v>
      </c>
      <c r="IM18" s="258"/>
      <c r="IN18" s="256">
        <v>1</v>
      </c>
      <c r="IO18" s="257"/>
      <c r="IP18" s="258"/>
      <c r="IQ18" s="256">
        <v>1</v>
      </c>
      <c r="IR18" s="257"/>
      <c r="IS18" s="258"/>
      <c r="IT18" s="256"/>
      <c r="IU18" s="257">
        <v>3</v>
      </c>
      <c r="IV18" s="258"/>
      <c r="IW18" s="256">
        <v>2</v>
      </c>
      <c r="IX18" s="257">
        <v>1</v>
      </c>
      <c r="IY18" s="258"/>
      <c r="IZ18" s="256"/>
      <c r="JA18" s="257"/>
      <c r="JB18" s="258"/>
      <c r="JC18" s="256"/>
      <c r="JD18" s="257"/>
      <c r="JE18" s="258"/>
      <c r="JF18" s="256"/>
      <c r="JG18" s="257"/>
      <c r="JH18" s="258"/>
      <c r="JI18" s="256">
        <v>2</v>
      </c>
      <c r="JJ18" s="257"/>
      <c r="JK18" s="258"/>
      <c r="JL18" s="256"/>
      <c r="JM18" s="257"/>
      <c r="JN18" s="258"/>
      <c r="JO18" s="256">
        <v>1</v>
      </c>
      <c r="JP18" s="257">
        <v>2</v>
      </c>
      <c r="JQ18" s="258"/>
      <c r="JR18" s="256">
        <v>2</v>
      </c>
      <c r="JS18" s="257">
        <v>2</v>
      </c>
      <c r="JT18" s="258"/>
      <c r="JU18" s="256"/>
      <c r="JV18" s="257"/>
      <c r="JW18" s="258"/>
      <c r="JX18" s="256"/>
      <c r="JY18" s="257"/>
      <c r="JZ18" s="258"/>
      <c r="KA18" s="256">
        <v>1</v>
      </c>
      <c r="KB18" s="257"/>
      <c r="KC18" s="258"/>
      <c r="KD18" s="256">
        <v>1</v>
      </c>
      <c r="KE18" s="257"/>
      <c r="KF18" s="258"/>
      <c r="KG18" s="256"/>
      <c r="KH18" s="257"/>
      <c r="KI18" s="258"/>
      <c r="KJ18" s="256"/>
      <c r="KK18" s="257"/>
      <c r="KL18" s="258"/>
      <c r="KM18" s="256"/>
      <c r="KN18" s="257">
        <v>2</v>
      </c>
      <c r="KO18" s="258"/>
      <c r="KP18" s="256"/>
      <c r="KQ18" s="257"/>
      <c r="KR18" s="258"/>
      <c r="KS18" s="256"/>
      <c r="KT18" s="257">
        <v>1</v>
      </c>
      <c r="KU18" s="258"/>
      <c r="KV18" s="256"/>
      <c r="KW18" s="257"/>
      <c r="KX18" s="258"/>
      <c r="KY18" s="256"/>
      <c r="KZ18" s="257"/>
      <c r="LA18" s="258"/>
      <c r="LB18" s="256"/>
      <c r="LC18" s="257"/>
      <c r="LD18" s="258"/>
      <c r="LE18" s="256">
        <v>1</v>
      </c>
      <c r="LF18" s="257"/>
      <c r="LG18" s="258"/>
      <c r="LH18" s="256"/>
      <c r="LI18" s="257"/>
      <c r="LJ18" s="258"/>
      <c r="LK18" s="256">
        <v>1</v>
      </c>
      <c r="LL18" s="257"/>
      <c r="LM18" s="258"/>
      <c r="LN18" s="256">
        <v>2</v>
      </c>
      <c r="LO18" s="257"/>
      <c r="LP18" s="258"/>
      <c r="LQ18" s="256"/>
      <c r="LR18" s="257"/>
      <c r="LS18" s="258"/>
      <c r="LT18" s="256">
        <v>1</v>
      </c>
      <c r="LU18" s="257"/>
      <c r="LV18" s="258"/>
      <c r="LW18" s="256"/>
      <c r="LX18" s="257"/>
      <c r="LY18" s="258"/>
      <c r="LZ18" s="256"/>
      <c r="MA18" s="257"/>
      <c r="MB18" s="258"/>
      <c r="MC18" s="256">
        <v>1</v>
      </c>
      <c r="MD18" s="257">
        <v>1</v>
      </c>
      <c r="ME18" s="258"/>
      <c r="MF18" s="256"/>
      <c r="MG18" s="257"/>
      <c r="MH18" s="258"/>
      <c r="MI18" s="256">
        <v>2</v>
      </c>
      <c r="MJ18" s="257"/>
      <c r="MK18" s="258"/>
      <c r="ML18" s="256">
        <v>1</v>
      </c>
      <c r="MM18" s="257"/>
      <c r="MN18" s="258"/>
      <c r="MO18" s="256"/>
      <c r="MP18" s="257"/>
      <c r="MQ18" s="258"/>
      <c r="MR18" s="256"/>
      <c r="MS18" s="257"/>
      <c r="MT18" s="258"/>
      <c r="MU18" s="256"/>
      <c r="MV18" s="257"/>
      <c r="MW18" s="258"/>
      <c r="MX18" s="256">
        <v>1</v>
      </c>
      <c r="MY18" s="257"/>
      <c r="MZ18" s="258"/>
      <c r="NA18" s="256"/>
      <c r="NB18" s="257"/>
      <c r="NC18" s="258"/>
      <c r="ND18" s="256"/>
      <c r="NE18" s="257"/>
      <c r="NF18" s="258"/>
      <c r="NG18" s="256">
        <v>1</v>
      </c>
      <c r="NH18" s="257"/>
      <c r="NI18" s="258"/>
      <c r="NJ18" s="256"/>
      <c r="NK18" s="257"/>
      <c r="NL18" s="258"/>
      <c r="NM18" s="256"/>
      <c r="NN18" s="257"/>
      <c r="NO18" s="258"/>
      <c r="NP18" s="256"/>
      <c r="NQ18" s="257"/>
      <c r="NR18" s="258"/>
      <c r="NS18" s="256">
        <v>2</v>
      </c>
      <c r="NT18" s="257"/>
      <c r="NU18" s="258"/>
      <c r="NV18" s="256"/>
      <c r="NW18" s="257">
        <v>1</v>
      </c>
      <c r="NX18" s="258"/>
      <c r="NY18" s="256"/>
      <c r="NZ18" s="257"/>
      <c r="OA18" s="258"/>
      <c r="OB18" s="256"/>
      <c r="OC18" s="257"/>
      <c r="OD18" s="258"/>
      <c r="OE18" s="256"/>
      <c r="OF18" s="257"/>
      <c r="OG18" s="258"/>
      <c r="OH18" s="256"/>
      <c r="OI18" s="257"/>
      <c r="OJ18" s="258"/>
      <c r="OK18" s="256"/>
      <c r="OL18" s="257"/>
      <c r="OM18" s="258"/>
      <c r="ON18" s="256">
        <v>1</v>
      </c>
      <c r="OO18" s="257">
        <v>3</v>
      </c>
      <c r="OP18" s="258"/>
      <c r="OQ18" s="256">
        <v>3</v>
      </c>
      <c r="OR18" s="257">
        <v>2</v>
      </c>
      <c r="OS18" s="258"/>
      <c r="OT18" s="256"/>
      <c r="OU18" s="257"/>
      <c r="OV18" s="258"/>
      <c r="OW18" s="256"/>
      <c r="OX18" s="257"/>
      <c r="OY18" s="258"/>
      <c r="OZ18" s="256"/>
      <c r="PA18" s="257"/>
      <c r="PB18" s="258"/>
      <c r="PC18" s="256"/>
      <c r="PD18" s="257"/>
      <c r="PE18" s="258"/>
      <c r="PF18" s="256"/>
      <c r="PG18" s="257"/>
      <c r="PH18" s="258"/>
      <c r="PI18" s="256"/>
      <c r="PJ18" s="257"/>
      <c r="PK18" s="258"/>
      <c r="PL18" s="256"/>
      <c r="PM18" s="257"/>
      <c r="PN18" s="258"/>
      <c r="PO18" s="256"/>
      <c r="PP18" s="257"/>
      <c r="PQ18" s="258"/>
      <c r="PR18" s="256"/>
      <c r="PS18" s="257"/>
      <c r="PT18" s="258"/>
      <c r="PU18" s="256"/>
      <c r="PV18" s="257"/>
      <c r="PW18" s="258"/>
      <c r="PX18" s="256"/>
      <c r="PY18" s="257"/>
      <c r="PZ18" s="258"/>
      <c r="QA18" s="256"/>
      <c r="QB18" s="257"/>
      <c r="QC18" s="258"/>
      <c r="QD18" s="256"/>
      <c r="QE18" s="257"/>
      <c r="QF18" s="258"/>
      <c r="QG18" s="256"/>
      <c r="QH18" s="257"/>
      <c r="QI18" s="258"/>
      <c r="QJ18" s="256"/>
      <c r="QK18" s="257"/>
      <c r="QL18" s="258"/>
      <c r="QM18" s="256">
        <v>2</v>
      </c>
      <c r="QN18" s="257"/>
      <c r="QO18" s="258"/>
      <c r="QP18" s="256">
        <v>3</v>
      </c>
      <c r="QQ18" s="257"/>
      <c r="QR18" s="258"/>
      <c r="QS18" s="256"/>
      <c r="QT18" s="257"/>
      <c r="QU18" s="258"/>
      <c r="QV18" s="256"/>
      <c r="QW18" s="257"/>
      <c r="QX18" s="258"/>
      <c r="QY18" s="256">
        <v>1</v>
      </c>
      <c r="QZ18" s="257"/>
      <c r="RA18" s="258"/>
      <c r="RB18" s="256">
        <v>2</v>
      </c>
      <c r="RC18" s="257"/>
      <c r="RD18" s="258"/>
      <c r="RE18" s="256"/>
      <c r="RF18" s="257"/>
      <c r="RG18" s="258"/>
      <c r="RH18" s="256"/>
      <c r="RI18" s="257"/>
      <c r="RJ18" s="258"/>
      <c r="RK18" s="256"/>
      <c r="RL18" s="257"/>
      <c r="RM18" s="258"/>
      <c r="RN18" s="256"/>
      <c r="RO18" s="257"/>
      <c r="RP18" s="258"/>
      <c r="RQ18" s="256"/>
      <c r="RR18" s="257"/>
      <c r="RS18" s="258"/>
      <c r="RT18" s="256">
        <v>1</v>
      </c>
      <c r="RU18" s="257">
        <v>2</v>
      </c>
      <c r="RV18" s="258"/>
      <c r="RW18" s="256">
        <v>1</v>
      </c>
      <c r="RX18" s="257"/>
      <c r="RY18" s="258"/>
      <c r="RZ18" s="256"/>
      <c r="SA18" s="257"/>
      <c r="SB18" s="258"/>
      <c r="SC18" s="256">
        <v>1</v>
      </c>
      <c r="SD18" s="257"/>
      <c r="SE18" s="258"/>
      <c r="SF18" s="256">
        <v>1</v>
      </c>
      <c r="SG18" s="257"/>
      <c r="SH18" s="258"/>
      <c r="SI18" s="256"/>
      <c r="SJ18" s="257"/>
      <c r="SK18" s="258"/>
      <c r="SL18" s="256"/>
      <c r="SM18" s="257"/>
      <c r="SN18" s="258"/>
      <c r="SO18" s="256">
        <v>1</v>
      </c>
      <c r="SP18" s="257"/>
      <c r="SQ18" s="258"/>
      <c r="SR18" s="256"/>
      <c r="SS18" s="257"/>
      <c r="ST18" s="258"/>
      <c r="SU18" s="256"/>
      <c r="SV18" s="257"/>
      <c r="SW18" s="258"/>
      <c r="SX18" s="256"/>
      <c r="SY18" s="257"/>
      <c r="SZ18" s="258"/>
      <c r="TA18" s="256"/>
      <c r="TB18" s="257"/>
      <c r="TC18" s="258"/>
      <c r="TD18" s="256"/>
      <c r="TE18" s="257"/>
      <c r="TF18" s="258"/>
      <c r="TG18" s="256"/>
      <c r="TH18" s="257"/>
      <c r="TI18" s="258"/>
      <c r="TJ18" s="256"/>
      <c r="TK18" s="257">
        <v>1</v>
      </c>
      <c r="TL18" s="258"/>
      <c r="TM18" s="256"/>
      <c r="TN18" s="257"/>
      <c r="TO18" s="258"/>
      <c r="TP18" s="256"/>
      <c r="TQ18" s="257">
        <v>1</v>
      </c>
      <c r="TR18" s="258"/>
      <c r="TS18" s="256"/>
      <c r="TT18" s="257">
        <v>1</v>
      </c>
      <c r="TU18" s="258"/>
      <c r="TV18" s="256"/>
      <c r="TW18" s="257"/>
      <c r="TX18" s="258"/>
      <c r="TY18" s="256">
        <v>1</v>
      </c>
      <c r="TZ18" s="257"/>
      <c r="UA18" s="258"/>
      <c r="UB18" s="256">
        <v>1</v>
      </c>
      <c r="UC18" s="257"/>
      <c r="UD18" s="258"/>
      <c r="UE18" s="256">
        <v>1</v>
      </c>
      <c r="UF18" s="257"/>
      <c r="UG18" s="258"/>
      <c r="UH18" s="256">
        <v>1</v>
      </c>
      <c r="UI18" s="257"/>
      <c r="UJ18" s="258"/>
      <c r="UK18" s="256"/>
      <c r="UL18" s="257"/>
      <c r="UM18" s="258"/>
      <c r="UN18" s="256">
        <v>1</v>
      </c>
      <c r="UO18" s="257">
        <v>1</v>
      </c>
      <c r="UP18" s="258"/>
      <c r="UQ18" s="256">
        <v>3</v>
      </c>
      <c r="UR18" s="257"/>
      <c r="US18" s="258"/>
      <c r="UT18" s="256">
        <v>1</v>
      </c>
      <c r="UU18" s="257">
        <v>1</v>
      </c>
      <c r="UV18" s="258"/>
      <c r="UW18" s="256">
        <v>1</v>
      </c>
      <c r="UX18" s="257"/>
      <c r="UY18" s="258"/>
      <c r="UZ18" s="256"/>
      <c r="VA18" s="257"/>
      <c r="VB18" s="258"/>
      <c r="VC18" s="256"/>
      <c r="VD18" s="257"/>
      <c r="VE18" s="258"/>
      <c r="VF18" s="256"/>
      <c r="VG18" s="257"/>
      <c r="VH18" s="258"/>
      <c r="VI18" s="256"/>
      <c r="VJ18" s="257"/>
      <c r="VK18" s="258"/>
      <c r="VL18" s="256"/>
      <c r="VM18" s="257"/>
      <c r="VN18" s="258"/>
      <c r="VO18" s="256"/>
      <c r="VP18" s="257">
        <v>2</v>
      </c>
      <c r="VQ18" s="258"/>
      <c r="VR18" s="256">
        <v>1</v>
      </c>
      <c r="VS18" s="257">
        <v>1</v>
      </c>
      <c r="VT18" s="258"/>
      <c r="VU18" s="256"/>
      <c r="VV18" s="257">
        <v>1</v>
      </c>
      <c r="VW18" s="258"/>
      <c r="VX18" s="256">
        <v>1</v>
      </c>
      <c r="VY18" s="257">
        <v>1</v>
      </c>
      <c r="VZ18" s="258"/>
      <c r="WA18" s="256">
        <v>1</v>
      </c>
      <c r="WB18" s="257">
        <v>1</v>
      </c>
      <c r="WC18" s="258"/>
      <c r="WD18" s="256">
        <v>1</v>
      </c>
      <c r="WE18" s="257"/>
      <c r="WF18" s="258"/>
      <c r="WG18" s="256"/>
      <c r="WH18" s="257">
        <v>1</v>
      </c>
      <c r="WI18" s="258"/>
      <c r="WJ18" s="256"/>
      <c r="WK18" s="257"/>
      <c r="WL18" s="258"/>
      <c r="WM18" s="256">
        <v>1</v>
      </c>
      <c r="WN18" s="257"/>
      <c r="WO18" s="258"/>
      <c r="WP18" s="256"/>
      <c r="WQ18" s="257"/>
      <c r="WR18" s="258"/>
      <c r="WS18" s="256"/>
      <c r="WT18" s="257"/>
      <c r="WU18" s="258"/>
      <c r="WV18" s="256"/>
      <c r="WW18" s="257"/>
      <c r="WX18" s="257"/>
      <c r="WY18" s="256"/>
      <c r="WZ18" s="257">
        <v>2</v>
      </c>
      <c r="XA18" s="257"/>
      <c r="XB18" s="256"/>
      <c r="XC18" s="257"/>
      <c r="XD18" s="257"/>
      <c r="XE18" s="256"/>
      <c r="XF18" s="257"/>
      <c r="XG18" s="257"/>
      <c r="XH18" s="256"/>
      <c r="XI18" s="257"/>
      <c r="XJ18" s="257"/>
      <c r="XK18" s="256"/>
      <c r="XL18" s="257"/>
      <c r="XM18" s="257"/>
      <c r="XN18" s="98">
        <f t="shared" si="0"/>
        <v>116</v>
      </c>
    </row>
    <row r="19" spans="1:638" ht="12.75" customHeight="1" x14ac:dyDescent="0.2">
      <c r="A19" s="84">
        <v>258</v>
      </c>
      <c r="B19" s="256"/>
      <c r="C19" s="257"/>
      <c r="D19" s="258"/>
      <c r="E19" s="256"/>
      <c r="F19" s="257"/>
      <c r="G19" s="258"/>
      <c r="H19" s="256"/>
      <c r="I19" s="257"/>
      <c r="J19" s="258"/>
      <c r="K19" s="256"/>
      <c r="L19" s="257"/>
      <c r="M19" s="258"/>
      <c r="N19" s="256"/>
      <c r="O19" s="257"/>
      <c r="P19" s="258"/>
      <c r="Q19" s="256"/>
      <c r="R19" s="257"/>
      <c r="S19" s="258"/>
      <c r="T19" s="256"/>
      <c r="U19" s="257"/>
      <c r="V19" s="258"/>
      <c r="W19" s="256"/>
      <c r="X19" s="257"/>
      <c r="Y19" s="258"/>
      <c r="Z19" s="256"/>
      <c r="AA19" s="257"/>
      <c r="AB19" s="258"/>
      <c r="AC19" s="256"/>
      <c r="AD19" s="257"/>
      <c r="AE19" s="258"/>
      <c r="AF19" s="256"/>
      <c r="AG19" s="257">
        <v>1</v>
      </c>
      <c r="AH19" s="258"/>
      <c r="AI19" s="256">
        <v>1</v>
      </c>
      <c r="AJ19" s="257">
        <v>2</v>
      </c>
      <c r="AK19" s="258"/>
      <c r="AL19" s="256">
        <v>1</v>
      </c>
      <c r="AM19" s="257">
        <v>2</v>
      </c>
      <c r="AN19" s="258"/>
      <c r="AO19" s="256"/>
      <c r="AP19" s="257"/>
      <c r="AQ19" s="258"/>
      <c r="AR19" s="256"/>
      <c r="AS19" s="257"/>
      <c r="AT19" s="258"/>
      <c r="AU19" s="256"/>
      <c r="AV19" s="257"/>
      <c r="AW19" s="258"/>
      <c r="AX19" s="256"/>
      <c r="AY19" s="257"/>
      <c r="AZ19" s="258"/>
      <c r="BA19" s="256"/>
      <c r="BB19" s="257"/>
      <c r="BC19" s="258"/>
      <c r="BD19" s="256"/>
      <c r="BE19" s="257"/>
      <c r="BF19" s="258"/>
      <c r="BG19" s="256"/>
      <c r="BH19" s="257">
        <v>1</v>
      </c>
      <c r="BI19" s="258">
        <v>1</v>
      </c>
      <c r="BJ19" s="256"/>
      <c r="BK19" s="257">
        <v>1</v>
      </c>
      <c r="BL19" s="258"/>
      <c r="BM19" s="256"/>
      <c r="BN19" s="257"/>
      <c r="BO19" s="258"/>
      <c r="BP19" s="256"/>
      <c r="BQ19" s="257"/>
      <c r="BR19" s="258"/>
      <c r="BS19" s="256"/>
      <c r="BT19" s="257"/>
      <c r="BU19" s="258"/>
      <c r="BV19" s="256"/>
      <c r="BW19" s="257"/>
      <c r="BX19" s="258"/>
      <c r="BY19" s="256"/>
      <c r="BZ19" s="257"/>
      <c r="CA19" s="258"/>
      <c r="CB19" s="256"/>
      <c r="CC19" s="257"/>
      <c r="CD19" s="258"/>
      <c r="CE19" s="256"/>
      <c r="CF19" s="257"/>
      <c r="CG19" s="258"/>
      <c r="CH19" s="256"/>
      <c r="CI19" s="257"/>
      <c r="CJ19" s="258"/>
      <c r="CK19" s="256"/>
      <c r="CL19" s="257"/>
      <c r="CM19" s="258"/>
      <c r="CN19" s="256"/>
      <c r="CO19" s="257"/>
      <c r="CP19" s="258"/>
      <c r="CQ19" s="256"/>
      <c r="CR19" s="257"/>
      <c r="CS19" s="258"/>
      <c r="CT19" s="256"/>
      <c r="CU19" s="257"/>
      <c r="CV19" s="258"/>
      <c r="CW19" s="256"/>
      <c r="CX19" s="257"/>
      <c r="CY19" s="258"/>
      <c r="CZ19" s="256"/>
      <c r="DA19" s="257"/>
      <c r="DB19" s="258"/>
      <c r="DC19" s="256"/>
      <c r="DD19" s="257"/>
      <c r="DE19" s="258"/>
      <c r="DF19" s="256"/>
      <c r="DG19" s="257"/>
      <c r="DH19" s="258"/>
      <c r="DI19" s="256"/>
      <c r="DJ19" s="257"/>
      <c r="DK19" s="258"/>
      <c r="DL19" s="256"/>
      <c r="DM19" s="257"/>
      <c r="DN19" s="258"/>
      <c r="DO19" s="256"/>
      <c r="DP19" s="257"/>
      <c r="DQ19" s="258"/>
      <c r="DR19" s="256"/>
      <c r="DS19" s="257"/>
      <c r="DT19" s="258"/>
      <c r="DU19" s="256"/>
      <c r="DV19" s="257"/>
      <c r="DW19" s="258"/>
      <c r="DX19" s="256"/>
      <c r="DY19" s="257"/>
      <c r="DZ19" s="258"/>
      <c r="EA19" s="256"/>
      <c r="EB19" s="257"/>
      <c r="EC19" s="258"/>
      <c r="ED19" s="256"/>
      <c r="EE19" s="257"/>
      <c r="EF19" s="258"/>
      <c r="EG19" s="256"/>
      <c r="EH19" s="257"/>
      <c r="EI19" s="258"/>
      <c r="EJ19" s="256"/>
      <c r="EK19" s="257"/>
      <c r="EL19" s="258"/>
      <c r="EM19" s="256"/>
      <c r="EN19" s="257"/>
      <c r="EO19" s="258"/>
      <c r="EP19" s="256"/>
      <c r="EQ19" s="257"/>
      <c r="ER19" s="258"/>
      <c r="ES19" s="256"/>
      <c r="ET19" s="257"/>
      <c r="EU19" s="258"/>
      <c r="EV19" s="256"/>
      <c r="EW19" s="257"/>
      <c r="EX19" s="258"/>
      <c r="EY19" s="256"/>
      <c r="EZ19" s="257"/>
      <c r="FA19" s="258"/>
      <c r="FB19" s="256"/>
      <c r="FC19" s="257"/>
      <c r="FD19" s="258"/>
      <c r="FE19" s="256"/>
      <c r="FF19" s="257"/>
      <c r="FG19" s="258"/>
      <c r="FH19" s="256"/>
      <c r="FI19" s="257"/>
      <c r="FJ19" s="258"/>
      <c r="FK19" s="256"/>
      <c r="FL19" s="257"/>
      <c r="FM19" s="258"/>
      <c r="FN19" s="256"/>
      <c r="FO19" s="257"/>
      <c r="FP19" s="258"/>
      <c r="FQ19" s="256"/>
      <c r="FR19" s="257"/>
      <c r="FS19" s="258"/>
      <c r="FT19" s="256"/>
      <c r="FU19" s="257"/>
      <c r="FV19" s="258"/>
      <c r="FW19" s="256"/>
      <c r="FX19" s="257"/>
      <c r="FY19" s="258"/>
      <c r="FZ19" s="256"/>
      <c r="GA19" s="257"/>
      <c r="GB19" s="258"/>
      <c r="GC19" s="256"/>
      <c r="GD19" s="257"/>
      <c r="GE19" s="258"/>
      <c r="GF19" s="256"/>
      <c r="GG19" s="257"/>
      <c r="GH19" s="258"/>
      <c r="GI19" s="256"/>
      <c r="GJ19" s="257"/>
      <c r="GK19" s="258"/>
      <c r="GL19" s="256"/>
      <c r="GM19" s="257"/>
      <c r="GN19" s="258"/>
      <c r="GO19" s="256"/>
      <c r="GP19" s="257"/>
      <c r="GQ19" s="258"/>
      <c r="GR19" s="256"/>
      <c r="GS19" s="257"/>
      <c r="GT19" s="258"/>
      <c r="GU19" s="256"/>
      <c r="GV19" s="257"/>
      <c r="GW19" s="258"/>
      <c r="GX19" s="256"/>
      <c r="GY19" s="257"/>
      <c r="GZ19" s="258"/>
      <c r="HA19" s="256"/>
      <c r="HB19" s="257"/>
      <c r="HC19" s="258"/>
      <c r="HD19" s="256"/>
      <c r="HE19" s="257"/>
      <c r="HF19" s="258"/>
      <c r="HG19" s="256"/>
      <c r="HH19" s="257"/>
      <c r="HI19" s="258"/>
      <c r="HJ19" s="256"/>
      <c r="HK19" s="257"/>
      <c r="HL19" s="258"/>
      <c r="HM19" s="256"/>
      <c r="HN19" s="257"/>
      <c r="HO19" s="258"/>
      <c r="HP19" s="256"/>
      <c r="HQ19" s="257"/>
      <c r="HR19" s="258"/>
      <c r="HS19" s="256"/>
      <c r="HT19" s="257"/>
      <c r="HU19" s="258"/>
      <c r="HV19" s="256"/>
      <c r="HW19" s="257"/>
      <c r="HX19" s="258"/>
      <c r="HY19" s="256"/>
      <c r="HZ19" s="257"/>
      <c r="IA19" s="258"/>
      <c r="IB19" s="256"/>
      <c r="IC19" s="257"/>
      <c r="ID19" s="258"/>
      <c r="IE19" s="256"/>
      <c r="IF19" s="257"/>
      <c r="IG19" s="258"/>
      <c r="IH19" s="256"/>
      <c r="II19" s="257"/>
      <c r="IJ19" s="258"/>
      <c r="IK19" s="256"/>
      <c r="IL19" s="257"/>
      <c r="IM19" s="258"/>
      <c r="IN19" s="256"/>
      <c r="IO19" s="257"/>
      <c r="IP19" s="258"/>
      <c r="IQ19" s="256"/>
      <c r="IR19" s="257"/>
      <c r="IS19" s="258"/>
      <c r="IT19" s="256"/>
      <c r="IU19" s="257"/>
      <c r="IV19" s="258"/>
      <c r="IW19" s="256"/>
      <c r="IX19" s="257"/>
      <c r="IY19" s="258"/>
      <c r="IZ19" s="256"/>
      <c r="JA19" s="257"/>
      <c r="JB19" s="258"/>
      <c r="JC19" s="256"/>
      <c r="JD19" s="257"/>
      <c r="JE19" s="258"/>
      <c r="JF19" s="256"/>
      <c r="JG19" s="257"/>
      <c r="JH19" s="258"/>
      <c r="JI19" s="256"/>
      <c r="JJ19" s="257"/>
      <c r="JK19" s="258"/>
      <c r="JL19" s="256"/>
      <c r="JM19" s="257"/>
      <c r="JN19" s="258"/>
      <c r="JO19" s="256"/>
      <c r="JP19" s="257"/>
      <c r="JQ19" s="258"/>
      <c r="JR19" s="256"/>
      <c r="JS19" s="257"/>
      <c r="JT19" s="258"/>
      <c r="JU19" s="256"/>
      <c r="JV19" s="257"/>
      <c r="JW19" s="258"/>
      <c r="JX19" s="256"/>
      <c r="JY19" s="257"/>
      <c r="JZ19" s="258"/>
      <c r="KA19" s="256"/>
      <c r="KB19" s="257"/>
      <c r="KC19" s="258"/>
      <c r="KD19" s="256"/>
      <c r="KE19" s="257"/>
      <c r="KF19" s="258"/>
      <c r="KG19" s="256"/>
      <c r="KH19" s="257"/>
      <c r="KI19" s="258"/>
      <c r="KJ19" s="256"/>
      <c r="KK19" s="257"/>
      <c r="KL19" s="258"/>
      <c r="KM19" s="256"/>
      <c r="KN19" s="257"/>
      <c r="KO19" s="258"/>
      <c r="KP19" s="256"/>
      <c r="KQ19" s="257"/>
      <c r="KR19" s="258"/>
      <c r="KS19" s="256"/>
      <c r="KT19" s="257"/>
      <c r="KU19" s="258"/>
      <c r="KV19" s="256"/>
      <c r="KW19" s="257"/>
      <c r="KX19" s="258"/>
      <c r="KY19" s="256"/>
      <c r="KZ19" s="257"/>
      <c r="LA19" s="258"/>
      <c r="LB19" s="256">
        <v>2</v>
      </c>
      <c r="LC19" s="257">
        <v>1</v>
      </c>
      <c r="LD19" s="258"/>
      <c r="LE19" s="256">
        <v>2</v>
      </c>
      <c r="LF19" s="257"/>
      <c r="LG19" s="258"/>
      <c r="LH19" s="256">
        <v>2</v>
      </c>
      <c r="LI19" s="257"/>
      <c r="LJ19" s="258"/>
      <c r="LK19" s="256">
        <v>1</v>
      </c>
      <c r="LL19" s="257"/>
      <c r="LM19" s="258"/>
      <c r="LN19" s="256"/>
      <c r="LO19" s="257"/>
      <c r="LP19" s="258"/>
      <c r="LQ19" s="256">
        <v>4</v>
      </c>
      <c r="LR19" s="257"/>
      <c r="LS19" s="258">
        <v>1</v>
      </c>
      <c r="LT19" s="256">
        <v>1</v>
      </c>
      <c r="LU19" s="257">
        <v>1</v>
      </c>
      <c r="LV19" s="258"/>
      <c r="LW19" s="256">
        <v>1</v>
      </c>
      <c r="LX19" s="257">
        <v>1</v>
      </c>
      <c r="LY19" s="258">
        <v>1</v>
      </c>
      <c r="LZ19" s="256">
        <v>2</v>
      </c>
      <c r="MA19" s="257"/>
      <c r="MB19" s="258"/>
      <c r="MC19" s="256"/>
      <c r="MD19" s="257"/>
      <c r="ME19" s="258"/>
      <c r="MF19" s="256">
        <v>1</v>
      </c>
      <c r="MG19" s="257"/>
      <c r="MH19" s="258"/>
      <c r="MI19" s="256"/>
      <c r="MJ19" s="257"/>
      <c r="MK19" s="258"/>
      <c r="ML19" s="256"/>
      <c r="MM19" s="257"/>
      <c r="MN19" s="258"/>
      <c r="MO19" s="256"/>
      <c r="MP19" s="257"/>
      <c r="MQ19" s="258"/>
      <c r="MR19" s="256">
        <v>1</v>
      </c>
      <c r="MS19" s="257"/>
      <c r="MT19" s="258"/>
      <c r="MU19" s="256"/>
      <c r="MV19" s="257"/>
      <c r="MW19" s="258"/>
      <c r="MX19" s="256">
        <v>1</v>
      </c>
      <c r="MY19" s="257"/>
      <c r="MZ19" s="258"/>
      <c r="NA19" s="256"/>
      <c r="NB19" s="257"/>
      <c r="NC19" s="258"/>
      <c r="ND19" s="256">
        <v>3</v>
      </c>
      <c r="NE19" s="257"/>
      <c r="NF19" s="258"/>
      <c r="NG19" s="256">
        <v>3</v>
      </c>
      <c r="NH19" s="257">
        <v>1</v>
      </c>
      <c r="NI19" s="258"/>
      <c r="NJ19" s="256">
        <v>1</v>
      </c>
      <c r="NK19" s="257">
        <v>1</v>
      </c>
      <c r="NL19" s="258"/>
      <c r="NM19" s="256"/>
      <c r="NN19" s="257"/>
      <c r="NO19" s="258"/>
      <c r="NP19" s="256"/>
      <c r="NQ19" s="257"/>
      <c r="NR19" s="258"/>
      <c r="NS19" s="256"/>
      <c r="NT19" s="257"/>
      <c r="NU19" s="258"/>
      <c r="NV19" s="256"/>
      <c r="NW19" s="257"/>
      <c r="NX19" s="258"/>
      <c r="NY19" s="256"/>
      <c r="NZ19" s="257"/>
      <c r="OA19" s="258"/>
      <c r="OB19" s="256"/>
      <c r="OC19" s="257"/>
      <c r="OD19" s="258"/>
      <c r="OE19" s="256"/>
      <c r="OF19" s="257"/>
      <c r="OG19" s="258"/>
      <c r="OH19" s="256"/>
      <c r="OI19" s="257"/>
      <c r="OJ19" s="258"/>
      <c r="OK19" s="256"/>
      <c r="OL19" s="257"/>
      <c r="OM19" s="258"/>
      <c r="ON19" s="256"/>
      <c r="OO19" s="257"/>
      <c r="OP19" s="258"/>
      <c r="OQ19" s="256"/>
      <c r="OR19" s="257"/>
      <c r="OS19" s="258"/>
      <c r="OT19" s="256"/>
      <c r="OU19" s="257"/>
      <c r="OV19" s="258"/>
      <c r="OW19" s="256"/>
      <c r="OX19" s="257"/>
      <c r="OY19" s="258"/>
      <c r="OZ19" s="256"/>
      <c r="PA19" s="257"/>
      <c r="PB19" s="258"/>
      <c r="PC19" s="256">
        <v>1</v>
      </c>
      <c r="PD19" s="257"/>
      <c r="PE19" s="258"/>
      <c r="PF19" s="256"/>
      <c r="PG19" s="257"/>
      <c r="PH19" s="258"/>
      <c r="PI19" s="256"/>
      <c r="PJ19" s="257"/>
      <c r="PK19" s="258"/>
      <c r="PL19" s="256">
        <v>2</v>
      </c>
      <c r="PM19" s="257">
        <v>1</v>
      </c>
      <c r="PN19" s="258"/>
      <c r="PO19" s="256"/>
      <c r="PP19" s="257"/>
      <c r="PQ19" s="258"/>
      <c r="PR19" s="256"/>
      <c r="PS19" s="257"/>
      <c r="PT19" s="258"/>
      <c r="PU19" s="256">
        <v>2</v>
      </c>
      <c r="PV19" s="257"/>
      <c r="PW19" s="258"/>
      <c r="PX19" s="256"/>
      <c r="PY19" s="257"/>
      <c r="PZ19" s="258"/>
      <c r="QA19" s="256"/>
      <c r="QB19" s="257"/>
      <c r="QC19" s="258"/>
      <c r="QD19" s="256"/>
      <c r="QE19" s="257"/>
      <c r="QF19" s="258"/>
      <c r="QG19" s="256"/>
      <c r="QH19" s="257"/>
      <c r="QI19" s="258"/>
      <c r="QJ19" s="256"/>
      <c r="QK19" s="257"/>
      <c r="QL19" s="258"/>
      <c r="QM19" s="256">
        <v>1</v>
      </c>
      <c r="QN19" s="257"/>
      <c r="QO19" s="258"/>
      <c r="QP19" s="256"/>
      <c r="QQ19" s="257"/>
      <c r="QR19" s="258"/>
      <c r="QS19" s="256"/>
      <c r="QT19" s="257"/>
      <c r="QU19" s="258"/>
      <c r="QV19" s="256"/>
      <c r="QW19" s="257"/>
      <c r="QX19" s="258"/>
      <c r="QY19" s="256"/>
      <c r="QZ19" s="257"/>
      <c r="RA19" s="258"/>
      <c r="RB19" s="256">
        <v>1</v>
      </c>
      <c r="RC19" s="257"/>
      <c r="RD19" s="258"/>
      <c r="RE19" s="256">
        <v>1</v>
      </c>
      <c r="RF19" s="257">
        <v>1</v>
      </c>
      <c r="RG19" s="258">
        <v>1</v>
      </c>
      <c r="RH19" s="256"/>
      <c r="RI19" s="257"/>
      <c r="RJ19" s="258"/>
      <c r="RK19" s="256">
        <v>5</v>
      </c>
      <c r="RL19" s="257"/>
      <c r="RM19" s="258"/>
      <c r="RN19" s="256">
        <v>4</v>
      </c>
      <c r="RO19" s="257"/>
      <c r="RP19" s="258"/>
      <c r="RQ19" s="256">
        <v>3</v>
      </c>
      <c r="RR19" s="257"/>
      <c r="RS19" s="258"/>
      <c r="RT19" s="256"/>
      <c r="RU19" s="257"/>
      <c r="RV19" s="258"/>
      <c r="RW19" s="256"/>
      <c r="RX19" s="257"/>
      <c r="RY19" s="258"/>
      <c r="RZ19" s="256"/>
      <c r="SA19" s="257"/>
      <c r="SB19" s="258"/>
      <c r="SC19" s="256"/>
      <c r="SD19" s="257"/>
      <c r="SE19" s="258"/>
      <c r="SF19" s="256"/>
      <c r="SG19" s="257"/>
      <c r="SH19" s="258"/>
      <c r="SI19" s="256">
        <v>2</v>
      </c>
      <c r="SJ19" s="257"/>
      <c r="SK19" s="258"/>
      <c r="SL19" s="256">
        <v>6</v>
      </c>
      <c r="SM19" s="257"/>
      <c r="SN19" s="258"/>
      <c r="SO19" s="256"/>
      <c r="SP19" s="257"/>
      <c r="SQ19" s="258"/>
      <c r="SR19" s="256">
        <v>1</v>
      </c>
      <c r="SS19" s="257"/>
      <c r="ST19" s="258"/>
      <c r="SU19" s="256">
        <v>2</v>
      </c>
      <c r="SV19" s="257"/>
      <c r="SW19" s="258"/>
      <c r="SX19" s="256"/>
      <c r="SY19" s="257"/>
      <c r="SZ19" s="258"/>
      <c r="TA19" s="256"/>
      <c r="TB19" s="257">
        <v>1</v>
      </c>
      <c r="TC19" s="258"/>
      <c r="TD19" s="256">
        <v>4</v>
      </c>
      <c r="TE19" s="257"/>
      <c r="TF19" s="258"/>
      <c r="TG19" s="256">
        <v>1</v>
      </c>
      <c r="TH19" s="257"/>
      <c r="TI19" s="258"/>
      <c r="TJ19" s="256"/>
      <c r="TK19" s="257"/>
      <c r="TL19" s="258"/>
      <c r="TM19" s="256"/>
      <c r="TN19" s="257"/>
      <c r="TO19" s="258"/>
      <c r="TP19" s="256"/>
      <c r="TQ19" s="257"/>
      <c r="TR19" s="258"/>
      <c r="TS19" s="256"/>
      <c r="TT19" s="257"/>
      <c r="TU19" s="258"/>
      <c r="TV19" s="256">
        <v>3</v>
      </c>
      <c r="TW19" s="257"/>
      <c r="TX19" s="258"/>
      <c r="TY19" s="256"/>
      <c r="TZ19" s="257"/>
      <c r="UA19" s="258"/>
      <c r="UB19" s="256"/>
      <c r="UC19" s="257"/>
      <c r="UD19" s="258"/>
      <c r="UE19" s="256">
        <v>8</v>
      </c>
      <c r="UF19" s="257">
        <v>1</v>
      </c>
      <c r="UG19" s="258"/>
      <c r="UH19" s="256">
        <v>3</v>
      </c>
      <c r="UI19" s="257"/>
      <c r="UJ19" s="258"/>
      <c r="UK19" s="256"/>
      <c r="UL19" s="257"/>
      <c r="UM19" s="258"/>
      <c r="UN19" s="256"/>
      <c r="UO19" s="257"/>
      <c r="UP19" s="258"/>
      <c r="UQ19" s="256"/>
      <c r="UR19" s="257"/>
      <c r="US19" s="258"/>
      <c r="UT19" s="256"/>
      <c r="UU19" s="257"/>
      <c r="UV19" s="258"/>
      <c r="UW19" s="256"/>
      <c r="UX19" s="257"/>
      <c r="UY19" s="258"/>
      <c r="UZ19" s="256"/>
      <c r="VA19" s="257"/>
      <c r="VB19" s="258"/>
      <c r="VC19" s="256"/>
      <c r="VD19" s="257"/>
      <c r="VE19" s="258"/>
      <c r="VF19" s="256"/>
      <c r="VG19" s="257"/>
      <c r="VH19" s="258"/>
      <c r="VI19" s="256"/>
      <c r="VJ19" s="257"/>
      <c r="VK19" s="258"/>
      <c r="VL19" s="256">
        <v>1</v>
      </c>
      <c r="VM19" s="257"/>
      <c r="VN19" s="258"/>
      <c r="VO19" s="256">
        <v>4</v>
      </c>
      <c r="VP19" s="257"/>
      <c r="VQ19" s="258"/>
      <c r="VR19" s="256"/>
      <c r="VS19" s="257"/>
      <c r="VT19" s="258"/>
      <c r="VU19" s="256">
        <v>1</v>
      </c>
      <c r="VV19" s="257"/>
      <c r="VW19" s="258"/>
      <c r="VX19" s="256"/>
      <c r="VY19" s="257"/>
      <c r="VZ19" s="258"/>
      <c r="WA19" s="256"/>
      <c r="WB19" s="257"/>
      <c r="WC19" s="258"/>
      <c r="WD19" s="256"/>
      <c r="WE19" s="257"/>
      <c r="WF19" s="258"/>
      <c r="WG19" s="256">
        <v>2</v>
      </c>
      <c r="WH19" s="257"/>
      <c r="WI19" s="258"/>
      <c r="WJ19" s="256">
        <v>1</v>
      </c>
      <c r="WK19" s="257"/>
      <c r="WL19" s="258"/>
      <c r="WM19" s="256">
        <v>1</v>
      </c>
      <c r="WN19" s="257"/>
      <c r="WO19" s="258"/>
      <c r="WP19" s="256"/>
      <c r="WQ19" s="257"/>
      <c r="WR19" s="258"/>
      <c r="WS19" s="256"/>
      <c r="WT19" s="257"/>
      <c r="WU19" s="258"/>
      <c r="WV19" s="256"/>
      <c r="WW19" s="257"/>
      <c r="WX19" s="257"/>
      <c r="WY19" s="256">
        <v>3</v>
      </c>
      <c r="WZ19" s="257"/>
      <c r="XA19" s="257"/>
      <c r="XB19" s="256"/>
      <c r="XC19" s="257"/>
      <c r="XD19" s="257"/>
      <c r="XE19" s="256"/>
      <c r="XF19" s="257"/>
      <c r="XG19" s="257"/>
      <c r="XH19" s="256"/>
      <c r="XI19" s="257"/>
      <c r="XJ19" s="257"/>
      <c r="XK19" s="256"/>
      <c r="XL19" s="257"/>
      <c r="XM19" s="257"/>
      <c r="XN19" s="98">
        <f t="shared" si="0"/>
        <v>110</v>
      </c>
    </row>
    <row r="20" spans="1:638" ht="12.75" customHeight="1" x14ac:dyDescent="0.2">
      <c r="A20" s="84">
        <v>260</v>
      </c>
      <c r="B20" s="256"/>
      <c r="C20" s="257"/>
      <c r="D20" s="258"/>
      <c r="E20" s="256"/>
      <c r="F20" s="257"/>
      <c r="G20" s="258"/>
      <c r="H20" s="256"/>
      <c r="I20" s="257"/>
      <c r="J20" s="258"/>
      <c r="K20" s="256"/>
      <c r="L20" s="257"/>
      <c r="M20" s="258"/>
      <c r="N20" s="256"/>
      <c r="O20" s="257"/>
      <c r="P20" s="258"/>
      <c r="Q20" s="256"/>
      <c r="R20" s="257"/>
      <c r="S20" s="258"/>
      <c r="T20" s="256"/>
      <c r="U20" s="257"/>
      <c r="V20" s="258"/>
      <c r="W20" s="256"/>
      <c r="X20" s="257"/>
      <c r="Y20" s="258"/>
      <c r="Z20" s="256"/>
      <c r="AA20" s="257"/>
      <c r="AB20" s="258"/>
      <c r="AC20" s="256">
        <v>1</v>
      </c>
      <c r="AD20" s="257"/>
      <c r="AE20" s="258"/>
      <c r="AF20" s="256">
        <v>1</v>
      </c>
      <c r="AG20" s="257"/>
      <c r="AH20" s="258">
        <v>2</v>
      </c>
      <c r="AI20" s="256"/>
      <c r="AJ20" s="257"/>
      <c r="AK20" s="258"/>
      <c r="AL20" s="256"/>
      <c r="AM20" s="257"/>
      <c r="AN20" s="258"/>
      <c r="AO20" s="256">
        <v>1</v>
      </c>
      <c r="AP20" s="257"/>
      <c r="AQ20" s="258"/>
      <c r="AR20" s="256"/>
      <c r="AS20" s="257"/>
      <c r="AT20" s="258"/>
      <c r="AU20" s="256"/>
      <c r="AV20" s="257"/>
      <c r="AW20" s="258"/>
      <c r="AX20" s="256"/>
      <c r="AY20" s="257"/>
      <c r="AZ20" s="258"/>
      <c r="BA20" s="256"/>
      <c r="BB20" s="257"/>
      <c r="BC20" s="258"/>
      <c r="BD20" s="256"/>
      <c r="BE20" s="257"/>
      <c r="BF20" s="258"/>
      <c r="BG20" s="256"/>
      <c r="BH20" s="257"/>
      <c r="BI20" s="258"/>
      <c r="BJ20" s="256"/>
      <c r="BK20" s="257"/>
      <c r="BL20" s="258"/>
      <c r="BM20" s="256"/>
      <c r="BN20" s="257"/>
      <c r="BO20" s="258"/>
      <c r="BP20" s="256"/>
      <c r="BQ20" s="257"/>
      <c r="BR20" s="258"/>
      <c r="BS20" s="256"/>
      <c r="BT20" s="257"/>
      <c r="BU20" s="258"/>
      <c r="BV20" s="256"/>
      <c r="BW20" s="257"/>
      <c r="BX20" s="258"/>
      <c r="BY20" s="256"/>
      <c r="BZ20" s="257"/>
      <c r="CA20" s="258"/>
      <c r="CB20" s="256"/>
      <c r="CC20" s="257"/>
      <c r="CD20" s="258"/>
      <c r="CE20" s="256"/>
      <c r="CF20" s="257"/>
      <c r="CG20" s="258"/>
      <c r="CH20" s="256"/>
      <c r="CI20" s="257"/>
      <c r="CJ20" s="258"/>
      <c r="CK20" s="256"/>
      <c r="CL20" s="257"/>
      <c r="CM20" s="258"/>
      <c r="CN20" s="256"/>
      <c r="CO20" s="257"/>
      <c r="CP20" s="258"/>
      <c r="CQ20" s="256"/>
      <c r="CR20" s="257"/>
      <c r="CS20" s="258"/>
      <c r="CT20" s="256"/>
      <c r="CU20" s="257"/>
      <c r="CV20" s="258"/>
      <c r="CW20" s="256"/>
      <c r="CX20" s="257"/>
      <c r="CY20" s="258"/>
      <c r="CZ20" s="256"/>
      <c r="DA20" s="257"/>
      <c r="DB20" s="258"/>
      <c r="DC20" s="256"/>
      <c r="DD20" s="257"/>
      <c r="DE20" s="258"/>
      <c r="DF20" s="256"/>
      <c r="DG20" s="257"/>
      <c r="DH20" s="258"/>
      <c r="DI20" s="256"/>
      <c r="DJ20" s="257"/>
      <c r="DK20" s="258"/>
      <c r="DL20" s="256"/>
      <c r="DM20" s="257"/>
      <c r="DN20" s="258"/>
      <c r="DO20" s="256"/>
      <c r="DP20" s="257"/>
      <c r="DQ20" s="258"/>
      <c r="DR20" s="256"/>
      <c r="DS20" s="257"/>
      <c r="DT20" s="258"/>
      <c r="DU20" s="256"/>
      <c r="DV20" s="257"/>
      <c r="DW20" s="258"/>
      <c r="DX20" s="256"/>
      <c r="DY20" s="257"/>
      <c r="DZ20" s="258"/>
      <c r="EA20" s="256"/>
      <c r="EB20" s="257"/>
      <c r="EC20" s="258"/>
      <c r="ED20" s="256"/>
      <c r="EE20" s="257"/>
      <c r="EF20" s="258"/>
      <c r="EG20" s="256"/>
      <c r="EH20" s="257"/>
      <c r="EI20" s="258"/>
      <c r="EJ20" s="256"/>
      <c r="EK20" s="257"/>
      <c r="EL20" s="258"/>
      <c r="EM20" s="256"/>
      <c r="EN20" s="257"/>
      <c r="EO20" s="258"/>
      <c r="EP20" s="256"/>
      <c r="EQ20" s="257"/>
      <c r="ER20" s="258"/>
      <c r="ES20" s="256"/>
      <c r="ET20" s="257"/>
      <c r="EU20" s="258"/>
      <c r="EV20" s="256"/>
      <c r="EW20" s="257"/>
      <c r="EX20" s="258"/>
      <c r="EY20" s="256"/>
      <c r="EZ20" s="257"/>
      <c r="FA20" s="258"/>
      <c r="FB20" s="256"/>
      <c r="FC20" s="257"/>
      <c r="FD20" s="258"/>
      <c r="FE20" s="256"/>
      <c r="FF20" s="257"/>
      <c r="FG20" s="258"/>
      <c r="FH20" s="256"/>
      <c r="FI20" s="257"/>
      <c r="FJ20" s="258"/>
      <c r="FK20" s="256"/>
      <c r="FL20" s="257"/>
      <c r="FM20" s="258"/>
      <c r="FN20" s="256"/>
      <c r="FO20" s="257"/>
      <c r="FP20" s="258"/>
      <c r="FQ20" s="256"/>
      <c r="FR20" s="257"/>
      <c r="FS20" s="258"/>
      <c r="FT20" s="256"/>
      <c r="FU20" s="257"/>
      <c r="FV20" s="258"/>
      <c r="FW20" s="256"/>
      <c r="FX20" s="257"/>
      <c r="FY20" s="258"/>
      <c r="FZ20" s="256"/>
      <c r="GA20" s="257"/>
      <c r="GB20" s="258"/>
      <c r="GC20" s="256"/>
      <c r="GD20" s="257"/>
      <c r="GE20" s="258"/>
      <c r="GF20" s="256"/>
      <c r="GG20" s="257"/>
      <c r="GH20" s="258"/>
      <c r="GI20" s="256"/>
      <c r="GJ20" s="257"/>
      <c r="GK20" s="258"/>
      <c r="GL20" s="256"/>
      <c r="GM20" s="257"/>
      <c r="GN20" s="258"/>
      <c r="GO20" s="256"/>
      <c r="GP20" s="257"/>
      <c r="GQ20" s="258"/>
      <c r="GR20" s="256"/>
      <c r="GS20" s="257"/>
      <c r="GT20" s="258"/>
      <c r="GU20" s="256"/>
      <c r="GV20" s="257"/>
      <c r="GW20" s="258"/>
      <c r="GX20" s="256"/>
      <c r="GY20" s="257"/>
      <c r="GZ20" s="258"/>
      <c r="HA20" s="256"/>
      <c r="HB20" s="257"/>
      <c r="HC20" s="258"/>
      <c r="HD20" s="256"/>
      <c r="HE20" s="257"/>
      <c r="HF20" s="258"/>
      <c r="HG20" s="256"/>
      <c r="HH20" s="257"/>
      <c r="HI20" s="258"/>
      <c r="HJ20" s="256"/>
      <c r="HK20" s="257"/>
      <c r="HL20" s="258"/>
      <c r="HM20" s="256"/>
      <c r="HN20" s="257"/>
      <c r="HO20" s="258"/>
      <c r="HP20" s="256"/>
      <c r="HQ20" s="257"/>
      <c r="HR20" s="258"/>
      <c r="HS20" s="256"/>
      <c r="HT20" s="257"/>
      <c r="HU20" s="258"/>
      <c r="HV20" s="256"/>
      <c r="HW20" s="257"/>
      <c r="HX20" s="258"/>
      <c r="HY20" s="256"/>
      <c r="HZ20" s="257"/>
      <c r="IA20" s="258"/>
      <c r="IB20" s="256"/>
      <c r="IC20" s="257"/>
      <c r="ID20" s="258"/>
      <c r="IE20" s="256"/>
      <c r="IF20" s="257"/>
      <c r="IG20" s="258"/>
      <c r="IH20" s="256"/>
      <c r="II20" s="257"/>
      <c r="IJ20" s="258"/>
      <c r="IK20" s="256"/>
      <c r="IL20" s="257"/>
      <c r="IM20" s="258"/>
      <c r="IN20" s="256"/>
      <c r="IO20" s="257"/>
      <c r="IP20" s="258"/>
      <c r="IQ20" s="256"/>
      <c r="IR20" s="257"/>
      <c r="IS20" s="258"/>
      <c r="IT20" s="256"/>
      <c r="IU20" s="257"/>
      <c r="IV20" s="258"/>
      <c r="IW20" s="256"/>
      <c r="IX20" s="257"/>
      <c r="IY20" s="258"/>
      <c r="IZ20" s="256"/>
      <c r="JA20" s="257"/>
      <c r="JB20" s="258"/>
      <c r="JC20" s="256"/>
      <c r="JD20" s="257"/>
      <c r="JE20" s="258"/>
      <c r="JF20" s="256"/>
      <c r="JG20" s="257"/>
      <c r="JH20" s="258"/>
      <c r="JI20" s="256"/>
      <c r="JJ20" s="257"/>
      <c r="JK20" s="258"/>
      <c r="JL20" s="256"/>
      <c r="JM20" s="257"/>
      <c r="JN20" s="258"/>
      <c r="JO20" s="256"/>
      <c r="JP20" s="257"/>
      <c r="JQ20" s="258"/>
      <c r="JR20" s="256">
        <v>1</v>
      </c>
      <c r="JS20" s="257"/>
      <c r="JT20" s="258"/>
      <c r="JU20" s="256"/>
      <c r="JV20" s="257"/>
      <c r="JW20" s="258"/>
      <c r="JX20" s="256"/>
      <c r="JY20" s="257"/>
      <c r="JZ20" s="258"/>
      <c r="KA20" s="256"/>
      <c r="KB20" s="257"/>
      <c r="KC20" s="258"/>
      <c r="KD20" s="256">
        <v>1</v>
      </c>
      <c r="KE20" s="257"/>
      <c r="KF20" s="258"/>
      <c r="KG20" s="256"/>
      <c r="KH20" s="257"/>
      <c r="KI20" s="258"/>
      <c r="KJ20" s="256"/>
      <c r="KK20" s="257"/>
      <c r="KL20" s="258"/>
      <c r="KM20" s="256"/>
      <c r="KN20" s="257"/>
      <c r="KO20" s="258"/>
      <c r="KP20" s="256"/>
      <c r="KQ20" s="257"/>
      <c r="KR20" s="258"/>
      <c r="KS20" s="256"/>
      <c r="KT20" s="257"/>
      <c r="KU20" s="258"/>
      <c r="KV20" s="256"/>
      <c r="KW20" s="257"/>
      <c r="KX20" s="258"/>
      <c r="KY20" s="256">
        <v>1</v>
      </c>
      <c r="KZ20" s="257"/>
      <c r="LA20" s="258"/>
      <c r="LB20" s="256">
        <v>1</v>
      </c>
      <c r="LC20" s="257"/>
      <c r="LD20" s="258"/>
      <c r="LE20" s="256"/>
      <c r="LF20" s="257"/>
      <c r="LG20" s="258">
        <v>1</v>
      </c>
      <c r="LH20" s="256"/>
      <c r="LI20" s="257"/>
      <c r="LJ20" s="258"/>
      <c r="LK20" s="256">
        <v>1</v>
      </c>
      <c r="LL20" s="257"/>
      <c r="LM20" s="258"/>
      <c r="LN20" s="256"/>
      <c r="LO20" s="257"/>
      <c r="LP20" s="258"/>
      <c r="LQ20" s="256"/>
      <c r="LR20" s="257"/>
      <c r="LS20" s="258"/>
      <c r="LT20" s="256"/>
      <c r="LU20" s="257"/>
      <c r="LV20" s="258"/>
      <c r="LW20" s="256"/>
      <c r="LX20" s="257"/>
      <c r="LY20" s="258"/>
      <c r="LZ20" s="256"/>
      <c r="MA20" s="257"/>
      <c r="MB20" s="258"/>
      <c r="MC20" s="256"/>
      <c r="MD20" s="257"/>
      <c r="ME20" s="258"/>
      <c r="MF20" s="256"/>
      <c r="MG20" s="257"/>
      <c r="MH20" s="258"/>
      <c r="MI20" s="256">
        <v>1</v>
      </c>
      <c r="MJ20" s="257"/>
      <c r="MK20" s="258"/>
      <c r="ML20" s="256">
        <v>1</v>
      </c>
      <c r="MM20" s="257"/>
      <c r="MN20" s="258"/>
      <c r="MO20" s="256"/>
      <c r="MP20" s="257"/>
      <c r="MQ20" s="258"/>
      <c r="MR20" s="256"/>
      <c r="MS20" s="257"/>
      <c r="MT20" s="258"/>
      <c r="MU20" s="256"/>
      <c r="MV20" s="257"/>
      <c r="MW20" s="258"/>
      <c r="MX20" s="256"/>
      <c r="MY20" s="257"/>
      <c r="MZ20" s="258"/>
      <c r="NA20" s="256"/>
      <c r="NB20" s="257"/>
      <c r="NC20" s="258"/>
      <c r="ND20" s="256"/>
      <c r="NE20" s="257"/>
      <c r="NF20" s="258"/>
      <c r="NG20" s="256"/>
      <c r="NH20" s="257"/>
      <c r="NI20" s="258"/>
      <c r="NJ20" s="256"/>
      <c r="NK20" s="257"/>
      <c r="NL20" s="258"/>
      <c r="NM20" s="256"/>
      <c r="NN20" s="257"/>
      <c r="NO20" s="258"/>
      <c r="NP20" s="256"/>
      <c r="NQ20" s="257"/>
      <c r="NR20" s="258"/>
      <c r="NS20" s="256"/>
      <c r="NT20" s="257"/>
      <c r="NU20" s="258"/>
      <c r="NV20" s="256"/>
      <c r="NW20" s="257"/>
      <c r="NX20" s="258"/>
      <c r="NY20" s="256"/>
      <c r="NZ20" s="257"/>
      <c r="OA20" s="258"/>
      <c r="OB20" s="256"/>
      <c r="OC20" s="257"/>
      <c r="OD20" s="258"/>
      <c r="OE20" s="256"/>
      <c r="OF20" s="257"/>
      <c r="OG20" s="258"/>
      <c r="OH20" s="256"/>
      <c r="OI20" s="257"/>
      <c r="OJ20" s="258"/>
      <c r="OK20" s="256"/>
      <c r="OL20" s="257"/>
      <c r="OM20" s="258"/>
      <c r="ON20" s="256"/>
      <c r="OO20" s="257"/>
      <c r="OP20" s="258"/>
      <c r="OQ20" s="256"/>
      <c r="OR20" s="257"/>
      <c r="OS20" s="258"/>
      <c r="OT20" s="256"/>
      <c r="OU20" s="257">
        <v>1</v>
      </c>
      <c r="OV20" s="258"/>
      <c r="OW20" s="256"/>
      <c r="OX20" s="257"/>
      <c r="OY20" s="258"/>
      <c r="OZ20" s="256">
        <v>1</v>
      </c>
      <c r="PA20" s="257"/>
      <c r="PB20" s="258"/>
      <c r="PC20" s="256"/>
      <c r="PD20" s="257"/>
      <c r="PE20" s="258"/>
      <c r="PF20" s="256">
        <v>1</v>
      </c>
      <c r="PG20" s="257"/>
      <c r="PH20" s="258"/>
      <c r="PI20" s="256"/>
      <c r="PJ20" s="257"/>
      <c r="PK20" s="258"/>
      <c r="PL20" s="256"/>
      <c r="PM20" s="257"/>
      <c r="PN20" s="258"/>
      <c r="PO20" s="256"/>
      <c r="PP20" s="257"/>
      <c r="PQ20" s="258"/>
      <c r="PR20" s="256"/>
      <c r="PS20" s="257">
        <v>1</v>
      </c>
      <c r="PT20" s="258"/>
      <c r="PU20" s="256">
        <v>1</v>
      </c>
      <c r="PV20" s="257"/>
      <c r="PW20" s="258"/>
      <c r="PX20" s="256"/>
      <c r="PY20" s="257"/>
      <c r="PZ20" s="258"/>
      <c r="QA20" s="256"/>
      <c r="QB20" s="257"/>
      <c r="QC20" s="258"/>
      <c r="QD20" s="256"/>
      <c r="QE20" s="257"/>
      <c r="QF20" s="258"/>
      <c r="QG20" s="256"/>
      <c r="QH20" s="257"/>
      <c r="QI20" s="258"/>
      <c r="QJ20" s="256"/>
      <c r="QK20" s="257"/>
      <c r="QL20" s="258"/>
      <c r="QM20" s="256"/>
      <c r="QN20" s="257"/>
      <c r="QO20" s="258"/>
      <c r="QP20" s="256"/>
      <c r="QQ20" s="257"/>
      <c r="QR20" s="258"/>
      <c r="QS20" s="256"/>
      <c r="QT20" s="257"/>
      <c r="QU20" s="258"/>
      <c r="QV20" s="256">
        <v>1</v>
      </c>
      <c r="QW20" s="257"/>
      <c r="QX20" s="258"/>
      <c r="QY20" s="256"/>
      <c r="QZ20" s="257"/>
      <c r="RA20" s="258"/>
      <c r="RB20" s="256">
        <v>1</v>
      </c>
      <c r="RC20" s="257"/>
      <c r="RD20" s="258"/>
      <c r="RE20" s="256"/>
      <c r="RF20" s="257"/>
      <c r="RG20" s="258"/>
      <c r="RH20" s="256"/>
      <c r="RI20" s="257"/>
      <c r="RJ20" s="258"/>
      <c r="RK20" s="256"/>
      <c r="RL20" s="257"/>
      <c r="RM20" s="258"/>
      <c r="RN20" s="256"/>
      <c r="RO20" s="257"/>
      <c r="RP20" s="258"/>
      <c r="RQ20" s="256">
        <v>2</v>
      </c>
      <c r="RR20" s="257"/>
      <c r="RS20" s="258"/>
      <c r="RT20" s="256">
        <v>1</v>
      </c>
      <c r="RU20" s="257"/>
      <c r="RV20" s="258"/>
      <c r="RW20" s="256"/>
      <c r="RX20" s="257"/>
      <c r="RY20" s="258"/>
      <c r="RZ20" s="256"/>
      <c r="SA20" s="257"/>
      <c r="SB20" s="258"/>
      <c r="SC20" s="256">
        <v>1</v>
      </c>
      <c r="SD20" s="257"/>
      <c r="SE20" s="258"/>
      <c r="SF20" s="256">
        <v>1</v>
      </c>
      <c r="SG20" s="257"/>
      <c r="SH20" s="258"/>
      <c r="SI20" s="256"/>
      <c r="SJ20" s="257"/>
      <c r="SK20" s="258"/>
      <c r="SL20" s="256"/>
      <c r="SM20" s="257"/>
      <c r="SN20" s="258"/>
      <c r="SO20" s="256"/>
      <c r="SP20" s="257"/>
      <c r="SQ20" s="258"/>
      <c r="SR20" s="256">
        <v>1</v>
      </c>
      <c r="SS20" s="257"/>
      <c r="ST20" s="258"/>
      <c r="SU20" s="256"/>
      <c r="SV20" s="257"/>
      <c r="SW20" s="258"/>
      <c r="SX20" s="256"/>
      <c r="SY20" s="257"/>
      <c r="SZ20" s="258"/>
      <c r="TA20" s="256"/>
      <c r="TB20" s="257"/>
      <c r="TC20" s="258"/>
      <c r="TD20" s="256"/>
      <c r="TE20" s="257"/>
      <c r="TF20" s="258"/>
      <c r="TG20" s="256"/>
      <c r="TH20" s="257"/>
      <c r="TI20" s="258"/>
      <c r="TJ20" s="256"/>
      <c r="TK20" s="257"/>
      <c r="TL20" s="258"/>
      <c r="TM20" s="256"/>
      <c r="TN20" s="257"/>
      <c r="TO20" s="258"/>
      <c r="TP20" s="256"/>
      <c r="TQ20" s="257"/>
      <c r="TR20" s="258"/>
      <c r="TS20" s="256"/>
      <c r="TT20" s="257"/>
      <c r="TU20" s="258"/>
      <c r="TV20" s="256"/>
      <c r="TW20" s="257"/>
      <c r="TX20" s="258"/>
      <c r="TY20" s="256"/>
      <c r="TZ20" s="257"/>
      <c r="UA20" s="258"/>
      <c r="UB20" s="256"/>
      <c r="UC20" s="257"/>
      <c r="UD20" s="258"/>
      <c r="UE20" s="256"/>
      <c r="UF20" s="257"/>
      <c r="UG20" s="258"/>
      <c r="UH20" s="256"/>
      <c r="UI20" s="257"/>
      <c r="UJ20" s="258"/>
      <c r="UK20" s="256">
        <v>1</v>
      </c>
      <c r="UL20" s="257"/>
      <c r="UM20" s="258"/>
      <c r="UN20" s="256">
        <v>3</v>
      </c>
      <c r="UO20" s="257"/>
      <c r="UP20" s="258"/>
      <c r="UQ20" s="256"/>
      <c r="UR20" s="257"/>
      <c r="US20" s="258"/>
      <c r="UT20" s="256"/>
      <c r="UU20" s="257"/>
      <c r="UV20" s="258"/>
      <c r="UW20" s="256">
        <v>1</v>
      </c>
      <c r="UX20" s="257"/>
      <c r="UY20" s="258"/>
      <c r="UZ20" s="256">
        <v>1</v>
      </c>
      <c r="VA20" s="257"/>
      <c r="VB20" s="258"/>
      <c r="VC20" s="256"/>
      <c r="VD20" s="257"/>
      <c r="VE20" s="258"/>
      <c r="VF20" s="256"/>
      <c r="VG20" s="257"/>
      <c r="VH20" s="258"/>
      <c r="VI20" s="256"/>
      <c r="VJ20" s="257"/>
      <c r="VK20" s="258"/>
      <c r="VL20" s="256"/>
      <c r="VM20" s="257"/>
      <c r="VN20" s="258"/>
      <c r="VO20" s="256"/>
      <c r="VP20" s="257"/>
      <c r="VQ20" s="258"/>
      <c r="VR20" s="256"/>
      <c r="VS20" s="257"/>
      <c r="VT20" s="258"/>
      <c r="VU20" s="256"/>
      <c r="VV20" s="257"/>
      <c r="VW20" s="258"/>
      <c r="VX20" s="256"/>
      <c r="VY20" s="257"/>
      <c r="VZ20" s="258"/>
      <c r="WA20" s="256"/>
      <c r="WB20" s="257"/>
      <c r="WC20" s="258"/>
      <c r="WD20" s="256"/>
      <c r="WE20" s="257"/>
      <c r="WF20" s="258"/>
      <c r="WG20" s="256">
        <v>1</v>
      </c>
      <c r="WH20" s="257"/>
      <c r="WI20" s="258"/>
      <c r="WJ20" s="256"/>
      <c r="WK20" s="257"/>
      <c r="WL20" s="258"/>
      <c r="WM20" s="256"/>
      <c r="WN20" s="257"/>
      <c r="WO20" s="258"/>
      <c r="WP20" s="256"/>
      <c r="WQ20" s="257"/>
      <c r="WR20" s="258"/>
      <c r="WS20" s="256"/>
      <c r="WT20" s="257"/>
      <c r="WU20" s="258"/>
      <c r="WV20" s="256">
        <v>1</v>
      </c>
      <c r="WW20" s="257"/>
      <c r="WX20" s="257"/>
      <c r="WY20" s="256">
        <v>1</v>
      </c>
      <c r="WZ20" s="257"/>
      <c r="XA20" s="257"/>
      <c r="XB20" s="256"/>
      <c r="XC20" s="257"/>
      <c r="XD20" s="257"/>
      <c r="XE20" s="256"/>
      <c r="XF20" s="257"/>
      <c r="XG20" s="257"/>
      <c r="XH20" s="256"/>
      <c r="XI20" s="257"/>
      <c r="XJ20" s="257"/>
      <c r="XK20" s="256"/>
      <c r="XL20" s="257"/>
      <c r="XM20" s="257"/>
      <c r="XN20" s="98">
        <f t="shared" si="0"/>
        <v>35</v>
      </c>
    </row>
    <row r="21" spans="1:638" ht="12.75" customHeight="1" x14ac:dyDescent="0.2">
      <c r="A21" s="84">
        <v>261</v>
      </c>
      <c r="B21" s="256"/>
      <c r="C21" s="303"/>
      <c r="D21" s="258">
        <v>2</v>
      </c>
      <c r="E21" s="256"/>
      <c r="F21" s="257"/>
      <c r="G21" s="258">
        <v>1</v>
      </c>
      <c r="H21" s="256"/>
      <c r="I21" s="257"/>
      <c r="J21" s="258"/>
      <c r="K21" s="256">
        <v>1</v>
      </c>
      <c r="L21" s="257"/>
      <c r="M21" s="258"/>
      <c r="N21" s="256">
        <v>1</v>
      </c>
      <c r="O21" s="257"/>
      <c r="P21" s="258">
        <v>1</v>
      </c>
      <c r="Q21" s="256"/>
      <c r="R21" s="257"/>
      <c r="S21" s="258">
        <v>1</v>
      </c>
      <c r="T21" s="256"/>
      <c r="U21" s="257"/>
      <c r="V21" s="258"/>
      <c r="W21" s="256"/>
      <c r="X21" s="257">
        <v>1</v>
      </c>
      <c r="Y21" s="258"/>
      <c r="Z21" s="256"/>
      <c r="AA21" s="257"/>
      <c r="AB21" s="258"/>
      <c r="AC21" s="256"/>
      <c r="AD21" s="257"/>
      <c r="AE21" s="258"/>
      <c r="AF21" s="256"/>
      <c r="AG21" s="257"/>
      <c r="AH21" s="258"/>
      <c r="AI21" s="256"/>
      <c r="AJ21" s="257"/>
      <c r="AK21" s="258"/>
      <c r="AL21" s="256"/>
      <c r="AM21" s="257"/>
      <c r="AN21" s="258"/>
      <c r="AO21" s="256"/>
      <c r="AP21" s="257"/>
      <c r="AQ21" s="258"/>
      <c r="AR21" s="256"/>
      <c r="AS21" s="257"/>
      <c r="AT21" s="258"/>
      <c r="AU21" s="256"/>
      <c r="AV21" s="257"/>
      <c r="AW21" s="258">
        <v>2</v>
      </c>
      <c r="AX21" s="256"/>
      <c r="AY21" s="257">
        <v>1</v>
      </c>
      <c r="AZ21" s="258">
        <v>2</v>
      </c>
      <c r="BA21" s="256"/>
      <c r="BB21" s="257"/>
      <c r="BC21" s="258"/>
      <c r="BD21" s="256"/>
      <c r="BE21" s="257"/>
      <c r="BF21" s="258"/>
      <c r="BG21" s="256">
        <v>1</v>
      </c>
      <c r="BH21" s="257"/>
      <c r="BI21" s="258"/>
      <c r="BJ21" s="256">
        <v>1</v>
      </c>
      <c r="BK21" s="257"/>
      <c r="BL21" s="258"/>
      <c r="BM21" s="256"/>
      <c r="BN21" s="257"/>
      <c r="BO21" s="258"/>
      <c r="BP21" s="256">
        <v>1</v>
      </c>
      <c r="BQ21" s="257"/>
      <c r="BR21" s="258"/>
      <c r="BS21" s="256"/>
      <c r="BT21" s="257"/>
      <c r="BU21" s="258"/>
      <c r="BV21" s="256"/>
      <c r="BW21" s="257"/>
      <c r="BX21" s="258"/>
      <c r="BY21" s="256">
        <v>1</v>
      </c>
      <c r="BZ21" s="257"/>
      <c r="CA21" s="258"/>
      <c r="CB21" s="256"/>
      <c r="CC21" s="257"/>
      <c r="CD21" s="258"/>
      <c r="CE21" s="256"/>
      <c r="CF21" s="257"/>
      <c r="CG21" s="258"/>
      <c r="CH21" s="256"/>
      <c r="CI21" s="257"/>
      <c r="CJ21" s="258"/>
      <c r="CK21" s="256"/>
      <c r="CL21" s="257"/>
      <c r="CM21" s="258"/>
      <c r="CN21" s="256"/>
      <c r="CO21" s="257"/>
      <c r="CP21" s="258"/>
      <c r="CQ21" s="256"/>
      <c r="CR21" s="257"/>
      <c r="CS21" s="258"/>
      <c r="CT21" s="256"/>
      <c r="CU21" s="257"/>
      <c r="CV21" s="258"/>
      <c r="CW21" s="256"/>
      <c r="CX21" s="257"/>
      <c r="CY21" s="258"/>
      <c r="CZ21" s="256"/>
      <c r="DA21" s="257"/>
      <c r="DB21" s="258"/>
      <c r="DC21" s="256"/>
      <c r="DD21" s="257"/>
      <c r="DE21" s="258"/>
      <c r="DF21" s="256"/>
      <c r="DG21" s="257"/>
      <c r="DH21" s="258"/>
      <c r="DI21" s="256"/>
      <c r="DJ21" s="257"/>
      <c r="DK21" s="258"/>
      <c r="DL21" s="256"/>
      <c r="DM21" s="257"/>
      <c r="DN21" s="258"/>
      <c r="DO21" s="256"/>
      <c r="DP21" s="257"/>
      <c r="DQ21" s="258"/>
      <c r="DR21" s="256"/>
      <c r="DS21" s="257"/>
      <c r="DT21" s="258"/>
      <c r="DU21" s="256"/>
      <c r="DV21" s="257"/>
      <c r="DW21" s="258"/>
      <c r="DX21" s="256"/>
      <c r="DY21" s="257"/>
      <c r="DZ21" s="258"/>
      <c r="EA21" s="256"/>
      <c r="EB21" s="257"/>
      <c r="EC21" s="258"/>
      <c r="ED21" s="256"/>
      <c r="EE21" s="257"/>
      <c r="EF21" s="258"/>
      <c r="EG21" s="256"/>
      <c r="EH21" s="257"/>
      <c r="EI21" s="258"/>
      <c r="EJ21" s="256"/>
      <c r="EK21" s="257"/>
      <c r="EL21" s="258"/>
      <c r="EM21" s="256"/>
      <c r="EN21" s="257"/>
      <c r="EO21" s="258"/>
      <c r="EP21" s="256"/>
      <c r="EQ21" s="257"/>
      <c r="ER21" s="258"/>
      <c r="ES21" s="256"/>
      <c r="ET21" s="257"/>
      <c r="EU21" s="258"/>
      <c r="EV21" s="256"/>
      <c r="EW21" s="257"/>
      <c r="EX21" s="258"/>
      <c r="EY21" s="256"/>
      <c r="EZ21" s="257"/>
      <c r="FA21" s="258"/>
      <c r="FB21" s="256"/>
      <c r="FC21" s="257"/>
      <c r="FD21" s="258"/>
      <c r="FE21" s="256"/>
      <c r="FF21" s="257"/>
      <c r="FG21" s="258"/>
      <c r="FH21" s="256"/>
      <c r="FI21" s="257"/>
      <c r="FJ21" s="258"/>
      <c r="FK21" s="256"/>
      <c r="FL21" s="257"/>
      <c r="FM21" s="258"/>
      <c r="FN21" s="256"/>
      <c r="FO21" s="257"/>
      <c r="FP21" s="258"/>
      <c r="FQ21" s="256"/>
      <c r="FR21" s="257"/>
      <c r="FS21" s="258"/>
      <c r="FT21" s="256"/>
      <c r="FU21" s="257"/>
      <c r="FV21" s="258"/>
      <c r="FW21" s="256"/>
      <c r="FX21" s="257"/>
      <c r="FY21" s="258"/>
      <c r="FZ21" s="256">
        <v>1</v>
      </c>
      <c r="GA21" s="257"/>
      <c r="GB21" s="258"/>
      <c r="GC21" s="256"/>
      <c r="GD21" s="257"/>
      <c r="GE21" s="258"/>
      <c r="GF21" s="256"/>
      <c r="GG21" s="257"/>
      <c r="GH21" s="258"/>
      <c r="GI21" s="256">
        <v>1</v>
      </c>
      <c r="GJ21" s="257"/>
      <c r="GK21" s="258"/>
      <c r="GL21" s="256">
        <v>1</v>
      </c>
      <c r="GM21" s="257"/>
      <c r="GN21" s="258"/>
      <c r="GO21" s="256"/>
      <c r="GP21" s="257"/>
      <c r="GQ21" s="258"/>
      <c r="GR21" s="256"/>
      <c r="GS21" s="257"/>
      <c r="GT21" s="258"/>
      <c r="GU21" s="256">
        <v>1</v>
      </c>
      <c r="GV21" s="257"/>
      <c r="GW21" s="258"/>
      <c r="GX21" s="256"/>
      <c r="GY21" s="257"/>
      <c r="GZ21" s="258"/>
      <c r="HA21" s="256"/>
      <c r="HB21" s="257"/>
      <c r="HC21" s="258"/>
      <c r="HD21" s="256">
        <v>1</v>
      </c>
      <c r="HE21" s="257"/>
      <c r="HF21" s="258"/>
      <c r="HG21" s="256"/>
      <c r="HH21" s="257"/>
      <c r="HI21" s="258">
        <v>1</v>
      </c>
      <c r="HJ21" s="256"/>
      <c r="HK21" s="257"/>
      <c r="HL21" s="258"/>
      <c r="HM21" s="256">
        <v>1</v>
      </c>
      <c r="HN21" s="257">
        <v>1</v>
      </c>
      <c r="HO21" s="258"/>
      <c r="HP21" s="256">
        <v>1</v>
      </c>
      <c r="HQ21" s="257"/>
      <c r="HR21" s="258"/>
      <c r="HS21" s="256"/>
      <c r="HT21" s="257">
        <v>1</v>
      </c>
      <c r="HU21" s="258"/>
      <c r="HV21" s="256"/>
      <c r="HW21" s="257"/>
      <c r="HX21" s="258"/>
      <c r="HY21" s="256"/>
      <c r="HZ21" s="257"/>
      <c r="IA21" s="258"/>
      <c r="IB21" s="256"/>
      <c r="IC21" s="257"/>
      <c r="ID21" s="258"/>
      <c r="IE21" s="256"/>
      <c r="IF21" s="257"/>
      <c r="IG21" s="258"/>
      <c r="IH21" s="256"/>
      <c r="II21" s="257"/>
      <c r="IJ21" s="258"/>
      <c r="IK21" s="256"/>
      <c r="IL21" s="257"/>
      <c r="IM21" s="258"/>
      <c r="IN21" s="256"/>
      <c r="IO21" s="257"/>
      <c r="IP21" s="258"/>
      <c r="IQ21" s="256">
        <v>1</v>
      </c>
      <c r="IR21" s="257"/>
      <c r="IS21" s="258"/>
      <c r="IT21" s="256">
        <v>2</v>
      </c>
      <c r="IU21" s="257"/>
      <c r="IV21" s="258"/>
      <c r="IW21" s="256"/>
      <c r="IX21" s="257"/>
      <c r="IY21" s="258"/>
      <c r="IZ21" s="256">
        <v>2</v>
      </c>
      <c r="JA21" s="257"/>
      <c r="JB21" s="258"/>
      <c r="JC21" s="256"/>
      <c r="JD21" s="257">
        <v>2</v>
      </c>
      <c r="JE21" s="258"/>
      <c r="JF21" s="256"/>
      <c r="JG21" s="257"/>
      <c r="JH21" s="258"/>
      <c r="JI21" s="256"/>
      <c r="JJ21" s="257"/>
      <c r="JK21" s="258"/>
      <c r="JL21" s="256"/>
      <c r="JM21" s="257"/>
      <c r="JN21" s="258"/>
      <c r="JO21" s="256">
        <v>1</v>
      </c>
      <c r="JP21" s="257"/>
      <c r="JQ21" s="258"/>
      <c r="JR21" s="256">
        <v>1</v>
      </c>
      <c r="JS21" s="257">
        <v>1</v>
      </c>
      <c r="JT21" s="258"/>
      <c r="JU21" s="256"/>
      <c r="JV21" s="257"/>
      <c r="JW21" s="258"/>
      <c r="JX21" s="256">
        <v>1</v>
      </c>
      <c r="JY21" s="257"/>
      <c r="JZ21" s="258"/>
      <c r="KA21" s="256"/>
      <c r="KB21" s="257"/>
      <c r="KC21" s="258"/>
      <c r="KD21" s="256"/>
      <c r="KE21" s="257"/>
      <c r="KF21" s="258"/>
      <c r="KG21" s="256"/>
      <c r="KH21" s="257"/>
      <c r="KI21" s="258"/>
      <c r="KJ21" s="256"/>
      <c r="KK21" s="257"/>
      <c r="KL21" s="258"/>
      <c r="KM21" s="256"/>
      <c r="KN21" s="257"/>
      <c r="KO21" s="258"/>
      <c r="KP21" s="256">
        <v>1</v>
      </c>
      <c r="KQ21" s="257"/>
      <c r="KR21" s="258"/>
      <c r="KS21" s="256">
        <v>2</v>
      </c>
      <c r="KT21" s="257"/>
      <c r="KU21" s="258"/>
      <c r="KV21" s="256"/>
      <c r="KW21" s="257"/>
      <c r="KX21" s="258"/>
      <c r="KY21" s="256"/>
      <c r="KZ21" s="257"/>
      <c r="LA21" s="258"/>
      <c r="LB21" s="256">
        <v>1</v>
      </c>
      <c r="LC21" s="257">
        <v>1</v>
      </c>
      <c r="LD21" s="258"/>
      <c r="LE21" s="256"/>
      <c r="LF21" s="257"/>
      <c r="LG21" s="258"/>
      <c r="LH21" s="256"/>
      <c r="LI21" s="257"/>
      <c r="LJ21" s="258"/>
      <c r="LK21" s="256"/>
      <c r="LL21" s="257"/>
      <c r="LM21" s="258"/>
      <c r="LN21" s="256">
        <v>1</v>
      </c>
      <c r="LO21" s="257">
        <v>2</v>
      </c>
      <c r="LP21" s="258"/>
      <c r="LQ21" s="256">
        <v>1</v>
      </c>
      <c r="LR21" s="257"/>
      <c r="LS21" s="258"/>
      <c r="LT21" s="256">
        <v>3</v>
      </c>
      <c r="LU21" s="257">
        <v>1</v>
      </c>
      <c r="LV21" s="258"/>
      <c r="LW21" s="256"/>
      <c r="LX21" s="257"/>
      <c r="LY21" s="258"/>
      <c r="LZ21" s="256">
        <v>1</v>
      </c>
      <c r="MA21" s="257"/>
      <c r="MB21" s="258"/>
      <c r="MC21" s="256">
        <v>1</v>
      </c>
      <c r="MD21" s="257"/>
      <c r="ME21" s="258"/>
      <c r="MF21" s="256"/>
      <c r="MG21" s="257"/>
      <c r="MH21" s="258"/>
      <c r="MI21" s="256"/>
      <c r="MJ21" s="257"/>
      <c r="MK21" s="258"/>
      <c r="ML21" s="256"/>
      <c r="MM21" s="257"/>
      <c r="MN21" s="258"/>
      <c r="MO21" s="256">
        <v>3</v>
      </c>
      <c r="MP21" s="257"/>
      <c r="MQ21" s="258"/>
      <c r="MR21" s="256"/>
      <c r="MS21" s="257"/>
      <c r="MT21" s="258"/>
      <c r="MU21" s="256"/>
      <c r="MV21" s="257"/>
      <c r="MW21" s="258"/>
      <c r="MX21" s="256"/>
      <c r="MY21" s="257"/>
      <c r="MZ21" s="258"/>
      <c r="NA21" s="256">
        <v>1</v>
      </c>
      <c r="NB21" s="257"/>
      <c r="NC21" s="258"/>
      <c r="ND21" s="256">
        <v>1</v>
      </c>
      <c r="NE21" s="257"/>
      <c r="NF21" s="258"/>
      <c r="NG21" s="256"/>
      <c r="NH21" s="257"/>
      <c r="NI21" s="258"/>
      <c r="NJ21" s="256"/>
      <c r="NK21" s="257"/>
      <c r="NL21" s="258"/>
      <c r="NM21" s="256"/>
      <c r="NN21" s="257"/>
      <c r="NO21" s="258"/>
      <c r="NP21" s="256">
        <v>2</v>
      </c>
      <c r="NQ21" s="257"/>
      <c r="NR21" s="258"/>
      <c r="NS21" s="256"/>
      <c r="NT21" s="257"/>
      <c r="NU21" s="258"/>
      <c r="NV21" s="256"/>
      <c r="NW21" s="257"/>
      <c r="NX21" s="258"/>
      <c r="NY21" s="256">
        <v>2</v>
      </c>
      <c r="NZ21" s="257"/>
      <c r="OA21" s="258"/>
      <c r="OB21" s="256">
        <v>1</v>
      </c>
      <c r="OC21" s="257"/>
      <c r="OD21" s="258"/>
      <c r="OE21" s="256"/>
      <c r="OF21" s="257"/>
      <c r="OG21" s="258"/>
      <c r="OH21" s="256">
        <v>1</v>
      </c>
      <c r="OI21" s="257"/>
      <c r="OJ21" s="258"/>
      <c r="OK21" s="256">
        <v>2</v>
      </c>
      <c r="OL21" s="257"/>
      <c r="OM21" s="258"/>
      <c r="ON21" s="256"/>
      <c r="OO21" s="257"/>
      <c r="OP21" s="258"/>
      <c r="OQ21" s="256"/>
      <c r="OR21" s="257"/>
      <c r="OS21" s="258"/>
      <c r="OT21" s="256"/>
      <c r="OU21" s="257"/>
      <c r="OV21" s="258"/>
      <c r="OW21" s="256"/>
      <c r="OX21" s="257"/>
      <c r="OY21" s="258"/>
      <c r="OZ21" s="256">
        <v>1</v>
      </c>
      <c r="PA21" s="257"/>
      <c r="PB21" s="258"/>
      <c r="PC21" s="256">
        <v>2</v>
      </c>
      <c r="PD21" s="257"/>
      <c r="PE21" s="258"/>
      <c r="PF21" s="256"/>
      <c r="PG21" s="257"/>
      <c r="PH21" s="258"/>
      <c r="PI21" s="256">
        <v>2</v>
      </c>
      <c r="PJ21" s="257"/>
      <c r="PK21" s="258"/>
      <c r="PL21" s="256">
        <v>1</v>
      </c>
      <c r="PM21" s="257"/>
      <c r="PN21" s="258"/>
      <c r="PO21" s="256">
        <v>2</v>
      </c>
      <c r="PP21" s="257"/>
      <c r="PQ21" s="258"/>
      <c r="PR21" s="256"/>
      <c r="PS21" s="257"/>
      <c r="PT21" s="258"/>
      <c r="PU21" s="256">
        <v>1</v>
      </c>
      <c r="PV21" s="257"/>
      <c r="PW21" s="258"/>
      <c r="PX21" s="256">
        <v>3</v>
      </c>
      <c r="PY21" s="257"/>
      <c r="PZ21" s="258"/>
      <c r="QA21" s="256">
        <v>1</v>
      </c>
      <c r="QB21" s="257"/>
      <c r="QC21" s="258"/>
      <c r="QD21" s="256">
        <v>1</v>
      </c>
      <c r="QE21" s="257"/>
      <c r="QF21" s="258"/>
      <c r="QG21" s="256">
        <v>2</v>
      </c>
      <c r="QH21" s="257"/>
      <c r="QI21" s="258"/>
      <c r="QJ21" s="256">
        <v>3</v>
      </c>
      <c r="QK21" s="257"/>
      <c r="QL21" s="258"/>
      <c r="QM21" s="256"/>
      <c r="QN21" s="257"/>
      <c r="QO21" s="258"/>
      <c r="QP21" s="256">
        <v>1</v>
      </c>
      <c r="QQ21" s="257"/>
      <c r="QR21" s="258"/>
      <c r="QS21" s="256"/>
      <c r="QT21" s="257"/>
      <c r="QU21" s="258"/>
      <c r="QV21" s="256"/>
      <c r="QW21" s="257"/>
      <c r="QX21" s="258"/>
      <c r="QY21" s="256">
        <v>1</v>
      </c>
      <c r="QZ21" s="257"/>
      <c r="RA21" s="258"/>
      <c r="RB21" s="256"/>
      <c r="RC21" s="257"/>
      <c r="RD21" s="258"/>
      <c r="RE21" s="256"/>
      <c r="RF21" s="257"/>
      <c r="RG21" s="258"/>
      <c r="RH21" s="256"/>
      <c r="RI21" s="257"/>
      <c r="RJ21" s="258"/>
      <c r="RK21" s="256"/>
      <c r="RL21" s="257"/>
      <c r="RM21" s="258"/>
      <c r="RN21" s="256"/>
      <c r="RO21" s="257"/>
      <c r="RP21" s="258"/>
      <c r="RQ21" s="256"/>
      <c r="RR21" s="257"/>
      <c r="RS21" s="258"/>
      <c r="RT21" s="256"/>
      <c r="RU21" s="257"/>
      <c r="RV21" s="258"/>
      <c r="RW21" s="256"/>
      <c r="RX21" s="257"/>
      <c r="RY21" s="258"/>
      <c r="RZ21" s="256"/>
      <c r="SA21" s="257"/>
      <c r="SB21" s="258"/>
      <c r="SC21" s="256"/>
      <c r="SD21" s="257"/>
      <c r="SE21" s="258"/>
      <c r="SF21" s="256"/>
      <c r="SG21" s="257">
        <v>1</v>
      </c>
      <c r="SH21" s="258"/>
      <c r="SI21" s="256"/>
      <c r="SJ21" s="257"/>
      <c r="SK21" s="258"/>
      <c r="SL21" s="256"/>
      <c r="SM21" s="257"/>
      <c r="SN21" s="258"/>
      <c r="SO21" s="256"/>
      <c r="SP21" s="257"/>
      <c r="SQ21" s="258"/>
      <c r="SR21" s="256"/>
      <c r="SS21" s="257"/>
      <c r="ST21" s="258"/>
      <c r="SU21" s="256"/>
      <c r="SV21" s="257"/>
      <c r="SW21" s="258"/>
      <c r="SX21" s="256"/>
      <c r="SY21" s="257"/>
      <c r="SZ21" s="258"/>
      <c r="TA21" s="256"/>
      <c r="TB21" s="257"/>
      <c r="TC21" s="258"/>
      <c r="TD21" s="256">
        <v>2</v>
      </c>
      <c r="TE21" s="257"/>
      <c r="TF21" s="258"/>
      <c r="TG21" s="256"/>
      <c r="TH21" s="257"/>
      <c r="TI21" s="258"/>
      <c r="TJ21" s="256"/>
      <c r="TK21" s="257"/>
      <c r="TL21" s="258"/>
      <c r="TM21" s="256"/>
      <c r="TN21" s="257"/>
      <c r="TO21" s="258"/>
      <c r="TP21" s="256"/>
      <c r="TQ21" s="257"/>
      <c r="TR21" s="258"/>
      <c r="TS21" s="256">
        <v>1</v>
      </c>
      <c r="TT21" s="257"/>
      <c r="TU21" s="258"/>
      <c r="TV21" s="256"/>
      <c r="TW21" s="257"/>
      <c r="TX21" s="258"/>
      <c r="TY21" s="256"/>
      <c r="TZ21" s="257"/>
      <c r="UA21" s="258"/>
      <c r="UB21" s="256"/>
      <c r="UC21" s="257"/>
      <c r="UD21" s="258"/>
      <c r="UE21" s="256"/>
      <c r="UF21" s="257"/>
      <c r="UG21" s="258"/>
      <c r="UH21" s="256">
        <v>1</v>
      </c>
      <c r="UI21" s="257"/>
      <c r="UJ21" s="258"/>
      <c r="UK21" s="256"/>
      <c r="UL21" s="257"/>
      <c r="UM21" s="258"/>
      <c r="UN21" s="256"/>
      <c r="UO21" s="257"/>
      <c r="UP21" s="258"/>
      <c r="UQ21" s="256"/>
      <c r="UR21" s="257"/>
      <c r="US21" s="258"/>
      <c r="UT21" s="256">
        <v>1</v>
      </c>
      <c r="UU21" s="257"/>
      <c r="UV21" s="258"/>
      <c r="UW21" s="256"/>
      <c r="UX21" s="257"/>
      <c r="UY21" s="258"/>
      <c r="UZ21" s="256"/>
      <c r="VA21" s="257"/>
      <c r="VB21" s="258"/>
      <c r="VC21" s="256">
        <v>1</v>
      </c>
      <c r="VD21" s="257"/>
      <c r="VE21" s="258"/>
      <c r="VF21" s="256">
        <v>1</v>
      </c>
      <c r="VG21" s="257"/>
      <c r="VH21" s="258"/>
      <c r="VI21" s="256"/>
      <c r="VJ21" s="257"/>
      <c r="VK21" s="258"/>
      <c r="VL21" s="256">
        <v>1</v>
      </c>
      <c r="VM21" s="257"/>
      <c r="VN21" s="258"/>
      <c r="VO21" s="256"/>
      <c r="VP21" s="257"/>
      <c r="VQ21" s="258"/>
      <c r="VR21" s="256"/>
      <c r="VS21" s="257"/>
      <c r="VT21" s="258"/>
      <c r="VU21" s="256">
        <v>1</v>
      </c>
      <c r="VV21" s="257"/>
      <c r="VW21" s="258"/>
      <c r="VX21" s="256"/>
      <c r="VY21" s="257"/>
      <c r="VZ21" s="258"/>
      <c r="WA21" s="256"/>
      <c r="WB21" s="257"/>
      <c r="WC21" s="258"/>
      <c r="WD21" s="256"/>
      <c r="WE21" s="257"/>
      <c r="WF21" s="258"/>
      <c r="WG21" s="256"/>
      <c r="WH21" s="257"/>
      <c r="WI21" s="258"/>
      <c r="WJ21" s="256"/>
      <c r="WK21" s="257"/>
      <c r="WL21" s="258"/>
      <c r="WM21" s="256"/>
      <c r="WN21" s="257"/>
      <c r="WO21" s="258"/>
      <c r="WP21" s="256"/>
      <c r="WQ21" s="257"/>
      <c r="WR21" s="258"/>
      <c r="WS21" s="256"/>
      <c r="WT21" s="257"/>
      <c r="WU21" s="258"/>
      <c r="WV21" s="256"/>
      <c r="WW21" s="257"/>
      <c r="WX21" s="257"/>
      <c r="WY21" s="256"/>
      <c r="WZ21" s="257"/>
      <c r="XA21" s="257"/>
      <c r="XB21" s="256"/>
      <c r="XC21" s="257"/>
      <c r="XD21" s="257"/>
      <c r="XE21" s="256"/>
      <c r="XF21" s="257"/>
      <c r="XG21" s="257"/>
      <c r="XH21" s="256"/>
      <c r="XI21" s="257"/>
      <c r="XJ21" s="257"/>
      <c r="XK21" s="256"/>
      <c r="XL21" s="257"/>
      <c r="XM21" s="257"/>
      <c r="XN21" s="98">
        <f t="shared" si="0"/>
        <v>97</v>
      </c>
    </row>
    <row r="22" spans="1:638" ht="12.75" customHeight="1" x14ac:dyDescent="0.2">
      <c r="A22" s="1">
        <v>263</v>
      </c>
      <c r="B22" s="256">
        <v>1</v>
      </c>
      <c r="C22" s="257"/>
      <c r="D22" s="258">
        <v>1</v>
      </c>
      <c r="E22" s="256"/>
      <c r="F22" s="257">
        <v>1</v>
      </c>
      <c r="G22" s="258"/>
      <c r="H22" s="256"/>
      <c r="I22" s="257"/>
      <c r="J22" s="258">
        <v>1</v>
      </c>
      <c r="K22" s="256"/>
      <c r="L22" s="257">
        <v>1</v>
      </c>
      <c r="M22" s="258"/>
      <c r="N22" s="256"/>
      <c r="O22" s="257"/>
      <c r="P22" s="258">
        <v>1</v>
      </c>
      <c r="Q22" s="256">
        <v>1</v>
      </c>
      <c r="R22" s="257"/>
      <c r="S22" s="258"/>
      <c r="T22" s="256"/>
      <c r="U22" s="257">
        <v>2</v>
      </c>
      <c r="V22" s="258"/>
      <c r="W22" s="256"/>
      <c r="X22" s="257"/>
      <c r="Y22" s="258"/>
      <c r="Z22" s="256"/>
      <c r="AA22" s="257"/>
      <c r="AB22" s="258"/>
      <c r="AC22" s="256"/>
      <c r="AD22" s="257"/>
      <c r="AE22" s="258"/>
      <c r="AF22" s="256"/>
      <c r="AG22" s="257"/>
      <c r="AH22" s="258"/>
      <c r="AI22" s="256"/>
      <c r="AJ22" s="257"/>
      <c r="AK22" s="258"/>
      <c r="AL22" s="256"/>
      <c r="AM22" s="257"/>
      <c r="AN22" s="258"/>
      <c r="AO22" s="256"/>
      <c r="AP22" s="257"/>
      <c r="AQ22" s="258"/>
      <c r="AR22" s="256"/>
      <c r="AS22" s="257"/>
      <c r="AT22" s="258"/>
      <c r="AU22" s="256"/>
      <c r="AV22" s="257"/>
      <c r="AW22" s="258"/>
      <c r="AX22" s="256"/>
      <c r="AY22" s="257"/>
      <c r="AZ22" s="258"/>
      <c r="BA22" s="256"/>
      <c r="BB22" s="257"/>
      <c r="BC22" s="258"/>
      <c r="BD22" s="256"/>
      <c r="BE22" s="257"/>
      <c r="BF22" s="258"/>
      <c r="BG22" s="256"/>
      <c r="BH22" s="257"/>
      <c r="BI22" s="258"/>
      <c r="BJ22" s="256"/>
      <c r="BK22" s="257"/>
      <c r="BL22" s="258"/>
      <c r="BM22" s="256"/>
      <c r="BN22" s="257"/>
      <c r="BO22" s="258"/>
      <c r="BP22" s="256"/>
      <c r="BQ22" s="257">
        <v>1</v>
      </c>
      <c r="BR22" s="258"/>
      <c r="BS22" s="256"/>
      <c r="BT22" s="257">
        <v>1</v>
      </c>
      <c r="BU22" s="258"/>
      <c r="BV22" s="256"/>
      <c r="BW22" s="257"/>
      <c r="BX22" s="258"/>
      <c r="BY22" s="256"/>
      <c r="BZ22" s="257"/>
      <c r="CA22" s="258"/>
      <c r="CB22" s="256"/>
      <c r="CC22" s="257"/>
      <c r="CD22" s="258"/>
      <c r="CE22" s="256"/>
      <c r="CF22" s="257"/>
      <c r="CG22" s="258"/>
      <c r="CH22" s="256"/>
      <c r="CI22" s="257"/>
      <c r="CJ22" s="258"/>
      <c r="CK22" s="256"/>
      <c r="CL22" s="257"/>
      <c r="CM22" s="258"/>
      <c r="CN22" s="256"/>
      <c r="CO22" s="257"/>
      <c r="CP22" s="258"/>
      <c r="CQ22" s="256"/>
      <c r="CR22" s="257"/>
      <c r="CS22" s="258"/>
      <c r="CT22" s="256"/>
      <c r="CU22" s="257"/>
      <c r="CV22" s="258"/>
      <c r="CW22" s="256"/>
      <c r="CX22" s="257"/>
      <c r="CY22" s="258"/>
      <c r="CZ22" s="256"/>
      <c r="DA22" s="257"/>
      <c r="DB22" s="258"/>
      <c r="DC22" s="256"/>
      <c r="DD22" s="257"/>
      <c r="DE22" s="258"/>
      <c r="DF22" s="256"/>
      <c r="DG22" s="257"/>
      <c r="DH22" s="258"/>
      <c r="DI22" s="256"/>
      <c r="DJ22" s="257"/>
      <c r="DK22" s="258"/>
      <c r="DL22" s="256"/>
      <c r="DM22" s="257"/>
      <c r="DN22" s="258"/>
      <c r="DO22" s="256"/>
      <c r="DP22" s="257"/>
      <c r="DQ22" s="258"/>
      <c r="DR22" s="256"/>
      <c r="DS22" s="257"/>
      <c r="DT22" s="258"/>
      <c r="DU22" s="256"/>
      <c r="DV22" s="257"/>
      <c r="DW22" s="258"/>
      <c r="DX22" s="256"/>
      <c r="DY22" s="257"/>
      <c r="DZ22" s="258"/>
      <c r="EA22" s="256"/>
      <c r="EB22" s="257"/>
      <c r="EC22" s="258"/>
      <c r="ED22" s="256"/>
      <c r="EE22" s="257"/>
      <c r="EF22" s="258"/>
      <c r="EG22" s="256"/>
      <c r="EH22" s="257"/>
      <c r="EI22" s="258"/>
      <c r="EJ22" s="256"/>
      <c r="EK22" s="257"/>
      <c r="EL22" s="258"/>
      <c r="EM22" s="256"/>
      <c r="EN22" s="257"/>
      <c r="EO22" s="258"/>
      <c r="EP22" s="256"/>
      <c r="EQ22" s="257"/>
      <c r="ER22" s="258"/>
      <c r="ES22" s="256"/>
      <c r="ET22" s="257"/>
      <c r="EU22" s="258"/>
      <c r="EV22" s="256"/>
      <c r="EW22" s="257"/>
      <c r="EX22" s="258"/>
      <c r="EY22" s="256"/>
      <c r="EZ22" s="257"/>
      <c r="FA22" s="258"/>
      <c r="FB22" s="256"/>
      <c r="FC22" s="257"/>
      <c r="FD22" s="258"/>
      <c r="FE22" s="256"/>
      <c r="FF22" s="257"/>
      <c r="FG22" s="258"/>
      <c r="FH22" s="256"/>
      <c r="FI22" s="257"/>
      <c r="FJ22" s="258"/>
      <c r="FK22" s="256"/>
      <c r="FL22" s="257"/>
      <c r="FM22" s="258"/>
      <c r="FN22" s="256"/>
      <c r="FO22" s="257"/>
      <c r="FP22" s="258"/>
      <c r="FQ22" s="256"/>
      <c r="FR22" s="257"/>
      <c r="FS22" s="258"/>
      <c r="FT22" s="256"/>
      <c r="FU22" s="257"/>
      <c r="FV22" s="258"/>
      <c r="FW22" s="256"/>
      <c r="FX22" s="257"/>
      <c r="FY22" s="258"/>
      <c r="FZ22" s="256"/>
      <c r="GA22" s="257"/>
      <c r="GB22" s="258"/>
      <c r="GC22" s="256"/>
      <c r="GD22" s="257"/>
      <c r="GE22" s="258"/>
      <c r="GF22" s="256"/>
      <c r="GG22" s="257"/>
      <c r="GH22" s="258"/>
      <c r="GI22" s="256"/>
      <c r="GJ22" s="257"/>
      <c r="GK22" s="258"/>
      <c r="GL22" s="256"/>
      <c r="GM22" s="257"/>
      <c r="GN22" s="258"/>
      <c r="GO22" s="256"/>
      <c r="GP22" s="257"/>
      <c r="GQ22" s="258"/>
      <c r="GR22" s="256"/>
      <c r="GS22" s="257"/>
      <c r="GT22" s="258"/>
      <c r="GU22" s="256"/>
      <c r="GV22" s="257"/>
      <c r="GW22" s="258"/>
      <c r="GX22" s="256"/>
      <c r="GY22" s="257"/>
      <c r="GZ22" s="258"/>
      <c r="HA22" s="256"/>
      <c r="HB22" s="257"/>
      <c r="HC22" s="258"/>
      <c r="HD22" s="256"/>
      <c r="HE22" s="257"/>
      <c r="HF22" s="258"/>
      <c r="HG22" s="256"/>
      <c r="HH22" s="257"/>
      <c r="HI22" s="258"/>
      <c r="HJ22" s="256"/>
      <c r="HK22" s="257"/>
      <c r="HL22" s="258"/>
      <c r="HM22" s="256"/>
      <c r="HN22" s="257"/>
      <c r="HO22" s="258"/>
      <c r="HP22" s="256"/>
      <c r="HQ22" s="257"/>
      <c r="HR22" s="258"/>
      <c r="HS22" s="256"/>
      <c r="HT22" s="257"/>
      <c r="HU22" s="258"/>
      <c r="HV22" s="256"/>
      <c r="HW22" s="257"/>
      <c r="HX22" s="258"/>
      <c r="HY22" s="256"/>
      <c r="HZ22" s="257"/>
      <c r="IA22" s="258"/>
      <c r="IB22" s="256"/>
      <c r="IC22" s="257"/>
      <c r="ID22" s="258"/>
      <c r="IE22" s="256"/>
      <c r="IF22" s="257"/>
      <c r="IG22" s="258"/>
      <c r="IH22" s="256"/>
      <c r="II22" s="257"/>
      <c r="IJ22" s="258"/>
      <c r="IK22" s="256"/>
      <c r="IL22" s="257"/>
      <c r="IM22" s="258"/>
      <c r="IN22" s="256"/>
      <c r="IO22" s="257"/>
      <c r="IP22" s="258"/>
      <c r="IQ22" s="256"/>
      <c r="IR22" s="257"/>
      <c r="IS22" s="258"/>
      <c r="IT22" s="256"/>
      <c r="IU22" s="257"/>
      <c r="IV22" s="258"/>
      <c r="IW22" s="256"/>
      <c r="IX22" s="257"/>
      <c r="IY22" s="258"/>
      <c r="IZ22" s="256"/>
      <c r="JA22" s="257"/>
      <c r="JB22" s="258"/>
      <c r="JC22" s="256"/>
      <c r="JD22" s="257"/>
      <c r="JE22" s="258"/>
      <c r="JF22" s="256"/>
      <c r="JG22" s="257"/>
      <c r="JH22" s="258"/>
      <c r="JI22" s="256"/>
      <c r="JJ22" s="257"/>
      <c r="JK22" s="258"/>
      <c r="JL22" s="256"/>
      <c r="JM22" s="257"/>
      <c r="JN22" s="258"/>
      <c r="JO22" s="256"/>
      <c r="JP22" s="257"/>
      <c r="JQ22" s="258"/>
      <c r="JR22" s="256"/>
      <c r="JS22" s="257"/>
      <c r="JT22" s="258"/>
      <c r="JU22" s="256"/>
      <c r="JV22" s="257"/>
      <c r="JW22" s="258"/>
      <c r="JX22" s="256"/>
      <c r="JY22" s="257"/>
      <c r="JZ22" s="258"/>
      <c r="KA22" s="256"/>
      <c r="KB22" s="257"/>
      <c r="KC22" s="258"/>
      <c r="KD22" s="256"/>
      <c r="KE22" s="257"/>
      <c r="KF22" s="258"/>
      <c r="KG22" s="256"/>
      <c r="KH22" s="257"/>
      <c r="KI22" s="258"/>
      <c r="KJ22" s="256"/>
      <c r="KK22" s="257"/>
      <c r="KL22" s="258"/>
      <c r="KM22" s="256"/>
      <c r="KN22" s="257"/>
      <c r="KO22" s="258"/>
      <c r="KP22" s="256"/>
      <c r="KQ22" s="257"/>
      <c r="KR22" s="258"/>
      <c r="KS22" s="256"/>
      <c r="KT22" s="257"/>
      <c r="KU22" s="258"/>
      <c r="KV22" s="256"/>
      <c r="KW22" s="257"/>
      <c r="KX22" s="258"/>
      <c r="KY22" s="256"/>
      <c r="KZ22" s="257"/>
      <c r="LA22" s="258"/>
      <c r="LB22" s="256"/>
      <c r="LC22" s="257"/>
      <c r="LD22" s="258"/>
      <c r="LE22" s="256"/>
      <c r="LF22" s="257"/>
      <c r="LG22" s="258"/>
      <c r="LH22" s="256"/>
      <c r="LI22" s="257"/>
      <c r="LJ22" s="258"/>
      <c r="LK22" s="256">
        <v>1</v>
      </c>
      <c r="LL22" s="257"/>
      <c r="LM22" s="258"/>
      <c r="LN22" s="256"/>
      <c r="LO22" s="257"/>
      <c r="LP22" s="258"/>
      <c r="LQ22" s="256"/>
      <c r="LR22" s="257"/>
      <c r="LS22" s="258"/>
      <c r="LT22" s="256"/>
      <c r="LU22" s="257"/>
      <c r="LV22" s="258"/>
      <c r="LW22" s="256"/>
      <c r="LX22" s="257"/>
      <c r="LY22" s="258"/>
      <c r="LZ22" s="256"/>
      <c r="MA22" s="257"/>
      <c r="MB22" s="258"/>
      <c r="MC22" s="256">
        <v>1</v>
      </c>
      <c r="MD22" s="257"/>
      <c r="ME22" s="258"/>
      <c r="MF22" s="256"/>
      <c r="MG22" s="257"/>
      <c r="MH22" s="258"/>
      <c r="MI22" s="256"/>
      <c r="MJ22" s="257"/>
      <c r="MK22" s="258"/>
      <c r="ML22" s="256"/>
      <c r="MM22" s="257"/>
      <c r="MN22" s="258"/>
      <c r="MO22" s="256"/>
      <c r="MP22" s="257"/>
      <c r="MQ22" s="258"/>
      <c r="MR22" s="256"/>
      <c r="MS22" s="257"/>
      <c r="MT22" s="258"/>
      <c r="MU22" s="256"/>
      <c r="MV22" s="257">
        <v>1</v>
      </c>
      <c r="MW22" s="258"/>
      <c r="MX22" s="256"/>
      <c r="MY22" s="257"/>
      <c r="MZ22" s="258"/>
      <c r="NA22" s="256"/>
      <c r="NB22" s="257"/>
      <c r="NC22" s="258"/>
      <c r="ND22" s="256"/>
      <c r="NE22" s="257"/>
      <c r="NF22" s="258"/>
      <c r="NG22" s="256">
        <v>1</v>
      </c>
      <c r="NH22" s="257"/>
      <c r="NI22" s="258"/>
      <c r="NJ22" s="256"/>
      <c r="NK22" s="257"/>
      <c r="NL22" s="258"/>
      <c r="NM22" s="256"/>
      <c r="NN22" s="257"/>
      <c r="NO22" s="258"/>
      <c r="NP22" s="256"/>
      <c r="NQ22" s="257"/>
      <c r="NR22" s="258"/>
      <c r="NS22" s="256"/>
      <c r="NT22" s="257"/>
      <c r="NU22" s="258"/>
      <c r="NV22" s="256"/>
      <c r="NW22" s="257"/>
      <c r="NX22" s="258"/>
      <c r="NY22" s="256"/>
      <c r="NZ22" s="257"/>
      <c r="OA22" s="258"/>
      <c r="OB22" s="256"/>
      <c r="OC22" s="257"/>
      <c r="OD22" s="258"/>
      <c r="OE22" s="256"/>
      <c r="OF22" s="257"/>
      <c r="OG22" s="258"/>
      <c r="OH22" s="256">
        <v>1</v>
      </c>
      <c r="OI22" s="257"/>
      <c r="OJ22" s="258"/>
      <c r="OK22" s="256"/>
      <c r="OL22" s="257"/>
      <c r="OM22" s="258"/>
      <c r="ON22" s="256"/>
      <c r="OO22" s="257"/>
      <c r="OP22" s="258"/>
      <c r="OQ22" s="256"/>
      <c r="OR22" s="257"/>
      <c r="OS22" s="258"/>
      <c r="OT22" s="256"/>
      <c r="OU22" s="257"/>
      <c r="OV22" s="258"/>
      <c r="OW22" s="256"/>
      <c r="OX22" s="257"/>
      <c r="OY22" s="258"/>
      <c r="OZ22" s="256"/>
      <c r="PA22" s="257"/>
      <c r="PB22" s="258"/>
      <c r="PC22" s="256"/>
      <c r="PD22" s="257"/>
      <c r="PE22" s="258"/>
      <c r="PF22" s="256"/>
      <c r="PG22" s="257"/>
      <c r="PH22" s="258"/>
      <c r="PI22" s="256"/>
      <c r="PJ22" s="257"/>
      <c r="PK22" s="258"/>
      <c r="PL22" s="256"/>
      <c r="PM22" s="257"/>
      <c r="PN22" s="258"/>
      <c r="PO22" s="256"/>
      <c r="PP22" s="257"/>
      <c r="PQ22" s="258"/>
      <c r="PR22" s="256"/>
      <c r="PS22" s="257"/>
      <c r="PT22" s="258"/>
      <c r="PU22" s="256"/>
      <c r="PV22" s="257"/>
      <c r="PW22" s="258"/>
      <c r="PX22" s="256"/>
      <c r="PY22" s="257"/>
      <c r="PZ22" s="258"/>
      <c r="QA22" s="256"/>
      <c r="QB22" s="257"/>
      <c r="QC22" s="258"/>
      <c r="QD22" s="256"/>
      <c r="QE22" s="257"/>
      <c r="QF22" s="258"/>
      <c r="QG22" s="256"/>
      <c r="QH22" s="257"/>
      <c r="QI22" s="258"/>
      <c r="QJ22" s="256"/>
      <c r="QK22" s="257"/>
      <c r="QL22" s="258"/>
      <c r="QM22" s="256"/>
      <c r="QN22" s="257"/>
      <c r="QO22" s="258"/>
      <c r="QP22" s="256"/>
      <c r="QQ22" s="257"/>
      <c r="QR22" s="258"/>
      <c r="QS22" s="256"/>
      <c r="QT22" s="257"/>
      <c r="QU22" s="258"/>
      <c r="QV22" s="256"/>
      <c r="QW22" s="257"/>
      <c r="QX22" s="258"/>
      <c r="QY22" s="256"/>
      <c r="QZ22" s="257"/>
      <c r="RA22" s="258"/>
      <c r="RB22" s="256">
        <v>1</v>
      </c>
      <c r="RC22" s="257"/>
      <c r="RD22" s="258"/>
      <c r="RE22" s="256"/>
      <c r="RF22" s="257"/>
      <c r="RG22" s="258"/>
      <c r="RH22" s="256"/>
      <c r="RI22" s="257"/>
      <c r="RJ22" s="258"/>
      <c r="RK22" s="256"/>
      <c r="RL22" s="257"/>
      <c r="RM22" s="258"/>
      <c r="RN22" s="256"/>
      <c r="RO22" s="257"/>
      <c r="RP22" s="258"/>
      <c r="RQ22" s="256"/>
      <c r="RR22" s="257"/>
      <c r="RS22" s="258"/>
      <c r="RT22" s="256"/>
      <c r="RU22" s="257"/>
      <c r="RV22" s="258"/>
      <c r="RW22" s="256"/>
      <c r="RX22" s="257"/>
      <c r="RY22" s="258"/>
      <c r="RZ22" s="256"/>
      <c r="SA22" s="257"/>
      <c r="SB22" s="258"/>
      <c r="SC22" s="256"/>
      <c r="SD22" s="257"/>
      <c r="SE22" s="258"/>
      <c r="SF22" s="256"/>
      <c r="SG22" s="257"/>
      <c r="SH22" s="258"/>
      <c r="SI22" s="256"/>
      <c r="SJ22" s="257"/>
      <c r="SK22" s="258"/>
      <c r="SL22" s="256"/>
      <c r="SM22" s="257"/>
      <c r="SN22" s="258"/>
      <c r="SO22" s="256"/>
      <c r="SP22" s="257"/>
      <c r="SQ22" s="258"/>
      <c r="SR22" s="256"/>
      <c r="SS22" s="257"/>
      <c r="ST22" s="258"/>
      <c r="SU22" s="256"/>
      <c r="SV22" s="257"/>
      <c r="SW22" s="258"/>
      <c r="SX22" s="256"/>
      <c r="SY22" s="257"/>
      <c r="SZ22" s="258"/>
      <c r="TA22" s="256"/>
      <c r="TB22" s="257"/>
      <c r="TC22" s="258"/>
      <c r="TD22" s="256"/>
      <c r="TE22" s="257"/>
      <c r="TF22" s="258"/>
      <c r="TG22" s="256"/>
      <c r="TH22" s="257"/>
      <c r="TI22" s="258"/>
      <c r="TJ22" s="256"/>
      <c r="TK22" s="257"/>
      <c r="TL22" s="258"/>
      <c r="TM22" s="256"/>
      <c r="TN22" s="257"/>
      <c r="TO22" s="258"/>
      <c r="TP22" s="256"/>
      <c r="TQ22" s="257"/>
      <c r="TR22" s="258"/>
      <c r="TS22" s="256"/>
      <c r="TT22" s="257"/>
      <c r="TU22" s="258"/>
      <c r="TV22" s="256"/>
      <c r="TW22" s="257"/>
      <c r="TX22" s="258"/>
      <c r="TY22" s="256"/>
      <c r="TZ22" s="257"/>
      <c r="UA22" s="258"/>
      <c r="UB22" s="256"/>
      <c r="UC22" s="257"/>
      <c r="UD22" s="258"/>
      <c r="UE22" s="256"/>
      <c r="UF22" s="257"/>
      <c r="UG22" s="258"/>
      <c r="UH22" s="256"/>
      <c r="UI22" s="257"/>
      <c r="UJ22" s="258"/>
      <c r="UK22" s="256"/>
      <c r="UL22" s="257"/>
      <c r="UM22" s="258"/>
      <c r="UN22" s="256"/>
      <c r="UO22" s="257"/>
      <c r="UP22" s="258"/>
      <c r="UQ22" s="256"/>
      <c r="UR22" s="257"/>
      <c r="US22" s="258"/>
      <c r="UT22" s="256"/>
      <c r="UU22" s="257"/>
      <c r="UV22" s="258"/>
      <c r="UW22" s="256"/>
      <c r="UX22" s="257"/>
      <c r="UY22" s="258"/>
      <c r="UZ22" s="256"/>
      <c r="VA22" s="257"/>
      <c r="VB22" s="258"/>
      <c r="VC22" s="256">
        <v>2</v>
      </c>
      <c r="VD22" s="257"/>
      <c r="VE22" s="258"/>
      <c r="VF22" s="256"/>
      <c r="VG22" s="257"/>
      <c r="VH22" s="258"/>
      <c r="VI22" s="256"/>
      <c r="VJ22" s="257"/>
      <c r="VK22" s="258"/>
      <c r="VL22" s="256"/>
      <c r="VM22" s="257"/>
      <c r="VN22" s="258"/>
      <c r="VO22" s="256"/>
      <c r="VP22" s="257"/>
      <c r="VQ22" s="258"/>
      <c r="VR22" s="256"/>
      <c r="VS22" s="257"/>
      <c r="VT22" s="258"/>
      <c r="VU22" s="256"/>
      <c r="VV22" s="257"/>
      <c r="VW22" s="258"/>
      <c r="VX22" s="256"/>
      <c r="VY22" s="257"/>
      <c r="VZ22" s="258"/>
      <c r="WA22" s="256"/>
      <c r="WB22" s="257"/>
      <c r="WC22" s="258"/>
      <c r="WD22" s="256"/>
      <c r="WE22" s="257"/>
      <c r="WF22" s="258"/>
      <c r="WG22" s="256">
        <v>1</v>
      </c>
      <c r="WH22" s="257"/>
      <c r="WI22" s="258"/>
      <c r="WJ22" s="256"/>
      <c r="WK22" s="257"/>
      <c r="WL22" s="258"/>
      <c r="WM22" s="256"/>
      <c r="WN22" s="257"/>
      <c r="WO22" s="258"/>
      <c r="WP22" s="256"/>
      <c r="WQ22" s="257"/>
      <c r="WR22" s="258"/>
      <c r="WS22" s="256"/>
      <c r="WT22" s="257"/>
      <c r="WU22" s="258"/>
      <c r="WV22" s="256">
        <v>1</v>
      </c>
      <c r="WW22" s="257"/>
      <c r="WX22" s="257"/>
      <c r="WY22" s="256"/>
      <c r="WZ22" s="257"/>
      <c r="XA22" s="257"/>
      <c r="XB22" s="256"/>
      <c r="XC22" s="257"/>
      <c r="XD22" s="257"/>
      <c r="XE22" s="256"/>
      <c r="XF22" s="257"/>
      <c r="XG22" s="257"/>
      <c r="XH22" s="256"/>
      <c r="XI22" s="257"/>
      <c r="XJ22" s="257"/>
      <c r="XK22" s="256"/>
      <c r="XL22" s="257"/>
      <c r="XM22" s="257"/>
      <c r="XN22" s="98">
        <f t="shared" si="0"/>
        <v>21</v>
      </c>
    </row>
    <row r="23" spans="1:638" ht="12.75" customHeight="1" x14ac:dyDescent="0.2">
      <c r="A23" s="1">
        <v>267</v>
      </c>
      <c r="B23" s="256"/>
      <c r="C23" s="257"/>
      <c r="D23" s="258"/>
      <c r="E23" s="256"/>
      <c r="F23" s="257"/>
      <c r="G23" s="258"/>
      <c r="H23" s="256"/>
      <c r="I23" s="257"/>
      <c r="J23" s="258"/>
      <c r="K23" s="256"/>
      <c r="L23" s="257"/>
      <c r="M23" s="258"/>
      <c r="N23" s="256"/>
      <c r="O23" s="257"/>
      <c r="P23" s="258"/>
      <c r="Q23" s="256"/>
      <c r="R23" s="257"/>
      <c r="S23" s="258"/>
      <c r="T23" s="256"/>
      <c r="U23" s="257"/>
      <c r="V23" s="258"/>
      <c r="W23" s="256"/>
      <c r="X23" s="257"/>
      <c r="Y23" s="258"/>
      <c r="Z23" s="256"/>
      <c r="AA23" s="257"/>
      <c r="AB23" s="258"/>
      <c r="AC23" s="256"/>
      <c r="AD23" s="257"/>
      <c r="AE23" s="258"/>
      <c r="AF23" s="256"/>
      <c r="AG23" s="257"/>
      <c r="AH23" s="258"/>
      <c r="AI23" s="256"/>
      <c r="AJ23" s="257"/>
      <c r="AK23" s="258"/>
      <c r="AL23" s="256"/>
      <c r="AM23" s="257"/>
      <c r="AN23" s="258"/>
      <c r="AO23" s="256"/>
      <c r="AP23" s="257"/>
      <c r="AQ23" s="258"/>
      <c r="AR23" s="256"/>
      <c r="AS23" s="257"/>
      <c r="AT23" s="258"/>
      <c r="AU23" s="256"/>
      <c r="AV23" s="257"/>
      <c r="AW23" s="258"/>
      <c r="AX23" s="256"/>
      <c r="AY23" s="257"/>
      <c r="AZ23" s="258"/>
      <c r="BA23" s="256"/>
      <c r="BB23" s="257"/>
      <c r="BC23" s="258"/>
      <c r="BD23" s="256"/>
      <c r="BE23" s="257"/>
      <c r="BF23" s="258"/>
      <c r="BG23" s="256"/>
      <c r="BH23" s="257"/>
      <c r="BI23" s="258"/>
      <c r="BJ23" s="256"/>
      <c r="BK23" s="257"/>
      <c r="BL23" s="258"/>
      <c r="BM23" s="256"/>
      <c r="BN23" s="257"/>
      <c r="BO23" s="258"/>
      <c r="BP23" s="256"/>
      <c r="BQ23" s="257"/>
      <c r="BR23" s="258"/>
      <c r="BS23" s="256"/>
      <c r="BT23" s="257"/>
      <c r="BU23" s="258"/>
      <c r="BV23" s="256"/>
      <c r="BW23" s="257"/>
      <c r="BX23" s="258"/>
      <c r="BY23" s="256"/>
      <c r="BZ23" s="257"/>
      <c r="CA23" s="258"/>
      <c r="CB23" s="256"/>
      <c r="CC23" s="257"/>
      <c r="CD23" s="258"/>
      <c r="CE23" s="256"/>
      <c r="CF23" s="257"/>
      <c r="CG23" s="258"/>
      <c r="CH23" s="256"/>
      <c r="CI23" s="257"/>
      <c r="CJ23" s="258"/>
      <c r="CK23" s="256"/>
      <c r="CL23" s="257"/>
      <c r="CM23" s="258"/>
      <c r="CN23" s="256"/>
      <c r="CO23" s="257"/>
      <c r="CP23" s="258"/>
      <c r="CQ23" s="256"/>
      <c r="CR23" s="257"/>
      <c r="CS23" s="258"/>
      <c r="CT23" s="256"/>
      <c r="CU23" s="257"/>
      <c r="CV23" s="258"/>
      <c r="CW23" s="256"/>
      <c r="CX23" s="257"/>
      <c r="CY23" s="258"/>
      <c r="CZ23" s="256"/>
      <c r="DA23" s="257"/>
      <c r="DB23" s="258"/>
      <c r="DC23" s="256"/>
      <c r="DD23" s="257"/>
      <c r="DE23" s="258"/>
      <c r="DF23" s="256"/>
      <c r="DG23" s="257"/>
      <c r="DH23" s="258"/>
      <c r="DI23" s="256"/>
      <c r="DJ23" s="257"/>
      <c r="DK23" s="258"/>
      <c r="DL23" s="256"/>
      <c r="DM23" s="257"/>
      <c r="DN23" s="258"/>
      <c r="DO23" s="256"/>
      <c r="DP23" s="257"/>
      <c r="DQ23" s="258"/>
      <c r="DR23" s="256"/>
      <c r="DS23" s="257"/>
      <c r="DT23" s="258"/>
      <c r="DU23" s="256"/>
      <c r="DV23" s="257"/>
      <c r="DW23" s="258"/>
      <c r="DX23" s="256"/>
      <c r="DY23" s="257"/>
      <c r="DZ23" s="258"/>
      <c r="EA23" s="256"/>
      <c r="EB23" s="257"/>
      <c r="EC23" s="258"/>
      <c r="ED23" s="256"/>
      <c r="EE23" s="257"/>
      <c r="EF23" s="258"/>
      <c r="EG23" s="256"/>
      <c r="EH23" s="257"/>
      <c r="EI23" s="258"/>
      <c r="EJ23" s="256"/>
      <c r="EK23" s="257"/>
      <c r="EL23" s="258"/>
      <c r="EM23" s="256"/>
      <c r="EN23" s="257"/>
      <c r="EO23" s="258"/>
      <c r="EP23" s="256"/>
      <c r="EQ23" s="257"/>
      <c r="ER23" s="258"/>
      <c r="ES23" s="256"/>
      <c r="ET23" s="257"/>
      <c r="EU23" s="258"/>
      <c r="EV23" s="256"/>
      <c r="EW23" s="257"/>
      <c r="EX23" s="258"/>
      <c r="EY23" s="256"/>
      <c r="EZ23" s="257"/>
      <c r="FA23" s="258"/>
      <c r="FB23" s="256"/>
      <c r="FC23" s="257"/>
      <c r="FD23" s="258"/>
      <c r="FE23" s="256"/>
      <c r="FF23" s="257"/>
      <c r="FG23" s="258"/>
      <c r="FH23" s="256"/>
      <c r="FI23" s="257"/>
      <c r="FJ23" s="258"/>
      <c r="FK23" s="256"/>
      <c r="FL23" s="257"/>
      <c r="FM23" s="258"/>
      <c r="FN23" s="256"/>
      <c r="FO23" s="257"/>
      <c r="FP23" s="258"/>
      <c r="FQ23" s="256"/>
      <c r="FR23" s="257"/>
      <c r="FS23" s="258"/>
      <c r="FT23" s="256"/>
      <c r="FU23" s="257"/>
      <c r="FV23" s="258"/>
      <c r="FW23" s="256"/>
      <c r="FX23" s="257"/>
      <c r="FY23" s="258"/>
      <c r="FZ23" s="256"/>
      <c r="GA23" s="257"/>
      <c r="GB23" s="258"/>
      <c r="GC23" s="256"/>
      <c r="GD23" s="257"/>
      <c r="GE23" s="258"/>
      <c r="GF23" s="256"/>
      <c r="GG23" s="257"/>
      <c r="GH23" s="258"/>
      <c r="GI23" s="256"/>
      <c r="GJ23" s="257"/>
      <c r="GK23" s="258"/>
      <c r="GL23" s="256"/>
      <c r="GM23" s="257"/>
      <c r="GN23" s="258"/>
      <c r="GO23" s="256"/>
      <c r="GP23" s="257"/>
      <c r="GQ23" s="258"/>
      <c r="GR23" s="256"/>
      <c r="GS23" s="257"/>
      <c r="GT23" s="258"/>
      <c r="GU23" s="256"/>
      <c r="GV23" s="257"/>
      <c r="GW23" s="258"/>
      <c r="GX23" s="256"/>
      <c r="GY23" s="257"/>
      <c r="GZ23" s="258"/>
      <c r="HA23" s="256"/>
      <c r="HB23" s="257"/>
      <c r="HC23" s="258"/>
      <c r="HD23" s="256"/>
      <c r="HE23" s="257"/>
      <c r="HF23" s="258"/>
      <c r="HG23" s="256"/>
      <c r="HH23" s="257"/>
      <c r="HI23" s="258"/>
      <c r="HJ23" s="256"/>
      <c r="HK23" s="257"/>
      <c r="HL23" s="258"/>
      <c r="HM23" s="256"/>
      <c r="HN23" s="257"/>
      <c r="HO23" s="258"/>
      <c r="HP23" s="256"/>
      <c r="HQ23" s="257"/>
      <c r="HR23" s="258"/>
      <c r="HS23" s="256"/>
      <c r="HT23" s="257"/>
      <c r="HU23" s="258"/>
      <c r="HV23" s="256"/>
      <c r="HW23" s="257"/>
      <c r="HX23" s="258"/>
      <c r="HY23" s="256"/>
      <c r="HZ23" s="257"/>
      <c r="IA23" s="258"/>
      <c r="IB23" s="256"/>
      <c r="IC23" s="257"/>
      <c r="ID23" s="258"/>
      <c r="IE23" s="256"/>
      <c r="IF23" s="257"/>
      <c r="IG23" s="258"/>
      <c r="IH23" s="256"/>
      <c r="II23" s="257"/>
      <c r="IJ23" s="258"/>
      <c r="IK23" s="256"/>
      <c r="IL23" s="257"/>
      <c r="IM23" s="258"/>
      <c r="IN23" s="256"/>
      <c r="IO23" s="257"/>
      <c r="IP23" s="258"/>
      <c r="IQ23" s="256"/>
      <c r="IR23" s="257"/>
      <c r="IS23" s="258"/>
      <c r="IT23" s="256"/>
      <c r="IU23" s="257"/>
      <c r="IV23" s="258"/>
      <c r="IW23" s="256"/>
      <c r="IX23" s="257"/>
      <c r="IY23" s="258"/>
      <c r="IZ23" s="256"/>
      <c r="JA23" s="257"/>
      <c r="JB23" s="258"/>
      <c r="JC23" s="256"/>
      <c r="JD23" s="257"/>
      <c r="JE23" s="258"/>
      <c r="JF23" s="256"/>
      <c r="JG23" s="257"/>
      <c r="JH23" s="258"/>
      <c r="JI23" s="256"/>
      <c r="JJ23" s="257"/>
      <c r="JK23" s="258"/>
      <c r="JL23" s="256"/>
      <c r="JM23" s="257"/>
      <c r="JN23" s="258"/>
      <c r="JO23" s="256"/>
      <c r="JP23" s="257"/>
      <c r="JQ23" s="258"/>
      <c r="JR23" s="256"/>
      <c r="JS23" s="257"/>
      <c r="JT23" s="258"/>
      <c r="JU23" s="256"/>
      <c r="JV23" s="257"/>
      <c r="JW23" s="258"/>
      <c r="JX23" s="256"/>
      <c r="JY23" s="257"/>
      <c r="JZ23" s="258"/>
      <c r="KA23" s="256"/>
      <c r="KB23" s="257"/>
      <c r="KC23" s="258"/>
      <c r="KD23" s="256"/>
      <c r="KE23" s="257"/>
      <c r="KF23" s="258"/>
      <c r="KG23" s="256"/>
      <c r="KH23" s="257"/>
      <c r="KI23" s="258"/>
      <c r="KJ23" s="256"/>
      <c r="KK23" s="257"/>
      <c r="KL23" s="258"/>
      <c r="KM23" s="256"/>
      <c r="KN23" s="257"/>
      <c r="KO23" s="258"/>
      <c r="KP23" s="256"/>
      <c r="KQ23" s="257"/>
      <c r="KR23" s="258"/>
      <c r="KS23" s="256"/>
      <c r="KT23" s="257"/>
      <c r="KU23" s="258"/>
      <c r="KV23" s="256"/>
      <c r="KW23" s="257"/>
      <c r="KX23" s="258"/>
      <c r="KY23" s="256"/>
      <c r="KZ23" s="257"/>
      <c r="LA23" s="258"/>
      <c r="LB23" s="256"/>
      <c r="LC23" s="257"/>
      <c r="LD23" s="258"/>
      <c r="LE23" s="256"/>
      <c r="LF23" s="257"/>
      <c r="LG23" s="258"/>
      <c r="LH23" s="256"/>
      <c r="LI23" s="257"/>
      <c r="LJ23" s="258"/>
      <c r="LK23" s="256"/>
      <c r="LL23" s="257"/>
      <c r="LM23" s="258"/>
      <c r="LN23" s="256"/>
      <c r="LO23" s="257"/>
      <c r="LP23" s="258"/>
      <c r="LQ23" s="256"/>
      <c r="LR23" s="257"/>
      <c r="LS23" s="258"/>
      <c r="LT23" s="256"/>
      <c r="LU23" s="257"/>
      <c r="LV23" s="258"/>
      <c r="LW23" s="256"/>
      <c r="LX23" s="257"/>
      <c r="LY23" s="258"/>
      <c r="LZ23" s="256"/>
      <c r="MA23" s="257"/>
      <c r="MB23" s="258"/>
      <c r="MC23" s="256"/>
      <c r="MD23" s="257"/>
      <c r="ME23" s="258"/>
      <c r="MF23" s="256"/>
      <c r="MG23" s="257"/>
      <c r="MH23" s="258"/>
      <c r="MI23" s="256"/>
      <c r="MJ23" s="257"/>
      <c r="MK23" s="258"/>
      <c r="ML23" s="256"/>
      <c r="MM23" s="257"/>
      <c r="MN23" s="258"/>
      <c r="MO23" s="256"/>
      <c r="MP23" s="257"/>
      <c r="MQ23" s="258"/>
      <c r="MR23" s="256"/>
      <c r="MS23" s="257"/>
      <c r="MT23" s="258"/>
      <c r="MU23" s="256"/>
      <c r="MV23" s="257"/>
      <c r="MW23" s="258"/>
      <c r="MX23" s="256"/>
      <c r="MY23" s="257"/>
      <c r="MZ23" s="258"/>
      <c r="NA23" s="256"/>
      <c r="NB23" s="257"/>
      <c r="NC23" s="258"/>
      <c r="ND23" s="256"/>
      <c r="NE23" s="257"/>
      <c r="NF23" s="258"/>
      <c r="NG23" s="256"/>
      <c r="NH23" s="257"/>
      <c r="NI23" s="258"/>
      <c r="NJ23" s="256"/>
      <c r="NK23" s="257"/>
      <c r="NL23" s="258"/>
      <c r="NM23" s="256"/>
      <c r="NN23" s="257"/>
      <c r="NO23" s="258"/>
      <c r="NP23" s="256"/>
      <c r="NQ23" s="257"/>
      <c r="NR23" s="258"/>
      <c r="NS23" s="256"/>
      <c r="NT23" s="257"/>
      <c r="NU23" s="258"/>
      <c r="NV23" s="256"/>
      <c r="NW23" s="257"/>
      <c r="NX23" s="258"/>
      <c r="NY23" s="256"/>
      <c r="NZ23" s="257"/>
      <c r="OA23" s="258"/>
      <c r="OB23" s="256"/>
      <c r="OC23" s="257"/>
      <c r="OD23" s="258"/>
      <c r="OE23" s="256"/>
      <c r="OF23" s="257"/>
      <c r="OG23" s="258"/>
      <c r="OH23" s="256"/>
      <c r="OI23" s="257"/>
      <c r="OJ23" s="258"/>
      <c r="OK23" s="256"/>
      <c r="OL23" s="257"/>
      <c r="OM23" s="258"/>
      <c r="ON23" s="256"/>
      <c r="OO23" s="257"/>
      <c r="OP23" s="258"/>
      <c r="OQ23" s="256"/>
      <c r="OR23" s="257"/>
      <c r="OS23" s="258"/>
      <c r="OT23" s="256"/>
      <c r="OU23" s="257"/>
      <c r="OV23" s="258"/>
      <c r="OW23" s="256"/>
      <c r="OX23" s="257"/>
      <c r="OY23" s="258"/>
      <c r="OZ23" s="256"/>
      <c r="PA23" s="257"/>
      <c r="PB23" s="258"/>
      <c r="PC23" s="256"/>
      <c r="PD23" s="257"/>
      <c r="PE23" s="258"/>
      <c r="PF23" s="256"/>
      <c r="PG23" s="257"/>
      <c r="PH23" s="258"/>
      <c r="PI23" s="256"/>
      <c r="PJ23" s="257"/>
      <c r="PK23" s="258"/>
      <c r="PL23" s="256"/>
      <c r="PM23" s="257"/>
      <c r="PN23" s="258"/>
      <c r="PO23" s="256"/>
      <c r="PP23" s="257"/>
      <c r="PQ23" s="258"/>
      <c r="PR23" s="256"/>
      <c r="PS23" s="257"/>
      <c r="PT23" s="258"/>
      <c r="PU23" s="256"/>
      <c r="PV23" s="257"/>
      <c r="PW23" s="258"/>
      <c r="PX23" s="256">
        <v>1</v>
      </c>
      <c r="PY23" s="257"/>
      <c r="PZ23" s="258"/>
      <c r="QA23" s="256"/>
      <c r="QB23" s="257"/>
      <c r="QC23" s="258"/>
      <c r="QD23" s="256">
        <v>1</v>
      </c>
      <c r="QE23" s="257"/>
      <c r="QF23" s="258"/>
      <c r="QG23" s="256"/>
      <c r="QH23" s="257"/>
      <c r="QI23" s="258"/>
      <c r="QJ23" s="256"/>
      <c r="QK23" s="257"/>
      <c r="QL23" s="258"/>
      <c r="QM23" s="256"/>
      <c r="QN23" s="257"/>
      <c r="QO23" s="258"/>
      <c r="QP23" s="256"/>
      <c r="QQ23" s="257"/>
      <c r="QR23" s="258"/>
      <c r="QS23" s="256"/>
      <c r="QT23" s="257"/>
      <c r="QU23" s="258"/>
      <c r="QV23" s="256"/>
      <c r="QW23" s="257"/>
      <c r="QX23" s="258"/>
      <c r="QY23" s="256"/>
      <c r="QZ23" s="257"/>
      <c r="RA23" s="258"/>
      <c r="RB23" s="256"/>
      <c r="RC23" s="257"/>
      <c r="RD23" s="258"/>
      <c r="RE23" s="256"/>
      <c r="RF23" s="257"/>
      <c r="RG23" s="258"/>
      <c r="RH23" s="256"/>
      <c r="RI23" s="257"/>
      <c r="RJ23" s="258"/>
      <c r="RK23" s="256"/>
      <c r="RL23" s="257"/>
      <c r="RM23" s="258"/>
      <c r="RN23" s="256">
        <v>1</v>
      </c>
      <c r="RO23" s="257"/>
      <c r="RP23" s="258"/>
      <c r="RQ23" s="256">
        <v>3</v>
      </c>
      <c r="RR23" s="257"/>
      <c r="RS23" s="258"/>
      <c r="RT23" s="256"/>
      <c r="RU23" s="257"/>
      <c r="RV23" s="258"/>
      <c r="RW23" s="256"/>
      <c r="RX23" s="257"/>
      <c r="RY23" s="258"/>
      <c r="RZ23" s="256"/>
      <c r="SA23" s="257"/>
      <c r="SB23" s="258"/>
      <c r="SC23" s="256">
        <v>2</v>
      </c>
      <c r="SD23" s="257"/>
      <c r="SE23" s="258"/>
      <c r="SF23" s="256"/>
      <c r="SG23" s="257"/>
      <c r="SH23" s="258"/>
      <c r="SI23" s="256"/>
      <c r="SJ23" s="257"/>
      <c r="SK23" s="258"/>
      <c r="SL23" s="256">
        <v>1</v>
      </c>
      <c r="SM23" s="257"/>
      <c r="SN23" s="258"/>
      <c r="SO23" s="256">
        <v>1</v>
      </c>
      <c r="SP23" s="257"/>
      <c r="SQ23" s="258"/>
      <c r="SR23" s="256">
        <v>2</v>
      </c>
      <c r="SS23" s="257"/>
      <c r="ST23" s="258"/>
      <c r="SU23" s="256"/>
      <c r="SV23" s="257"/>
      <c r="SW23" s="258"/>
      <c r="SX23" s="256"/>
      <c r="SY23" s="257"/>
      <c r="SZ23" s="258"/>
      <c r="TA23" s="256"/>
      <c r="TB23" s="257"/>
      <c r="TC23" s="258"/>
      <c r="TD23" s="256"/>
      <c r="TE23" s="257"/>
      <c r="TF23" s="258"/>
      <c r="TG23" s="256"/>
      <c r="TH23" s="257"/>
      <c r="TI23" s="258"/>
      <c r="TJ23" s="256"/>
      <c r="TK23" s="257"/>
      <c r="TL23" s="258"/>
      <c r="TM23" s="256"/>
      <c r="TN23" s="257"/>
      <c r="TO23" s="258"/>
      <c r="TP23" s="256"/>
      <c r="TQ23" s="257"/>
      <c r="TR23" s="258"/>
      <c r="TS23" s="256"/>
      <c r="TT23" s="257"/>
      <c r="TU23" s="258"/>
      <c r="TV23" s="256"/>
      <c r="TW23" s="257"/>
      <c r="TX23" s="258"/>
      <c r="TY23" s="256"/>
      <c r="TZ23" s="257"/>
      <c r="UA23" s="258"/>
      <c r="UB23" s="256"/>
      <c r="UC23" s="257"/>
      <c r="UD23" s="258"/>
      <c r="UE23" s="256"/>
      <c r="UF23" s="257"/>
      <c r="UG23" s="258"/>
      <c r="UH23" s="256"/>
      <c r="UI23" s="257"/>
      <c r="UJ23" s="258"/>
      <c r="UK23" s="256"/>
      <c r="UL23" s="257"/>
      <c r="UM23" s="258"/>
      <c r="UN23" s="256"/>
      <c r="UO23" s="257"/>
      <c r="UP23" s="258"/>
      <c r="UQ23" s="256"/>
      <c r="UR23" s="257"/>
      <c r="US23" s="258"/>
      <c r="UT23" s="256">
        <v>1</v>
      </c>
      <c r="UU23" s="257"/>
      <c r="UV23" s="258"/>
      <c r="UW23" s="256"/>
      <c r="UX23" s="257"/>
      <c r="UY23" s="258"/>
      <c r="UZ23" s="256"/>
      <c r="VA23" s="257"/>
      <c r="VB23" s="258"/>
      <c r="VC23" s="256"/>
      <c r="VD23" s="257"/>
      <c r="VE23" s="258"/>
      <c r="VF23" s="256"/>
      <c r="VG23" s="257"/>
      <c r="VH23" s="258"/>
      <c r="VI23" s="256"/>
      <c r="VJ23" s="257"/>
      <c r="VK23" s="258"/>
      <c r="VL23" s="256"/>
      <c r="VM23" s="257"/>
      <c r="VN23" s="258"/>
      <c r="VO23" s="256"/>
      <c r="VP23" s="257"/>
      <c r="VQ23" s="258"/>
      <c r="VR23" s="256">
        <v>1</v>
      </c>
      <c r="VS23" s="257"/>
      <c r="VT23" s="258"/>
      <c r="VU23" s="256"/>
      <c r="VV23" s="257"/>
      <c r="VW23" s="258"/>
      <c r="VX23" s="256"/>
      <c r="VY23" s="257"/>
      <c r="VZ23" s="258"/>
      <c r="WA23" s="256"/>
      <c r="WB23" s="257"/>
      <c r="WC23" s="258"/>
      <c r="WD23" s="256"/>
      <c r="WE23" s="257"/>
      <c r="WF23" s="258"/>
      <c r="WG23" s="256"/>
      <c r="WH23" s="257"/>
      <c r="WI23" s="258"/>
      <c r="WJ23" s="256"/>
      <c r="WK23" s="257"/>
      <c r="WL23" s="258"/>
      <c r="WM23" s="256"/>
      <c r="WN23" s="257"/>
      <c r="WO23" s="258"/>
      <c r="WP23" s="256"/>
      <c r="WQ23" s="257"/>
      <c r="WR23" s="258"/>
      <c r="WS23" s="256"/>
      <c r="WT23" s="257"/>
      <c r="WU23" s="258"/>
      <c r="WV23" s="256">
        <v>1</v>
      </c>
      <c r="WW23" s="257"/>
      <c r="WX23" s="257"/>
      <c r="WY23" s="256"/>
      <c r="WZ23" s="257"/>
      <c r="XA23" s="257"/>
      <c r="XB23" s="256"/>
      <c r="XC23" s="257"/>
      <c r="XD23" s="257"/>
      <c r="XE23" s="256"/>
      <c r="XF23" s="257"/>
      <c r="XG23" s="257"/>
      <c r="XH23" s="256"/>
      <c r="XI23" s="257"/>
      <c r="XJ23" s="257"/>
      <c r="XK23" s="256"/>
      <c r="XL23" s="257"/>
      <c r="XM23" s="257"/>
      <c r="XN23" s="98">
        <f t="shared" si="0"/>
        <v>15</v>
      </c>
    </row>
    <row r="24" spans="1:638" ht="12.75" customHeight="1" x14ac:dyDescent="0.2">
      <c r="A24" s="84">
        <v>270</v>
      </c>
      <c r="B24" s="256"/>
      <c r="C24" s="257"/>
      <c r="D24" s="258"/>
      <c r="E24" s="256"/>
      <c r="F24" s="257"/>
      <c r="G24" s="258"/>
      <c r="H24" s="256"/>
      <c r="I24" s="257"/>
      <c r="J24" s="258"/>
      <c r="K24" s="256"/>
      <c r="L24" s="257"/>
      <c r="M24" s="258"/>
      <c r="N24" s="256"/>
      <c r="O24" s="257"/>
      <c r="P24" s="258"/>
      <c r="Q24" s="256"/>
      <c r="R24" s="257"/>
      <c r="S24" s="258"/>
      <c r="T24" s="256"/>
      <c r="U24" s="257"/>
      <c r="V24" s="258"/>
      <c r="W24" s="256"/>
      <c r="X24" s="257"/>
      <c r="Y24" s="258"/>
      <c r="Z24" s="256"/>
      <c r="AA24" s="257"/>
      <c r="AB24" s="258"/>
      <c r="AC24" s="256"/>
      <c r="AD24" s="257"/>
      <c r="AE24" s="258"/>
      <c r="AF24" s="256"/>
      <c r="AG24" s="257"/>
      <c r="AH24" s="258"/>
      <c r="AI24" s="256"/>
      <c r="AJ24" s="257"/>
      <c r="AK24" s="258"/>
      <c r="AL24" s="256"/>
      <c r="AM24" s="257"/>
      <c r="AN24" s="258"/>
      <c r="AO24" s="256"/>
      <c r="AP24" s="257"/>
      <c r="AQ24" s="258"/>
      <c r="AR24" s="256"/>
      <c r="AS24" s="257"/>
      <c r="AT24" s="258"/>
      <c r="AU24" s="256"/>
      <c r="AV24" s="257"/>
      <c r="AW24" s="258"/>
      <c r="AX24" s="256"/>
      <c r="AY24" s="257">
        <v>1</v>
      </c>
      <c r="AZ24" s="258"/>
      <c r="BA24" s="256"/>
      <c r="BB24" s="257"/>
      <c r="BC24" s="258"/>
      <c r="BD24" s="256"/>
      <c r="BE24" s="257"/>
      <c r="BF24" s="258"/>
      <c r="BG24" s="256"/>
      <c r="BH24" s="257"/>
      <c r="BI24" s="258"/>
      <c r="BJ24" s="256"/>
      <c r="BK24" s="257"/>
      <c r="BL24" s="258"/>
      <c r="BM24" s="256"/>
      <c r="BN24" s="257"/>
      <c r="BO24" s="258"/>
      <c r="BP24" s="256"/>
      <c r="BQ24" s="257"/>
      <c r="BR24" s="258"/>
      <c r="BS24" s="256"/>
      <c r="BT24" s="257"/>
      <c r="BU24" s="258"/>
      <c r="BV24" s="256"/>
      <c r="BW24" s="257"/>
      <c r="BX24" s="258"/>
      <c r="BY24" s="256"/>
      <c r="BZ24" s="257"/>
      <c r="CA24" s="258"/>
      <c r="CB24" s="256"/>
      <c r="CC24" s="257"/>
      <c r="CD24" s="258"/>
      <c r="CE24" s="256"/>
      <c r="CF24" s="257"/>
      <c r="CG24" s="258"/>
      <c r="CH24" s="256"/>
      <c r="CI24" s="257"/>
      <c r="CJ24" s="258"/>
      <c r="CK24" s="256"/>
      <c r="CL24" s="257"/>
      <c r="CM24" s="258"/>
      <c r="CN24" s="256"/>
      <c r="CO24" s="257"/>
      <c r="CP24" s="258"/>
      <c r="CQ24" s="256"/>
      <c r="CR24" s="257"/>
      <c r="CS24" s="258"/>
      <c r="CT24" s="256"/>
      <c r="CU24" s="257"/>
      <c r="CV24" s="258"/>
      <c r="CW24" s="256"/>
      <c r="CX24" s="257"/>
      <c r="CY24" s="258"/>
      <c r="CZ24" s="256"/>
      <c r="DA24" s="257"/>
      <c r="DB24" s="258"/>
      <c r="DC24" s="256"/>
      <c r="DD24" s="257"/>
      <c r="DE24" s="258"/>
      <c r="DF24" s="256"/>
      <c r="DG24" s="257"/>
      <c r="DH24" s="258"/>
      <c r="DI24" s="256"/>
      <c r="DJ24" s="257"/>
      <c r="DK24" s="258"/>
      <c r="DL24" s="256"/>
      <c r="DM24" s="257"/>
      <c r="DN24" s="258"/>
      <c r="DO24" s="256"/>
      <c r="DP24" s="257"/>
      <c r="DQ24" s="258"/>
      <c r="DR24" s="256"/>
      <c r="DS24" s="257"/>
      <c r="DT24" s="258"/>
      <c r="DU24" s="256"/>
      <c r="DV24" s="257"/>
      <c r="DW24" s="258"/>
      <c r="DX24" s="256"/>
      <c r="DY24" s="257"/>
      <c r="DZ24" s="258"/>
      <c r="EA24" s="256"/>
      <c r="EB24" s="257"/>
      <c r="EC24" s="258"/>
      <c r="ED24" s="256"/>
      <c r="EE24" s="257"/>
      <c r="EF24" s="258"/>
      <c r="EG24" s="256"/>
      <c r="EH24" s="257"/>
      <c r="EI24" s="258"/>
      <c r="EJ24" s="256"/>
      <c r="EK24" s="257"/>
      <c r="EL24" s="258"/>
      <c r="EM24" s="256"/>
      <c r="EN24" s="257"/>
      <c r="EO24" s="258"/>
      <c r="EP24" s="256"/>
      <c r="EQ24" s="257"/>
      <c r="ER24" s="258"/>
      <c r="ES24" s="256"/>
      <c r="ET24" s="257"/>
      <c r="EU24" s="258"/>
      <c r="EV24" s="256"/>
      <c r="EW24" s="257"/>
      <c r="EX24" s="258"/>
      <c r="EY24" s="256"/>
      <c r="EZ24" s="257"/>
      <c r="FA24" s="258"/>
      <c r="FB24" s="256"/>
      <c r="FC24" s="257"/>
      <c r="FD24" s="258"/>
      <c r="FE24" s="256"/>
      <c r="FF24" s="257"/>
      <c r="FG24" s="258"/>
      <c r="FH24" s="256"/>
      <c r="FI24" s="257"/>
      <c r="FJ24" s="258"/>
      <c r="FK24" s="256"/>
      <c r="FL24" s="257"/>
      <c r="FM24" s="258"/>
      <c r="FN24" s="256"/>
      <c r="FO24" s="257"/>
      <c r="FP24" s="258"/>
      <c r="FQ24" s="256"/>
      <c r="FR24" s="257"/>
      <c r="FS24" s="258"/>
      <c r="FT24" s="256"/>
      <c r="FU24" s="257"/>
      <c r="FV24" s="258"/>
      <c r="FW24" s="256"/>
      <c r="FX24" s="257"/>
      <c r="FY24" s="258"/>
      <c r="FZ24" s="256"/>
      <c r="GA24" s="257"/>
      <c r="GB24" s="258"/>
      <c r="GC24" s="256"/>
      <c r="GD24" s="257"/>
      <c r="GE24" s="258"/>
      <c r="GF24" s="256"/>
      <c r="GG24" s="257"/>
      <c r="GH24" s="258"/>
      <c r="GI24" s="256"/>
      <c r="GJ24" s="257"/>
      <c r="GK24" s="258"/>
      <c r="GL24" s="256"/>
      <c r="GM24" s="257"/>
      <c r="GN24" s="258"/>
      <c r="GO24" s="256"/>
      <c r="GP24" s="257"/>
      <c r="GQ24" s="258"/>
      <c r="GR24" s="256"/>
      <c r="GS24" s="257"/>
      <c r="GT24" s="258"/>
      <c r="GU24" s="256"/>
      <c r="GV24" s="257"/>
      <c r="GW24" s="258"/>
      <c r="GX24" s="256"/>
      <c r="GY24" s="257"/>
      <c r="GZ24" s="258"/>
      <c r="HA24" s="256"/>
      <c r="HB24" s="257"/>
      <c r="HC24" s="258"/>
      <c r="HD24" s="256"/>
      <c r="HE24" s="257"/>
      <c r="HF24" s="258"/>
      <c r="HG24" s="256"/>
      <c r="HH24" s="257"/>
      <c r="HI24" s="258"/>
      <c r="HJ24" s="256"/>
      <c r="HK24" s="257"/>
      <c r="HL24" s="258"/>
      <c r="HM24" s="256"/>
      <c r="HN24" s="257"/>
      <c r="HO24" s="258"/>
      <c r="HP24" s="256"/>
      <c r="HQ24" s="257"/>
      <c r="HR24" s="258"/>
      <c r="HS24" s="256"/>
      <c r="HT24" s="257"/>
      <c r="HU24" s="258"/>
      <c r="HV24" s="256"/>
      <c r="HW24" s="257"/>
      <c r="HX24" s="258"/>
      <c r="HY24" s="256"/>
      <c r="HZ24" s="257"/>
      <c r="IA24" s="258"/>
      <c r="IB24" s="256">
        <v>1</v>
      </c>
      <c r="IC24" s="257"/>
      <c r="ID24" s="258"/>
      <c r="IE24" s="256"/>
      <c r="IF24" s="257"/>
      <c r="IG24" s="258"/>
      <c r="IH24" s="256"/>
      <c r="II24" s="257"/>
      <c r="IJ24" s="258"/>
      <c r="IK24" s="256"/>
      <c r="IL24" s="257"/>
      <c r="IM24" s="258"/>
      <c r="IN24" s="256">
        <v>1</v>
      </c>
      <c r="IO24" s="257"/>
      <c r="IP24" s="258"/>
      <c r="IQ24" s="256"/>
      <c r="IR24" s="257"/>
      <c r="IS24" s="258"/>
      <c r="IT24" s="256"/>
      <c r="IU24" s="257">
        <v>4</v>
      </c>
      <c r="IV24" s="258"/>
      <c r="IW24" s="256"/>
      <c r="IX24" s="257"/>
      <c r="IY24" s="258"/>
      <c r="IZ24" s="256">
        <v>1</v>
      </c>
      <c r="JA24" s="257"/>
      <c r="JB24" s="258"/>
      <c r="JC24" s="256"/>
      <c r="JD24" s="257"/>
      <c r="JE24" s="258"/>
      <c r="JF24" s="256"/>
      <c r="JG24" s="257"/>
      <c r="JH24" s="258"/>
      <c r="JI24" s="256">
        <v>1</v>
      </c>
      <c r="JJ24" s="257"/>
      <c r="JK24" s="258"/>
      <c r="JL24" s="256">
        <v>1</v>
      </c>
      <c r="JM24" s="257"/>
      <c r="JN24" s="258"/>
      <c r="JO24" s="256"/>
      <c r="JP24" s="257"/>
      <c r="JQ24" s="258"/>
      <c r="JR24" s="256"/>
      <c r="JS24" s="257"/>
      <c r="JT24" s="258"/>
      <c r="JU24" s="256"/>
      <c r="JV24" s="257"/>
      <c r="JW24" s="258"/>
      <c r="JX24" s="256"/>
      <c r="JY24" s="257"/>
      <c r="JZ24" s="258"/>
      <c r="KA24" s="256"/>
      <c r="KB24" s="257"/>
      <c r="KC24" s="258"/>
      <c r="KD24" s="256"/>
      <c r="KE24" s="257"/>
      <c r="KF24" s="258"/>
      <c r="KG24" s="256"/>
      <c r="KH24" s="257"/>
      <c r="KI24" s="258"/>
      <c r="KJ24" s="256"/>
      <c r="KK24" s="257"/>
      <c r="KL24" s="258"/>
      <c r="KM24" s="256"/>
      <c r="KN24" s="257"/>
      <c r="KO24" s="258"/>
      <c r="KP24" s="256">
        <v>1</v>
      </c>
      <c r="KQ24" s="257"/>
      <c r="KR24" s="258"/>
      <c r="KS24" s="256">
        <v>1</v>
      </c>
      <c r="KT24" s="257"/>
      <c r="KU24" s="258"/>
      <c r="KV24" s="256"/>
      <c r="KW24" s="257"/>
      <c r="KX24" s="258"/>
      <c r="KY24" s="256"/>
      <c r="KZ24" s="257"/>
      <c r="LA24" s="258"/>
      <c r="LB24" s="256"/>
      <c r="LC24" s="257"/>
      <c r="LD24" s="258"/>
      <c r="LE24" s="256">
        <v>1</v>
      </c>
      <c r="LF24" s="257"/>
      <c r="LG24" s="258"/>
      <c r="LH24" s="256"/>
      <c r="LI24" s="257"/>
      <c r="LJ24" s="258"/>
      <c r="LK24" s="256"/>
      <c r="LL24" s="257"/>
      <c r="LM24" s="258"/>
      <c r="LN24" s="256"/>
      <c r="LO24" s="257"/>
      <c r="LP24" s="258"/>
      <c r="LQ24" s="256">
        <v>1</v>
      </c>
      <c r="LR24" s="257"/>
      <c r="LS24" s="258"/>
      <c r="LT24" s="256">
        <v>1</v>
      </c>
      <c r="LU24" s="257"/>
      <c r="LV24" s="258"/>
      <c r="LW24" s="256"/>
      <c r="LX24" s="257"/>
      <c r="LY24" s="258"/>
      <c r="LZ24" s="256"/>
      <c r="MA24" s="257"/>
      <c r="MB24" s="258"/>
      <c r="MC24" s="256"/>
      <c r="MD24" s="257"/>
      <c r="ME24" s="258"/>
      <c r="MF24" s="256"/>
      <c r="MG24" s="257"/>
      <c r="MH24" s="258"/>
      <c r="MI24" s="256"/>
      <c r="MJ24" s="257"/>
      <c r="MK24" s="258"/>
      <c r="ML24" s="256"/>
      <c r="MM24" s="257"/>
      <c r="MN24" s="258"/>
      <c r="MO24" s="256"/>
      <c r="MP24" s="257"/>
      <c r="MQ24" s="258"/>
      <c r="MR24" s="256"/>
      <c r="MS24" s="257"/>
      <c r="MT24" s="258"/>
      <c r="MU24" s="256"/>
      <c r="MV24" s="257"/>
      <c r="MW24" s="258"/>
      <c r="MX24" s="256"/>
      <c r="MY24" s="257"/>
      <c r="MZ24" s="258"/>
      <c r="NA24" s="256"/>
      <c r="NB24" s="257"/>
      <c r="NC24" s="258"/>
      <c r="ND24" s="256"/>
      <c r="NE24" s="257"/>
      <c r="NF24" s="258"/>
      <c r="NG24" s="256"/>
      <c r="NH24" s="257"/>
      <c r="NI24" s="258"/>
      <c r="NJ24" s="256"/>
      <c r="NK24" s="257"/>
      <c r="NL24" s="258"/>
      <c r="NM24" s="256"/>
      <c r="NN24" s="257"/>
      <c r="NO24" s="258"/>
      <c r="NP24" s="256"/>
      <c r="NQ24" s="257"/>
      <c r="NR24" s="258"/>
      <c r="NS24" s="256"/>
      <c r="NT24" s="257"/>
      <c r="NU24" s="258"/>
      <c r="NV24" s="256"/>
      <c r="NW24" s="257"/>
      <c r="NX24" s="258"/>
      <c r="NY24" s="256"/>
      <c r="NZ24" s="257"/>
      <c r="OA24" s="258"/>
      <c r="OB24" s="256"/>
      <c r="OC24" s="257"/>
      <c r="OD24" s="258"/>
      <c r="OE24" s="256"/>
      <c r="OF24" s="257"/>
      <c r="OG24" s="258"/>
      <c r="OH24" s="256"/>
      <c r="OI24" s="257"/>
      <c r="OJ24" s="258"/>
      <c r="OK24" s="256"/>
      <c r="OL24" s="257"/>
      <c r="OM24" s="258"/>
      <c r="ON24" s="256"/>
      <c r="OO24" s="257"/>
      <c r="OP24" s="258"/>
      <c r="OQ24" s="256"/>
      <c r="OR24" s="257"/>
      <c r="OS24" s="258"/>
      <c r="OT24" s="256"/>
      <c r="OU24" s="257"/>
      <c r="OV24" s="258"/>
      <c r="OW24" s="256"/>
      <c r="OX24" s="257"/>
      <c r="OY24" s="258"/>
      <c r="OZ24" s="256"/>
      <c r="PA24" s="257"/>
      <c r="PB24" s="258"/>
      <c r="PC24" s="256"/>
      <c r="PD24" s="257"/>
      <c r="PE24" s="258"/>
      <c r="PF24" s="256"/>
      <c r="PG24" s="257"/>
      <c r="PH24" s="258"/>
      <c r="PI24" s="256"/>
      <c r="PJ24" s="257"/>
      <c r="PK24" s="258"/>
      <c r="PL24" s="256"/>
      <c r="PM24" s="257"/>
      <c r="PN24" s="258"/>
      <c r="PO24" s="256"/>
      <c r="PP24" s="257"/>
      <c r="PQ24" s="258"/>
      <c r="PR24" s="256"/>
      <c r="PS24" s="257"/>
      <c r="PT24" s="258"/>
      <c r="PU24" s="256"/>
      <c r="PV24" s="257"/>
      <c r="PW24" s="258"/>
      <c r="PX24" s="256"/>
      <c r="PY24" s="257"/>
      <c r="PZ24" s="258"/>
      <c r="QA24" s="256"/>
      <c r="QB24" s="257"/>
      <c r="QC24" s="258"/>
      <c r="QD24" s="256"/>
      <c r="QE24" s="257"/>
      <c r="QF24" s="258"/>
      <c r="QG24" s="256">
        <v>1</v>
      </c>
      <c r="QH24" s="257"/>
      <c r="QI24" s="258"/>
      <c r="QJ24" s="256"/>
      <c r="QK24" s="257"/>
      <c r="QL24" s="258"/>
      <c r="QM24" s="256"/>
      <c r="QN24" s="257"/>
      <c r="QO24" s="258"/>
      <c r="QP24" s="256"/>
      <c r="QQ24" s="257"/>
      <c r="QR24" s="258"/>
      <c r="QS24" s="256"/>
      <c r="QT24" s="257"/>
      <c r="QU24" s="258"/>
      <c r="QV24" s="256"/>
      <c r="QW24" s="257"/>
      <c r="QX24" s="258"/>
      <c r="QY24" s="256"/>
      <c r="QZ24" s="257"/>
      <c r="RA24" s="258"/>
      <c r="RB24" s="256"/>
      <c r="RC24" s="257"/>
      <c r="RD24" s="258"/>
      <c r="RE24" s="256"/>
      <c r="RF24" s="257"/>
      <c r="RG24" s="258"/>
      <c r="RH24" s="256"/>
      <c r="RI24" s="257"/>
      <c r="RJ24" s="258"/>
      <c r="RK24" s="256"/>
      <c r="RL24" s="257"/>
      <c r="RM24" s="258"/>
      <c r="RN24" s="256"/>
      <c r="RO24" s="257"/>
      <c r="RP24" s="258"/>
      <c r="RQ24" s="256"/>
      <c r="RR24" s="257"/>
      <c r="RS24" s="258"/>
      <c r="RT24" s="256"/>
      <c r="RU24" s="257"/>
      <c r="RV24" s="258"/>
      <c r="RW24" s="256"/>
      <c r="RX24" s="257"/>
      <c r="RY24" s="258"/>
      <c r="RZ24" s="256"/>
      <c r="SA24" s="257"/>
      <c r="SB24" s="258"/>
      <c r="SC24" s="256"/>
      <c r="SD24" s="257"/>
      <c r="SE24" s="258"/>
      <c r="SF24" s="256"/>
      <c r="SG24" s="257"/>
      <c r="SH24" s="258"/>
      <c r="SI24" s="256"/>
      <c r="SJ24" s="257"/>
      <c r="SK24" s="258"/>
      <c r="SL24" s="256"/>
      <c r="SM24" s="257"/>
      <c r="SN24" s="258"/>
      <c r="SO24" s="256"/>
      <c r="SP24" s="257"/>
      <c r="SQ24" s="258"/>
      <c r="SR24" s="256"/>
      <c r="SS24" s="257"/>
      <c r="ST24" s="258"/>
      <c r="SU24" s="256"/>
      <c r="SV24" s="257"/>
      <c r="SW24" s="258"/>
      <c r="SX24" s="256"/>
      <c r="SY24" s="257"/>
      <c r="SZ24" s="258"/>
      <c r="TA24" s="256"/>
      <c r="TB24" s="257"/>
      <c r="TC24" s="258"/>
      <c r="TD24" s="256">
        <v>1</v>
      </c>
      <c r="TE24" s="257"/>
      <c r="TF24" s="258"/>
      <c r="TG24" s="256"/>
      <c r="TH24" s="257"/>
      <c r="TI24" s="258"/>
      <c r="TJ24" s="256"/>
      <c r="TK24" s="257"/>
      <c r="TL24" s="258"/>
      <c r="TM24" s="256"/>
      <c r="TN24" s="257"/>
      <c r="TO24" s="258"/>
      <c r="TP24" s="256"/>
      <c r="TQ24" s="257"/>
      <c r="TR24" s="258"/>
      <c r="TS24" s="256"/>
      <c r="TT24" s="257"/>
      <c r="TU24" s="258"/>
      <c r="TV24" s="256"/>
      <c r="TW24" s="257"/>
      <c r="TX24" s="258"/>
      <c r="TY24" s="256"/>
      <c r="TZ24" s="257"/>
      <c r="UA24" s="258"/>
      <c r="UB24" s="256"/>
      <c r="UC24" s="257"/>
      <c r="UD24" s="258"/>
      <c r="UE24" s="256"/>
      <c r="UF24" s="257"/>
      <c r="UG24" s="258"/>
      <c r="UH24" s="256"/>
      <c r="UI24" s="257"/>
      <c r="UJ24" s="258"/>
      <c r="UK24" s="256"/>
      <c r="UL24" s="257"/>
      <c r="UM24" s="258"/>
      <c r="UN24" s="256"/>
      <c r="UO24" s="257"/>
      <c r="UP24" s="258"/>
      <c r="UQ24" s="256"/>
      <c r="UR24" s="257"/>
      <c r="US24" s="258"/>
      <c r="UT24" s="256"/>
      <c r="UU24" s="257"/>
      <c r="UV24" s="258"/>
      <c r="UW24" s="256"/>
      <c r="UX24" s="257"/>
      <c r="UY24" s="258"/>
      <c r="UZ24" s="256"/>
      <c r="VA24" s="257"/>
      <c r="VB24" s="258"/>
      <c r="VC24" s="256"/>
      <c r="VD24" s="257"/>
      <c r="VE24" s="258"/>
      <c r="VF24" s="256"/>
      <c r="VG24" s="257"/>
      <c r="VH24" s="258"/>
      <c r="VI24" s="256"/>
      <c r="VJ24" s="257"/>
      <c r="VK24" s="258"/>
      <c r="VL24" s="256"/>
      <c r="VM24" s="257"/>
      <c r="VN24" s="258"/>
      <c r="VO24" s="256"/>
      <c r="VP24" s="257"/>
      <c r="VQ24" s="258"/>
      <c r="VR24" s="256"/>
      <c r="VS24" s="257"/>
      <c r="VT24" s="258"/>
      <c r="VU24" s="256"/>
      <c r="VV24" s="257">
        <v>1</v>
      </c>
      <c r="VW24" s="258"/>
      <c r="VX24" s="256"/>
      <c r="VY24" s="257"/>
      <c r="VZ24" s="258"/>
      <c r="WA24" s="256"/>
      <c r="WB24" s="257"/>
      <c r="WC24" s="258"/>
      <c r="WD24" s="256"/>
      <c r="WE24" s="257"/>
      <c r="WF24" s="258"/>
      <c r="WG24" s="256"/>
      <c r="WH24" s="257"/>
      <c r="WI24" s="258"/>
      <c r="WJ24" s="256"/>
      <c r="WK24" s="257"/>
      <c r="WL24" s="258"/>
      <c r="WM24" s="256">
        <v>1</v>
      </c>
      <c r="WN24" s="257"/>
      <c r="WO24" s="258"/>
      <c r="WP24" s="256"/>
      <c r="WQ24" s="257"/>
      <c r="WR24" s="258"/>
      <c r="WS24" s="256"/>
      <c r="WT24" s="257"/>
      <c r="WU24" s="258"/>
      <c r="WV24" s="256"/>
      <c r="WW24" s="257"/>
      <c r="WX24" s="257"/>
      <c r="WY24" s="256"/>
      <c r="WZ24" s="257"/>
      <c r="XA24" s="257"/>
      <c r="XB24" s="256"/>
      <c r="XC24" s="257"/>
      <c r="XD24" s="257"/>
      <c r="XE24" s="256"/>
      <c r="XF24" s="257"/>
      <c r="XG24" s="257"/>
      <c r="XH24" s="256"/>
      <c r="XI24" s="257"/>
      <c r="XJ24" s="257"/>
      <c r="XK24" s="256"/>
      <c r="XL24" s="257"/>
      <c r="XM24" s="257"/>
      <c r="XN24" s="98">
        <f t="shared" si="0"/>
        <v>19</v>
      </c>
    </row>
    <row r="25" spans="1:638" ht="12.75" customHeight="1" x14ac:dyDescent="0.2">
      <c r="A25" s="84">
        <v>274</v>
      </c>
      <c r="B25" s="256"/>
      <c r="C25" s="257"/>
      <c r="D25" s="258"/>
      <c r="E25" s="256"/>
      <c r="F25" s="257"/>
      <c r="G25" s="258"/>
      <c r="H25" s="256"/>
      <c r="I25" s="257"/>
      <c r="J25" s="258"/>
      <c r="K25" s="256">
        <v>1</v>
      </c>
      <c r="L25" s="257"/>
      <c r="M25" s="258"/>
      <c r="N25" s="256"/>
      <c r="O25" s="257"/>
      <c r="P25" s="258"/>
      <c r="Q25" s="256"/>
      <c r="R25" s="257"/>
      <c r="S25" s="258"/>
      <c r="T25" s="256"/>
      <c r="U25" s="257"/>
      <c r="V25" s="258"/>
      <c r="W25" s="256"/>
      <c r="X25" s="257"/>
      <c r="Y25" s="258"/>
      <c r="Z25" s="256"/>
      <c r="AA25" s="257"/>
      <c r="AB25" s="258"/>
      <c r="AC25" s="256"/>
      <c r="AD25" s="257"/>
      <c r="AE25" s="258"/>
      <c r="AF25" s="256"/>
      <c r="AG25" s="257"/>
      <c r="AH25" s="258"/>
      <c r="AI25" s="256"/>
      <c r="AJ25" s="257"/>
      <c r="AK25" s="258"/>
      <c r="AL25" s="256"/>
      <c r="AM25" s="257"/>
      <c r="AN25" s="258"/>
      <c r="AO25" s="256"/>
      <c r="AP25" s="257"/>
      <c r="AQ25" s="258"/>
      <c r="AR25" s="256"/>
      <c r="AS25" s="257"/>
      <c r="AT25" s="258"/>
      <c r="AU25" s="256"/>
      <c r="AV25" s="257"/>
      <c r="AW25" s="258"/>
      <c r="AX25" s="256"/>
      <c r="AY25" s="257"/>
      <c r="AZ25" s="258">
        <v>1</v>
      </c>
      <c r="BA25" s="256">
        <v>1</v>
      </c>
      <c r="BB25" s="257"/>
      <c r="BC25" s="258"/>
      <c r="BD25" s="256"/>
      <c r="BE25" s="257"/>
      <c r="BF25" s="258"/>
      <c r="BG25" s="256"/>
      <c r="BH25" s="257"/>
      <c r="BI25" s="258"/>
      <c r="BJ25" s="256"/>
      <c r="BK25" s="257"/>
      <c r="BL25" s="258"/>
      <c r="BM25" s="256"/>
      <c r="BN25" s="257"/>
      <c r="BO25" s="258"/>
      <c r="BP25" s="256">
        <v>1</v>
      </c>
      <c r="BQ25" s="257"/>
      <c r="BR25" s="258"/>
      <c r="BS25" s="256"/>
      <c r="BT25" s="257"/>
      <c r="BU25" s="258"/>
      <c r="BV25" s="256"/>
      <c r="BW25" s="257"/>
      <c r="BX25" s="258">
        <v>1</v>
      </c>
      <c r="BY25" s="256"/>
      <c r="BZ25" s="257">
        <v>1</v>
      </c>
      <c r="CA25" s="258"/>
      <c r="CB25" s="256"/>
      <c r="CC25" s="257"/>
      <c r="CD25" s="258"/>
      <c r="CE25" s="256"/>
      <c r="CF25" s="257"/>
      <c r="CG25" s="258"/>
      <c r="CH25" s="256"/>
      <c r="CI25" s="257"/>
      <c r="CJ25" s="258"/>
      <c r="CK25" s="256"/>
      <c r="CL25" s="257"/>
      <c r="CM25" s="258"/>
      <c r="CN25" s="256">
        <v>2</v>
      </c>
      <c r="CO25" s="257"/>
      <c r="CP25" s="258"/>
      <c r="CQ25" s="256"/>
      <c r="CR25" s="257"/>
      <c r="CS25" s="258"/>
      <c r="CT25" s="256">
        <v>1</v>
      </c>
      <c r="CU25" s="257"/>
      <c r="CV25" s="258"/>
      <c r="CW25" s="256"/>
      <c r="CX25" s="257"/>
      <c r="CY25" s="258"/>
      <c r="CZ25" s="256"/>
      <c r="DA25" s="257"/>
      <c r="DB25" s="258"/>
      <c r="DC25" s="256"/>
      <c r="DD25" s="257"/>
      <c r="DE25" s="258"/>
      <c r="DF25" s="256"/>
      <c r="DG25" s="257"/>
      <c r="DH25" s="258"/>
      <c r="DI25" s="256"/>
      <c r="DJ25" s="257"/>
      <c r="DK25" s="258"/>
      <c r="DL25" s="256"/>
      <c r="DM25" s="257"/>
      <c r="DN25" s="258"/>
      <c r="DO25" s="256"/>
      <c r="DP25" s="257"/>
      <c r="DQ25" s="258"/>
      <c r="DR25" s="256"/>
      <c r="DS25" s="257"/>
      <c r="DT25" s="258"/>
      <c r="DU25" s="256"/>
      <c r="DV25" s="257"/>
      <c r="DW25" s="258"/>
      <c r="DX25" s="256"/>
      <c r="DY25" s="257"/>
      <c r="DZ25" s="258"/>
      <c r="EA25" s="256"/>
      <c r="EB25" s="257"/>
      <c r="EC25" s="258"/>
      <c r="ED25" s="256"/>
      <c r="EE25" s="257"/>
      <c r="EF25" s="258"/>
      <c r="EG25" s="256"/>
      <c r="EH25" s="257"/>
      <c r="EI25" s="258"/>
      <c r="EJ25" s="256"/>
      <c r="EK25" s="257"/>
      <c r="EL25" s="258"/>
      <c r="EM25" s="256"/>
      <c r="EN25" s="257"/>
      <c r="EO25" s="258"/>
      <c r="EP25" s="256"/>
      <c r="EQ25" s="257"/>
      <c r="ER25" s="258"/>
      <c r="ES25" s="256"/>
      <c r="ET25" s="257"/>
      <c r="EU25" s="258"/>
      <c r="EV25" s="256"/>
      <c r="EW25" s="257"/>
      <c r="EX25" s="258"/>
      <c r="EY25" s="256"/>
      <c r="EZ25" s="257"/>
      <c r="FA25" s="258"/>
      <c r="FB25" s="256"/>
      <c r="FC25" s="257"/>
      <c r="FD25" s="258"/>
      <c r="FE25" s="256"/>
      <c r="FF25" s="257"/>
      <c r="FG25" s="258"/>
      <c r="FH25" s="256"/>
      <c r="FI25" s="257"/>
      <c r="FJ25" s="258"/>
      <c r="FK25" s="256"/>
      <c r="FL25" s="257"/>
      <c r="FM25" s="258"/>
      <c r="FN25" s="256"/>
      <c r="FO25" s="257"/>
      <c r="FP25" s="258"/>
      <c r="FQ25" s="256"/>
      <c r="FR25" s="257"/>
      <c r="FS25" s="258"/>
      <c r="FT25" s="256"/>
      <c r="FU25" s="257"/>
      <c r="FV25" s="258"/>
      <c r="FW25" s="256"/>
      <c r="FX25" s="257"/>
      <c r="FY25" s="258"/>
      <c r="FZ25" s="256"/>
      <c r="GA25" s="257"/>
      <c r="GB25" s="258"/>
      <c r="GC25" s="256"/>
      <c r="GD25" s="257"/>
      <c r="GE25" s="258"/>
      <c r="GF25" s="256"/>
      <c r="GG25" s="257"/>
      <c r="GH25" s="258"/>
      <c r="GI25" s="256"/>
      <c r="GJ25" s="257"/>
      <c r="GK25" s="258"/>
      <c r="GL25" s="256"/>
      <c r="GM25" s="257"/>
      <c r="GN25" s="258"/>
      <c r="GO25" s="256"/>
      <c r="GP25" s="257"/>
      <c r="GQ25" s="258"/>
      <c r="GR25" s="256"/>
      <c r="GS25" s="257"/>
      <c r="GT25" s="258"/>
      <c r="GU25" s="256"/>
      <c r="GV25" s="257"/>
      <c r="GW25" s="258"/>
      <c r="GX25" s="256"/>
      <c r="GY25" s="257"/>
      <c r="GZ25" s="258"/>
      <c r="HA25" s="256"/>
      <c r="HB25" s="257"/>
      <c r="HC25" s="258"/>
      <c r="HD25" s="256"/>
      <c r="HE25" s="257"/>
      <c r="HF25" s="258"/>
      <c r="HG25" s="256"/>
      <c r="HH25" s="257"/>
      <c r="HI25" s="258"/>
      <c r="HJ25" s="256"/>
      <c r="HK25" s="257"/>
      <c r="HL25" s="258"/>
      <c r="HM25" s="256"/>
      <c r="HN25" s="257"/>
      <c r="HO25" s="258"/>
      <c r="HP25" s="256"/>
      <c r="HQ25" s="257"/>
      <c r="HR25" s="258"/>
      <c r="HS25" s="256"/>
      <c r="HT25" s="257"/>
      <c r="HU25" s="258"/>
      <c r="HV25" s="256"/>
      <c r="HW25" s="257"/>
      <c r="HX25" s="258"/>
      <c r="HY25" s="256"/>
      <c r="HZ25" s="257"/>
      <c r="IA25" s="258"/>
      <c r="IB25" s="256"/>
      <c r="IC25" s="257"/>
      <c r="ID25" s="258"/>
      <c r="IE25" s="256"/>
      <c r="IF25" s="257"/>
      <c r="IG25" s="258"/>
      <c r="IH25" s="256"/>
      <c r="II25" s="257"/>
      <c r="IJ25" s="258"/>
      <c r="IK25" s="256"/>
      <c r="IL25" s="257"/>
      <c r="IM25" s="258"/>
      <c r="IN25" s="256"/>
      <c r="IO25" s="257"/>
      <c r="IP25" s="258"/>
      <c r="IQ25" s="256"/>
      <c r="IR25" s="257"/>
      <c r="IS25" s="258"/>
      <c r="IT25" s="256"/>
      <c r="IU25" s="257"/>
      <c r="IV25" s="258"/>
      <c r="IW25" s="256"/>
      <c r="IX25" s="257"/>
      <c r="IY25" s="258"/>
      <c r="IZ25" s="256"/>
      <c r="JA25" s="257"/>
      <c r="JB25" s="258"/>
      <c r="JC25" s="256"/>
      <c r="JD25" s="257"/>
      <c r="JE25" s="258"/>
      <c r="JF25" s="256"/>
      <c r="JG25" s="257"/>
      <c r="JH25" s="258"/>
      <c r="JI25" s="256"/>
      <c r="JJ25" s="257"/>
      <c r="JK25" s="258"/>
      <c r="JL25" s="256"/>
      <c r="JM25" s="257"/>
      <c r="JN25" s="258"/>
      <c r="JO25" s="256"/>
      <c r="JP25" s="257"/>
      <c r="JQ25" s="258"/>
      <c r="JR25" s="256">
        <v>1</v>
      </c>
      <c r="JS25" s="257"/>
      <c r="JT25" s="258"/>
      <c r="JU25" s="256">
        <v>2</v>
      </c>
      <c r="JV25" s="257"/>
      <c r="JW25" s="258"/>
      <c r="JX25" s="256">
        <v>1</v>
      </c>
      <c r="JY25" s="257"/>
      <c r="JZ25" s="258"/>
      <c r="KA25" s="256"/>
      <c r="KB25" s="257"/>
      <c r="KC25" s="258"/>
      <c r="KD25" s="256"/>
      <c r="KE25" s="257"/>
      <c r="KF25" s="258"/>
      <c r="KG25" s="256"/>
      <c r="KH25" s="257"/>
      <c r="KI25" s="258"/>
      <c r="KJ25" s="256"/>
      <c r="KK25" s="257"/>
      <c r="KL25" s="258"/>
      <c r="KM25" s="256">
        <v>1</v>
      </c>
      <c r="KN25" s="257">
        <v>1</v>
      </c>
      <c r="KO25" s="258"/>
      <c r="KP25" s="256">
        <v>3</v>
      </c>
      <c r="KQ25" s="257"/>
      <c r="KR25" s="258"/>
      <c r="KS25" s="256">
        <v>1</v>
      </c>
      <c r="KT25" s="257">
        <v>1</v>
      </c>
      <c r="KU25" s="258"/>
      <c r="KV25" s="256"/>
      <c r="KW25" s="257"/>
      <c r="KX25" s="258"/>
      <c r="KY25" s="256"/>
      <c r="KZ25" s="257"/>
      <c r="LA25" s="258"/>
      <c r="LB25" s="256"/>
      <c r="LC25" s="257">
        <v>1</v>
      </c>
      <c r="LD25" s="258"/>
      <c r="LE25" s="256"/>
      <c r="LF25" s="257"/>
      <c r="LG25" s="258"/>
      <c r="LH25" s="256"/>
      <c r="LI25" s="257"/>
      <c r="LJ25" s="258"/>
      <c r="LK25" s="256">
        <v>1</v>
      </c>
      <c r="LL25" s="257"/>
      <c r="LM25" s="258"/>
      <c r="LN25" s="256">
        <v>2</v>
      </c>
      <c r="LO25" s="257"/>
      <c r="LP25" s="258"/>
      <c r="LQ25" s="256">
        <v>4</v>
      </c>
      <c r="LR25" s="257"/>
      <c r="LS25" s="258"/>
      <c r="LT25" s="256">
        <v>1</v>
      </c>
      <c r="LU25" s="257"/>
      <c r="LV25" s="258"/>
      <c r="LW25" s="256"/>
      <c r="LX25" s="257"/>
      <c r="LY25" s="258"/>
      <c r="LZ25" s="256">
        <v>1</v>
      </c>
      <c r="MA25" s="257">
        <v>1</v>
      </c>
      <c r="MB25" s="258"/>
      <c r="MC25" s="256"/>
      <c r="MD25" s="257"/>
      <c r="ME25" s="258"/>
      <c r="MF25" s="256">
        <v>1</v>
      </c>
      <c r="MG25" s="257"/>
      <c r="MH25" s="258"/>
      <c r="MI25" s="256"/>
      <c r="MJ25" s="257"/>
      <c r="MK25" s="258"/>
      <c r="ML25" s="256"/>
      <c r="MM25" s="257"/>
      <c r="MN25" s="258"/>
      <c r="MO25" s="256">
        <v>1</v>
      </c>
      <c r="MP25" s="257"/>
      <c r="MQ25" s="258"/>
      <c r="MR25" s="256">
        <v>1</v>
      </c>
      <c r="MS25" s="257"/>
      <c r="MT25" s="258"/>
      <c r="MU25" s="256"/>
      <c r="MV25" s="257"/>
      <c r="MW25" s="258"/>
      <c r="MX25" s="256"/>
      <c r="MY25" s="257"/>
      <c r="MZ25" s="258"/>
      <c r="NA25" s="256">
        <v>1</v>
      </c>
      <c r="NB25" s="257"/>
      <c r="NC25" s="258"/>
      <c r="ND25" s="256">
        <v>2</v>
      </c>
      <c r="NE25" s="257">
        <v>3</v>
      </c>
      <c r="NF25" s="258"/>
      <c r="NG25" s="256">
        <v>1</v>
      </c>
      <c r="NH25" s="257"/>
      <c r="NI25" s="258"/>
      <c r="NJ25" s="256"/>
      <c r="NK25" s="257"/>
      <c r="NL25" s="258"/>
      <c r="NM25" s="256">
        <v>2</v>
      </c>
      <c r="NN25" s="257"/>
      <c r="NO25" s="258"/>
      <c r="NP25" s="256"/>
      <c r="NQ25" s="257"/>
      <c r="NR25" s="258"/>
      <c r="NS25" s="256"/>
      <c r="NT25" s="257"/>
      <c r="NU25" s="258"/>
      <c r="NV25" s="256"/>
      <c r="NW25" s="257"/>
      <c r="NX25" s="258"/>
      <c r="NY25" s="256">
        <v>2</v>
      </c>
      <c r="NZ25" s="257"/>
      <c r="OA25" s="258"/>
      <c r="OB25" s="256">
        <v>1</v>
      </c>
      <c r="OC25" s="257"/>
      <c r="OD25" s="258"/>
      <c r="OE25" s="256"/>
      <c r="OF25" s="257"/>
      <c r="OG25" s="258"/>
      <c r="OH25" s="256"/>
      <c r="OI25" s="257"/>
      <c r="OJ25" s="258"/>
      <c r="OK25" s="256"/>
      <c r="OL25" s="257"/>
      <c r="OM25" s="258"/>
      <c r="ON25" s="256"/>
      <c r="OO25" s="257"/>
      <c r="OP25" s="258"/>
      <c r="OQ25" s="256"/>
      <c r="OR25" s="257"/>
      <c r="OS25" s="258"/>
      <c r="OT25" s="256">
        <v>1</v>
      </c>
      <c r="OU25" s="257"/>
      <c r="OV25" s="258"/>
      <c r="OW25" s="256">
        <v>4</v>
      </c>
      <c r="OX25" s="257">
        <v>1</v>
      </c>
      <c r="OY25" s="258"/>
      <c r="OZ25" s="256">
        <v>2</v>
      </c>
      <c r="PA25" s="257"/>
      <c r="PB25" s="258"/>
      <c r="PC25" s="256"/>
      <c r="PD25" s="257"/>
      <c r="PE25" s="258"/>
      <c r="PF25" s="256"/>
      <c r="PG25" s="257"/>
      <c r="PH25" s="258"/>
      <c r="PI25" s="256">
        <v>3</v>
      </c>
      <c r="PJ25" s="257"/>
      <c r="PK25" s="258">
        <v>1</v>
      </c>
      <c r="PL25" s="256">
        <v>1</v>
      </c>
      <c r="PM25" s="257"/>
      <c r="PN25" s="258"/>
      <c r="PO25" s="256">
        <v>1</v>
      </c>
      <c r="PP25" s="257"/>
      <c r="PQ25" s="258"/>
      <c r="PR25" s="256"/>
      <c r="PS25" s="257"/>
      <c r="PT25" s="258"/>
      <c r="PU25" s="256">
        <v>4</v>
      </c>
      <c r="PV25" s="257"/>
      <c r="PW25" s="258">
        <v>1</v>
      </c>
      <c r="PX25" s="256">
        <v>5</v>
      </c>
      <c r="PY25" s="257"/>
      <c r="PZ25" s="258"/>
      <c r="QA25" s="256"/>
      <c r="QB25" s="257"/>
      <c r="QC25" s="258"/>
      <c r="QD25" s="256"/>
      <c r="QE25" s="257"/>
      <c r="QF25" s="258"/>
      <c r="QG25" s="256">
        <v>2</v>
      </c>
      <c r="QH25" s="257"/>
      <c r="QI25" s="258"/>
      <c r="QJ25" s="256">
        <v>2</v>
      </c>
      <c r="QK25" s="257"/>
      <c r="QL25" s="258"/>
      <c r="QM25" s="256"/>
      <c r="QN25" s="257">
        <v>1</v>
      </c>
      <c r="QO25" s="258"/>
      <c r="QP25" s="256"/>
      <c r="QQ25" s="257"/>
      <c r="QR25" s="258"/>
      <c r="QS25" s="256"/>
      <c r="QT25" s="257"/>
      <c r="QU25" s="258"/>
      <c r="QV25" s="256">
        <v>2</v>
      </c>
      <c r="QW25" s="257"/>
      <c r="QX25" s="258"/>
      <c r="QY25" s="256"/>
      <c r="QZ25" s="257"/>
      <c r="RA25" s="258"/>
      <c r="RB25" s="256"/>
      <c r="RC25" s="257"/>
      <c r="RD25" s="258"/>
      <c r="RE25" s="256"/>
      <c r="RF25" s="257"/>
      <c r="RG25" s="258"/>
      <c r="RH25" s="256">
        <v>1</v>
      </c>
      <c r="RI25" s="257"/>
      <c r="RJ25" s="258"/>
      <c r="RK25" s="256"/>
      <c r="RL25" s="257"/>
      <c r="RM25" s="258"/>
      <c r="RN25" s="256"/>
      <c r="RO25" s="257"/>
      <c r="RP25" s="258"/>
      <c r="RQ25" s="256">
        <v>1</v>
      </c>
      <c r="RR25" s="257"/>
      <c r="RS25" s="258"/>
      <c r="RT25" s="256">
        <v>1</v>
      </c>
      <c r="RU25" s="257"/>
      <c r="RV25" s="258"/>
      <c r="RW25" s="256">
        <v>1</v>
      </c>
      <c r="RX25" s="257"/>
      <c r="RY25" s="258"/>
      <c r="RZ25" s="256">
        <v>1</v>
      </c>
      <c r="SA25" s="257"/>
      <c r="SB25" s="258"/>
      <c r="SC25" s="256">
        <v>1</v>
      </c>
      <c r="SD25" s="257"/>
      <c r="SE25" s="258"/>
      <c r="SF25" s="256">
        <v>1</v>
      </c>
      <c r="SG25" s="257"/>
      <c r="SH25" s="258"/>
      <c r="SI25" s="256"/>
      <c r="SJ25" s="257"/>
      <c r="SK25" s="258"/>
      <c r="SL25" s="256"/>
      <c r="SM25" s="257">
        <v>1</v>
      </c>
      <c r="SN25" s="258"/>
      <c r="SO25" s="256"/>
      <c r="SP25" s="257"/>
      <c r="SQ25" s="258"/>
      <c r="SR25" s="256">
        <v>3</v>
      </c>
      <c r="SS25" s="257"/>
      <c r="ST25" s="258"/>
      <c r="SU25" s="256"/>
      <c r="SV25" s="257"/>
      <c r="SW25" s="258"/>
      <c r="SX25" s="256"/>
      <c r="SY25" s="257"/>
      <c r="SZ25" s="258"/>
      <c r="TA25" s="256">
        <v>1</v>
      </c>
      <c r="TB25" s="257"/>
      <c r="TC25" s="258"/>
      <c r="TD25" s="256">
        <v>1</v>
      </c>
      <c r="TE25" s="257"/>
      <c r="TF25" s="258"/>
      <c r="TG25" s="256"/>
      <c r="TH25" s="257"/>
      <c r="TI25" s="258"/>
      <c r="TJ25" s="256"/>
      <c r="TK25" s="257"/>
      <c r="TL25" s="258"/>
      <c r="TM25" s="256">
        <v>1</v>
      </c>
      <c r="TN25" s="257"/>
      <c r="TO25" s="258"/>
      <c r="TP25" s="256">
        <v>2</v>
      </c>
      <c r="TQ25" s="257"/>
      <c r="TR25" s="258"/>
      <c r="TS25" s="256"/>
      <c r="TT25" s="257"/>
      <c r="TU25" s="258"/>
      <c r="TV25" s="256"/>
      <c r="TW25" s="257"/>
      <c r="TX25" s="258"/>
      <c r="TY25" s="256"/>
      <c r="TZ25" s="257"/>
      <c r="UA25" s="258"/>
      <c r="UB25" s="256">
        <v>1</v>
      </c>
      <c r="UC25" s="257"/>
      <c r="UD25" s="258"/>
      <c r="UE25" s="256"/>
      <c r="UF25" s="257"/>
      <c r="UG25" s="258"/>
      <c r="UH25" s="256"/>
      <c r="UI25" s="257"/>
      <c r="UJ25" s="258"/>
      <c r="UK25" s="256"/>
      <c r="UL25" s="257"/>
      <c r="UM25" s="258"/>
      <c r="UN25" s="256"/>
      <c r="UO25" s="257"/>
      <c r="UP25" s="258"/>
      <c r="UQ25" s="256"/>
      <c r="UR25" s="257"/>
      <c r="US25" s="258"/>
      <c r="UT25" s="256"/>
      <c r="UU25" s="257"/>
      <c r="UV25" s="258"/>
      <c r="UW25" s="256"/>
      <c r="UX25" s="257"/>
      <c r="UY25" s="258"/>
      <c r="UZ25" s="256">
        <v>1</v>
      </c>
      <c r="VA25" s="257"/>
      <c r="VB25" s="258"/>
      <c r="VC25" s="256">
        <v>1</v>
      </c>
      <c r="VD25" s="257"/>
      <c r="VE25" s="258"/>
      <c r="VF25" s="256"/>
      <c r="VG25" s="257"/>
      <c r="VH25" s="258"/>
      <c r="VI25" s="256">
        <v>4</v>
      </c>
      <c r="VJ25" s="257"/>
      <c r="VK25" s="258"/>
      <c r="VL25" s="256">
        <v>2</v>
      </c>
      <c r="VM25" s="257"/>
      <c r="VN25" s="258"/>
      <c r="VO25" s="256"/>
      <c r="VP25" s="257"/>
      <c r="VQ25" s="258"/>
      <c r="VR25" s="256">
        <v>1</v>
      </c>
      <c r="VS25" s="257">
        <v>1</v>
      </c>
      <c r="VT25" s="258"/>
      <c r="VU25" s="256">
        <v>1</v>
      </c>
      <c r="VV25" s="257"/>
      <c r="VW25" s="258"/>
      <c r="VX25" s="256">
        <v>1</v>
      </c>
      <c r="VY25" s="257"/>
      <c r="VZ25" s="258"/>
      <c r="WA25" s="256"/>
      <c r="WB25" s="257"/>
      <c r="WC25" s="258"/>
      <c r="WD25" s="256"/>
      <c r="WE25" s="257"/>
      <c r="WF25" s="258"/>
      <c r="WG25" s="256"/>
      <c r="WH25" s="257"/>
      <c r="WI25" s="258"/>
      <c r="WJ25" s="256"/>
      <c r="WK25" s="257"/>
      <c r="WL25" s="258"/>
      <c r="WM25" s="256">
        <v>1</v>
      </c>
      <c r="WN25" s="257"/>
      <c r="WO25" s="258"/>
      <c r="WP25" s="256"/>
      <c r="WQ25" s="257"/>
      <c r="WR25" s="258"/>
      <c r="WS25" s="256"/>
      <c r="WT25" s="257"/>
      <c r="WU25" s="258"/>
      <c r="WV25" s="256"/>
      <c r="WW25" s="257"/>
      <c r="WX25" s="257"/>
      <c r="WY25" s="256"/>
      <c r="WZ25" s="257"/>
      <c r="XA25" s="257"/>
      <c r="XB25" s="256"/>
      <c r="XC25" s="257"/>
      <c r="XD25" s="257"/>
      <c r="XE25" s="256"/>
      <c r="XF25" s="257"/>
      <c r="XG25" s="257"/>
      <c r="XH25" s="256"/>
      <c r="XI25" s="257"/>
      <c r="XJ25" s="257"/>
      <c r="XK25" s="256"/>
      <c r="XL25" s="257"/>
      <c r="XM25" s="257"/>
      <c r="XN25" s="98">
        <f t="shared" si="0"/>
        <v>107</v>
      </c>
    </row>
    <row r="26" spans="1:638" ht="12.75" customHeight="1" x14ac:dyDescent="0.2">
      <c r="A26" s="84">
        <v>278</v>
      </c>
      <c r="B26" s="256"/>
      <c r="C26" s="257"/>
      <c r="D26" s="258"/>
      <c r="E26" s="256"/>
      <c r="F26" s="257"/>
      <c r="G26" s="258"/>
      <c r="H26" s="256"/>
      <c r="I26" s="257"/>
      <c r="J26" s="258"/>
      <c r="K26" s="256"/>
      <c r="L26" s="257"/>
      <c r="M26" s="258"/>
      <c r="N26" s="256"/>
      <c r="O26" s="257"/>
      <c r="P26" s="258"/>
      <c r="Q26" s="256"/>
      <c r="R26" s="257"/>
      <c r="S26" s="258"/>
      <c r="T26" s="256"/>
      <c r="U26" s="257"/>
      <c r="V26" s="258"/>
      <c r="W26" s="256"/>
      <c r="X26" s="257"/>
      <c r="Y26" s="258"/>
      <c r="Z26" s="256"/>
      <c r="AA26" s="257"/>
      <c r="AB26" s="258"/>
      <c r="AC26" s="256"/>
      <c r="AD26" s="257"/>
      <c r="AE26" s="258"/>
      <c r="AF26" s="256"/>
      <c r="AG26" s="257"/>
      <c r="AH26" s="258"/>
      <c r="AI26" s="256"/>
      <c r="AJ26" s="257"/>
      <c r="AK26" s="258"/>
      <c r="AL26" s="256"/>
      <c r="AM26" s="257"/>
      <c r="AN26" s="258"/>
      <c r="AO26" s="256"/>
      <c r="AP26" s="257"/>
      <c r="AQ26" s="258"/>
      <c r="AR26" s="256"/>
      <c r="AS26" s="257"/>
      <c r="AT26" s="258"/>
      <c r="AU26" s="256"/>
      <c r="AV26" s="257"/>
      <c r="AW26" s="258"/>
      <c r="AX26" s="256"/>
      <c r="AY26" s="257"/>
      <c r="AZ26" s="258"/>
      <c r="BA26" s="256"/>
      <c r="BB26" s="257"/>
      <c r="BC26" s="258"/>
      <c r="BD26" s="256"/>
      <c r="BE26" s="257"/>
      <c r="BF26" s="258"/>
      <c r="BG26" s="256"/>
      <c r="BH26" s="257"/>
      <c r="BI26" s="258"/>
      <c r="BJ26" s="256"/>
      <c r="BK26" s="257"/>
      <c r="BL26" s="258"/>
      <c r="BM26" s="256"/>
      <c r="BN26" s="257"/>
      <c r="BO26" s="258"/>
      <c r="BP26" s="256"/>
      <c r="BQ26" s="257"/>
      <c r="BR26" s="258"/>
      <c r="BS26" s="256"/>
      <c r="BT26" s="257"/>
      <c r="BU26" s="258"/>
      <c r="BV26" s="256"/>
      <c r="BW26" s="257"/>
      <c r="BX26" s="258"/>
      <c r="BY26" s="256"/>
      <c r="BZ26" s="257"/>
      <c r="CA26" s="258"/>
      <c r="CB26" s="256"/>
      <c r="CC26" s="257"/>
      <c r="CD26" s="258"/>
      <c r="CE26" s="256"/>
      <c r="CF26" s="257"/>
      <c r="CG26" s="258"/>
      <c r="CH26" s="256"/>
      <c r="CI26" s="257"/>
      <c r="CJ26" s="258"/>
      <c r="CK26" s="256"/>
      <c r="CL26" s="257"/>
      <c r="CM26" s="258"/>
      <c r="CN26" s="256"/>
      <c r="CO26" s="257"/>
      <c r="CP26" s="258"/>
      <c r="CQ26" s="256"/>
      <c r="CR26" s="257"/>
      <c r="CS26" s="258"/>
      <c r="CT26" s="256"/>
      <c r="CU26" s="257"/>
      <c r="CV26" s="258"/>
      <c r="CW26" s="256"/>
      <c r="CX26" s="257"/>
      <c r="CY26" s="258"/>
      <c r="CZ26" s="256"/>
      <c r="DA26" s="257"/>
      <c r="DB26" s="258"/>
      <c r="DC26" s="256"/>
      <c r="DD26" s="257"/>
      <c r="DE26" s="258"/>
      <c r="DF26" s="256"/>
      <c r="DG26" s="257"/>
      <c r="DH26" s="258"/>
      <c r="DI26" s="256"/>
      <c r="DJ26" s="257"/>
      <c r="DK26" s="258"/>
      <c r="DL26" s="256"/>
      <c r="DM26" s="257"/>
      <c r="DN26" s="258"/>
      <c r="DO26" s="256"/>
      <c r="DP26" s="257"/>
      <c r="DQ26" s="258"/>
      <c r="DR26" s="256"/>
      <c r="DS26" s="257"/>
      <c r="DT26" s="258"/>
      <c r="DU26" s="256"/>
      <c r="DV26" s="257"/>
      <c r="DW26" s="258"/>
      <c r="DX26" s="256"/>
      <c r="DY26" s="257"/>
      <c r="DZ26" s="258"/>
      <c r="EA26" s="256"/>
      <c r="EB26" s="257"/>
      <c r="EC26" s="258"/>
      <c r="ED26" s="256"/>
      <c r="EE26" s="257"/>
      <c r="EF26" s="258"/>
      <c r="EG26" s="256"/>
      <c r="EH26" s="257"/>
      <c r="EI26" s="258"/>
      <c r="EJ26" s="256"/>
      <c r="EK26" s="257"/>
      <c r="EL26" s="258"/>
      <c r="EM26" s="256"/>
      <c r="EN26" s="257"/>
      <c r="EO26" s="258"/>
      <c r="EP26" s="256"/>
      <c r="EQ26" s="257"/>
      <c r="ER26" s="258"/>
      <c r="ES26" s="256"/>
      <c r="ET26" s="257"/>
      <c r="EU26" s="258"/>
      <c r="EV26" s="256"/>
      <c r="EW26" s="257"/>
      <c r="EX26" s="258"/>
      <c r="EY26" s="256"/>
      <c r="EZ26" s="257"/>
      <c r="FA26" s="258"/>
      <c r="FB26" s="256"/>
      <c r="FC26" s="257"/>
      <c r="FD26" s="258"/>
      <c r="FE26" s="256"/>
      <c r="FF26" s="257"/>
      <c r="FG26" s="258"/>
      <c r="FH26" s="256"/>
      <c r="FI26" s="257"/>
      <c r="FJ26" s="258"/>
      <c r="FK26" s="256"/>
      <c r="FL26" s="257"/>
      <c r="FM26" s="258"/>
      <c r="FN26" s="256"/>
      <c r="FO26" s="257"/>
      <c r="FP26" s="258"/>
      <c r="FQ26" s="256"/>
      <c r="FR26" s="257"/>
      <c r="FS26" s="258"/>
      <c r="FT26" s="256"/>
      <c r="FU26" s="257"/>
      <c r="FV26" s="258"/>
      <c r="FW26" s="256"/>
      <c r="FX26" s="257"/>
      <c r="FY26" s="258"/>
      <c r="FZ26" s="256"/>
      <c r="GA26" s="257"/>
      <c r="GB26" s="258"/>
      <c r="GC26" s="256"/>
      <c r="GD26" s="257"/>
      <c r="GE26" s="258"/>
      <c r="GF26" s="256"/>
      <c r="GG26" s="257"/>
      <c r="GH26" s="258"/>
      <c r="GI26" s="256"/>
      <c r="GJ26" s="257"/>
      <c r="GK26" s="258"/>
      <c r="GL26" s="256"/>
      <c r="GM26" s="257"/>
      <c r="GN26" s="258"/>
      <c r="GO26" s="256"/>
      <c r="GP26" s="257"/>
      <c r="GQ26" s="258"/>
      <c r="GR26" s="256"/>
      <c r="GS26" s="257"/>
      <c r="GT26" s="258"/>
      <c r="GU26" s="256"/>
      <c r="GV26" s="257"/>
      <c r="GW26" s="258"/>
      <c r="GX26" s="256"/>
      <c r="GY26" s="257"/>
      <c r="GZ26" s="258"/>
      <c r="HA26" s="256"/>
      <c r="HB26" s="257"/>
      <c r="HC26" s="258"/>
      <c r="HD26" s="256"/>
      <c r="HE26" s="257"/>
      <c r="HF26" s="258"/>
      <c r="HG26" s="256"/>
      <c r="HH26" s="257"/>
      <c r="HI26" s="258"/>
      <c r="HJ26" s="256"/>
      <c r="HK26" s="257"/>
      <c r="HL26" s="258"/>
      <c r="HM26" s="256"/>
      <c r="HN26" s="257"/>
      <c r="HO26" s="258"/>
      <c r="HP26" s="256"/>
      <c r="HQ26" s="257"/>
      <c r="HR26" s="258"/>
      <c r="HS26" s="256"/>
      <c r="HT26" s="257"/>
      <c r="HU26" s="258"/>
      <c r="HV26" s="256"/>
      <c r="HW26" s="257"/>
      <c r="HX26" s="258"/>
      <c r="HY26" s="256"/>
      <c r="HZ26" s="257"/>
      <c r="IA26" s="258"/>
      <c r="IB26" s="256"/>
      <c r="IC26" s="257"/>
      <c r="ID26" s="258"/>
      <c r="IE26" s="256"/>
      <c r="IF26" s="257"/>
      <c r="IG26" s="258"/>
      <c r="IH26" s="256"/>
      <c r="II26" s="257"/>
      <c r="IJ26" s="258"/>
      <c r="IK26" s="256"/>
      <c r="IL26" s="257"/>
      <c r="IM26" s="258"/>
      <c r="IN26" s="256"/>
      <c r="IO26" s="257"/>
      <c r="IP26" s="258"/>
      <c r="IQ26" s="256"/>
      <c r="IR26" s="257"/>
      <c r="IS26" s="258"/>
      <c r="IT26" s="256"/>
      <c r="IU26" s="257"/>
      <c r="IV26" s="258"/>
      <c r="IW26" s="256"/>
      <c r="IX26" s="257"/>
      <c r="IY26" s="258"/>
      <c r="IZ26" s="256"/>
      <c r="JA26" s="257"/>
      <c r="JB26" s="258"/>
      <c r="JC26" s="256"/>
      <c r="JD26" s="257"/>
      <c r="JE26" s="258"/>
      <c r="JF26" s="256"/>
      <c r="JG26" s="257"/>
      <c r="JH26" s="258"/>
      <c r="JI26" s="256"/>
      <c r="JJ26" s="257"/>
      <c r="JK26" s="258"/>
      <c r="JL26" s="256"/>
      <c r="JM26" s="257"/>
      <c r="JN26" s="258"/>
      <c r="JO26" s="256"/>
      <c r="JP26" s="257"/>
      <c r="JQ26" s="258"/>
      <c r="JR26" s="256"/>
      <c r="JS26" s="257"/>
      <c r="JT26" s="258"/>
      <c r="JU26" s="256"/>
      <c r="JV26" s="257"/>
      <c r="JW26" s="258"/>
      <c r="JX26" s="256"/>
      <c r="JY26" s="257"/>
      <c r="JZ26" s="258"/>
      <c r="KA26" s="256"/>
      <c r="KB26" s="257"/>
      <c r="KC26" s="258"/>
      <c r="KD26" s="256"/>
      <c r="KE26" s="257"/>
      <c r="KF26" s="258"/>
      <c r="KG26" s="256"/>
      <c r="KH26" s="257"/>
      <c r="KI26" s="258"/>
      <c r="KJ26" s="256"/>
      <c r="KK26" s="257"/>
      <c r="KL26" s="258"/>
      <c r="KM26" s="256"/>
      <c r="KN26" s="257"/>
      <c r="KO26" s="258"/>
      <c r="KP26" s="256"/>
      <c r="KQ26" s="257"/>
      <c r="KR26" s="258"/>
      <c r="KS26" s="256"/>
      <c r="KT26" s="257"/>
      <c r="KU26" s="258"/>
      <c r="KV26" s="256"/>
      <c r="KW26" s="257"/>
      <c r="KX26" s="258"/>
      <c r="KY26" s="256"/>
      <c r="KZ26" s="257"/>
      <c r="LA26" s="258"/>
      <c r="LB26" s="256"/>
      <c r="LC26" s="257"/>
      <c r="LD26" s="258"/>
      <c r="LE26" s="256"/>
      <c r="LF26" s="257"/>
      <c r="LG26" s="258"/>
      <c r="LH26" s="256"/>
      <c r="LI26" s="257"/>
      <c r="LJ26" s="258"/>
      <c r="LK26" s="256"/>
      <c r="LL26" s="257"/>
      <c r="LM26" s="258"/>
      <c r="LN26" s="256"/>
      <c r="LO26" s="257"/>
      <c r="LP26" s="258"/>
      <c r="LQ26" s="256"/>
      <c r="LR26" s="257"/>
      <c r="LS26" s="258"/>
      <c r="LT26" s="256"/>
      <c r="LU26" s="257"/>
      <c r="LV26" s="258"/>
      <c r="LW26" s="256"/>
      <c r="LX26" s="257"/>
      <c r="LY26" s="258"/>
      <c r="LZ26" s="256"/>
      <c r="MA26" s="257"/>
      <c r="MB26" s="258"/>
      <c r="MC26" s="256"/>
      <c r="MD26" s="257"/>
      <c r="ME26" s="258"/>
      <c r="MF26" s="256"/>
      <c r="MG26" s="257"/>
      <c r="MH26" s="258"/>
      <c r="MI26" s="256"/>
      <c r="MJ26" s="257"/>
      <c r="MK26" s="258"/>
      <c r="ML26" s="256"/>
      <c r="MM26" s="257"/>
      <c r="MN26" s="258"/>
      <c r="MO26" s="256"/>
      <c r="MP26" s="257"/>
      <c r="MQ26" s="258"/>
      <c r="MR26" s="256"/>
      <c r="MS26" s="257"/>
      <c r="MT26" s="258"/>
      <c r="MU26" s="256"/>
      <c r="MV26" s="257"/>
      <c r="MW26" s="258"/>
      <c r="MX26" s="256"/>
      <c r="MY26" s="257"/>
      <c r="MZ26" s="258"/>
      <c r="NA26" s="256"/>
      <c r="NB26" s="257"/>
      <c r="NC26" s="258"/>
      <c r="ND26" s="256"/>
      <c r="NE26" s="257"/>
      <c r="NF26" s="258"/>
      <c r="NG26" s="256"/>
      <c r="NH26" s="257"/>
      <c r="NI26" s="258"/>
      <c r="NJ26" s="256"/>
      <c r="NK26" s="257"/>
      <c r="NL26" s="258"/>
      <c r="NM26" s="256"/>
      <c r="NN26" s="257"/>
      <c r="NO26" s="258"/>
      <c r="NP26" s="256"/>
      <c r="NQ26" s="257"/>
      <c r="NR26" s="258"/>
      <c r="NS26" s="256"/>
      <c r="NT26" s="257"/>
      <c r="NU26" s="258"/>
      <c r="NV26" s="256"/>
      <c r="NW26" s="257"/>
      <c r="NX26" s="258"/>
      <c r="NY26" s="256"/>
      <c r="NZ26" s="257"/>
      <c r="OA26" s="258"/>
      <c r="OB26" s="256"/>
      <c r="OC26" s="257"/>
      <c r="OD26" s="258"/>
      <c r="OE26" s="256"/>
      <c r="OF26" s="257"/>
      <c r="OG26" s="258"/>
      <c r="OH26" s="256"/>
      <c r="OI26" s="257"/>
      <c r="OJ26" s="258"/>
      <c r="OK26" s="256"/>
      <c r="OL26" s="257"/>
      <c r="OM26" s="258"/>
      <c r="ON26" s="256"/>
      <c r="OO26" s="257"/>
      <c r="OP26" s="258"/>
      <c r="OQ26" s="256"/>
      <c r="OR26" s="257"/>
      <c r="OS26" s="258"/>
      <c r="OT26" s="256"/>
      <c r="OU26" s="257"/>
      <c r="OV26" s="258"/>
      <c r="OW26" s="256"/>
      <c r="OX26" s="257"/>
      <c r="OY26" s="258"/>
      <c r="OZ26" s="256"/>
      <c r="PA26" s="257"/>
      <c r="PB26" s="258"/>
      <c r="PC26" s="256"/>
      <c r="PD26" s="257"/>
      <c r="PE26" s="258"/>
      <c r="PF26" s="256"/>
      <c r="PG26" s="257"/>
      <c r="PH26" s="258"/>
      <c r="PI26" s="256"/>
      <c r="PJ26" s="257"/>
      <c r="PK26" s="258"/>
      <c r="PL26" s="256"/>
      <c r="PM26" s="257"/>
      <c r="PN26" s="258"/>
      <c r="PO26" s="256"/>
      <c r="PP26" s="257"/>
      <c r="PQ26" s="258"/>
      <c r="PR26" s="256"/>
      <c r="PS26" s="257"/>
      <c r="PT26" s="258"/>
      <c r="PU26" s="256"/>
      <c r="PV26" s="257"/>
      <c r="PW26" s="258"/>
      <c r="PX26" s="256"/>
      <c r="PY26" s="257"/>
      <c r="PZ26" s="258"/>
      <c r="QA26" s="256"/>
      <c r="QB26" s="257"/>
      <c r="QC26" s="258"/>
      <c r="QD26" s="256"/>
      <c r="QE26" s="257"/>
      <c r="QF26" s="258"/>
      <c r="QG26" s="256"/>
      <c r="QH26" s="257"/>
      <c r="QI26" s="258"/>
      <c r="QJ26" s="256"/>
      <c r="QK26" s="257"/>
      <c r="QL26" s="258"/>
      <c r="QM26" s="256"/>
      <c r="QN26" s="257"/>
      <c r="QO26" s="258"/>
      <c r="QP26" s="256"/>
      <c r="QQ26" s="257"/>
      <c r="QR26" s="258"/>
      <c r="QS26" s="256"/>
      <c r="QT26" s="257"/>
      <c r="QU26" s="258"/>
      <c r="QV26" s="256"/>
      <c r="QW26" s="257"/>
      <c r="QX26" s="258"/>
      <c r="QY26" s="256"/>
      <c r="QZ26" s="257"/>
      <c r="RA26" s="258"/>
      <c r="RB26" s="256"/>
      <c r="RC26" s="257"/>
      <c r="RD26" s="258"/>
      <c r="RE26" s="256"/>
      <c r="RF26" s="257"/>
      <c r="RG26" s="258"/>
      <c r="RH26" s="256">
        <v>2</v>
      </c>
      <c r="RI26" s="257"/>
      <c r="RJ26" s="258"/>
      <c r="RK26" s="256">
        <v>1</v>
      </c>
      <c r="RL26" s="257"/>
      <c r="RM26" s="258"/>
      <c r="RN26" s="256">
        <v>1</v>
      </c>
      <c r="RO26" s="257"/>
      <c r="RP26" s="258"/>
      <c r="RQ26" s="256"/>
      <c r="RR26" s="257"/>
      <c r="RS26" s="258"/>
      <c r="RT26" s="256"/>
      <c r="RU26" s="257"/>
      <c r="RV26" s="258"/>
      <c r="RW26" s="256"/>
      <c r="RX26" s="257"/>
      <c r="RY26" s="258"/>
      <c r="RZ26" s="256"/>
      <c r="SA26" s="257"/>
      <c r="SB26" s="258"/>
      <c r="SC26" s="256"/>
      <c r="SD26" s="257"/>
      <c r="SE26" s="258"/>
      <c r="SF26" s="256"/>
      <c r="SG26" s="257"/>
      <c r="SH26" s="258"/>
      <c r="SI26" s="256">
        <v>3</v>
      </c>
      <c r="SJ26" s="257"/>
      <c r="SK26" s="258"/>
      <c r="SL26" s="256"/>
      <c r="SM26" s="257"/>
      <c r="SN26" s="258"/>
      <c r="SO26" s="256">
        <v>1</v>
      </c>
      <c r="SP26" s="257"/>
      <c r="SQ26" s="258"/>
      <c r="SR26" s="256">
        <v>1</v>
      </c>
      <c r="SS26" s="257"/>
      <c r="ST26" s="258"/>
      <c r="SU26" s="256">
        <v>2</v>
      </c>
      <c r="SV26" s="257">
        <v>1</v>
      </c>
      <c r="SW26" s="258"/>
      <c r="SX26" s="256">
        <v>2</v>
      </c>
      <c r="SY26" s="257"/>
      <c r="SZ26" s="258"/>
      <c r="TA26" s="256"/>
      <c r="TB26" s="257"/>
      <c r="TC26" s="258"/>
      <c r="TD26" s="256">
        <v>3</v>
      </c>
      <c r="TE26" s="257"/>
      <c r="TF26" s="258"/>
      <c r="TG26" s="256">
        <v>4</v>
      </c>
      <c r="TH26" s="257"/>
      <c r="TI26" s="258"/>
      <c r="TJ26" s="256">
        <v>1</v>
      </c>
      <c r="TK26" s="257"/>
      <c r="TL26" s="258"/>
      <c r="TM26" s="256"/>
      <c r="TN26" s="257"/>
      <c r="TO26" s="258"/>
      <c r="TP26" s="256"/>
      <c r="TQ26" s="257"/>
      <c r="TR26" s="258"/>
      <c r="TS26" s="256">
        <v>1</v>
      </c>
      <c r="TT26" s="257"/>
      <c r="TU26" s="258"/>
      <c r="TV26" s="256">
        <v>3</v>
      </c>
      <c r="TW26" s="257">
        <v>1</v>
      </c>
      <c r="TX26" s="258"/>
      <c r="TY26" s="256">
        <v>1</v>
      </c>
      <c r="TZ26" s="257"/>
      <c r="UA26" s="258"/>
      <c r="UB26" s="256"/>
      <c r="UC26" s="257"/>
      <c r="UD26" s="258"/>
      <c r="UE26" s="256">
        <v>4</v>
      </c>
      <c r="UF26" s="257">
        <v>1</v>
      </c>
      <c r="UG26" s="258"/>
      <c r="UH26" s="256">
        <v>3</v>
      </c>
      <c r="UI26" s="257"/>
      <c r="UJ26" s="258"/>
      <c r="UK26" s="256">
        <v>1</v>
      </c>
      <c r="UL26" s="257"/>
      <c r="UM26" s="258"/>
      <c r="UN26" s="256">
        <v>1</v>
      </c>
      <c r="UO26" s="257"/>
      <c r="UP26" s="258"/>
      <c r="UQ26" s="256">
        <v>3</v>
      </c>
      <c r="UR26" s="257"/>
      <c r="US26" s="258"/>
      <c r="UT26" s="256"/>
      <c r="UU26" s="257"/>
      <c r="UV26" s="258"/>
      <c r="UW26" s="256">
        <v>2</v>
      </c>
      <c r="UX26" s="257"/>
      <c r="UY26" s="258"/>
      <c r="UZ26" s="256">
        <v>2</v>
      </c>
      <c r="VA26" s="257"/>
      <c r="VB26" s="258"/>
      <c r="VC26" s="256"/>
      <c r="VD26" s="257"/>
      <c r="VE26" s="258"/>
      <c r="VF26" s="256">
        <v>2</v>
      </c>
      <c r="VG26" s="257"/>
      <c r="VH26" s="258"/>
      <c r="VI26" s="256">
        <v>1</v>
      </c>
      <c r="VJ26" s="257"/>
      <c r="VK26" s="258"/>
      <c r="VL26" s="256">
        <v>1</v>
      </c>
      <c r="VM26" s="257"/>
      <c r="VN26" s="258"/>
      <c r="VO26" s="256">
        <v>1</v>
      </c>
      <c r="VP26" s="257"/>
      <c r="VQ26" s="258"/>
      <c r="VR26" s="256">
        <v>2</v>
      </c>
      <c r="VS26" s="257">
        <v>2</v>
      </c>
      <c r="VT26" s="258"/>
      <c r="VU26" s="256">
        <v>1</v>
      </c>
      <c r="VV26" s="257">
        <v>1</v>
      </c>
      <c r="VW26" s="258"/>
      <c r="VX26" s="256"/>
      <c r="VY26" s="257"/>
      <c r="VZ26" s="258"/>
      <c r="WA26" s="256">
        <v>3</v>
      </c>
      <c r="WB26" s="257">
        <v>2</v>
      </c>
      <c r="WC26" s="258"/>
      <c r="WD26" s="256">
        <v>1</v>
      </c>
      <c r="WE26" s="257"/>
      <c r="WF26" s="258"/>
      <c r="WG26" s="256">
        <v>1</v>
      </c>
      <c r="WH26" s="257"/>
      <c r="WI26" s="258"/>
      <c r="WJ26" s="256">
        <v>3</v>
      </c>
      <c r="WK26" s="257"/>
      <c r="WL26" s="258"/>
      <c r="WM26" s="256">
        <v>5</v>
      </c>
      <c r="WN26" s="257"/>
      <c r="WO26" s="258"/>
      <c r="WP26" s="256">
        <v>2</v>
      </c>
      <c r="WQ26" s="257"/>
      <c r="WR26" s="258"/>
      <c r="WS26" s="256">
        <v>1</v>
      </c>
      <c r="WT26" s="257"/>
      <c r="WU26" s="258"/>
      <c r="WV26" s="256"/>
      <c r="WW26" s="257"/>
      <c r="WX26" s="257"/>
      <c r="WY26" s="256">
        <v>2</v>
      </c>
      <c r="WZ26" s="257">
        <v>1</v>
      </c>
      <c r="XA26" s="257"/>
      <c r="XB26" s="256"/>
      <c r="XC26" s="257"/>
      <c r="XD26" s="257"/>
      <c r="XE26" s="256"/>
      <c r="XF26" s="257"/>
      <c r="XG26" s="257"/>
      <c r="XH26" s="256"/>
      <c r="XI26" s="257"/>
      <c r="XJ26" s="257"/>
      <c r="XK26" s="256"/>
      <c r="XL26" s="257"/>
      <c r="XM26" s="257"/>
      <c r="XN26" s="98">
        <f t="shared" si="0"/>
        <v>77</v>
      </c>
    </row>
    <row r="27" spans="1:638" ht="12.75" customHeight="1" x14ac:dyDescent="0.2">
      <c r="A27" s="84">
        <v>281</v>
      </c>
      <c r="B27" s="256"/>
      <c r="C27" s="257"/>
      <c r="D27" s="258"/>
      <c r="E27" s="256"/>
      <c r="F27" s="257"/>
      <c r="G27" s="258"/>
      <c r="H27" s="256"/>
      <c r="I27" s="257"/>
      <c r="J27" s="258"/>
      <c r="K27" s="256"/>
      <c r="L27" s="257"/>
      <c r="M27" s="258"/>
      <c r="N27" s="256"/>
      <c r="O27" s="257"/>
      <c r="P27" s="258"/>
      <c r="Q27" s="256"/>
      <c r="R27" s="257"/>
      <c r="S27" s="258"/>
      <c r="T27" s="256"/>
      <c r="U27" s="257"/>
      <c r="V27" s="258"/>
      <c r="W27" s="256"/>
      <c r="X27" s="257"/>
      <c r="Y27" s="258"/>
      <c r="Z27" s="256"/>
      <c r="AA27" s="257"/>
      <c r="AB27" s="258"/>
      <c r="AC27" s="256"/>
      <c r="AD27" s="257"/>
      <c r="AE27" s="258"/>
      <c r="AF27" s="256"/>
      <c r="AG27" s="257"/>
      <c r="AH27" s="258"/>
      <c r="AI27" s="256"/>
      <c r="AJ27" s="257"/>
      <c r="AK27" s="258"/>
      <c r="AL27" s="256"/>
      <c r="AM27" s="257"/>
      <c r="AN27" s="258"/>
      <c r="AO27" s="256">
        <v>1</v>
      </c>
      <c r="AP27" s="257"/>
      <c r="AQ27" s="258"/>
      <c r="AR27" s="256">
        <v>1</v>
      </c>
      <c r="AS27" s="257"/>
      <c r="AT27" s="258"/>
      <c r="AU27" s="256"/>
      <c r="AV27" s="257"/>
      <c r="AW27" s="258"/>
      <c r="AX27" s="256"/>
      <c r="AY27" s="257"/>
      <c r="AZ27" s="258"/>
      <c r="BA27" s="256"/>
      <c r="BB27" s="257"/>
      <c r="BC27" s="258"/>
      <c r="BD27" s="256"/>
      <c r="BE27" s="257"/>
      <c r="BF27" s="258"/>
      <c r="BG27" s="256"/>
      <c r="BH27" s="257"/>
      <c r="BI27" s="258"/>
      <c r="BJ27" s="256"/>
      <c r="BK27" s="257"/>
      <c r="BL27" s="258"/>
      <c r="BM27" s="256"/>
      <c r="BN27" s="257"/>
      <c r="BO27" s="258"/>
      <c r="BP27" s="256">
        <v>1</v>
      </c>
      <c r="BQ27" s="257"/>
      <c r="BR27" s="258"/>
      <c r="BS27" s="256"/>
      <c r="BT27" s="257"/>
      <c r="BU27" s="258"/>
      <c r="BV27" s="256">
        <v>1</v>
      </c>
      <c r="BW27" s="257"/>
      <c r="BX27" s="258"/>
      <c r="BY27" s="256">
        <v>1</v>
      </c>
      <c r="BZ27" s="257"/>
      <c r="CA27" s="258"/>
      <c r="CB27" s="256"/>
      <c r="CC27" s="257"/>
      <c r="CD27" s="258"/>
      <c r="CE27" s="256"/>
      <c r="CF27" s="257"/>
      <c r="CG27" s="258"/>
      <c r="CH27" s="256"/>
      <c r="CI27" s="257"/>
      <c r="CJ27" s="258"/>
      <c r="CK27" s="256"/>
      <c r="CL27" s="257"/>
      <c r="CM27" s="258"/>
      <c r="CN27" s="256"/>
      <c r="CO27" s="257"/>
      <c r="CP27" s="258"/>
      <c r="CQ27" s="256"/>
      <c r="CR27" s="257"/>
      <c r="CS27" s="258"/>
      <c r="CT27" s="256"/>
      <c r="CU27" s="257"/>
      <c r="CV27" s="258"/>
      <c r="CW27" s="256"/>
      <c r="CX27" s="257"/>
      <c r="CY27" s="258"/>
      <c r="CZ27" s="256"/>
      <c r="DA27" s="257"/>
      <c r="DB27" s="258"/>
      <c r="DC27" s="256"/>
      <c r="DD27" s="257"/>
      <c r="DE27" s="258"/>
      <c r="DF27" s="256"/>
      <c r="DG27" s="257"/>
      <c r="DH27" s="258"/>
      <c r="DI27" s="256"/>
      <c r="DJ27" s="257"/>
      <c r="DK27" s="258"/>
      <c r="DL27" s="256"/>
      <c r="DM27" s="257"/>
      <c r="DN27" s="258"/>
      <c r="DO27" s="256"/>
      <c r="DP27" s="257"/>
      <c r="DQ27" s="258"/>
      <c r="DR27" s="256"/>
      <c r="DS27" s="257"/>
      <c r="DT27" s="258"/>
      <c r="DU27" s="256"/>
      <c r="DV27" s="257"/>
      <c r="DW27" s="258"/>
      <c r="DX27" s="256"/>
      <c r="DY27" s="257"/>
      <c r="DZ27" s="258"/>
      <c r="EA27" s="256"/>
      <c r="EB27" s="257"/>
      <c r="EC27" s="258"/>
      <c r="ED27" s="256"/>
      <c r="EE27" s="257"/>
      <c r="EF27" s="258"/>
      <c r="EG27" s="256"/>
      <c r="EH27" s="257"/>
      <c r="EI27" s="258"/>
      <c r="EJ27" s="256"/>
      <c r="EK27" s="257"/>
      <c r="EL27" s="258"/>
      <c r="EM27" s="256"/>
      <c r="EN27" s="257"/>
      <c r="EO27" s="258"/>
      <c r="EP27" s="256"/>
      <c r="EQ27" s="257"/>
      <c r="ER27" s="258"/>
      <c r="ES27" s="256"/>
      <c r="ET27" s="257"/>
      <c r="EU27" s="258"/>
      <c r="EV27" s="256"/>
      <c r="EW27" s="257"/>
      <c r="EX27" s="258"/>
      <c r="EY27" s="256"/>
      <c r="EZ27" s="257"/>
      <c r="FA27" s="258"/>
      <c r="FB27" s="256"/>
      <c r="FC27" s="257"/>
      <c r="FD27" s="258"/>
      <c r="FE27" s="256"/>
      <c r="FF27" s="257"/>
      <c r="FG27" s="258"/>
      <c r="FH27" s="256"/>
      <c r="FI27" s="257"/>
      <c r="FJ27" s="258"/>
      <c r="FK27" s="256"/>
      <c r="FL27" s="257"/>
      <c r="FM27" s="258"/>
      <c r="FN27" s="256"/>
      <c r="FO27" s="257"/>
      <c r="FP27" s="258"/>
      <c r="FQ27" s="256"/>
      <c r="FR27" s="257"/>
      <c r="FS27" s="258"/>
      <c r="FT27" s="256"/>
      <c r="FU27" s="257"/>
      <c r="FV27" s="258"/>
      <c r="FW27" s="256"/>
      <c r="FX27" s="257"/>
      <c r="FY27" s="258"/>
      <c r="FZ27" s="256"/>
      <c r="GA27" s="257"/>
      <c r="GB27" s="258"/>
      <c r="GC27" s="256"/>
      <c r="GD27" s="257"/>
      <c r="GE27" s="258"/>
      <c r="GF27" s="256"/>
      <c r="GG27" s="257"/>
      <c r="GH27" s="258"/>
      <c r="GI27" s="256"/>
      <c r="GJ27" s="257"/>
      <c r="GK27" s="258"/>
      <c r="GL27" s="256"/>
      <c r="GM27" s="257"/>
      <c r="GN27" s="258"/>
      <c r="GO27" s="256"/>
      <c r="GP27" s="257"/>
      <c r="GQ27" s="258"/>
      <c r="GR27" s="256"/>
      <c r="GS27" s="257"/>
      <c r="GT27" s="258"/>
      <c r="GU27" s="256"/>
      <c r="GV27" s="257"/>
      <c r="GW27" s="258"/>
      <c r="GX27" s="256"/>
      <c r="GY27" s="257"/>
      <c r="GZ27" s="258"/>
      <c r="HA27" s="256"/>
      <c r="HB27" s="257"/>
      <c r="HC27" s="258"/>
      <c r="HD27" s="256"/>
      <c r="HE27" s="257"/>
      <c r="HF27" s="258"/>
      <c r="HG27" s="256"/>
      <c r="HH27" s="257"/>
      <c r="HI27" s="258"/>
      <c r="HJ27" s="256"/>
      <c r="HK27" s="257"/>
      <c r="HL27" s="258"/>
      <c r="HM27" s="256"/>
      <c r="HN27" s="257"/>
      <c r="HO27" s="258"/>
      <c r="HP27" s="256"/>
      <c r="HQ27" s="257"/>
      <c r="HR27" s="258"/>
      <c r="HS27" s="256"/>
      <c r="HT27" s="257"/>
      <c r="HU27" s="258"/>
      <c r="HV27" s="256"/>
      <c r="HW27" s="257"/>
      <c r="HX27" s="258"/>
      <c r="HY27" s="256"/>
      <c r="HZ27" s="257"/>
      <c r="IA27" s="258"/>
      <c r="IB27" s="256"/>
      <c r="IC27" s="257"/>
      <c r="ID27" s="258"/>
      <c r="IE27" s="256"/>
      <c r="IF27" s="257"/>
      <c r="IG27" s="258"/>
      <c r="IH27" s="256"/>
      <c r="II27" s="257"/>
      <c r="IJ27" s="258"/>
      <c r="IK27" s="256"/>
      <c r="IL27" s="257"/>
      <c r="IM27" s="258"/>
      <c r="IN27" s="256"/>
      <c r="IO27" s="257"/>
      <c r="IP27" s="258"/>
      <c r="IQ27" s="256"/>
      <c r="IR27" s="257"/>
      <c r="IS27" s="258"/>
      <c r="IT27" s="256"/>
      <c r="IU27" s="257"/>
      <c r="IV27" s="258"/>
      <c r="IW27" s="256"/>
      <c r="IX27" s="257"/>
      <c r="IY27" s="258"/>
      <c r="IZ27" s="256"/>
      <c r="JA27" s="257"/>
      <c r="JB27" s="258"/>
      <c r="JC27" s="256"/>
      <c r="JD27" s="257"/>
      <c r="JE27" s="258"/>
      <c r="JF27" s="256"/>
      <c r="JG27" s="257"/>
      <c r="JH27" s="258"/>
      <c r="JI27" s="256"/>
      <c r="JJ27" s="257"/>
      <c r="JK27" s="258"/>
      <c r="JL27" s="256"/>
      <c r="JM27" s="257"/>
      <c r="JN27" s="258"/>
      <c r="JO27" s="256"/>
      <c r="JP27" s="257"/>
      <c r="JQ27" s="258"/>
      <c r="JR27" s="256"/>
      <c r="JS27" s="257"/>
      <c r="JT27" s="258"/>
      <c r="JU27" s="256"/>
      <c r="JV27" s="257"/>
      <c r="JW27" s="258"/>
      <c r="JX27" s="256"/>
      <c r="JY27" s="257"/>
      <c r="JZ27" s="258"/>
      <c r="KA27" s="256"/>
      <c r="KB27" s="257"/>
      <c r="KC27" s="258"/>
      <c r="KD27" s="256"/>
      <c r="KE27" s="257"/>
      <c r="KF27" s="258"/>
      <c r="KG27" s="256"/>
      <c r="KH27" s="257"/>
      <c r="KI27" s="258"/>
      <c r="KJ27" s="256"/>
      <c r="KK27" s="257"/>
      <c r="KL27" s="258"/>
      <c r="KM27" s="256"/>
      <c r="KN27" s="257"/>
      <c r="KO27" s="258"/>
      <c r="KP27" s="256"/>
      <c r="KQ27" s="257"/>
      <c r="KR27" s="258"/>
      <c r="KS27" s="256"/>
      <c r="KT27" s="257"/>
      <c r="KU27" s="258"/>
      <c r="KV27" s="256"/>
      <c r="KW27" s="257"/>
      <c r="KX27" s="258"/>
      <c r="KY27" s="256"/>
      <c r="KZ27" s="257"/>
      <c r="LA27" s="258"/>
      <c r="LB27" s="256"/>
      <c r="LC27" s="257"/>
      <c r="LD27" s="258"/>
      <c r="LE27" s="256"/>
      <c r="LF27" s="257"/>
      <c r="LG27" s="258"/>
      <c r="LH27" s="256"/>
      <c r="LI27" s="257"/>
      <c r="LJ27" s="258"/>
      <c r="LK27" s="256"/>
      <c r="LL27" s="257"/>
      <c r="LM27" s="258"/>
      <c r="LN27" s="256"/>
      <c r="LO27" s="257"/>
      <c r="LP27" s="258"/>
      <c r="LQ27" s="256"/>
      <c r="LR27" s="257"/>
      <c r="LS27" s="258"/>
      <c r="LT27" s="256"/>
      <c r="LU27" s="257"/>
      <c r="LV27" s="258"/>
      <c r="LW27" s="256"/>
      <c r="LX27" s="257"/>
      <c r="LY27" s="258"/>
      <c r="LZ27" s="256"/>
      <c r="MA27" s="257"/>
      <c r="MB27" s="258"/>
      <c r="MC27" s="256"/>
      <c r="MD27" s="257"/>
      <c r="ME27" s="258"/>
      <c r="MF27" s="256"/>
      <c r="MG27" s="257"/>
      <c r="MH27" s="258"/>
      <c r="MI27" s="256"/>
      <c r="MJ27" s="257"/>
      <c r="MK27" s="258"/>
      <c r="ML27" s="256"/>
      <c r="MM27" s="257"/>
      <c r="MN27" s="258"/>
      <c r="MO27" s="256"/>
      <c r="MP27" s="257"/>
      <c r="MQ27" s="258"/>
      <c r="MR27" s="256"/>
      <c r="MS27" s="257"/>
      <c r="MT27" s="258"/>
      <c r="MU27" s="256"/>
      <c r="MV27" s="257"/>
      <c r="MW27" s="258"/>
      <c r="MX27" s="256"/>
      <c r="MY27" s="257"/>
      <c r="MZ27" s="258"/>
      <c r="NA27" s="256"/>
      <c r="NB27" s="257"/>
      <c r="NC27" s="258"/>
      <c r="ND27" s="256"/>
      <c r="NE27" s="257"/>
      <c r="NF27" s="258"/>
      <c r="NG27" s="256"/>
      <c r="NH27" s="257"/>
      <c r="NI27" s="258"/>
      <c r="NJ27" s="256"/>
      <c r="NK27" s="257"/>
      <c r="NL27" s="258"/>
      <c r="NM27" s="256"/>
      <c r="NN27" s="257"/>
      <c r="NO27" s="258"/>
      <c r="NP27" s="256">
        <v>1</v>
      </c>
      <c r="NQ27" s="257"/>
      <c r="NR27" s="258"/>
      <c r="NS27" s="256"/>
      <c r="NT27" s="257"/>
      <c r="NU27" s="258"/>
      <c r="NV27" s="256"/>
      <c r="NW27" s="257"/>
      <c r="NX27" s="258"/>
      <c r="NY27" s="256"/>
      <c r="NZ27" s="257"/>
      <c r="OA27" s="258"/>
      <c r="OB27" s="256"/>
      <c r="OC27" s="257"/>
      <c r="OD27" s="258"/>
      <c r="OE27" s="256"/>
      <c r="OF27" s="257"/>
      <c r="OG27" s="258"/>
      <c r="OH27" s="256"/>
      <c r="OI27" s="257"/>
      <c r="OJ27" s="258"/>
      <c r="OK27" s="256"/>
      <c r="OL27" s="257"/>
      <c r="OM27" s="258"/>
      <c r="ON27" s="256"/>
      <c r="OO27" s="257"/>
      <c r="OP27" s="258"/>
      <c r="OQ27" s="256"/>
      <c r="OR27" s="257"/>
      <c r="OS27" s="258"/>
      <c r="OT27" s="256"/>
      <c r="OU27" s="257"/>
      <c r="OV27" s="258"/>
      <c r="OW27" s="256"/>
      <c r="OX27" s="257"/>
      <c r="OY27" s="258"/>
      <c r="OZ27" s="256"/>
      <c r="PA27" s="257"/>
      <c r="PB27" s="258"/>
      <c r="PC27" s="256"/>
      <c r="PD27" s="257"/>
      <c r="PE27" s="258"/>
      <c r="PF27" s="256"/>
      <c r="PG27" s="257"/>
      <c r="PH27" s="258"/>
      <c r="PI27" s="256"/>
      <c r="PJ27" s="257"/>
      <c r="PK27" s="258"/>
      <c r="PL27" s="256"/>
      <c r="PM27" s="257"/>
      <c r="PN27" s="258"/>
      <c r="PO27" s="256"/>
      <c r="PP27" s="257"/>
      <c r="PQ27" s="258"/>
      <c r="PR27" s="256"/>
      <c r="PS27" s="257"/>
      <c r="PT27" s="258"/>
      <c r="PU27" s="256"/>
      <c r="PV27" s="257"/>
      <c r="PW27" s="258"/>
      <c r="PX27" s="256"/>
      <c r="PY27" s="257"/>
      <c r="PZ27" s="258"/>
      <c r="QA27" s="256"/>
      <c r="QB27" s="257"/>
      <c r="QC27" s="258"/>
      <c r="QD27" s="256"/>
      <c r="QE27" s="257"/>
      <c r="QF27" s="258"/>
      <c r="QG27" s="256"/>
      <c r="QH27" s="257"/>
      <c r="QI27" s="258"/>
      <c r="QJ27" s="256"/>
      <c r="QK27" s="257"/>
      <c r="QL27" s="258"/>
      <c r="QM27" s="256">
        <v>1</v>
      </c>
      <c r="QN27" s="257">
        <v>1</v>
      </c>
      <c r="QO27" s="258"/>
      <c r="QP27" s="256"/>
      <c r="QQ27" s="257">
        <v>1</v>
      </c>
      <c r="QR27" s="258"/>
      <c r="QS27" s="256"/>
      <c r="QT27" s="257"/>
      <c r="QU27" s="258"/>
      <c r="QV27" s="256"/>
      <c r="QW27" s="257"/>
      <c r="QX27" s="258"/>
      <c r="QY27" s="256"/>
      <c r="QZ27" s="257"/>
      <c r="RA27" s="258"/>
      <c r="RB27" s="256"/>
      <c r="RC27" s="257">
        <v>2</v>
      </c>
      <c r="RD27" s="258"/>
      <c r="RE27" s="256"/>
      <c r="RF27" s="257"/>
      <c r="RG27" s="258"/>
      <c r="RH27" s="256"/>
      <c r="RI27" s="257"/>
      <c r="RJ27" s="258"/>
      <c r="RK27" s="256"/>
      <c r="RL27" s="257">
        <v>1</v>
      </c>
      <c r="RM27" s="258"/>
      <c r="RN27" s="256"/>
      <c r="RO27" s="257"/>
      <c r="RP27" s="258"/>
      <c r="RQ27" s="256"/>
      <c r="RR27" s="257"/>
      <c r="RS27" s="258"/>
      <c r="RT27" s="256"/>
      <c r="RU27" s="257"/>
      <c r="RV27" s="258"/>
      <c r="RW27" s="256"/>
      <c r="RX27" s="257"/>
      <c r="RY27" s="258"/>
      <c r="RZ27" s="256"/>
      <c r="SA27" s="257"/>
      <c r="SB27" s="258"/>
      <c r="SC27" s="256"/>
      <c r="SD27" s="257"/>
      <c r="SE27" s="258"/>
      <c r="SF27" s="256"/>
      <c r="SG27" s="257"/>
      <c r="SH27" s="258"/>
      <c r="SI27" s="256"/>
      <c r="SJ27" s="257"/>
      <c r="SK27" s="258"/>
      <c r="SL27" s="256"/>
      <c r="SM27" s="257"/>
      <c r="SN27" s="258"/>
      <c r="SO27" s="256"/>
      <c r="SP27" s="257"/>
      <c r="SQ27" s="258"/>
      <c r="SR27" s="256"/>
      <c r="SS27" s="257"/>
      <c r="ST27" s="258"/>
      <c r="SU27" s="256"/>
      <c r="SV27" s="257"/>
      <c r="SW27" s="258"/>
      <c r="SX27" s="256"/>
      <c r="SY27" s="257"/>
      <c r="SZ27" s="258"/>
      <c r="TA27" s="256"/>
      <c r="TB27" s="257"/>
      <c r="TC27" s="258"/>
      <c r="TD27" s="256"/>
      <c r="TE27" s="257"/>
      <c r="TF27" s="258"/>
      <c r="TG27" s="256"/>
      <c r="TH27" s="257"/>
      <c r="TI27" s="258"/>
      <c r="TJ27" s="256"/>
      <c r="TK27" s="257"/>
      <c r="TL27" s="258"/>
      <c r="TM27" s="256"/>
      <c r="TN27" s="257"/>
      <c r="TO27" s="258"/>
      <c r="TP27" s="256"/>
      <c r="TQ27" s="257"/>
      <c r="TR27" s="258"/>
      <c r="TS27" s="256"/>
      <c r="TT27" s="257"/>
      <c r="TU27" s="258"/>
      <c r="TV27" s="256"/>
      <c r="TW27" s="257"/>
      <c r="TX27" s="258"/>
      <c r="TY27" s="256"/>
      <c r="TZ27" s="257"/>
      <c r="UA27" s="258"/>
      <c r="UB27" s="256"/>
      <c r="UC27" s="257"/>
      <c r="UD27" s="258"/>
      <c r="UE27" s="256"/>
      <c r="UF27" s="257"/>
      <c r="UG27" s="258"/>
      <c r="UH27" s="256"/>
      <c r="UI27" s="257"/>
      <c r="UJ27" s="258"/>
      <c r="UK27" s="256">
        <v>2</v>
      </c>
      <c r="UL27" s="257"/>
      <c r="UM27" s="258"/>
      <c r="UN27" s="256"/>
      <c r="UO27" s="257"/>
      <c r="UP27" s="258"/>
      <c r="UQ27" s="256"/>
      <c r="UR27" s="257"/>
      <c r="US27" s="258"/>
      <c r="UT27" s="256"/>
      <c r="UU27" s="257">
        <v>1</v>
      </c>
      <c r="UV27" s="258"/>
      <c r="UW27" s="256"/>
      <c r="UX27" s="257"/>
      <c r="UY27" s="258"/>
      <c r="UZ27" s="256"/>
      <c r="VA27" s="257"/>
      <c r="VB27" s="258"/>
      <c r="VC27" s="256"/>
      <c r="VD27" s="257"/>
      <c r="VE27" s="258"/>
      <c r="VF27" s="256"/>
      <c r="VG27" s="257"/>
      <c r="VH27" s="258"/>
      <c r="VI27" s="256">
        <v>1</v>
      </c>
      <c r="VJ27" s="257"/>
      <c r="VK27" s="258"/>
      <c r="VL27" s="256">
        <v>1</v>
      </c>
      <c r="VM27" s="257">
        <v>1</v>
      </c>
      <c r="VN27" s="258"/>
      <c r="VO27" s="256"/>
      <c r="VP27" s="257"/>
      <c r="VQ27" s="258"/>
      <c r="VR27" s="256"/>
      <c r="VS27" s="257"/>
      <c r="VT27" s="258"/>
      <c r="VU27" s="256"/>
      <c r="VV27" s="257">
        <v>1</v>
      </c>
      <c r="VW27" s="258"/>
      <c r="VX27" s="256"/>
      <c r="VY27" s="257"/>
      <c r="VZ27" s="258"/>
      <c r="WA27" s="256"/>
      <c r="WB27" s="257"/>
      <c r="WC27" s="258"/>
      <c r="WD27" s="256"/>
      <c r="WE27" s="257"/>
      <c r="WF27" s="258"/>
      <c r="WG27" s="256"/>
      <c r="WH27" s="257"/>
      <c r="WI27" s="258"/>
      <c r="WJ27" s="256"/>
      <c r="WK27" s="257"/>
      <c r="WL27" s="258"/>
      <c r="WM27" s="256"/>
      <c r="WN27" s="257"/>
      <c r="WO27" s="258"/>
      <c r="WP27" s="256"/>
      <c r="WQ27" s="257"/>
      <c r="WR27" s="258"/>
      <c r="WS27" s="256"/>
      <c r="WT27" s="257"/>
      <c r="WU27" s="258"/>
      <c r="WV27" s="256"/>
      <c r="WW27" s="257"/>
      <c r="WX27" s="257"/>
      <c r="WY27" s="256"/>
      <c r="WZ27" s="257"/>
      <c r="XA27" s="257"/>
      <c r="XB27" s="256"/>
      <c r="XC27" s="257"/>
      <c r="XD27" s="257"/>
      <c r="XE27" s="256"/>
      <c r="XF27" s="257"/>
      <c r="XG27" s="257"/>
      <c r="XH27" s="256"/>
      <c r="XI27" s="257"/>
      <c r="XJ27" s="257"/>
      <c r="XK27" s="256"/>
      <c r="XL27" s="257"/>
      <c r="XM27" s="257"/>
      <c r="XN27" s="98">
        <f t="shared" si="0"/>
        <v>19</v>
      </c>
    </row>
    <row r="28" spans="1:638" ht="12.75" customHeight="1" x14ac:dyDescent="0.2">
      <c r="A28" s="84">
        <v>282</v>
      </c>
      <c r="B28" s="256"/>
      <c r="C28" s="257"/>
      <c r="D28" s="258"/>
      <c r="E28" s="256"/>
      <c r="F28" s="257">
        <v>1</v>
      </c>
      <c r="G28" s="258"/>
      <c r="H28" s="256"/>
      <c r="I28" s="257"/>
      <c r="J28" s="258"/>
      <c r="K28" s="256">
        <v>1</v>
      </c>
      <c r="L28" s="257"/>
      <c r="M28" s="258"/>
      <c r="N28" s="256"/>
      <c r="O28" s="257"/>
      <c r="P28" s="258"/>
      <c r="Q28" s="256"/>
      <c r="R28" s="257"/>
      <c r="S28" s="258"/>
      <c r="T28" s="256"/>
      <c r="U28" s="257"/>
      <c r="V28" s="258"/>
      <c r="W28" s="256">
        <v>1</v>
      </c>
      <c r="X28" s="257"/>
      <c r="Y28" s="258"/>
      <c r="Z28" s="256"/>
      <c r="AA28" s="257"/>
      <c r="AB28" s="258"/>
      <c r="AC28" s="256"/>
      <c r="AD28" s="257"/>
      <c r="AE28" s="258"/>
      <c r="AF28" s="256">
        <v>2</v>
      </c>
      <c r="AG28" s="257"/>
      <c r="AH28" s="258"/>
      <c r="AI28" s="256">
        <v>1</v>
      </c>
      <c r="AJ28" s="257"/>
      <c r="AK28" s="258"/>
      <c r="AL28" s="256"/>
      <c r="AM28" s="257"/>
      <c r="AN28" s="258"/>
      <c r="AO28" s="256">
        <v>1</v>
      </c>
      <c r="AP28" s="257"/>
      <c r="AQ28" s="258"/>
      <c r="AR28" s="256"/>
      <c r="AS28" s="257"/>
      <c r="AT28" s="258">
        <v>2</v>
      </c>
      <c r="AU28" s="256"/>
      <c r="AV28" s="257"/>
      <c r="AW28" s="258"/>
      <c r="AX28" s="256"/>
      <c r="AY28" s="257"/>
      <c r="AZ28" s="258"/>
      <c r="BA28" s="256"/>
      <c r="BB28" s="257"/>
      <c r="BC28" s="258"/>
      <c r="BD28" s="256">
        <v>1</v>
      </c>
      <c r="BE28" s="257"/>
      <c r="BF28" s="258"/>
      <c r="BG28" s="256"/>
      <c r="BH28" s="257"/>
      <c r="BI28" s="258"/>
      <c r="BJ28" s="256"/>
      <c r="BK28" s="257"/>
      <c r="BL28" s="258"/>
      <c r="BM28" s="256">
        <v>1</v>
      </c>
      <c r="BN28" s="257"/>
      <c r="BO28" s="258">
        <v>1</v>
      </c>
      <c r="BP28" s="256"/>
      <c r="BQ28" s="257"/>
      <c r="BR28" s="258">
        <v>1</v>
      </c>
      <c r="BS28" s="256">
        <v>2</v>
      </c>
      <c r="BT28" s="257"/>
      <c r="BU28" s="258"/>
      <c r="BV28" s="256">
        <v>1</v>
      </c>
      <c r="BW28" s="257"/>
      <c r="BX28" s="258">
        <v>1</v>
      </c>
      <c r="BY28" s="256"/>
      <c r="BZ28" s="257"/>
      <c r="CA28" s="258"/>
      <c r="CB28" s="256"/>
      <c r="CC28" s="257"/>
      <c r="CD28" s="258"/>
      <c r="CE28" s="256"/>
      <c r="CF28" s="257"/>
      <c r="CG28" s="258"/>
      <c r="CH28" s="256"/>
      <c r="CI28" s="257"/>
      <c r="CJ28" s="258"/>
      <c r="CK28" s="256"/>
      <c r="CL28" s="257"/>
      <c r="CM28" s="258"/>
      <c r="CN28" s="256"/>
      <c r="CO28" s="257"/>
      <c r="CP28" s="258"/>
      <c r="CQ28" s="256"/>
      <c r="CR28" s="257"/>
      <c r="CS28" s="258"/>
      <c r="CT28" s="256"/>
      <c r="CU28" s="257"/>
      <c r="CV28" s="258"/>
      <c r="CW28" s="256"/>
      <c r="CX28" s="257"/>
      <c r="CY28" s="258"/>
      <c r="CZ28" s="256"/>
      <c r="DA28" s="257"/>
      <c r="DB28" s="258"/>
      <c r="DC28" s="256"/>
      <c r="DD28" s="257"/>
      <c r="DE28" s="258"/>
      <c r="DF28" s="256"/>
      <c r="DG28" s="257"/>
      <c r="DH28" s="258"/>
      <c r="DI28" s="256"/>
      <c r="DJ28" s="257"/>
      <c r="DK28" s="258"/>
      <c r="DL28" s="256"/>
      <c r="DM28" s="257"/>
      <c r="DN28" s="258"/>
      <c r="DO28" s="256"/>
      <c r="DP28" s="257"/>
      <c r="DQ28" s="258"/>
      <c r="DR28" s="256"/>
      <c r="DS28" s="257"/>
      <c r="DT28" s="258"/>
      <c r="DU28" s="256"/>
      <c r="DV28" s="257"/>
      <c r="DW28" s="258"/>
      <c r="DX28" s="256"/>
      <c r="DY28" s="257"/>
      <c r="DZ28" s="258"/>
      <c r="EA28" s="256"/>
      <c r="EB28" s="257"/>
      <c r="EC28" s="258"/>
      <c r="ED28" s="256"/>
      <c r="EE28" s="257"/>
      <c r="EF28" s="258"/>
      <c r="EG28" s="256"/>
      <c r="EH28" s="257"/>
      <c r="EI28" s="258"/>
      <c r="EJ28" s="256"/>
      <c r="EK28" s="257"/>
      <c r="EL28" s="258"/>
      <c r="EM28" s="256"/>
      <c r="EN28" s="257"/>
      <c r="EO28" s="258"/>
      <c r="EP28" s="256"/>
      <c r="EQ28" s="257"/>
      <c r="ER28" s="258"/>
      <c r="ES28" s="256"/>
      <c r="ET28" s="257"/>
      <c r="EU28" s="258"/>
      <c r="EV28" s="256"/>
      <c r="EW28" s="257"/>
      <c r="EX28" s="258"/>
      <c r="EY28" s="256"/>
      <c r="EZ28" s="257"/>
      <c r="FA28" s="258"/>
      <c r="FB28" s="256"/>
      <c r="FC28" s="257"/>
      <c r="FD28" s="258"/>
      <c r="FE28" s="256"/>
      <c r="FF28" s="257"/>
      <c r="FG28" s="258"/>
      <c r="FH28" s="256"/>
      <c r="FI28" s="257"/>
      <c r="FJ28" s="258"/>
      <c r="FK28" s="256"/>
      <c r="FL28" s="257"/>
      <c r="FM28" s="258"/>
      <c r="FN28" s="256"/>
      <c r="FO28" s="257"/>
      <c r="FP28" s="258"/>
      <c r="FQ28" s="256"/>
      <c r="FR28" s="257"/>
      <c r="FS28" s="258"/>
      <c r="FT28" s="256"/>
      <c r="FU28" s="257"/>
      <c r="FV28" s="258"/>
      <c r="FW28" s="256"/>
      <c r="FX28" s="257"/>
      <c r="FY28" s="258"/>
      <c r="FZ28" s="256"/>
      <c r="GA28" s="257"/>
      <c r="GB28" s="258"/>
      <c r="GC28" s="256"/>
      <c r="GD28" s="257"/>
      <c r="GE28" s="258"/>
      <c r="GF28" s="256"/>
      <c r="GG28" s="257"/>
      <c r="GH28" s="258"/>
      <c r="GI28" s="256"/>
      <c r="GJ28" s="257"/>
      <c r="GK28" s="258"/>
      <c r="GL28" s="256"/>
      <c r="GM28" s="257"/>
      <c r="GN28" s="258"/>
      <c r="GO28" s="256"/>
      <c r="GP28" s="257"/>
      <c r="GQ28" s="258"/>
      <c r="GR28" s="256"/>
      <c r="GS28" s="257"/>
      <c r="GT28" s="258"/>
      <c r="GU28" s="256"/>
      <c r="GV28" s="257"/>
      <c r="GW28" s="258"/>
      <c r="GX28" s="256"/>
      <c r="GY28" s="257"/>
      <c r="GZ28" s="258"/>
      <c r="HA28" s="256"/>
      <c r="HB28" s="257"/>
      <c r="HC28" s="258"/>
      <c r="HD28" s="256"/>
      <c r="HE28" s="257"/>
      <c r="HF28" s="258"/>
      <c r="HG28" s="256"/>
      <c r="HH28" s="257"/>
      <c r="HI28" s="258"/>
      <c r="HJ28" s="256"/>
      <c r="HK28" s="257"/>
      <c r="HL28" s="258"/>
      <c r="HM28" s="256"/>
      <c r="HN28" s="257"/>
      <c r="HO28" s="258"/>
      <c r="HP28" s="256"/>
      <c r="HQ28" s="257"/>
      <c r="HR28" s="258"/>
      <c r="HS28" s="256"/>
      <c r="HT28" s="257"/>
      <c r="HU28" s="258"/>
      <c r="HV28" s="256"/>
      <c r="HW28" s="257"/>
      <c r="HX28" s="258"/>
      <c r="HY28" s="256"/>
      <c r="HZ28" s="257"/>
      <c r="IA28" s="258"/>
      <c r="IB28" s="256"/>
      <c r="IC28" s="257"/>
      <c r="ID28" s="258"/>
      <c r="IE28" s="256"/>
      <c r="IF28" s="257"/>
      <c r="IG28" s="258"/>
      <c r="IH28" s="256"/>
      <c r="II28" s="257"/>
      <c r="IJ28" s="258"/>
      <c r="IK28" s="256">
        <v>1</v>
      </c>
      <c r="IL28" s="257"/>
      <c r="IM28" s="258"/>
      <c r="IN28" s="256">
        <v>1</v>
      </c>
      <c r="IO28" s="257"/>
      <c r="IP28" s="258"/>
      <c r="IQ28" s="256">
        <v>1</v>
      </c>
      <c r="IR28" s="257"/>
      <c r="IS28" s="258"/>
      <c r="IT28" s="256"/>
      <c r="IU28" s="257"/>
      <c r="IV28" s="258"/>
      <c r="IW28" s="256"/>
      <c r="IX28" s="257"/>
      <c r="IY28" s="258"/>
      <c r="IZ28" s="256"/>
      <c r="JA28" s="257"/>
      <c r="JB28" s="258"/>
      <c r="JC28" s="256"/>
      <c r="JD28" s="257"/>
      <c r="JE28" s="258"/>
      <c r="JF28" s="256"/>
      <c r="JG28" s="257"/>
      <c r="JH28" s="258"/>
      <c r="JI28" s="256"/>
      <c r="JJ28" s="257"/>
      <c r="JK28" s="258"/>
      <c r="JL28" s="256"/>
      <c r="JM28" s="257"/>
      <c r="JN28" s="258"/>
      <c r="JO28" s="256"/>
      <c r="JP28" s="257"/>
      <c r="JQ28" s="258"/>
      <c r="JR28" s="256"/>
      <c r="JS28" s="257"/>
      <c r="JT28" s="258"/>
      <c r="JU28" s="256"/>
      <c r="JV28" s="257"/>
      <c r="JW28" s="258"/>
      <c r="JX28" s="256"/>
      <c r="JY28" s="257"/>
      <c r="JZ28" s="258"/>
      <c r="KA28" s="256"/>
      <c r="KB28" s="257"/>
      <c r="KC28" s="258"/>
      <c r="KD28" s="256"/>
      <c r="KE28" s="257"/>
      <c r="KF28" s="258"/>
      <c r="KG28" s="256"/>
      <c r="KH28" s="257"/>
      <c r="KI28" s="258"/>
      <c r="KJ28" s="256"/>
      <c r="KK28" s="257"/>
      <c r="KL28" s="258"/>
      <c r="KM28" s="256"/>
      <c r="KN28" s="257"/>
      <c r="KO28" s="258"/>
      <c r="KP28" s="256"/>
      <c r="KQ28" s="257"/>
      <c r="KR28" s="258"/>
      <c r="KS28" s="256"/>
      <c r="KT28" s="257"/>
      <c r="KU28" s="258"/>
      <c r="KV28" s="256"/>
      <c r="KW28" s="257"/>
      <c r="KX28" s="258"/>
      <c r="KY28" s="256"/>
      <c r="KZ28" s="257"/>
      <c r="LA28" s="258"/>
      <c r="LB28" s="256"/>
      <c r="LC28" s="257"/>
      <c r="LD28" s="258"/>
      <c r="LE28" s="256"/>
      <c r="LF28" s="257"/>
      <c r="LG28" s="258"/>
      <c r="LH28" s="256"/>
      <c r="LI28" s="257"/>
      <c r="LJ28" s="258"/>
      <c r="LK28" s="256">
        <v>1</v>
      </c>
      <c r="LL28" s="257"/>
      <c r="LM28" s="258"/>
      <c r="LN28" s="256"/>
      <c r="LO28" s="257"/>
      <c r="LP28" s="258"/>
      <c r="LQ28" s="256"/>
      <c r="LR28" s="257"/>
      <c r="LS28" s="258"/>
      <c r="LT28" s="256"/>
      <c r="LU28" s="257"/>
      <c r="LV28" s="258"/>
      <c r="LW28" s="256">
        <v>3</v>
      </c>
      <c r="LX28" s="257"/>
      <c r="LY28" s="258"/>
      <c r="LZ28" s="256">
        <v>1</v>
      </c>
      <c r="MA28" s="257"/>
      <c r="MB28" s="258"/>
      <c r="MC28" s="256">
        <v>2</v>
      </c>
      <c r="MD28" s="257"/>
      <c r="ME28" s="258"/>
      <c r="MF28" s="256"/>
      <c r="MG28" s="257"/>
      <c r="MH28" s="258"/>
      <c r="MI28" s="256"/>
      <c r="MJ28" s="257"/>
      <c r="MK28" s="258"/>
      <c r="ML28" s="256"/>
      <c r="MM28" s="257"/>
      <c r="MN28" s="258"/>
      <c r="MO28" s="256"/>
      <c r="MP28" s="257"/>
      <c r="MQ28" s="258"/>
      <c r="MR28" s="256"/>
      <c r="MS28" s="257"/>
      <c r="MT28" s="258"/>
      <c r="MU28" s="256"/>
      <c r="MV28" s="257"/>
      <c r="MW28" s="258"/>
      <c r="MX28" s="256"/>
      <c r="MY28" s="257"/>
      <c r="MZ28" s="258"/>
      <c r="NA28" s="256">
        <v>1</v>
      </c>
      <c r="NB28" s="257"/>
      <c r="NC28" s="258"/>
      <c r="ND28" s="256"/>
      <c r="NE28" s="257"/>
      <c r="NF28" s="258"/>
      <c r="NG28" s="256"/>
      <c r="NH28" s="257"/>
      <c r="NI28" s="258"/>
      <c r="NJ28" s="256"/>
      <c r="NK28" s="257"/>
      <c r="NL28" s="258"/>
      <c r="NM28" s="256"/>
      <c r="NN28" s="257"/>
      <c r="NO28" s="258"/>
      <c r="NP28" s="256">
        <v>1</v>
      </c>
      <c r="NQ28" s="257"/>
      <c r="NR28" s="258"/>
      <c r="NS28" s="256"/>
      <c r="NT28" s="257"/>
      <c r="NU28" s="258"/>
      <c r="NV28" s="256"/>
      <c r="NW28" s="257"/>
      <c r="NX28" s="258"/>
      <c r="NY28" s="256"/>
      <c r="NZ28" s="257"/>
      <c r="OA28" s="258"/>
      <c r="OB28" s="256"/>
      <c r="OC28" s="257"/>
      <c r="OD28" s="258"/>
      <c r="OE28" s="256"/>
      <c r="OF28" s="257"/>
      <c r="OG28" s="258"/>
      <c r="OH28" s="256"/>
      <c r="OI28" s="257"/>
      <c r="OJ28" s="258"/>
      <c r="OK28" s="256">
        <v>1</v>
      </c>
      <c r="OL28" s="257"/>
      <c r="OM28" s="258"/>
      <c r="ON28" s="256"/>
      <c r="OO28" s="257"/>
      <c r="OP28" s="258"/>
      <c r="OQ28" s="256">
        <v>1</v>
      </c>
      <c r="OR28" s="257"/>
      <c r="OS28" s="258"/>
      <c r="OT28" s="256"/>
      <c r="OU28" s="257"/>
      <c r="OV28" s="258"/>
      <c r="OW28" s="256"/>
      <c r="OX28" s="257"/>
      <c r="OY28" s="258"/>
      <c r="OZ28" s="256"/>
      <c r="PA28" s="257"/>
      <c r="PB28" s="258"/>
      <c r="PC28" s="256"/>
      <c r="PD28" s="257"/>
      <c r="PE28" s="258"/>
      <c r="PF28" s="256"/>
      <c r="PG28" s="257"/>
      <c r="PH28" s="258"/>
      <c r="PI28" s="256"/>
      <c r="PJ28" s="257"/>
      <c r="PK28" s="258"/>
      <c r="PL28" s="256"/>
      <c r="PM28" s="257"/>
      <c r="PN28" s="258"/>
      <c r="PO28" s="256"/>
      <c r="PP28" s="257"/>
      <c r="PQ28" s="258"/>
      <c r="PR28" s="256"/>
      <c r="PS28" s="257"/>
      <c r="PT28" s="258"/>
      <c r="PU28" s="256"/>
      <c r="PV28" s="257"/>
      <c r="PW28" s="258"/>
      <c r="PX28" s="256"/>
      <c r="PY28" s="257"/>
      <c r="PZ28" s="258"/>
      <c r="QA28" s="256"/>
      <c r="QB28" s="257"/>
      <c r="QC28" s="258"/>
      <c r="QD28" s="256"/>
      <c r="QE28" s="257"/>
      <c r="QF28" s="258"/>
      <c r="QG28" s="256"/>
      <c r="QH28" s="257"/>
      <c r="QI28" s="258"/>
      <c r="QJ28" s="256"/>
      <c r="QK28" s="257"/>
      <c r="QL28" s="258"/>
      <c r="QM28" s="256"/>
      <c r="QN28" s="257"/>
      <c r="QO28" s="258"/>
      <c r="QP28" s="256"/>
      <c r="QQ28" s="257"/>
      <c r="QR28" s="258"/>
      <c r="QS28" s="256"/>
      <c r="QT28" s="257"/>
      <c r="QU28" s="258"/>
      <c r="QV28" s="256">
        <v>1</v>
      </c>
      <c r="QW28" s="257"/>
      <c r="QX28" s="258"/>
      <c r="QY28" s="256"/>
      <c r="QZ28" s="257"/>
      <c r="RA28" s="258"/>
      <c r="RB28" s="256"/>
      <c r="RC28" s="257"/>
      <c r="RD28" s="258"/>
      <c r="RE28" s="256"/>
      <c r="RF28" s="257"/>
      <c r="RG28" s="258"/>
      <c r="RH28" s="256"/>
      <c r="RI28" s="257"/>
      <c r="RJ28" s="258"/>
      <c r="RK28" s="256"/>
      <c r="RL28" s="257"/>
      <c r="RM28" s="258"/>
      <c r="RN28" s="256"/>
      <c r="RO28" s="257"/>
      <c r="RP28" s="258"/>
      <c r="RQ28" s="256"/>
      <c r="RR28" s="257"/>
      <c r="RS28" s="258"/>
      <c r="RT28" s="256"/>
      <c r="RU28" s="257"/>
      <c r="RV28" s="258"/>
      <c r="RW28" s="256"/>
      <c r="RX28" s="257"/>
      <c r="RY28" s="258"/>
      <c r="RZ28" s="256"/>
      <c r="SA28" s="257"/>
      <c r="SB28" s="258"/>
      <c r="SC28" s="256"/>
      <c r="SD28" s="257"/>
      <c r="SE28" s="258"/>
      <c r="SF28" s="256"/>
      <c r="SG28" s="257"/>
      <c r="SH28" s="258"/>
      <c r="SI28" s="256"/>
      <c r="SJ28" s="257"/>
      <c r="SK28" s="258"/>
      <c r="SL28" s="256"/>
      <c r="SM28" s="257"/>
      <c r="SN28" s="258"/>
      <c r="SO28" s="256"/>
      <c r="SP28" s="257"/>
      <c r="SQ28" s="258"/>
      <c r="SR28" s="256"/>
      <c r="SS28" s="257"/>
      <c r="ST28" s="258"/>
      <c r="SU28" s="256"/>
      <c r="SV28" s="257"/>
      <c r="SW28" s="258"/>
      <c r="SX28" s="256"/>
      <c r="SY28" s="257"/>
      <c r="SZ28" s="258"/>
      <c r="TA28" s="256"/>
      <c r="TB28" s="257"/>
      <c r="TC28" s="258"/>
      <c r="TD28" s="256">
        <v>1</v>
      </c>
      <c r="TE28" s="257"/>
      <c r="TF28" s="258"/>
      <c r="TG28" s="256"/>
      <c r="TH28" s="257"/>
      <c r="TI28" s="258"/>
      <c r="TJ28" s="256"/>
      <c r="TK28" s="257"/>
      <c r="TL28" s="258"/>
      <c r="TM28" s="256"/>
      <c r="TN28" s="257"/>
      <c r="TO28" s="258"/>
      <c r="TP28" s="256"/>
      <c r="TQ28" s="257"/>
      <c r="TR28" s="258"/>
      <c r="TS28" s="256"/>
      <c r="TT28" s="257"/>
      <c r="TU28" s="258"/>
      <c r="TV28" s="256"/>
      <c r="TW28" s="257"/>
      <c r="TX28" s="258"/>
      <c r="TY28" s="256"/>
      <c r="TZ28" s="257"/>
      <c r="UA28" s="258"/>
      <c r="UB28" s="256"/>
      <c r="UC28" s="257"/>
      <c r="UD28" s="258"/>
      <c r="UE28" s="256">
        <v>1</v>
      </c>
      <c r="UF28" s="257"/>
      <c r="UG28" s="258"/>
      <c r="UH28" s="256"/>
      <c r="UI28" s="257"/>
      <c r="UJ28" s="258"/>
      <c r="UK28" s="256"/>
      <c r="UL28" s="257"/>
      <c r="UM28" s="258"/>
      <c r="UN28" s="256"/>
      <c r="UO28" s="257"/>
      <c r="UP28" s="258"/>
      <c r="UQ28" s="256">
        <v>1</v>
      </c>
      <c r="UR28" s="257"/>
      <c r="US28" s="258"/>
      <c r="UT28" s="256"/>
      <c r="UU28" s="257"/>
      <c r="UV28" s="258"/>
      <c r="UW28" s="256">
        <v>1</v>
      </c>
      <c r="UX28" s="257"/>
      <c r="UY28" s="258"/>
      <c r="UZ28" s="256"/>
      <c r="VA28" s="257"/>
      <c r="VB28" s="258"/>
      <c r="VC28" s="256"/>
      <c r="VD28" s="257"/>
      <c r="VE28" s="258"/>
      <c r="VF28" s="256"/>
      <c r="VG28" s="257"/>
      <c r="VH28" s="258"/>
      <c r="VI28" s="256"/>
      <c r="VJ28" s="257"/>
      <c r="VK28" s="258"/>
      <c r="VL28" s="256"/>
      <c r="VM28" s="257"/>
      <c r="VN28" s="258"/>
      <c r="VO28" s="256"/>
      <c r="VP28" s="257"/>
      <c r="VQ28" s="258"/>
      <c r="VR28" s="256"/>
      <c r="VS28" s="257"/>
      <c r="VT28" s="258"/>
      <c r="VU28" s="256"/>
      <c r="VV28" s="257"/>
      <c r="VW28" s="258"/>
      <c r="VX28" s="256">
        <v>1</v>
      </c>
      <c r="VY28" s="257"/>
      <c r="VZ28" s="258"/>
      <c r="WA28" s="256"/>
      <c r="WB28" s="257"/>
      <c r="WC28" s="258"/>
      <c r="WD28" s="256"/>
      <c r="WE28" s="257"/>
      <c r="WF28" s="258"/>
      <c r="WG28" s="256"/>
      <c r="WH28" s="257"/>
      <c r="WI28" s="258"/>
      <c r="WJ28" s="256"/>
      <c r="WK28" s="257"/>
      <c r="WL28" s="258"/>
      <c r="WM28" s="256"/>
      <c r="WN28" s="257"/>
      <c r="WO28" s="258"/>
      <c r="WP28" s="256">
        <v>2</v>
      </c>
      <c r="WQ28" s="257"/>
      <c r="WR28" s="258"/>
      <c r="WS28" s="256"/>
      <c r="WT28" s="257"/>
      <c r="WU28" s="258"/>
      <c r="WV28" s="256"/>
      <c r="WW28" s="257"/>
      <c r="WX28" s="257"/>
      <c r="WY28" s="256"/>
      <c r="WZ28" s="257"/>
      <c r="XA28" s="257"/>
      <c r="XB28" s="256"/>
      <c r="XC28" s="257"/>
      <c r="XD28" s="257"/>
      <c r="XE28" s="256"/>
      <c r="XF28" s="257"/>
      <c r="XG28" s="257"/>
      <c r="XH28" s="256"/>
      <c r="XI28" s="257"/>
      <c r="XJ28" s="257"/>
      <c r="XK28" s="256"/>
      <c r="XL28" s="257"/>
      <c r="XM28" s="257"/>
      <c r="XN28" s="98">
        <f t="shared" si="0"/>
        <v>39</v>
      </c>
    </row>
    <row r="29" spans="1:638" ht="12.75" customHeight="1" x14ac:dyDescent="0.2">
      <c r="A29" s="84">
        <v>284</v>
      </c>
      <c r="B29" s="256"/>
      <c r="C29" s="257"/>
      <c r="D29" s="258"/>
      <c r="E29" s="256"/>
      <c r="F29" s="257"/>
      <c r="G29" s="258"/>
      <c r="H29" s="256"/>
      <c r="I29" s="257"/>
      <c r="J29" s="258"/>
      <c r="K29" s="256"/>
      <c r="L29" s="257"/>
      <c r="M29" s="258"/>
      <c r="N29" s="256"/>
      <c r="O29" s="257"/>
      <c r="P29" s="258"/>
      <c r="Q29" s="256"/>
      <c r="R29" s="257"/>
      <c r="S29" s="258"/>
      <c r="T29" s="256"/>
      <c r="U29" s="257"/>
      <c r="V29" s="258"/>
      <c r="W29" s="256"/>
      <c r="X29" s="257"/>
      <c r="Y29" s="258"/>
      <c r="Z29" s="256"/>
      <c r="AA29" s="257"/>
      <c r="AB29" s="258"/>
      <c r="AC29" s="256"/>
      <c r="AD29" s="257"/>
      <c r="AE29" s="258"/>
      <c r="AF29" s="256"/>
      <c r="AG29" s="257"/>
      <c r="AH29" s="258"/>
      <c r="AI29" s="256"/>
      <c r="AJ29" s="257"/>
      <c r="AK29" s="258"/>
      <c r="AL29" s="256"/>
      <c r="AM29" s="257"/>
      <c r="AN29" s="258"/>
      <c r="AO29" s="256"/>
      <c r="AP29" s="257"/>
      <c r="AQ29" s="258"/>
      <c r="AR29" s="256"/>
      <c r="AS29" s="257"/>
      <c r="AT29" s="258"/>
      <c r="AU29" s="256"/>
      <c r="AV29" s="257"/>
      <c r="AW29" s="258"/>
      <c r="AX29" s="256"/>
      <c r="AY29" s="257"/>
      <c r="AZ29" s="258"/>
      <c r="BA29" s="256"/>
      <c r="BB29" s="257"/>
      <c r="BC29" s="258"/>
      <c r="BD29" s="256"/>
      <c r="BE29" s="257"/>
      <c r="BF29" s="258"/>
      <c r="BG29" s="256"/>
      <c r="BH29" s="257"/>
      <c r="BI29" s="258"/>
      <c r="BJ29" s="256"/>
      <c r="BK29" s="257"/>
      <c r="BL29" s="258"/>
      <c r="BM29" s="256"/>
      <c r="BN29" s="257"/>
      <c r="BO29" s="258"/>
      <c r="BP29" s="256"/>
      <c r="BQ29" s="257"/>
      <c r="BR29" s="258"/>
      <c r="BS29" s="256"/>
      <c r="BT29" s="257"/>
      <c r="BU29" s="258"/>
      <c r="BV29" s="256"/>
      <c r="BW29" s="257"/>
      <c r="BX29" s="258"/>
      <c r="BY29" s="256"/>
      <c r="BZ29" s="257"/>
      <c r="CA29" s="258"/>
      <c r="CB29" s="256"/>
      <c r="CC29" s="257"/>
      <c r="CD29" s="258"/>
      <c r="CE29" s="256"/>
      <c r="CF29" s="257"/>
      <c r="CG29" s="258"/>
      <c r="CH29" s="256"/>
      <c r="CI29" s="257"/>
      <c r="CJ29" s="258"/>
      <c r="CK29" s="256"/>
      <c r="CL29" s="257"/>
      <c r="CM29" s="258"/>
      <c r="CN29" s="256"/>
      <c r="CO29" s="257"/>
      <c r="CP29" s="258"/>
      <c r="CQ29" s="256"/>
      <c r="CR29" s="257"/>
      <c r="CS29" s="258"/>
      <c r="CT29" s="256"/>
      <c r="CU29" s="257"/>
      <c r="CV29" s="258"/>
      <c r="CW29" s="256"/>
      <c r="CX29" s="257"/>
      <c r="CY29" s="258"/>
      <c r="CZ29" s="256"/>
      <c r="DA29" s="257"/>
      <c r="DB29" s="258"/>
      <c r="DC29" s="256"/>
      <c r="DD29" s="257"/>
      <c r="DE29" s="258"/>
      <c r="DF29" s="256"/>
      <c r="DG29" s="257"/>
      <c r="DH29" s="258"/>
      <c r="DI29" s="256"/>
      <c r="DJ29" s="257"/>
      <c r="DK29" s="258"/>
      <c r="DL29" s="256"/>
      <c r="DM29" s="257"/>
      <c r="DN29" s="258"/>
      <c r="DO29" s="256"/>
      <c r="DP29" s="257"/>
      <c r="DQ29" s="258"/>
      <c r="DR29" s="256"/>
      <c r="DS29" s="257"/>
      <c r="DT29" s="258"/>
      <c r="DU29" s="256"/>
      <c r="DV29" s="257"/>
      <c r="DW29" s="258"/>
      <c r="DX29" s="256"/>
      <c r="DY29" s="257"/>
      <c r="DZ29" s="258"/>
      <c r="EA29" s="256"/>
      <c r="EB29" s="257"/>
      <c r="EC29" s="258"/>
      <c r="ED29" s="256"/>
      <c r="EE29" s="257"/>
      <c r="EF29" s="258"/>
      <c r="EG29" s="256"/>
      <c r="EH29" s="257"/>
      <c r="EI29" s="258"/>
      <c r="EJ29" s="256"/>
      <c r="EK29" s="257"/>
      <c r="EL29" s="258"/>
      <c r="EM29" s="256"/>
      <c r="EN29" s="257"/>
      <c r="EO29" s="258"/>
      <c r="EP29" s="256"/>
      <c r="EQ29" s="257"/>
      <c r="ER29" s="258"/>
      <c r="ES29" s="256"/>
      <c r="ET29" s="257"/>
      <c r="EU29" s="258"/>
      <c r="EV29" s="256"/>
      <c r="EW29" s="257"/>
      <c r="EX29" s="258"/>
      <c r="EY29" s="256"/>
      <c r="EZ29" s="257"/>
      <c r="FA29" s="258"/>
      <c r="FB29" s="256"/>
      <c r="FC29" s="257"/>
      <c r="FD29" s="258"/>
      <c r="FE29" s="256"/>
      <c r="FF29" s="257"/>
      <c r="FG29" s="258"/>
      <c r="FH29" s="256"/>
      <c r="FI29" s="257"/>
      <c r="FJ29" s="258"/>
      <c r="FK29" s="256"/>
      <c r="FL29" s="257"/>
      <c r="FM29" s="258"/>
      <c r="FN29" s="256"/>
      <c r="FO29" s="257"/>
      <c r="FP29" s="258"/>
      <c r="FQ29" s="256"/>
      <c r="FR29" s="257"/>
      <c r="FS29" s="258"/>
      <c r="FT29" s="256"/>
      <c r="FU29" s="257"/>
      <c r="FV29" s="258"/>
      <c r="FW29" s="256"/>
      <c r="FX29" s="257"/>
      <c r="FY29" s="258"/>
      <c r="FZ29" s="256"/>
      <c r="GA29" s="257"/>
      <c r="GB29" s="258"/>
      <c r="GC29" s="256"/>
      <c r="GD29" s="257"/>
      <c r="GE29" s="258"/>
      <c r="GF29" s="256"/>
      <c r="GG29" s="257"/>
      <c r="GH29" s="258"/>
      <c r="GI29" s="256"/>
      <c r="GJ29" s="257"/>
      <c r="GK29" s="258"/>
      <c r="GL29" s="256"/>
      <c r="GM29" s="257"/>
      <c r="GN29" s="258"/>
      <c r="GO29" s="256"/>
      <c r="GP29" s="257"/>
      <c r="GQ29" s="258"/>
      <c r="GR29" s="256"/>
      <c r="GS29" s="257"/>
      <c r="GT29" s="258"/>
      <c r="GU29" s="256"/>
      <c r="GV29" s="257"/>
      <c r="GW29" s="258"/>
      <c r="GX29" s="256"/>
      <c r="GY29" s="257"/>
      <c r="GZ29" s="258"/>
      <c r="HA29" s="256"/>
      <c r="HB29" s="257"/>
      <c r="HC29" s="258"/>
      <c r="HD29" s="256"/>
      <c r="HE29" s="257"/>
      <c r="HF29" s="258"/>
      <c r="HG29" s="256"/>
      <c r="HH29" s="257"/>
      <c r="HI29" s="258"/>
      <c r="HJ29" s="256"/>
      <c r="HK29" s="257"/>
      <c r="HL29" s="258"/>
      <c r="HM29" s="256"/>
      <c r="HN29" s="257"/>
      <c r="HO29" s="258"/>
      <c r="HP29" s="256"/>
      <c r="HQ29" s="257"/>
      <c r="HR29" s="258"/>
      <c r="HS29" s="256"/>
      <c r="HT29" s="257"/>
      <c r="HU29" s="258"/>
      <c r="HV29" s="256"/>
      <c r="HW29" s="257"/>
      <c r="HX29" s="258"/>
      <c r="HY29" s="256"/>
      <c r="HZ29" s="257"/>
      <c r="IA29" s="258"/>
      <c r="IB29" s="256"/>
      <c r="IC29" s="257"/>
      <c r="ID29" s="258"/>
      <c r="IE29" s="256"/>
      <c r="IF29" s="257"/>
      <c r="IG29" s="258"/>
      <c r="IH29" s="256"/>
      <c r="II29" s="257"/>
      <c r="IJ29" s="258"/>
      <c r="IK29" s="256"/>
      <c r="IL29" s="257"/>
      <c r="IM29" s="258"/>
      <c r="IN29" s="256"/>
      <c r="IO29" s="257"/>
      <c r="IP29" s="258"/>
      <c r="IQ29" s="256"/>
      <c r="IR29" s="257"/>
      <c r="IS29" s="258"/>
      <c r="IT29" s="256"/>
      <c r="IU29" s="257"/>
      <c r="IV29" s="258"/>
      <c r="IW29" s="256"/>
      <c r="IX29" s="257"/>
      <c r="IY29" s="258"/>
      <c r="IZ29" s="256"/>
      <c r="JA29" s="257"/>
      <c r="JB29" s="258"/>
      <c r="JC29" s="256"/>
      <c r="JD29" s="257"/>
      <c r="JE29" s="258"/>
      <c r="JF29" s="256"/>
      <c r="JG29" s="257"/>
      <c r="JH29" s="258"/>
      <c r="JI29" s="256"/>
      <c r="JJ29" s="257"/>
      <c r="JK29" s="258"/>
      <c r="JL29" s="256"/>
      <c r="JM29" s="257"/>
      <c r="JN29" s="258"/>
      <c r="JO29" s="256"/>
      <c r="JP29" s="257"/>
      <c r="JQ29" s="258"/>
      <c r="JR29" s="256"/>
      <c r="JS29" s="257"/>
      <c r="JT29" s="258"/>
      <c r="JU29" s="256"/>
      <c r="JV29" s="257"/>
      <c r="JW29" s="258"/>
      <c r="JX29" s="256"/>
      <c r="JY29" s="257"/>
      <c r="JZ29" s="258"/>
      <c r="KA29" s="256"/>
      <c r="KB29" s="257"/>
      <c r="KC29" s="258"/>
      <c r="KD29" s="256"/>
      <c r="KE29" s="257"/>
      <c r="KF29" s="258"/>
      <c r="KG29" s="256"/>
      <c r="KH29" s="257"/>
      <c r="KI29" s="258"/>
      <c r="KJ29" s="256"/>
      <c r="KK29" s="257"/>
      <c r="KL29" s="258"/>
      <c r="KM29" s="256"/>
      <c r="KN29" s="257"/>
      <c r="KO29" s="258"/>
      <c r="KP29" s="256"/>
      <c r="KQ29" s="257"/>
      <c r="KR29" s="258"/>
      <c r="KS29" s="256"/>
      <c r="KT29" s="257"/>
      <c r="KU29" s="258"/>
      <c r="KV29" s="256"/>
      <c r="KW29" s="257"/>
      <c r="KX29" s="258"/>
      <c r="KY29" s="256"/>
      <c r="KZ29" s="257"/>
      <c r="LA29" s="258"/>
      <c r="LB29" s="256"/>
      <c r="LC29" s="257"/>
      <c r="LD29" s="258"/>
      <c r="LE29" s="256"/>
      <c r="LF29" s="257"/>
      <c r="LG29" s="258"/>
      <c r="LH29" s="256"/>
      <c r="LI29" s="257"/>
      <c r="LJ29" s="258"/>
      <c r="LK29" s="256"/>
      <c r="LL29" s="257"/>
      <c r="LM29" s="258"/>
      <c r="LN29" s="256"/>
      <c r="LO29" s="257"/>
      <c r="LP29" s="258"/>
      <c r="LQ29" s="256"/>
      <c r="LR29" s="257"/>
      <c r="LS29" s="258"/>
      <c r="LT29" s="256"/>
      <c r="LU29" s="257"/>
      <c r="LV29" s="258"/>
      <c r="LW29" s="256"/>
      <c r="LX29" s="257"/>
      <c r="LY29" s="258"/>
      <c r="LZ29" s="256"/>
      <c r="MA29" s="257"/>
      <c r="MB29" s="258"/>
      <c r="MC29" s="256"/>
      <c r="MD29" s="257"/>
      <c r="ME29" s="258"/>
      <c r="MF29" s="256"/>
      <c r="MG29" s="257"/>
      <c r="MH29" s="258"/>
      <c r="MI29" s="256"/>
      <c r="MJ29" s="257"/>
      <c r="MK29" s="258"/>
      <c r="ML29" s="256"/>
      <c r="MM29" s="257"/>
      <c r="MN29" s="258"/>
      <c r="MO29" s="256"/>
      <c r="MP29" s="257"/>
      <c r="MQ29" s="258"/>
      <c r="MR29" s="256"/>
      <c r="MS29" s="257"/>
      <c r="MT29" s="258"/>
      <c r="MU29" s="256"/>
      <c r="MV29" s="257"/>
      <c r="MW29" s="258"/>
      <c r="MX29" s="256"/>
      <c r="MY29" s="257"/>
      <c r="MZ29" s="258"/>
      <c r="NA29" s="256"/>
      <c r="NB29" s="257"/>
      <c r="NC29" s="258"/>
      <c r="ND29" s="256"/>
      <c r="NE29" s="257"/>
      <c r="NF29" s="258"/>
      <c r="NG29" s="256"/>
      <c r="NH29" s="257"/>
      <c r="NI29" s="258"/>
      <c r="NJ29" s="256"/>
      <c r="NK29" s="257"/>
      <c r="NL29" s="258"/>
      <c r="NM29" s="256"/>
      <c r="NN29" s="257"/>
      <c r="NO29" s="258"/>
      <c r="NP29" s="256"/>
      <c r="NQ29" s="257"/>
      <c r="NR29" s="258"/>
      <c r="NS29" s="256"/>
      <c r="NT29" s="257"/>
      <c r="NU29" s="258"/>
      <c r="NV29" s="256"/>
      <c r="NW29" s="257"/>
      <c r="NX29" s="258"/>
      <c r="NY29" s="256"/>
      <c r="NZ29" s="257"/>
      <c r="OA29" s="258"/>
      <c r="OB29" s="256"/>
      <c r="OC29" s="257"/>
      <c r="OD29" s="258"/>
      <c r="OE29" s="256"/>
      <c r="OF29" s="257"/>
      <c r="OG29" s="258"/>
      <c r="OH29" s="256"/>
      <c r="OI29" s="257"/>
      <c r="OJ29" s="258"/>
      <c r="OK29" s="256"/>
      <c r="OL29" s="257"/>
      <c r="OM29" s="258"/>
      <c r="ON29" s="256"/>
      <c r="OO29" s="257"/>
      <c r="OP29" s="258"/>
      <c r="OQ29" s="256"/>
      <c r="OR29" s="257"/>
      <c r="OS29" s="258"/>
      <c r="OT29" s="256"/>
      <c r="OU29" s="257"/>
      <c r="OV29" s="258"/>
      <c r="OW29" s="256"/>
      <c r="OX29" s="257"/>
      <c r="OY29" s="258"/>
      <c r="OZ29" s="256"/>
      <c r="PA29" s="257"/>
      <c r="PB29" s="258"/>
      <c r="PC29" s="256"/>
      <c r="PD29" s="257"/>
      <c r="PE29" s="258"/>
      <c r="PF29" s="256"/>
      <c r="PG29" s="257"/>
      <c r="PH29" s="258"/>
      <c r="PI29" s="256"/>
      <c r="PJ29" s="257"/>
      <c r="PK29" s="258"/>
      <c r="PL29" s="256"/>
      <c r="PM29" s="257"/>
      <c r="PN29" s="258"/>
      <c r="PO29" s="256"/>
      <c r="PP29" s="257"/>
      <c r="PQ29" s="258"/>
      <c r="PR29" s="256"/>
      <c r="PS29" s="257"/>
      <c r="PT29" s="258"/>
      <c r="PU29" s="256"/>
      <c r="PV29" s="257"/>
      <c r="PW29" s="258"/>
      <c r="PX29" s="256"/>
      <c r="PY29" s="257"/>
      <c r="PZ29" s="258"/>
      <c r="QA29" s="256"/>
      <c r="QB29" s="257"/>
      <c r="QC29" s="258"/>
      <c r="QD29" s="256"/>
      <c r="QE29" s="257"/>
      <c r="QF29" s="258"/>
      <c r="QG29" s="256"/>
      <c r="QH29" s="257"/>
      <c r="QI29" s="258"/>
      <c r="QJ29" s="256"/>
      <c r="QK29" s="257"/>
      <c r="QL29" s="258"/>
      <c r="QM29" s="256"/>
      <c r="QN29" s="257"/>
      <c r="QO29" s="258"/>
      <c r="QP29" s="256"/>
      <c r="QQ29" s="257"/>
      <c r="QR29" s="258"/>
      <c r="QS29" s="256"/>
      <c r="QT29" s="257"/>
      <c r="QU29" s="258"/>
      <c r="QV29" s="256"/>
      <c r="QW29" s="257"/>
      <c r="QX29" s="258"/>
      <c r="QY29" s="256"/>
      <c r="QZ29" s="257"/>
      <c r="RA29" s="258"/>
      <c r="RB29" s="256">
        <v>2</v>
      </c>
      <c r="RC29" s="257"/>
      <c r="RD29" s="258"/>
      <c r="RE29" s="256"/>
      <c r="RF29" s="257"/>
      <c r="RG29" s="258"/>
      <c r="RH29" s="256"/>
      <c r="RI29" s="257"/>
      <c r="RJ29" s="258"/>
      <c r="RK29" s="256">
        <v>2</v>
      </c>
      <c r="RL29" s="257"/>
      <c r="RM29" s="258"/>
      <c r="RN29" s="256"/>
      <c r="RO29" s="257"/>
      <c r="RP29" s="258"/>
      <c r="RQ29" s="256"/>
      <c r="RR29" s="257"/>
      <c r="RS29" s="258"/>
      <c r="RT29" s="256"/>
      <c r="RU29" s="257"/>
      <c r="RV29" s="258"/>
      <c r="RW29" s="256"/>
      <c r="RX29" s="257"/>
      <c r="RY29" s="258"/>
      <c r="RZ29" s="256"/>
      <c r="SA29" s="257"/>
      <c r="SB29" s="258"/>
      <c r="SC29" s="256">
        <v>2</v>
      </c>
      <c r="SD29" s="257"/>
      <c r="SE29" s="258"/>
      <c r="SF29" s="256"/>
      <c r="SG29" s="257"/>
      <c r="SH29" s="258"/>
      <c r="SI29" s="256">
        <v>3</v>
      </c>
      <c r="SJ29" s="257"/>
      <c r="SK29" s="258">
        <v>3</v>
      </c>
      <c r="SL29" s="256">
        <v>3</v>
      </c>
      <c r="SM29" s="257"/>
      <c r="SN29" s="258"/>
      <c r="SO29" s="256"/>
      <c r="SP29" s="257"/>
      <c r="SQ29" s="258"/>
      <c r="SR29" s="256">
        <v>1</v>
      </c>
      <c r="SS29" s="257"/>
      <c r="ST29" s="258"/>
      <c r="SU29" s="256">
        <v>1</v>
      </c>
      <c r="SV29" s="257"/>
      <c r="SW29" s="258">
        <v>1</v>
      </c>
      <c r="SX29" s="256">
        <v>2</v>
      </c>
      <c r="SY29" s="257"/>
      <c r="SZ29" s="258"/>
      <c r="TA29" s="256"/>
      <c r="TB29" s="257"/>
      <c r="TC29" s="258"/>
      <c r="TD29" s="256">
        <v>3</v>
      </c>
      <c r="TE29" s="257"/>
      <c r="TF29" s="258"/>
      <c r="TG29" s="256">
        <v>3</v>
      </c>
      <c r="TH29" s="257">
        <v>2</v>
      </c>
      <c r="TI29" s="258"/>
      <c r="TJ29" s="256">
        <v>2</v>
      </c>
      <c r="TK29" s="257"/>
      <c r="TL29" s="258"/>
      <c r="TM29" s="256">
        <v>1</v>
      </c>
      <c r="TN29" s="257"/>
      <c r="TO29" s="258"/>
      <c r="TP29" s="256"/>
      <c r="TQ29" s="257"/>
      <c r="TR29" s="258"/>
      <c r="TS29" s="256">
        <v>1</v>
      </c>
      <c r="TT29" s="257"/>
      <c r="TU29" s="258"/>
      <c r="TV29" s="256">
        <v>1</v>
      </c>
      <c r="TW29" s="257">
        <v>2</v>
      </c>
      <c r="TX29" s="258"/>
      <c r="TY29" s="256">
        <v>1</v>
      </c>
      <c r="TZ29" s="257"/>
      <c r="UA29" s="258"/>
      <c r="UB29" s="256"/>
      <c r="UC29" s="257"/>
      <c r="UD29" s="258"/>
      <c r="UE29" s="256">
        <v>4</v>
      </c>
      <c r="UF29" s="257">
        <v>1</v>
      </c>
      <c r="UG29" s="258"/>
      <c r="UH29" s="256">
        <v>1</v>
      </c>
      <c r="UI29" s="257"/>
      <c r="UJ29" s="258"/>
      <c r="UK29" s="256">
        <v>2</v>
      </c>
      <c r="UL29" s="257"/>
      <c r="UM29" s="258"/>
      <c r="UN29" s="256">
        <v>2</v>
      </c>
      <c r="UO29" s="257"/>
      <c r="UP29" s="258"/>
      <c r="UQ29" s="256">
        <v>1</v>
      </c>
      <c r="UR29" s="257">
        <v>1</v>
      </c>
      <c r="US29" s="258"/>
      <c r="UT29" s="256"/>
      <c r="UU29" s="257"/>
      <c r="UV29" s="258"/>
      <c r="UW29" s="256">
        <v>1</v>
      </c>
      <c r="UX29" s="257"/>
      <c r="UY29" s="258"/>
      <c r="UZ29" s="256"/>
      <c r="VA29" s="257"/>
      <c r="VB29" s="258"/>
      <c r="VC29" s="256"/>
      <c r="VD29" s="257"/>
      <c r="VE29" s="258"/>
      <c r="VF29" s="256"/>
      <c r="VG29" s="257"/>
      <c r="VH29" s="258"/>
      <c r="VI29" s="256"/>
      <c r="VJ29" s="257"/>
      <c r="VK29" s="258"/>
      <c r="VL29" s="256"/>
      <c r="VM29" s="257"/>
      <c r="VN29" s="258"/>
      <c r="VO29" s="256"/>
      <c r="VP29" s="257"/>
      <c r="VQ29" s="258"/>
      <c r="VR29" s="256"/>
      <c r="VS29" s="257"/>
      <c r="VT29" s="258"/>
      <c r="VU29" s="256"/>
      <c r="VV29" s="257"/>
      <c r="VW29" s="258"/>
      <c r="VX29" s="256"/>
      <c r="VY29" s="257"/>
      <c r="VZ29" s="258"/>
      <c r="WA29" s="256">
        <v>1</v>
      </c>
      <c r="WB29" s="257"/>
      <c r="WC29" s="258"/>
      <c r="WD29" s="256"/>
      <c r="WE29" s="257"/>
      <c r="WF29" s="258"/>
      <c r="WG29" s="256"/>
      <c r="WH29" s="257"/>
      <c r="WI29" s="258"/>
      <c r="WJ29" s="256"/>
      <c r="WK29" s="257"/>
      <c r="WL29" s="258"/>
      <c r="WM29" s="256">
        <v>1</v>
      </c>
      <c r="WN29" s="257">
        <v>1</v>
      </c>
      <c r="WO29" s="258"/>
      <c r="WP29" s="256">
        <v>2</v>
      </c>
      <c r="WQ29" s="257"/>
      <c r="WR29" s="258"/>
      <c r="WS29" s="256"/>
      <c r="WT29" s="257"/>
      <c r="WU29" s="258"/>
      <c r="WV29" s="256"/>
      <c r="WW29" s="257"/>
      <c r="WX29" s="257"/>
      <c r="WY29" s="256"/>
      <c r="WZ29" s="257"/>
      <c r="XA29" s="257"/>
      <c r="XB29" s="256"/>
      <c r="XC29" s="257"/>
      <c r="XD29" s="257"/>
      <c r="XE29" s="256"/>
      <c r="XF29" s="257"/>
      <c r="XG29" s="257"/>
      <c r="XH29" s="256"/>
      <c r="XI29" s="257"/>
      <c r="XJ29" s="257"/>
      <c r="XK29" s="256"/>
      <c r="XL29" s="257"/>
      <c r="XM29" s="257"/>
      <c r="XN29" s="98">
        <f t="shared" si="0"/>
        <v>54</v>
      </c>
    </row>
    <row r="30" spans="1:638" x14ac:dyDescent="0.2">
      <c r="A30" s="1">
        <v>288</v>
      </c>
      <c r="B30" s="256"/>
      <c r="C30" s="257"/>
      <c r="D30" s="258"/>
      <c r="E30" s="256"/>
      <c r="F30" s="257"/>
      <c r="G30" s="258"/>
      <c r="H30" s="256"/>
      <c r="I30" s="257"/>
      <c r="J30" s="258"/>
      <c r="K30" s="256"/>
      <c r="L30" s="257"/>
      <c r="M30" s="258"/>
      <c r="N30" s="256"/>
      <c r="O30" s="257"/>
      <c r="P30" s="258"/>
      <c r="Q30" s="256"/>
      <c r="R30" s="257"/>
      <c r="S30" s="258"/>
      <c r="T30" s="256"/>
      <c r="U30" s="257"/>
      <c r="V30" s="258"/>
      <c r="W30" s="256"/>
      <c r="X30" s="257"/>
      <c r="Y30" s="258"/>
      <c r="Z30" s="256"/>
      <c r="AA30" s="257"/>
      <c r="AB30" s="258"/>
      <c r="AC30" s="256"/>
      <c r="AD30" s="257"/>
      <c r="AE30" s="258"/>
      <c r="AF30" s="256"/>
      <c r="AG30" s="257"/>
      <c r="AH30" s="258"/>
      <c r="AI30" s="256"/>
      <c r="AJ30" s="257"/>
      <c r="AK30" s="258"/>
      <c r="AL30" s="256"/>
      <c r="AM30" s="257"/>
      <c r="AN30" s="258"/>
      <c r="AO30" s="256"/>
      <c r="AP30" s="257"/>
      <c r="AQ30" s="258"/>
      <c r="AR30" s="256"/>
      <c r="AS30" s="257"/>
      <c r="AT30" s="258"/>
      <c r="AU30" s="256"/>
      <c r="AV30" s="257"/>
      <c r="AW30" s="258"/>
      <c r="AX30" s="256"/>
      <c r="AY30" s="257"/>
      <c r="AZ30" s="258"/>
      <c r="BA30" s="256"/>
      <c r="BB30" s="257"/>
      <c r="BC30" s="258"/>
      <c r="BD30" s="256"/>
      <c r="BE30" s="257"/>
      <c r="BF30" s="258"/>
      <c r="BG30" s="256"/>
      <c r="BH30" s="257"/>
      <c r="BI30" s="258"/>
      <c r="BJ30" s="256"/>
      <c r="BK30" s="257"/>
      <c r="BL30" s="258"/>
      <c r="BM30" s="256"/>
      <c r="BN30" s="257"/>
      <c r="BO30" s="258"/>
      <c r="BP30" s="256"/>
      <c r="BQ30" s="257"/>
      <c r="BR30" s="258"/>
      <c r="BS30" s="256"/>
      <c r="BT30" s="257"/>
      <c r="BU30" s="258"/>
      <c r="BV30" s="256"/>
      <c r="BW30" s="257"/>
      <c r="BX30" s="258"/>
      <c r="BY30" s="256"/>
      <c r="BZ30" s="257"/>
      <c r="CA30" s="258"/>
      <c r="CB30" s="256"/>
      <c r="CC30" s="257"/>
      <c r="CD30" s="258"/>
      <c r="CE30" s="256">
        <v>1</v>
      </c>
      <c r="CF30" s="257"/>
      <c r="CG30" s="258"/>
      <c r="CH30" s="256"/>
      <c r="CI30" s="257">
        <v>1</v>
      </c>
      <c r="CJ30" s="258"/>
      <c r="CK30" s="256">
        <v>1</v>
      </c>
      <c r="CL30" s="257"/>
      <c r="CM30" s="258"/>
      <c r="CN30" s="256">
        <v>1</v>
      </c>
      <c r="CO30" s="257"/>
      <c r="CP30" s="258">
        <v>1</v>
      </c>
      <c r="CQ30" s="256"/>
      <c r="CR30" s="257"/>
      <c r="CS30" s="258"/>
      <c r="CT30" s="256"/>
      <c r="CU30" s="257"/>
      <c r="CV30" s="258"/>
      <c r="CW30" s="256"/>
      <c r="CX30" s="257"/>
      <c r="CY30" s="258"/>
      <c r="CZ30" s="256"/>
      <c r="DA30" s="257"/>
      <c r="DB30" s="258"/>
      <c r="DC30" s="256"/>
      <c r="DD30" s="257"/>
      <c r="DE30" s="258"/>
      <c r="DF30" s="256"/>
      <c r="DG30" s="257"/>
      <c r="DH30" s="258"/>
      <c r="DI30" s="256"/>
      <c r="DJ30" s="257"/>
      <c r="DK30" s="258"/>
      <c r="DL30" s="256"/>
      <c r="DM30" s="257"/>
      <c r="DN30" s="258"/>
      <c r="DO30" s="256"/>
      <c r="DP30" s="257"/>
      <c r="DQ30" s="258"/>
      <c r="DR30" s="256"/>
      <c r="DS30" s="257"/>
      <c r="DT30" s="258"/>
      <c r="DU30" s="256"/>
      <c r="DV30" s="257"/>
      <c r="DW30" s="258"/>
      <c r="DX30" s="256">
        <v>1</v>
      </c>
      <c r="DY30" s="257"/>
      <c r="DZ30" s="258"/>
      <c r="EA30" s="256">
        <v>2</v>
      </c>
      <c r="EB30" s="257"/>
      <c r="EC30" s="258"/>
      <c r="ED30" s="256"/>
      <c r="EE30" s="257"/>
      <c r="EF30" s="258"/>
      <c r="EG30" s="256"/>
      <c r="EH30" s="257"/>
      <c r="EI30" s="258"/>
      <c r="EJ30" s="256"/>
      <c r="EK30" s="257"/>
      <c r="EL30" s="258"/>
      <c r="EM30" s="256"/>
      <c r="EN30" s="257"/>
      <c r="EO30" s="258"/>
      <c r="EP30" s="256">
        <v>1</v>
      </c>
      <c r="EQ30" s="257">
        <v>1</v>
      </c>
      <c r="ER30" s="258"/>
      <c r="ES30" s="256"/>
      <c r="ET30" s="257">
        <v>1</v>
      </c>
      <c r="EU30" s="258"/>
      <c r="EV30" s="256"/>
      <c r="EW30" s="257"/>
      <c r="EX30" s="258"/>
      <c r="EY30" s="256">
        <v>1</v>
      </c>
      <c r="EZ30" s="257"/>
      <c r="FA30" s="258"/>
      <c r="FB30" s="256">
        <v>2</v>
      </c>
      <c r="FC30" s="257"/>
      <c r="FD30" s="258"/>
      <c r="FE30" s="256"/>
      <c r="FF30" s="257"/>
      <c r="FG30" s="258"/>
      <c r="FH30" s="256"/>
      <c r="FI30" s="257"/>
      <c r="FJ30" s="258"/>
      <c r="FK30" s="256"/>
      <c r="FL30" s="257"/>
      <c r="FM30" s="258"/>
      <c r="FN30" s="256"/>
      <c r="FO30" s="257"/>
      <c r="FP30" s="258"/>
      <c r="FQ30" s="256"/>
      <c r="FR30" s="257"/>
      <c r="FS30" s="258"/>
      <c r="FT30" s="256"/>
      <c r="FU30" s="257"/>
      <c r="FV30" s="258"/>
      <c r="FW30" s="256"/>
      <c r="FX30" s="257"/>
      <c r="FY30" s="258"/>
      <c r="FZ30" s="256"/>
      <c r="GA30" s="257"/>
      <c r="GB30" s="258"/>
      <c r="GC30" s="256"/>
      <c r="GD30" s="257"/>
      <c r="GE30" s="258"/>
      <c r="GF30" s="256">
        <v>1</v>
      </c>
      <c r="GG30" s="257"/>
      <c r="GH30" s="258"/>
      <c r="GI30" s="256"/>
      <c r="GJ30" s="257"/>
      <c r="GK30" s="258"/>
      <c r="GL30" s="256">
        <v>1</v>
      </c>
      <c r="GM30" s="257">
        <v>1</v>
      </c>
      <c r="GN30" s="258"/>
      <c r="GO30" s="256"/>
      <c r="GP30" s="257"/>
      <c r="GQ30" s="258"/>
      <c r="GR30" s="256"/>
      <c r="GS30" s="257"/>
      <c r="GT30" s="258"/>
      <c r="GU30" s="256"/>
      <c r="GV30" s="257"/>
      <c r="GW30" s="258"/>
      <c r="GX30" s="256"/>
      <c r="GY30" s="257"/>
      <c r="GZ30" s="258"/>
      <c r="HA30" s="256"/>
      <c r="HB30" s="257"/>
      <c r="HC30" s="258"/>
      <c r="HD30" s="256">
        <v>3</v>
      </c>
      <c r="HE30" s="257"/>
      <c r="HF30" s="258"/>
      <c r="HG30" s="256"/>
      <c r="HH30" s="257"/>
      <c r="HI30" s="258">
        <v>1</v>
      </c>
      <c r="HJ30" s="256">
        <v>1</v>
      </c>
      <c r="HK30" s="257"/>
      <c r="HL30" s="258"/>
      <c r="HM30" s="256">
        <v>1</v>
      </c>
      <c r="HN30" s="257"/>
      <c r="HO30" s="258"/>
      <c r="HP30" s="256">
        <v>3</v>
      </c>
      <c r="HQ30" s="257"/>
      <c r="HR30" s="258"/>
      <c r="HS30" s="256">
        <v>1</v>
      </c>
      <c r="HT30" s="257">
        <v>1</v>
      </c>
      <c r="HU30" s="258"/>
      <c r="HV30" s="256">
        <v>1</v>
      </c>
      <c r="HW30" s="257"/>
      <c r="HX30" s="258"/>
      <c r="HY30" s="256"/>
      <c r="HZ30" s="257"/>
      <c r="IA30" s="258"/>
      <c r="IB30" s="256">
        <v>1</v>
      </c>
      <c r="IC30" s="257"/>
      <c r="ID30" s="258"/>
      <c r="IE30" s="256"/>
      <c r="IF30" s="257"/>
      <c r="IG30" s="258"/>
      <c r="IH30" s="256"/>
      <c r="II30" s="257"/>
      <c r="IJ30" s="258"/>
      <c r="IK30" s="256">
        <v>2</v>
      </c>
      <c r="IL30" s="257"/>
      <c r="IM30" s="258"/>
      <c r="IN30" s="256">
        <v>1</v>
      </c>
      <c r="IO30" s="257"/>
      <c r="IP30" s="258"/>
      <c r="IQ30" s="256"/>
      <c r="IR30" s="257"/>
      <c r="IS30" s="258"/>
      <c r="IT30" s="256"/>
      <c r="IU30" s="257"/>
      <c r="IV30" s="258"/>
      <c r="IW30" s="256">
        <v>1</v>
      </c>
      <c r="IX30" s="257"/>
      <c r="IY30" s="258"/>
      <c r="IZ30" s="256"/>
      <c r="JA30" s="257"/>
      <c r="JB30" s="258"/>
      <c r="JC30" s="256"/>
      <c r="JD30" s="257"/>
      <c r="JE30" s="258"/>
      <c r="JF30" s="256"/>
      <c r="JG30" s="257"/>
      <c r="JH30" s="258"/>
      <c r="JI30" s="256"/>
      <c r="JJ30" s="257"/>
      <c r="JK30" s="258"/>
      <c r="JL30" s="256"/>
      <c r="JM30" s="257"/>
      <c r="JN30" s="258"/>
      <c r="JO30" s="256"/>
      <c r="JP30" s="257"/>
      <c r="JQ30" s="258"/>
      <c r="JR30" s="256"/>
      <c r="JS30" s="257"/>
      <c r="JT30" s="258"/>
      <c r="JU30" s="256"/>
      <c r="JV30" s="257"/>
      <c r="JW30" s="258"/>
      <c r="JX30" s="256">
        <v>1</v>
      </c>
      <c r="JY30" s="257"/>
      <c r="JZ30" s="258"/>
      <c r="KA30" s="256"/>
      <c r="KB30" s="257"/>
      <c r="KC30" s="258"/>
      <c r="KD30" s="256">
        <v>1</v>
      </c>
      <c r="KE30" s="257"/>
      <c r="KF30" s="258"/>
      <c r="KG30" s="256"/>
      <c r="KH30" s="257"/>
      <c r="KI30" s="258"/>
      <c r="KJ30" s="256"/>
      <c r="KK30" s="257"/>
      <c r="KL30" s="258"/>
      <c r="KM30" s="256"/>
      <c r="KN30" s="257"/>
      <c r="KO30" s="258"/>
      <c r="KP30" s="256"/>
      <c r="KQ30" s="257"/>
      <c r="KR30" s="258"/>
      <c r="KS30" s="256"/>
      <c r="KT30" s="257"/>
      <c r="KU30" s="258"/>
      <c r="KV30" s="256">
        <v>1</v>
      </c>
      <c r="KW30" s="257"/>
      <c r="KX30" s="258"/>
      <c r="KY30" s="256"/>
      <c r="KZ30" s="257"/>
      <c r="LA30" s="258"/>
      <c r="LB30" s="256"/>
      <c r="LC30" s="257"/>
      <c r="LD30" s="258"/>
      <c r="LE30" s="256"/>
      <c r="LF30" s="257"/>
      <c r="LG30" s="258"/>
      <c r="LH30" s="256"/>
      <c r="LI30" s="257"/>
      <c r="LJ30" s="258"/>
      <c r="LK30" s="256"/>
      <c r="LL30" s="257"/>
      <c r="LM30" s="258"/>
      <c r="LN30" s="256"/>
      <c r="LO30" s="257"/>
      <c r="LP30" s="258"/>
      <c r="LQ30" s="256"/>
      <c r="LR30" s="257"/>
      <c r="LS30" s="258"/>
      <c r="LT30" s="256"/>
      <c r="LU30" s="257"/>
      <c r="LV30" s="258"/>
      <c r="LW30" s="256">
        <v>3</v>
      </c>
      <c r="LX30" s="257"/>
      <c r="LY30" s="258"/>
      <c r="LZ30" s="256"/>
      <c r="MA30" s="257"/>
      <c r="MB30" s="258"/>
      <c r="MC30" s="256"/>
      <c r="MD30" s="257"/>
      <c r="ME30" s="258"/>
      <c r="MF30" s="256"/>
      <c r="MG30" s="257"/>
      <c r="MH30" s="258"/>
      <c r="MI30" s="256"/>
      <c r="MJ30" s="257"/>
      <c r="MK30" s="258"/>
      <c r="ML30" s="256"/>
      <c r="MM30" s="257"/>
      <c r="MN30" s="258"/>
      <c r="MO30" s="256">
        <v>1</v>
      </c>
      <c r="MP30" s="257"/>
      <c r="MQ30" s="258"/>
      <c r="MR30" s="256">
        <v>3</v>
      </c>
      <c r="MS30" s="257"/>
      <c r="MT30" s="258"/>
      <c r="MU30" s="256">
        <v>4</v>
      </c>
      <c r="MV30" s="257"/>
      <c r="MW30" s="258"/>
      <c r="MX30" s="256">
        <v>1</v>
      </c>
      <c r="MY30" s="257"/>
      <c r="MZ30" s="258"/>
      <c r="NA30" s="256"/>
      <c r="NB30" s="257"/>
      <c r="NC30" s="258"/>
      <c r="ND30" s="256"/>
      <c r="NE30" s="257"/>
      <c r="NF30" s="258"/>
      <c r="NG30" s="256">
        <v>3</v>
      </c>
      <c r="NH30" s="257"/>
      <c r="NI30" s="258"/>
      <c r="NJ30" s="256"/>
      <c r="NK30" s="257"/>
      <c r="NL30" s="258"/>
      <c r="NM30" s="256"/>
      <c r="NN30" s="257"/>
      <c r="NO30" s="258"/>
      <c r="NP30" s="256">
        <v>2</v>
      </c>
      <c r="NQ30" s="257"/>
      <c r="NR30" s="258"/>
      <c r="NS30" s="256">
        <v>2</v>
      </c>
      <c r="NT30" s="257"/>
      <c r="NU30" s="258"/>
      <c r="NV30" s="256"/>
      <c r="NW30" s="257"/>
      <c r="NX30" s="258"/>
      <c r="NY30" s="256"/>
      <c r="NZ30" s="257"/>
      <c r="OA30" s="258"/>
      <c r="OB30" s="256">
        <v>1</v>
      </c>
      <c r="OC30" s="257"/>
      <c r="OD30" s="258"/>
      <c r="OE30" s="256"/>
      <c r="OF30" s="257"/>
      <c r="OG30" s="258"/>
      <c r="OH30" s="256"/>
      <c r="OI30" s="257"/>
      <c r="OJ30" s="258"/>
      <c r="OK30" s="256">
        <v>2</v>
      </c>
      <c r="OL30" s="257"/>
      <c r="OM30" s="258"/>
      <c r="ON30" s="256">
        <v>4</v>
      </c>
      <c r="OO30" s="257"/>
      <c r="OP30" s="258"/>
      <c r="OQ30" s="256">
        <v>1</v>
      </c>
      <c r="OR30" s="257"/>
      <c r="OS30" s="258"/>
      <c r="OT30" s="256"/>
      <c r="OU30" s="257"/>
      <c r="OV30" s="258"/>
      <c r="OW30" s="256">
        <v>4</v>
      </c>
      <c r="OX30" s="257"/>
      <c r="OY30" s="258"/>
      <c r="OZ30" s="256">
        <v>1</v>
      </c>
      <c r="PA30" s="257"/>
      <c r="PB30" s="258"/>
      <c r="PC30" s="256"/>
      <c r="PD30" s="257"/>
      <c r="PE30" s="258"/>
      <c r="PF30" s="256">
        <v>1</v>
      </c>
      <c r="PG30" s="257"/>
      <c r="PH30" s="258"/>
      <c r="PI30" s="256"/>
      <c r="PJ30" s="257"/>
      <c r="PK30" s="258"/>
      <c r="PL30" s="256">
        <v>1</v>
      </c>
      <c r="PM30" s="257"/>
      <c r="PN30" s="258"/>
      <c r="PO30" s="256"/>
      <c r="PP30" s="257"/>
      <c r="PQ30" s="258"/>
      <c r="PR30" s="256"/>
      <c r="PS30" s="257"/>
      <c r="PT30" s="258"/>
      <c r="PU30" s="256">
        <v>1</v>
      </c>
      <c r="PV30" s="257"/>
      <c r="PW30" s="258"/>
      <c r="PX30" s="256"/>
      <c r="PY30" s="257"/>
      <c r="PZ30" s="258"/>
      <c r="QA30" s="256"/>
      <c r="QB30" s="257"/>
      <c r="QC30" s="258"/>
      <c r="QD30" s="256"/>
      <c r="QE30" s="257"/>
      <c r="QF30" s="258"/>
      <c r="QG30" s="256">
        <v>2</v>
      </c>
      <c r="QH30" s="257"/>
      <c r="QI30" s="258"/>
      <c r="QJ30" s="256"/>
      <c r="QK30" s="257"/>
      <c r="QL30" s="258"/>
      <c r="QM30" s="256"/>
      <c r="QN30" s="257">
        <v>1</v>
      </c>
      <c r="QO30" s="258"/>
      <c r="QP30" s="256">
        <v>1</v>
      </c>
      <c r="QQ30" s="257"/>
      <c r="QR30" s="258"/>
      <c r="QS30" s="256"/>
      <c r="QT30" s="257"/>
      <c r="QU30" s="258"/>
      <c r="QV30" s="256"/>
      <c r="QW30" s="257"/>
      <c r="QX30" s="258"/>
      <c r="QY30" s="256">
        <v>1</v>
      </c>
      <c r="QZ30" s="257"/>
      <c r="RA30" s="258"/>
      <c r="RB30" s="256"/>
      <c r="RC30" s="257"/>
      <c r="RD30" s="258"/>
      <c r="RE30" s="256"/>
      <c r="RF30" s="257"/>
      <c r="RG30" s="258"/>
      <c r="RH30" s="256">
        <v>1</v>
      </c>
      <c r="RI30" s="257"/>
      <c r="RJ30" s="258"/>
      <c r="RK30" s="256"/>
      <c r="RL30" s="257"/>
      <c r="RM30" s="258"/>
      <c r="RN30" s="256">
        <v>1</v>
      </c>
      <c r="RO30" s="257"/>
      <c r="RP30" s="258"/>
      <c r="RQ30" s="256"/>
      <c r="RR30" s="257"/>
      <c r="RS30" s="258"/>
      <c r="RT30" s="256"/>
      <c r="RU30" s="257"/>
      <c r="RV30" s="258"/>
      <c r="RW30" s="256"/>
      <c r="RX30" s="257"/>
      <c r="RY30" s="258"/>
      <c r="RZ30" s="256">
        <v>1</v>
      </c>
      <c r="SA30" s="257"/>
      <c r="SB30" s="258"/>
      <c r="SC30" s="256">
        <v>1</v>
      </c>
      <c r="SD30" s="257"/>
      <c r="SE30" s="258"/>
      <c r="SF30" s="256">
        <v>1</v>
      </c>
      <c r="SG30" s="257"/>
      <c r="SH30" s="258"/>
      <c r="SI30" s="256"/>
      <c r="SJ30" s="257"/>
      <c r="SK30" s="258"/>
      <c r="SL30" s="256"/>
      <c r="SM30" s="257"/>
      <c r="SN30" s="258"/>
      <c r="SO30" s="256"/>
      <c r="SP30" s="257"/>
      <c r="SQ30" s="258"/>
      <c r="SR30" s="256">
        <v>2</v>
      </c>
      <c r="SS30" s="257"/>
      <c r="ST30" s="258"/>
      <c r="SU30" s="256">
        <v>1</v>
      </c>
      <c r="SV30" s="257"/>
      <c r="SW30" s="258"/>
      <c r="SX30" s="256">
        <v>2</v>
      </c>
      <c r="SY30" s="257"/>
      <c r="SZ30" s="258"/>
      <c r="TA30" s="256">
        <v>1</v>
      </c>
      <c r="TB30" s="257"/>
      <c r="TC30" s="258"/>
      <c r="TD30" s="256"/>
      <c r="TE30" s="257"/>
      <c r="TF30" s="258"/>
      <c r="TG30" s="256"/>
      <c r="TH30" s="257"/>
      <c r="TI30" s="258"/>
      <c r="TJ30" s="256"/>
      <c r="TK30" s="257"/>
      <c r="TL30" s="258"/>
      <c r="TM30" s="256"/>
      <c r="TN30" s="257"/>
      <c r="TO30" s="258"/>
      <c r="TP30" s="256"/>
      <c r="TQ30" s="257"/>
      <c r="TR30" s="258"/>
      <c r="TS30" s="256"/>
      <c r="TT30" s="257"/>
      <c r="TU30" s="258"/>
      <c r="TV30" s="256">
        <v>1</v>
      </c>
      <c r="TW30" s="257"/>
      <c r="TX30" s="258"/>
      <c r="TY30" s="256"/>
      <c r="TZ30" s="257"/>
      <c r="UA30" s="258"/>
      <c r="UB30" s="256"/>
      <c r="UC30" s="257"/>
      <c r="UD30" s="258"/>
      <c r="UE30" s="256"/>
      <c r="UF30" s="257"/>
      <c r="UG30" s="258"/>
      <c r="UH30" s="256"/>
      <c r="UI30" s="257"/>
      <c r="UJ30" s="258"/>
      <c r="UK30" s="256">
        <v>1</v>
      </c>
      <c r="UL30" s="257"/>
      <c r="UM30" s="258"/>
      <c r="UN30" s="256"/>
      <c r="UO30" s="257"/>
      <c r="UP30" s="258"/>
      <c r="UQ30" s="256"/>
      <c r="UR30" s="257"/>
      <c r="US30" s="258"/>
      <c r="UT30" s="256"/>
      <c r="UU30" s="257"/>
      <c r="UV30" s="258"/>
      <c r="UW30" s="256">
        <v>2</v>
      </c>
      <c r="UX30" s="257"/>
      <c r="UY30" s="258"/>
      <c r="UZ30" s="256">
        <v>1</v>
      </c>
      <c r="VA30" s="257"/>
      <c r="VB30" s="258"/>
      <c r="VC30" s="256">
        <v>1</v>
      </c>
      <c r="VD30" s="257"/>
      <c r="VE30" s="258"/>
      <c r="VF30" s="256"/>
      <c r="VG30" s="257"/>
      <c r="VH30" s="258"/>
      <c r="VI30" s="256"/>
      <c r="VJ30" s="257"/>
      <c r="VK30" s="258"/>
      <c r="VL30" s="256"/>
      <c r="VM30" s="257"/>
      <c r="VN30" s="258"/>
      <c r="VO30" s="256"/>
      <c r="VP30" s="257">
        <v>1</v>
      </c>
      <c r="VQ30" s="258"/>
      <c r="VR30" s="256">
        <v>1</v>
      </c>
      <c r="VS30" s="257">
        <v>1</v>
      </c>
      <c r="VT30" s="258"/>
      <c r="VU30" s="256"/>
      <c r="VV30" s="257"/>
      <c r="VW30" s="258"/>
      <c r="VX30" s="256"/>
      <c r="VY30" s="257"/>
      <c r="VZ30" s="258"/>
      <c r="WA30" s="256"/>
      <c r="WB30" s="257"/>
      <c r="WC30" s="258"/>
      <c r="WD30" s="256"/>
      <c r="WE30" s="257"/>
      <c r="WF30" s="258"/>
      <c r="WG30" s="256"/>
      <c r="WH30" s="257"/>
      <c r="WI30" s="258"/>
      <c r="WJ30" s="256"/>
      <c r="WK30" s="257"/>
      <c r="WL30" s="258"/>
      <c r="WM30" s="256"/>
      <c r="WN30" s="257"/>
      <c r="WO30" s="258"/>
      <c r="WP30" s="256">
        <v>2</v>
      </c>
      <c r="WQ30" s="257"/>
      <c r="WR30" s="258"/>
      <c r="WS30" s="256"/>
      <c r="WT30" s="257"/>
      <c r="WU30" s="258"/>
      <c r="WV30" s="256"/>
      <c r="WW30" s="257"/>
      <c r="WX30" s="257"/>
      <c r="WY30" s="256"/>
      <c r="WZ30" s="257"/>
      <c r="XA30" s="257"/>
      <c r="XB30" s="256"/>
      <c r="XC30" s="257"/>
      <c r="XD30" s="257"/>
      <c r="XE30" s="256"/>
      <c r="XF30" s="257"/>
      <c r="XG30" s="257"/>
      <c r="XH30" s="256"/>
      <c r="XI30" s="257"/>
      <c r="XJ30" s="257"/>
      <c r="XK30" s="256"/>
      <c r="XL30" s="257"/>
      <c r="XM30" s="257"/>
      <c r="XN30" s="98">
        <f t="shared" si="0"/>
        <v>99</v>
      </c>
    </row>
    <row r="31" spans="1:638" x14ac:dyDescent="0.2">
      <c r="A31" s="84">
        <v>289</v>
      </c>
      <c r="B31" s="256"/>
      <c r="C31" s="257"/>
      <c r="D31" s="258"/>
      <c r="E31" s="256"/>
      <c r="F31" s="257"/>
      <c r="G31" s="258"/>
      <c r="H31" s="256"/>
      <c r="I31" s="257"/>
      <c r="J31" s="258"/>
      <c r="K31" s="256"/>
      <c r="L31" s="257"/>
      <c r="M31" s="258"/>
      <c r="N31" s="256"/>
      <c r="O31" s="257"/>
      <c r="P31" s="258"/>
      <c r="Q31" s="256"/>
      <c r="R31" s="257"/>
      <c r="S31" s="258"/>
      <c r="T31" s="256"/>
      <c r="U31" s="257"/>
      <c r="V31" s="258"/>
      <c r="W31" s="256"/>
      <c r="X31" s="257"/>
      <c r="Y31" s="258"/>
      <c r="Z31" s="256"/>
      <c r="AA31" s="257"/>
      <c r="AB31" s="258"/>
      <c r="AC31" s="256"/>
      <c r="AD31" s="257"/>
      <c r="AE31" s="258"/>
      <c r="AF31" s="256"/>
      <c r="AG31" s="257"/>
      <c r="AH31" s="258"/>
      <c r="AI31" s="256"/>
      <c r="AJ31" s="257"/>
      <c r="AK31" s="258"/>
      <c r="AL31" s="256"/>
      <c r="AM31" s="257"/>
      <c r="AN31" s="258"/>
      <c r="AO31" s="256"/>
      <c r="AP31" s="257"/>
      <c r="AQ31" s="258"/>
      <c r="AR31" s="256"/>
      <c r="AS31" s="257"/>
      <c r="AT31" s="258"/>
      <c r="AU31" s="256"/>
      <c r="AV31" s="257"/>
      <c r="AW31" s="258"/>
      <c r="AX31" s="256"/>
      <c r="AY31" s="257"/>
      <c r="AZ31" s="258"/>
      <c r="BA31" s="256"/>
      <c r="BB31" s="257"/>
      <c r="BC31" s="258"/>
      <c r="BD31" s="256"/>
      <c r="BE31" s="257"/>
      <c r="BF31" s="258"/>
      <c r="BG31" s="256"/>
      <c r="BH31" s="257"/>
      <c r="BI31" s="258"/>
      <c r="BJ31" s="256"/>
      <c r="BK31" s="257"/>
      <c r="BL31" s="258"/>
      <c r="BM31" s="256"/>
      <c r="BN31" s="257"/>
      <c r="BO31" s="258"/>
      <c r="BP31" s="256"/>
      <c r="BQ31" s="257"/>
      <c r="BR31" s="258"/>
      <c r="BS31" s="256"/>
      <c r="BT31" s="257"/>
      <c r="BU31" s="258"/>
      <c r="BV31" s="256"/>
      <c r="BW31" s="257"/>
      <c r="BX31" s="258"/>
      <c r="BY31" s="256"/>
      <c r="BZ31" s="257"/>
      <c r="CA31" s="258"/>
      <c r="CB31" s="256"/>
      <c r="CC31" s="257"/>
      <c r="CD31" s="258"/>
      <c r="CE31" s="256"/>
      <c r="CF31" s="257"/>
      <c r="CG31" s="258"/>
      <c r="CH31" s="256"/>
      <c r="CI31" s="257"/>
      <c r="CJ31" s="258"/>
      <c r="CK31" s="256"/>
      <c r="CL31" s="257"/>
      <c r="CM31" s="258"/>
      <c r="CN31" s="256"/>
      <c r="CO31" s="257"/>
      <c r="CP31" s="258"/>
      <c r="CQ31" s="256"/>
      <c r="CR31" s="257"/>
      <c r="CS31" s="258"/>
      <c r="CT31" s="256"/>
      <c r="CU31" s="257"/>
      <c r="CV31" s="258"/>
      <c r="CW31" s="256"/>
      <c r="CX31" s="257"/>
      <c r="CY31" s="258"/>
      <c r="CZ31" s="256"/>
      <c r="DA31" s="257"/>
      <c r="DB31" s="258"/>
      <c r="DC31" s="256"/>
      <c r="DD31" s="257"/>
      <c r="DE31" s="258"/>
      <c r="DF31" s="256"/>
      <c r="DG31" s="257"/>
      <c r="DH31" s="258"/>
      <c r="DI31" s="256"/>
      <c r="DJ31" s="257"/>
      <c r="DK31" s="258"/>
      <c r="DL31" s="256"/>
      <c r="DM31" s="257"/>
      <c r="DN31" s="258"/>
      <c r="DO31" s="256"/>
      <c r="DP31" s="257"/>
      <c r="DQ31" s="258"/>
      <c r="DR31" s="256"/>
      <c r="DS31" s="257"/>
      <c r="DT31" s="258"/>
      <c r="DU31" s="256"/>
      <c r="DV31" s="257"/>
      <c r="DW31" s="258"/>
      <c r="DX31" s="256"/>
      <c r="DY31" s="257"/>
      <c r="DZ31" s="258"/>
      <c r="EA31" s="256"/>
      <c r="EB31" s="257"/>
      <c r="EC31" s="258"/>
      <c r="ED31" s="256"/>
      <c r="EE31" s="257"/>
      <c r="EF31" s="258"/>
      <c r="EG31" s="256"/>
      <c r="EH31" s="257"/>
      <c r="EI31" s="258"/>
      <c r="EJ31" s="256"/>
      <c r="EK31" s="257"/>
      <c r="EL31" s="258"/>
      <c r="EM31" s="256"/>
      <c r="EN31" s="257"/>
      <c r="EO31" s="258"/>
      <c r="EP31" s="256"/>
      <c r="EQ31" s="257"/>
      <c r="ER31" s="258"/>
      <c r="ES31" s="256"/>
      <c r="ET31" s="257"/>
      <c r="EU31" s="258"/>
      <c r="EV31" s="256"/>
      <c r="EW31" s="257"/>
      <c r="EX31" s="258"/>
      <c r="EY31" s="256"/>
      <c r="EZ31" s="257"/>
      <c r="FA31" s="258"/>
      <c r="FB31" s="256"/>
      <c r="FC31" s="257"/>
      <c r="FD31" s="258"/>
      <c r="FE31" s="256"/>
      <c r="FF31" s="257"/>
      <c r="FG31" s="258"/>
      <c r="FH31" s="256"/>
      <c r="FI31" s="257"/>
      <c r="FJ31" s="258"/>
      <c r="FK31" s="256"/>
      <c r="FL31" s="257"/>
      <c r="FM31" s="258"/>
      <c r="FN31" s="256"/>
      <c r="FO31" s="257"/>
      <c r="FP31" s="258"/>
      <c r="FQ31" s="256"/>
      <c r="FR31" s="257"/>
      <c r="FS31" s="258"/>
      <c r="FT31" s="256"/>
      <c r="FU31" s="257"/>
      <c r="FV31" s="258"/>
      <c r="FW31" s="256"/>
      <c r="FX31" s="257"/>
      <c r="FY31" s="258"/>
      <c r="FZ31" s="256"/>
      <c r="GA31" s="257"/>
      <c r="GB31" s="258"/>
      <c r="GC31" s="256"/>
      <c r="GD31" s="257"/>
      <c r="GE31" s="258"/>
      <c r="GF31" s="256"/>
      <c r="GG31" s="257"/>
      <c r="GH31" s="258"/>
      <c r="GI31" s="256"/>
      <c r="GJ31" s="257"/>
      <c r="GK31" s="258"/>
      <c r="GL31" s="256"/>
      <c r="GM31" s="257"/>
      <c r="GN31" s="258"/>
      <c r="GO31" s="256"/>
      <c r="GP31" s="257"/>
      <c r="GQ31" s="258"/>
      <c r="GR31" s="256"/>
      <c r="GS31" s="257"/>
      <c r="GT31" s="258"/>
      <c r="GU31" s="256"/>
      <c r="GV31" s="257"/>
      <c r="GW31" s="258"/>
      <c r="GX31" s="256"/>
      <c r="GY31" s="257"/>
      <c r="GZ31" s="258"/>
      <c r="HA31" s="256"/>
      <c r="HB31" s="257"/>
      <c r="HC31" s="258"/>
      <c r="HD31" s="256"/>
      <c r="HE31" s="257"/>
      <c r="HF31" s="258"/>
      <c r="HG31" s="256"/>
      <c r="HH31" s="257"/>
      <c r="HI31" s="258"/>
      <c r="HJ31" s="256"/>
      <c r="HK31" s="257"/>
      <c r="HL31" s="258"/>
      <c r="HM31" s="256"/>
      <c r="HN31" s="257"/>
      <c r="HO31" s="258"/>
      <c r="HP31" s="256"/>
      <c r="HQ31" s="257"/>
      <c r="HR31" s="258"/>
      <c r="HS31" s="256"/>
      <c r="HT31" s="257"/>
      <c r="HU31" s="258"/>
      <c r="HV31" s="256"/>
      <c r="HW31" s="257"/>
      <c r="HX31" s="258"/>
      <c r="HY31" s="256"/>
      <c r="HZ31" s="257"/>
      <c r="IA31" s="258"/>
      <c r="IB31" s="256"/>
      <c r="IC31" s="257"/>
      <c r="ID31" s="258"/>
      <c r="IE31" s="256"/>
      <c r="IF31" s="257"/>
      <c r="IG31" s="258"/>
      <c r="IH31" s="256"/>
      <c r="II31" s="257"/>
      <c r="IJ31" s="258"/>
      <c r="IK31" s="256"/>
      <c r="IL31" s="257"/>
      <c r="IM31" s="258"/>
      <c r="IN31" s="256"/>
      <c r="IO31" s="257"/>
      <c r="IP31" s="258"/>
      <c r="IQ31" s="256"/>
      <c r="IR31" s="257"/>
      <c r="IS31" s="258"/>
      <c r="IT31" s="256"/>
      <c r="IU31" s="257"/>
      <c r="IV31" s="258"/>
      <c r="IW31" s="256"/>
      <c r="IX31" s="257"/>
      <c r="IY31" s="258"/>
      <c r="IZ31" s="256"/>
      <c r="JA31" s="257"/>
      <c r="JB31" s="258"/>
      <c r="JC31" s="256"/>
      <c r="JD31" s="257"/>
      <c r="JE31" s="258"/>
      <c r="JF31" s="256"/>
      <c r="JG31" s="257"/>
      <c r="JH31" s="258"/>
      <c r="JI31" s="256"/>
      <c r="JJ31" s="257"/>
      <c r="JK31" s="258"/>
      <c r="JL31" s="256"/>
      <c r="JM31" s="257"/>
      <c r="JN31" s="258"/>
      <c r="JO31" s="256"/>
      <c r="JP31" s="257"/>
      <c r="JQ31" s="258"/>
      <c r="JR31" s="256"/>
      <c r="JS31" s="257"/>
      <c r="JT31" s="258"/>
      <c r="JU31" s="256"/>
      <c r="JV31" s="257"/>
      <c r="JW31" s="258"/>
      <c r="JX31" s="256"/>
      <c r="JY31" s="257"/>
      <c r="JZ31" s="258"/>
      <c r="KA31" s="256"/>
      <c r="KB31" s="257"/>
      <c r="KC31" s="258"/>
      <c r="KD31" s="256"/>
      <c r="KE31" s="257"/>
      <c r="KF31" s="258"/>
      <c r="KG31" s="256"/>
      <c r="KH31" s="257"/>
      <c r="KI31" s="258"/>
      <c r="KJ31" s="256"/>
      <c r="KK31" s="257"/>
      <c r="KL31" s="258"/>
      <c r="KM31" s="256"/>
      <c r="KN31" s="257"/>
      <c r="KO31" s="258"/>
      <c r="KP31" s="256"/>
      <c r="KQ31" s="257"/>
      <c r="KR31" s="258"/>
      <c r="KS31" s="256"/>
      <c r="KT31" s="257"/>
      <c r="KU31" s="258"/>
      <c r="KV31" s="256"/>
      <c r="KW31" s="257"/>
      <c r="KX31" s="258"/>
      <c r="KY31" s="256"/>
      <c r="KZ31" s="257"/>
      <c r="LA31" s="258"/>
      <c r="LB31" s="256"/>
      <c r="LC31" s="257"/>
      <c r="LD31" s="258"/>
      <c r="LE31" s="256"/>
      <c r="LF31" s="257"/>
      <c r="LG31" s="258"/>
      <c r="LH31" s="256"/>
      <c r="LI31" s="257"/>
      <c r="LJ31" s="258"/>
      <c r="LK31" s="256"/>
      <c r="LL31" s="257"/>
      <c r="LM31" s="258"/>
      <c r="LN31" s="256"/>
      <c r="LO31" s="257"/>
      <c r="LP31" s="258"/>
      <c r="LQ31" s="256"/>
      <c r="LR31" s="257"/>
      <c r="LS31" s="258"/>
      <c r="LT31" s="256"/>
      <c r="LU31" s="257"/>
      <c r="LV31" s="258"/>
      <c r="LW31" s="256"/>
      <c r="LX31" s="257"/>
      <c r="LY31" s="258"/>
      <c r="LZ31" s="256"/>
      <c r="MA31" s="257"/>
      <c r="MB31" s="258"/>
      <c r="MC31" s="256"/>
      <c r="MD31" s="257"/>
      <c r="ME31" s="258"/>
      <c r="MF31" s="256"/>
      <c r="MG31" s="257"/>
      <c r="MH31" s="258"/>
      <c r="MI31" s="256"/>
      <c r="MJ31" s="257"/>
      <c r="MK31" s="258"/>
      <c r="ML31" s="256"/>
      <c r="MM31" s="257"/>
      <c r="MN31" s="258"/>
      <c r="MO31" s="256"/>
      <c r="MP31" s="257"/>
      <c r="MQ31" s="258"/>
      <c r="MR31" s="256"/>
      <c r="MS31" s="257"/>
      <c r="MT31" s="258"/>
      <c r="MU31" s="256"/>
      <c r="MV31" s="257"/>
      <c r="MW31" s="258"/>
      <c r="MX31" s="256"/>
      <c r="MY31" s="257"/>
      <c r="MZ31" s="258"/>
      <c r="NA31" s="256"/>
      <c r="NB31" s="257"/>
      <c r="NC31" s="258"/>
      <c r="ND31" s="256"/>
      <c r="NE31" s="257"/>
      <c r="NF31" s="258"/>
      <c r="NG31" s="256"/>
      <c r="NH31" s="257"/>
      <c r="NI31" s="258"/>
      <c r="NJ31" s="256"/>
      <c r="NK31" s="257"/>
      <c r="NL31" s="258"/>
      <c r="NM31" s="256">
        <v>1</v>
      </c>
      <c r="NN31" s="257"/>
      <c r="NO31" s="258"/>
      <c r="NP31" s="256">
        <v>1</v>
      </c>
      <c r="NQ31" s="257"/>
      <c r="NR31" s="258"/>
      <c r="NS31" s="256"/>
      <c r="NT31" s="257"/>
      <c r="NU31" s="258"/>
      <c r="NV31" s="256"/>
      <c r="NW31" s="257"/>
      <c r="NX31" s="258"/>
      <c r="NY31" s="256"/>
      <c r="NZ31" s="257"/>
      <c r="OA31" s="258"/>
      <c r="OB31" s="256"/>
      <c r="OC31" s="257"/>
      <c r="OD31" s="258"/>
      <c r="OE31" s="256"/>
      <c r="OF31" s="257"/>
      <c r="OG31" s="258"/>
      <c r="OH31" s="256">
        <v>2</v>
      </c>
      <c r="OI31" s="257">
        <v>1</v>
      </c>
      <c r="OJ31" s="258">
        <v>1</v>
      </c>
      <c r="OK31" s="256">
        <v>1</v>
      </c>
      <c r="OL31" s="257"/>
      <c r="OM31" s="258"/>
      <c r="ON31" s="256"/>
      <c r="OO31" s="257"/>
      <c r="OP31" s="258"/>
      <c r="OQ31" s="256"/>
      <c r="OR31" s="257">
        <v>1</v>
      </c>
      <c r="OS31" s="258"/>
      <c r="OT31" s="256">
        <v>1</v>
      </c>
      <c r="OU31" s="257"/>
      <c r="OV31" s="258"/>
      <c r="OW31" s="256"/>
      <c r="OX31" s="257"/>
      <c r="OY31" s="258"/>
      <c r="OZ31" s="256"/>
      <c r="PA31" s="257"/>
      <c r="PB31" s="258"/>
      <c r="PC31" s="256"/>
      <c r="PD31" s="257"/>
      <c r="PE31" s="258"/>
      <c r="PF31" s="256"/>
      <c r="PG31" s="257"/>
      <c r="PH31" s="258"/>
      <c r="PI31" s="256"/>
      <c r="PJ31" s="257"/>
      <c r="PK31" s="258"/>
      <c r="PL31" s="256"/>
      <c r="PM31" s="257"/>
      <c r="PN31" s="258"/>
      <c r="PO31" s="256">
        <v>1</v>
      </c>
      <c r="PP31" s="257">
        <v>1</v>
      </c>
      <c r="PQ31" s="258"/>
      <c r="PR31" s="256">
        <v>1</v>
      </c>
      <c r="PS31" s="257"/>
      <c r="PT31" s="258"/>
      <c r="PU31" s="256">
        <v>1</v>
      </c>
      <c r="PV31" s="257">
        <v>1</v>
      </c>
      <c r="PW31" s="258"/>
      <c r="PX31" s="256"/>
      <c r="PY31" s="257"/>
      <c r="PZ31" s="258"/>
      <c r="QA31" s="256">
        <v>2</v>
      </c>
      <c r="QB31" s="257"/>
      <c r="QC31" s="258"/>
      <c r="QD31" s="256"/>
      <c r="QE31" s="257"/>
      <c r="QF31" s="258"/>
      <c r="QG31" s="256">
        <v>1</v>
      </c>
      <c r="QH31" s="257"/>
      <c r="QI31" s="258"/>
      <c r="QJ31" s="256"/>
      <c r="QK31" s="257"/>
      <c r="QL31" s="258"/>
      <c r="QM31" s="256"/>
      <c r="QN31" s="257"/>
      <c r="QO31" s="258"/>
      <c r="QP31" s="256"/>
      <c r="QQ31" s="257"/>
      <c r="QR31" s="258"/>
      <c r="QS31" s="256">
        <v>1</v>
      </c>
      <c r="QT31" s="257"/>
      <c r="QU31" s="258"/>
      <c r="QV31" s="256">
        <v>2</v>
      </c>
      <c r="QW31" s="257"/>
      <c r="QX31" s="258"/>
      <c r="QY31" s="256">
        <v>1</v>
      </c>
      <c r="QZ31" s="257"/>
      <c r="RA31" s="258"/>
      <c r="RB31" s="256">
        <v>1</v>
      </c>
      <c r="RC31" s="257"/>
      <c r="RD31" s="258"/>
      <c r="RE31" s="256">
        <v>2</v>
      </c>
      <c r="RF31" s="257"/>
      <c r="RG31" s="258"/>
      <c r="RH31" s="256">
        <v>4</v>
      </c>
      <c r="RI31" s="257"/>
      <c r="RJ31" s="258"/>
      <c r="RK31" s="256"/>
      <c r="RL31" s="257"/>
      <c r="RM31" s="258"/>
      <c r="RN31" s="256"/>
      <c r="RO31" s="257"/>
      <c r="RP31" s="258"/>
      <c r="RQ31" s="256">
        <v>1</v>
      </c>
      <c r="RR31" s="257"/>
      <c r="RS31" s="258"/>
      <c r="RT31" s="256"/>
      <c r="RU31" s="257"/>
      <c r="RV31" s="258"/>
      <c r="RW31" s="256"/>
      <c r="RX31" s="257"/>
      <c r="RY31" s="258"/>
      <c r="RZ31" s="256"/>
      <c r="SA31" s="257"/>
      <c r="SB31" s="258"/>
      <c r="SC31" s="256"/>
      <c r="SD31" s="257"/>
      <c r="SE31" s="258"/>
      <c r="SF31" s="256">
        <v>2</v>
      </c>
      <c r="SG31" s="257"/>
      <c r="SH31" s="258"/>
      <c r="SI31" s="256"/>
      <c r="SJ31" s="257">
        <v>1</v>
      </c>
      <c r="SK31" s="258"/>
      <c r="SL31" s="256">
        <v>1</v>
      </c>
      <c r="SM31" s="257">
        <v>1</v>
      </c>
      <c r="SN31" s="258"/>
      <c r="SO31" s="256">
        <v>2</v>
      </c>
      <c r="SP31" s="257">
        <v>1</v>
      </c>
      <c r="SQ31" s="258"/>
      <c r="SR31" s="256"/>
      <c r="SS31" s="257">
        <v>1</v>
      </c>
      <c r="ST31" s="258"/>
      <c r="SU31" s="256"/>
      <c r="SV31" s="257">
        <v>1</v>
      </c>
      <c r="SW31" s="258"/>
      <c r="SX31" s="256">
        <v>1</v>
      </c>
      <c r="SY31" s="257"/>
      <c r="SZ31" s="258"/>
      <c r="TA31" s="256">
        <v>2</v>
      </c>
      <c r="TB31" s="257">
        <v>2</v>
      </c>
      <c r="TC31" s="258"/>
      <c r="TD31" s="256">
        <v>1</v>
      </c>
      <c r="TE31" s="257">
        <v>2</v>
      </c>
      <c r="TF31" s="258"/>
      <c r="TG31" s="256"/>
      <c r="TH31" s="257"/>
      <c r="TI31" s="258"/>
      <c r="TJ31" s="256"/>
      <c r="TK31" s="257"/>
      <c r="TL31" s="258"/>
      <c r="TM31" s="256"/>
      <c r="TN31" s="257"/>
      <c r="TO31" s="258"/>
      <c r="TP31" s="256">
        <v>5</v>
      </c>
      <c r="TQ31" s="257">
        <v>1</v>
      </c>
      <c r="TR31" s="258"/>
      <c r="TS31" s="256">
        <v>3</v>
      </c>
      <c r="TT31" s="257"/>
      <c r="TU31" s="258"/>
      <c r="TV31" s="256">
        <v>1</v>
      </c>
      <c r="TW31" s="257"/>
      <c r="TX31" s="258"/>
      <c r="TY31" s="256">
        <v>6</v>
      </c>
      <c r="TZ31" s="257"/>
      <c r="UA31" s="258"/>
      <c r="UB31" s="256">
        <v>1</v>
      </c>
      <c r="UC31" s="257"/>
      <c r="UD31" s="258"/>
      <c r="UE31" s="256">
        <v>1</v>
      </c>
      <c r="UF31" s="257"/>
      <c r="UG31" s="258"/>
      <c r="UH31" s="256">
        <v>2</v>
      </c>
      <c r="UI31" s="257"/>
      <c r="UJ31" s="258"/>
      <c r="UK31" s="256">
        <v>1</v>
      </c>
      <c r="UL31" s="257"/>
      <c r="UM31" s="258"/>
      <c r="UN31" s="256"/>
      <c r="UO31" s="257"/>
      <c r="UP31" s="258"/>
      <c r="UQ31" s="256">
        <v>1</v>
      </c>
      <c r="UR31" s="257"/>
      <c r="US31" s="258"/>
      <c r="UT31" s="256"/>
      <c r="UU31" s="257"/>
      <c r="UV31" s="258"/>
      <c r="UW31" s="256">
        <v>1</v>
      </c>
      <c r="UX31" s="257"/>
      <c r="UY31" s="258"/>
      <c r="UZ31" s="256"/>
      <c r="VA31" s="257"/>
      <c r="VB31" s="258"/>
      <c r="VC31" s="256">
        <v>3</v>
      </c>
      <c r="VD31" s="257">
        <v>1</v>
      </c>
      <c r="VE31" s="258"/>
      <c r="VF31" s="256">
        <v>2</v>
      </c>
      <c r="VG31" s="257">
        <v>1</v>
      </c>
      <c r="VH31" s="258"/>
      <c r="VI31" s="256"/>
      <c r="VJ31" s="257">
        <v>1</v>
      </c>
      <c r="VK31" s="258"/>
      <c r="VL31" s="256"/>
      <c r="VM31" s="257"/>
      <c r="VN31" s="258"/>
      <c r="VO31" s="256"/>
      <c r="VP31" s="257">
        <v>1</v>
      </c>
      <c r="VQ31" s="258"/>
      <c r="VR31" s="256">
        <v>2</v>
      </c>
      <c r="VS31" s="257"/>
      <c r="VT31" s="258"/>
      <c r="VU31" s="256"/>
      <c r="VV31" s="257">
        <v>1</v>
      </c>
      <c r="VW31" s="258"/>
      <c r="VX31" s="256">
        <v>2</v>
      </c>
      <c r="VY31" s="257"/>
      <c r="VZ31" s="258"/>
      <c r="WA31" s="256"/>
      <c r="WB31" s="257"/>
      <c r="WC31" s="258"/>
      <c r="WD31" s="256">
        <v>1</v>
      </c>
      <c r="WE31" s="257"/>
      <c r="WF31" s="258"/>
      <c r="WG31" s="256"/>
      <c r="WH31" s="257"/>
      <c r="WI31" s="258"/>
      <c r="WJ31" s="256">
        <v>1</v>
      </c>
      <c r="WK31" s="257"/>
      <c r="WL31" s="258"/>
      <c r="WM31" s="256">
        <v>1</v>
      </c>
      <c r="WN31" s="257"/>
      <c r="WO31" s="258"/>
      <c r="WP31" s="256"/>
      <c r="WQ31" s="257"/>
      <c r="WR31" s="258"/>
      <c r="WS31" s="256">
        <v>3</v>
      </c>
      <c r="WT31" s="257"/>
      <c r="WU31" s="258"/>
      <c r="WV31" s="256">
        <v>1</v>
      </c>
      <c r="WW31" s="257">
        <v>2</v>
      </c>
      <c r="WX31" s="257"/>
      <c r="WY31" s="256"/>
      <c r="WZ31" s="257"/>
      <c r="XA31" s="257"/>
      <c r="XB31" s="256"/>
      <c r="XC31" s="257"/>
      <c r="XD31" s="257"/>
      <c r="XE31" s="256"/>
      <c r="XF31" s="257"/>
      <c r="XG31" s="257"/>
      <c r="XH31" s="256"/>
      <c r="XI31" s="257"/>
      <c r="XJ31" s="257"/>
      <c r="XK31" s="256"/>
      <c r="XL31" s="257"/>
      <c r="XM31" s="257"/>
      <c r="XN31" s="98">
        <f t="shared" si="0"/>
        <v>93</v>
      </c>
    </row>
    <row r="32" spans="1:638" x14ac:dyDescent="0.2">
      <c r="A32" s="1">
        <v>295</v>
      </c>
      <c r="B32" s="256"/>
      <c r="C32" s="257"/>
      <c r="D32" s="258"/>
      <c r="E32" s="256">
        <v>1</v>
      </c>
      <c r="F32" s="257"/>
      <c r="G32" s="258"/>
      <c r="H32" s="256"/>
      <c r="I32" s="257"/>
      <c r="J32" s="258"/>
      <c r="K32" s="256"/>
      <c r="L32" s="257"/>
      <c r="M32" s="258"/>
      <c r="N32" s="256"/>
      <c r="O32" s="257"/>
      <c r="P32" s="258"/>
      <c r="Q32" s="256">
        <v>1</v>
      </c>
      <c r="R32" s="257"/>
      <c r="S32" s="258"/>
      <c r="T32" s="256">
        <v>1</v>
      </c>
      <c r="U32" s="257"/>
      <c r="V32" s="258"/>
      <c r="W32" s="256"/>
      <c r="X32" s="257"/>
      <c r="Y32" s="258">
        <v>1</v>
      </c>
      <c r="Z32" s="256"/>
      <c r="AA32" s="257"/>
      <c r="AB32" s="258"/>
      <c r="AC32" s="256"/>
      <c r="AD32" s="257"/>
      <c r="AE32" s="258"/>
      <c r="AF32" s="256"/>
      <c r="AG32" s="257"/>
      <c r="AH32" s="258"/>
      <c r="AI32" s="256"/>
      <c r="AJ32" s="257"/>
      <c r="AK32" s="258"/>
      <c r="AL32" s="256"/>
      <c r="AM32" s="257"/>
      <c r="AN32" s="258"/>
      <c r="AO32" s="256"/>
      <c r="AP32" s="257"/>
      <c r="AQ32" s="258"/>
      <c r="AR32" s="256">
        <v>2</v>
      </c>
      <c r="AS32" s="257"/>
      <c r="AT32" s="258">
        <v>1</v>
      </c>
      <c r="AU32" s="256">
        <v>3</v>
      </c>
      <c r="AV32" s="257"/>
      <c r="AW32" s="258"/>
      <c r="AX32" s="256">
        <v>1</v>
      </c>
      <c r="AY32" s="257"/>
      <c r="AZ32" s="258">
        <v>1</v>
      </c>
      <c r="BA32" s="256"/>
      <c r="BB32" s="257">
        <v>3</v>
      </c>
      <c r="BC32" s="258">
        <v>1</v>
      </c>
      <c r="BD32" s="256"/>
      <c r="BE32" s="257"/>
      <c r="BF32" s="258"/>
      <c r="BG32" s="256"/>
      <c r="BH32" s="257"/>
      <c r="BI32" s="258"/>
      <c r="BJ32" s="256"/>
      <c r="BK32" s="257"/>
      <c r="BL32" s="258">
        <v>1</v>
      </c>
      <c r="BM32" s="256">
        <v>1</v>
      </c>
      <c r="BN32" s="257"/>
      <c r="BO32" s="258">
        <v>1</v>
      </c>
      <c r="BP32" s="256"/>
      <c r="BQ32" s="257"/>
      <c r="BR32" s="258"/>
      <c r="BS32" s="256"/>
      <c r="BT32" s="257"/>
      <c r="BU32" s="258">
        <v>1</v>
      </c>
      <c r="BV32" s="256">
        <v>2</v>
      </c>
      <c r="BW32" s="257"/>
      <c r="BX32" s="258">
        <v>1</v>
      </c>
      <c r="BY32" s="256"/>
      <c r="BZ32" s="257"/>
      <c r="CA32" s="258"/>
      <c r="CB32" s="256"/>
      <c r="CC32" s="257"/>
      <c r="CD32" s="258"/>
      <c r="CE32" s="256"/>
      <c r="CF32" s="257"/>
      <c r="CG32" s="258">
        <v>1</v>
      </c>
      <c r="CH32" s="256">
        <v>1</v>
      </c>
      <c r="CI32" s="257"/>
      <c r="CJ32" s="258"/>
      <c r="CK32" s="256">
        <v>1</v>
      </c>
      <c r="CL32" s="257"/>
      <c r="CM32" s="258"/>
      <c r="CN32" s="256"/>
      <c r="CO32" s="257"/>
      <c r="CP32" s="258"/>
      <c r="CQ32" s="256">
        <v>1</v>
      </c>
      <c r="CR32" s="257"/>
      <c r="CS32" s="258"/>
      <c r="CT32" s="256"/>
      <c r="CU32" s="257"/>
      <c r="CV32" s="258"/>
      <c r="CW32" s="256"/>
      <c r="CX32" s="257"/>
      <c r="CY32" s="258"/>
      <c r="CZ32" s="256"/>
      <c r="DA32" s="257"/>
      <c r="DB32" s="258"/>
      <c r="DC32" s="256"/>
      <c r="DD32" s="257"/>
      <c r="DE32" s="258"/>
      <c r="DF32" s="256"/>
      <c r="DG32" s="257"/>
      <c r="DH32" s="258"/>
      <c r="DI32" s="256"/>
      <c r="DJ32" s="257"/>
      <c r="DK32" s="258"/>
      <c r="DL32" s="256">
        <v>1</v>
      </c>
      <c r="DM32" s="257"/>
      <c r="DN32" s="258"/>
      <c r="DO32" s="256">
        <v>1</v>
      </c>
      <c r="DP32" s="257"/>
      <c r="DQ32" s="258"/>
      <c r="DR32" s="256">
        <v>1</v>
      </c>
      <c r="DS32" s="257"/>
      <c r="DT32" s="258"/>
      <c r="DU32" s="256"/>
      <c r="DV32" s="257"/>
      <c r="DW32" s="258"/>
      <c r="DX32" s="256"/>
      <c r="DY32" s="257"/>
      <c r="DZ32" s="258"/>
      <c r="EA32" s="256"/>
      <c r="EB32" s="257"/>
      <c r="EC32" s="258"/>
      <c r="ED32" s="256">
        <v>1</v>
      </c>
      <c r="EE32" s="257"/>
      <c r="EF32" s="258"/>
      <c r="EG32" s="256"/>
      <c r="EH32" s="257"/>
      <c r="EI32" s="258"/>
      <c r="EJ32" s="256"/>
      <c r="EK32" s="257"/>
      <c r="EL32" s="258"/>
      <c r="EM32" s="256"/>
      <c r="EN32" s="257"/>
      <c r="EO32" s="258"/>
      <c r="EP32" s="256"/>
      <c r="EQ32" s="257"/>
      <c r="ER32" s="258"/>
      <c r="ES32" s="256">
        <v>4</v>
      </c>
      <c r="ET32" s="257"/>
      <c r="EU32" s="258"/>
      <c r="EV32" s="256">
        <v>1</v>
      </c>
      <c r="EW32" s="257"/>
      <c r="EX32" s="258"/>
      <c r="EY32" s="256">
        <v>1</v>
      </c>
      <c r="EZ32" s="257"/>
      <c r="FA32" s="258"/>
      <c r="FB32" s="256">
        <v>1</v>
      </c>
      <c r="FC32" s="257"/>
      <c r="FD32" s="258"/>
      <c r="FE32" s="256">
        <v>1</v>
      </c>
      <c r="FF32" s="257"/>
      <c r="FG32" s="258"/>
      <c r="FH32" s="256"/>
      <c r="FI32" s="257"/>
      <c r="FJ32" s="258"/>
      <c r="FK32" s="256"/>
      <c r="FL32" s="257"/>
      <c r="FM32" s="258"/>
      <c r="FN32" s="256"/>
      <c r="FO32" s="257"/>
      <c r="FP32" s="258"/>
      <c r="FQ32" s="256">
        <v>3</v>
      </c>
      <c r="FR32" s="257"/>
      <c r="FS32" s="258"/>
      <c r="FT32" s="256">
        <v>1</v>
      </c>
      <c r="FU32" s="257"/>
      <c r="FV32" s="258"/>
      <c r="FW32" s="256"/>
      <c r="FX32" s="257"/>
      <c r="FY32" s="258"/>
      <c r="FZ32" s="256">
        <v>2</v>
      </c>
      <c r="GA32" s="257">
        <v>1</v>
      </c>
      <c r="GB32" s="258"/>
      <c r="GC32" s="256">
        <v>1</v>
      </c>
      <c r="GD32" s="257"/>
      <c r="GE32" s="258"/>
      <c r="GF32" s="256"/>
      <c r="GG32" s="257"/>
      <c r="GH32" s="258"/>
      <c r="GI32" s="256">
        <v>3</v>
      </c>
      <c r="GJ32" s="257">
        <v>2</v>
      </c>
      <c r="GK32" s="258"/>
      <c r="GL32" s="256"/>
      <c r="GM32" s="257"/>
      <c r="GN32" s="258"/>
      <c r="GO32" s="256"/>
      <c r="GP32" s="257"/>
      <c r="GQ32" s="258"/>
      <c r="GR32" s="256"/>
      <c r="GS32" s="257"/>
      <c r="GT32" s="258"/>
      <c r="GU32" s="256"/>
      <c r="GV32" s="257"/>
      <c r="GW32" s="258"/>
      <c r="GX32" s="256"/>
      <c r="GY32" s="257"/>
      <c r="GZ32" s="258"/>
      <c r="HA32" s="256"/>
      <c r="HB32" s="257"/>
      <c r="HC32" s="258"/>
      <c r="HD32" s="256">
        <v>1</v>
      </c>
      <c r="HE32" s="257"/>
      <c r="HF32" s="258"/>
      <c r="HG32" s="256">
        <v>1</v>
      </c>
      <c r="HH32" s="257"/>
      <c r="HI32" s="258"/>
      <c r="HJ32" s="256"/>
      <c r="HK32" s="257"/>
      <c r="HL32" s="258"/>
      <c r="HM32" s="256">
        <v>2</v>
      </c>
      <c r="HN32" s="257"/>
      <c r="HO32" s="258"/>
      <c r="HP32" s="256"/>
      <c r="HQ32" s="257"/>
      <c r="HR32" s="258"/>
      <c r="HS32" s="256">
        <v>2</v>
      </c>
      <c r="HT32" s="257"/>
      <c r="HU32" s="258"/>
      <c r="HV32" s="256"/>
      <c r="HW32" s="257"/>
      <c r="HX32" s="258"/>
      <c r="HY32" s="256">
        <v>1</v>
      </c>
      <c r="HZ32" s="257"/>
      <c r="IA32" s="258"/>
      <c r="IB32" s="256">
        <v>1</v>
      </c>
      <c r="IC32" s="257"/>
      <c r="ID32" s="258"/>
      <c r="IE32" s="256">
        <v>1</v>
      </c>
      <c r="IF32" s="257"/>
      <c r="IG32" s="258"/>
      <c r="IH32" s="256">
        <v>1</v>
      </c>
      <c r="II32" s="257"/>
      <c r="IJ32" s="258"/>
      <c r="IK32" s="256">
        <v>2</v>
      </c>
      <c r="IL32" s="257"/>
      <c r="IM32" s="258"/>
      <c r="IN32" s="256"/>
      <c r="IO32" s="257"/>
      <c r="IP32" s="258"/>
      <c r="IQ32" s="256">
        <v>2</v>
      </c>
      <c r="IR32" s="257"/>
      <c r="IS32" s="258"/>
      <c r="IT32" s="256"/>
      <c r="IU32" s="257"/>
      <c r="IV32" s="258"/>
      <c r="IW32" s="256"/>
      <c r="IX32" s="257"/>
      <c r="IY32" s="258"/>
      <c r="IZ32" s="256"/>
      <c r="JA32" s="257"/>
      <c r="JB32" s="258"/>
      <c r="JC32" s="256">
        <v>2</v>
      </c>
      <c r="JD32" s="257"/>
      <c r="JE32" s="258"/>
      <c r="JF32" s="256">
        <v>1</v>
      </c>
      <c r="JG32" s="257"/>
      <c r="JH32" s="258"/>
      <c r="JI32" s="256">
        <v>2</v>
      </c>
      <c r="JJ32" s="257"/>
      <c r="JK32" s="258"/>
      <c r="JL32" s="256">
        <v>1</v>
      </c>
      <c r="JM32" s="257"/>
      <c r="JN32" s="258"/>
      <c r="JO32" s="256"/>
      <c r="JP32" s="257"/>
      <c r="JQ32" s="258"/>
      <c r="JR32" s="256"/>
      <c r="JS32" s="257"/>
      <c r="JT32" s="258"/>
      <c r="JU32" s="256"/>
      <c r="JV32" s="257"/>
      <c r="JW32" s="258"/>
      <c r="JX32" s="256"/>
      <c r="JY32" s="257"/>
      <c r="JZ32" s="258"/>
      <c r="KA32" s="256"/>
      <c r="KB32" s="257"/>
      <c r="KC32" s="258"/>
      <c r="KD32" s="256">
        <v>1</v>
      </c>
      <c r="KE32" s="257"/>
      <c r="KF32" s="258"/>
      <c r="KG32" s="256"/>
      <c r="KH32" s="257"/>
      <c r="KI32" s="258"/>
      <c r="KJ32" s="256"/>
      <c r="KK32" s="257"/>
      <c r="KL32" s="258"/>
      <c r="KM32" s="256">
        <v>1</v>
      </c>
      <c r="KN32" s="257"/>
      <c r="KO32" s="258"/>
      <c r="KP32" s="256"/>
      <c r="KQ32" s="257"/>
      <c r="KR32" s="258"/>
      <c r="KS32" s="256"/>
      <c r="KT32" s="257"/>
      <c r="KU32" s="258"/>
      <c r="KV32" s="256"/>
      <c r="KW32" s="257"/>
      <c r="KX32" s="258"/>
      <c r="KY32" s="256"/>
      <c r="KZ32" s="257"/>
      <c r="LA32" s="258"/>
      <c r="LB32" s="256"/>
      <c r="LC32" s="257"/>
      <c r="LD32" s="258"/>
      <c r="LE32" s="256"/>
      <c r="LF32" s="257"/>
      <c r="LG32" s="258"/>
      <c r="LH32" s="256">
        <v>1</v>
      </c>
      <c r="LI32" s="257"/>
      <c r="LJ32" s="258"/>
      <c r="LK32" s="256"/>
      <c r="LL32" s="257"/>
      <c r="LM32" s="258"/>
      <c r="LN32" s="256">
        <v>1</v>
      </c>
      <c r="LO32" s="257"/>
      <c r="LP32" s="258"/>
      <c r="LQ32" s="256">
        <v>1</v>
      </c>
      <c r="LR32" s="257"/>
      <c r="LS32" s="258"/>
      <c r="LT32" s="256">
        <v>2</v>
      </c>
      <c r="LU32" s="257"/>
      <c r="LV32" s="258"/>
      <c r="LW32" s="256">
        <v>1</v>
      </c>
      <c r="LX32" s="257"/>
      <c r="LY32" s="258"/>
      <c r="LZ32" s="256"/>
      <c r="MA32" s="257"/>
      <c r="MB32" s="258"/>
      <c r="MC32" s="256"/>
      <c r="MD32" s="257"/>
      <c r="ME32" s="258"/>
      <c r="MF32" s="256">
        <v>3</v>
      </c>
      <c r="MG32" s="257"/>
      <c r="MH32" s="258"/>
      <c r="MI32" s="256"/>
      <c r="MJ32" s="257"/>
      <c r="MK32" s="258"/>
      <c r="ML32" s="256"/>
      <c r="MM32" s="257"/>
      <c r="MN32" s="258"/>
      <c r="MO32" s="256">
        <v>1</v>
      </c>
      <c r="MP32" s="257"/>
      <c r="MQ32" s="258"/>
      <c r="MR32" s="256">
        <v>1</v>
      </c>
      <c r="MS32" s="257"/>
      <c r="MT32" s="258"/>
      <c r="MU32" s="256"/>
      <c r="MV32" s="257"/>
      <c r="MW32" s="258"/>
      <c r="MX32" s="256"/>
      <c r="MY32" s="257"/>
      <c r="MZ32" s="258"/>
      <c r="NA32" s="256"/>
      <c r="NB32" s="257"/>
      <c r="NC32" s="258"/>
      <c r="ND32" s="256">
        <v>2</v>
      </c>
      <c r="NE32" s="257"/>
      <c r="NF32" s="258"/>
      <c r="NG32" s="256"/>
      <c r="NH32" s="257"/>
      <c r="NI32" s="258"/>
      <c r="NJ32" s="256"/>
      <c r="NK32" s="257"/>
      <c r="NL32" s="258"/>
      <c r="NM32" s="256">
        <v>1</v>
      </c>
      <c r="NN32" s="257"/>
      <c r="NO32" s="258"/>
      <c r="NP32" s="256">
        <v>2</v>
      </c>
      <c r="NQ32" s="257"/>
      <c r="NR32" s="258"/>
      <c r="NS32" s="256"/>
      <c r="NT32" s="257"/>
      <c r="NU32" s="258"/>
      <c r="NV32" s="256"/>
      <c r="NW32" s="257"/>
      <c r="NX32" s="258"/>
      <c r="NY32" s="256">
        <v>2</v>
      </c>
      <c r="NZ32" s="257"/>
      <c r="OA32" s="258"/>
      <c r="OB32" s="256"/>
      <c r="OC32" s="257"/>
      <c r="OD32" s="258"/>
      <c r="OE32" s="256">
        <v>3</v>
      </c>
      <c r="OF32" s="257"/>
      <c r="OG32" s="258"/>
      <c r="OH32" s="256">
        <v>1</v>
      </c>
      <c r="OI32" s="257"/>
      <c r="OJ32" s="258"/>
      <c r="OK32" s="256">
        <v>1</v>
      </c>
      <c r="OL32" s="257"/>
      <c r="OM32" s="258"/>
      <c r="ON32" s="256">
        <v>1</v>
      </c>
      <c r="OO32" s="257"/>
      <c r="OP32" s="258"/>
      <c r="OQ32" s="256">
        <v>1</v>
      </c>
      <c r="OR32" s="257"/>
      <c r="OS32" s="258"/>
      <c r="OT32" s="256">
        <v>1</v>
      </c>
      <c r="OU32" s="257"/>
      <c r="OV32" s="258"/>
      <c r="OW32" s="256"/>
      <c r="OX32" s="257"/>
      <c r="OY32" s="258"/>
      <c r="OZ32" s="256">
        <v>1</v>
      </c>
      <c r="PA32" s="257"/>
      <c r="PB32" s="258"/>
      <c r="PC32" s="256"/>
      <c r="PD32" s="257"/>
      <c r="PE32" s="258"/>
      <c r="PF32" s="256"/>
      <c r="PG32" s="257"/>
      <c r="PH32" s="258"/>
      <c r="PI32" s="256"/>
      <c r="PJ32" s="257"/>
      <c r="PK32" s="258"/>
      <c r="PL32" s="256"/>
      <c r="PM32" s="257"/>
      <c r="PN32" s="258"/>
      <c r="PO32" s="256"/>
      <c r="PP32" s="257"/>
      <c r="PQ32" s="258"/>
      <c r="PR32" s="256">
        <v>1</v>
      </c>
      <c r="PS32" s="257"/>
      <c r="PT32" s="258"/>
      <c r="PU32" s="256"/>
      <c r="PV32" s="257"/>
      <c r="PW32" s="258"/>
      <c r="PX32" s="256"/>
      <c r="PY32" s="257"/>
      <c r="PZ32" s="258"/>
      <c r="QA32" s="256"/>
      <c r="QB32" s="257"/>
      <c r="QC32" s="258"/>
      <c r="QD32" s="256">
        <v>1</v>
      </c>
      <c r="QE32" s="257">
        <v>1</v>
      </c>
      <c r="QF32" s="258"/>
      <c r="QG32" s="256"/>
      <c r="QH32" s="257"/>
      <c r="QI32" s="258"/>
      <c r="QJ32" s="256"/>
      <c r="QK32" s="257"/>
      <c r="QL32" s="258"/>
      <c r="QM32" s="256">
        <v>1</v>
      </c>
      <c r="QN32" s="257"/>
      <c r="QO32" s="258"/>
      <c r="QP32" s="256">
        <v>1</v>
      </c>
      <c r="QQ32" s="257"/>
      <c r="QR32" s="258"/>
      <c r="QS32" s="256"/>
      <c r="QT32" s="257"/>
      <c r="QU32" s="258"/>
      <c r="QV32" s="256"/>
      <c r="QW32" s="257"/>
      <c r="QX32" s="258"/>
      <c r="QY32" s="256"/>
      <c r="QZ32" s="257"/>
      <c r="RA32" s="258"/>
      <c r="RB32" s="256"/>
      <c r="RC32" s="257"/>
      <c r="RD32" s="258"/>
      <c r="RE32" s="256"/>
      <c r="RF32" s="257"/>
      <c r="RG32" s="258"/>
      <c r="RH32" s="256"/>
      <c r="RI32" s="257"/>
      <c r="RJ32" s="258"/>
      <c r="RK32" s="256"/>
      <c r="RL32" s="257"/>
      <c r="RM32" s="258"/>
      <c r="RN32" s="256"/>
      <c r="RO32" s="257"/>
      <c r="RP32" s="258"/>
      <c r="RQ32" s="256"/>
      <c r="RR32" s="257"/>
      <c r="RS32" s="258"/>
      <c r="RT32" s="256"/>
      <c r="RU32" s="257"/>
      <c r="RV32" s="258"/>
      <c r="RW32" s="256"/>
      <c r="RX32" s="257"/>
      <c r="RY32" s="258"/>
      <c r="RZ32" s="256"/>
      <c r="SA32" s="257"/>
      <c r="SB32" s="258"/>
      <c r="SC32" s="256"/>
      <c r="SD32" s="257"/>
      <c r="SE32" s="258"/>
      <c r="SF32" s="256"/>
      <c r="SG32" s="257"/>
      <c r="SH32" s="258"/>
      <c r="SI32" s="256"/>
      <c r="SJ32" s="257"/>
      <c r="SK32" s="258"/>
      <c r="SL32" s="256"/>
      <c r="SM32" s="257"/>
      <c r="SN32" s="258"/>
      <c r="SO32" s="256"/>
      <c r="SP32" s="257"/>
      <c r="SQ32" s="258"/>
      <c r="SR32" s="256"/>
      <c r="SS32" s="257"/>
      <c r="ST32" s="258"/>
      <c r="SU32" s="256"/>
      <c r="SV32" s="257"/>
      <c r="SW32" s="258"/>
      <c r="SX32" s="256"/>
      <c r="SY32" s="257"/>
      <c r="SZ32" s="258"/>
      <c r="TA32" s="256">
        <v>1</v>
      </c>
      <c r="TB32" s="257"/>
      <c r="TC32" s="258"/>
      <c r="TD32" s="256"/>
      <c r="TE32" s="257"/>
      <c r="TF32" s="258"/>
      <c r="TG32" s="256"/>
      <c r="TH32" s="257"/>
      <c r="TI32" s="258"/>
      <c r="TJ32" s="256"/>
      <c r="TK32" s="257"/>
      <c r="TL32" s="258"/>
      <c r="TM32" s="256"/>
      <c r="TN32" s="257"/>
      <c r="TO32" s="258"/>
      <c r="TP32" s="256"/>
      <c r="TQ32" s="257"/>
      <c r="TR32" s="258"/>
      <c r="TS32" s="256"/>
      <c r="TT32" s="257"/>
      <c r="TU32" s="258"/>
      <c r="TV32" s="256"/>
      <c r="TW32" s="257"/>
      <c r="TX32" s="258"/>
      <c r="TY32" s="256">
        <v>1</v>
      </c>
      <c r="TZ32" s="257"/>
      <c r="UA32" s="258"/>
      <c r="UB32" s="256">
        <v>1</v>
      </c>
      <c r="UC32" s="257"/>
      <c r="UD32" s="258"/>
      <c r="UE32" s="256"/>
      <c r="UF32" s="257"/>
      <c r="UG32" s="258"/>
      <c r="UH32" s="256">
        <v>2</v>
      </c>
      <c r="UI32" s="257"/>
      <c r="UJ32" s="258"/>
      <c r="UK32" s="256"/>
      <c r="UL32" s="257"/>
      <c r="UM32" s="258"/>
      <c r="UN32" s="256">
        <v>1</v>
      </c>
      <c r="UO32" s="257"/>
      <c r="UP32" s="258"/>
      <c r="UQ32" s="256"/>
      <c r="UR32" s="257"/>
      <c r="US32" s="258"/>
      <c r="UT32" s="256">
        <v>1</v>
      </c>
      <c r="UU32" s="257"/>
      <c r="UV32" s="258"/>
      <c r="UW32" s="256"/>
      <c r="UX32" s="257"/>
      <c r="UY32" s="258"/>
      <c r="UZ32" s="256"/>
      <c r="VA32" s="257"/>
      <c r="VB32" s="258"/>
      <c r="VC32" s="256"/>
      <c r="VD32" s="257"/>
      <c r="VE32" s="258"/>
      <c r="VF32" s="256">
        <v>2</v>
      </c>
      <c r="VG32" s="257"/>
      <c r="VH32" s="258"/>
      <c r="VI32" s="256"/>
      <c r="VJ32" s="257"/>
      <c r="VK32" s="258"/>
      <c r="VL32" s="256"/>
      <c r="VM32" s="257"/>
      <c r="VN32" s="258"/>
      <c r="VO32" s="256"/>
      <c r="VP32" s="257"/>
      <c r="VQ32" s="258"/>
      <c r="VR32" s="256"/>
      <c r="VS32" s="257"/>
      <c r="VT32" s="258"/>
      <c r="VU32" s="256">
        <v>1</v>
      </c>
      <c r="VV32" s="257"/>
      <c r="VW32" s="258"/>
      <c r="VX32" s="256">
        <v>1</v>
      </c>
      <c r="VY32" s="257"/>
      <c r="VZ32" s="258"/>
      <c r="WA32" s="256"/>
      <c r="WB32" s="257"/>
      <c r="WC32" s="258"/>
      <c r="WD32" s="256"/>
      <c r="WE32" s="257"/>
      <c r="WF32" s="258"/>
      <c r="WG32" s="256"/>
      <c r="WH32" s="257"/>
      <c r="WI32" s="258"/>
      <c r="WJ32" s="256"/>
      <c r="WK32" s="257"/>
      <c r="WL32" s="258"/>
      <c r="WM32" s="256">
        <v>1</v>
      </c>
      <c r="WN32" s="257"/>
      <c r="WO32" s="258"/>
      <c r="WP32" s="256">
        <v>1</v>
      </c>
      <c r="WQ32" s="257"/>
      <c r="WR32" s="258"/>
      <c r="WS32" s="256"/>
      <c r="WT32" s="257"/>
      <c r="WU32" s="258"/>
      <c r="WV32" s="256"/>
      <c r="WW32" s="257"/>
      <c r="WX32" s="257"/>
      <c r="WY32" s="256"/>
      <c r="WZ32" s="257"/>
      <c r="XA32" s="257"/>
      <c r="XB32" s="256"/>
      <c r="XC32" s="257"/>
      <c r="XD32" s="257"/>
      <c r="XE32" s="256"/>
      <c r="XF32" s="257"/>
      <c r="XG32" s="257"/>
      <c r="XH32" s="256"/>
      <c r="XI32" s="257"/>
      <c r="XJ32" s="257"/>
      <c r="XK32" s="256"/>
      <c r="XL32" s="257"/>
      <c r="XM32" s="257"/>
      <c r="XN32" s="98">
        <f t="shared" si="0"/>
        <v>119</v>
      </c>
    </row>
    <row r="33" spans="1:638" ht="12.75" customHeight="1" x14ac:dyDescent="0.2">
      <c r="A33" s="1">
        <v>297</v>
      </c>
      <c r="B33" s="256"/>
      <c r="C33" s="257"/>
      <c r="D33" s="258"/>
      <c r="E33" s="256"/>
      <c r="F33" s="257"/>
      <c r="G33" s="258"/>
      <c r="H33" s="256"/>
      <c r="I33" s="257"/>
      <c r="J33" s="258"/>
      <c r="K33" s="256">
        <v>1</v>
      </c>
      <c r="L33" s="257"/>
      <c r="M33" s="258"/>
      <c r="N33" s="256"/>
      <c r="O33" s="257"/>
      <c r="P33" s="258"/>
      <c r="Q33" s="256">
        <v>1</v>
      </c>
      <c r="R33" s="257"/>
      <c r="S33" s="258"/>
      <c r="T33" s="256"/>
      <c r="U33" s="257"/>
      <c r="V33" s="258"/>
      <c r="W33" s="256"/>
      <c r="X33" s="257"/>
      <c r="Y33" s="258"/>
      <c r="Z33" s="256"/>
      <c r="AA33" s="257"/>
      <c r="AB33" s="258"/>
      <c r="AC33" s="256"/>
      <c r="AD33" s="257"/>
      <c r="AE33" s="258"/>
      <c r="AF33" s="256"/>
      <c r="AG33" s="257"/>
      <c r="AH33" s="258"/>
      <c r="AI33" s="256"/>
      <c r="AJ33" s="257"/>
      <c r="AK33" s="258"/>
      <c r="AL33" s="256"/>
      <c r="AM33" s="257"/>
      <c r="AN33" s="258"/>
      <c r="AO33" s="256"/>
      <c r="AP33" s="257"/>
      <c r="AQ33" s="258"/>
      <c r="AR33" s="256"/>
      <c r="AS33" s="257"/>
      <c r="AT33" s="258"/>
      <c r="AU33" s="256"/>
      <c r="AV33" s="257"/>
      <c r="AW33" s="258"/>
      <c r="AX33" s="256"/>
      <c r="AY33" s="257"/>
      <c r="AZ33" s="258"/>
      <c r="BA33" s="256"/>
      <c r="BB33" s="257"/>
      <c r="BC33" s="258"/>
      <c r="BD33" s="256"/>
      <c r="BE33" s="257"/>
      <c r="BF33" s="258"/>
      <c r="BG33" s="256"/>
      <c r="BH33" s="257"/>
      <c r="BI33" s="258"/>
      <c r="BJ33" s="256"/>
      <c r="BK33" s="257"/>
      <c r="BL33" s="258"/>
      <c r="BM33" s="256"/>
      <c r="BN33" s="257"/>
      <c r="BO33" s="258"/>
      <c r="BP33" s="256"/>
      <c r="BQ33" s="257"/>
      <c r="BR33" s="258"/>
      <c r="BS33" s="256"/>
      <c r="BT33" s="257"/>
      <c r="BU33" s="258"/>
      <c r="BV33" s="256"/>
      <c r="BW33" s="257"/>
      <c r="BX33" s="258"/>
      <c r="BY33" s="256"/>
      <c r="BZ33" s="257"/>
      <c r="CA33" s="258"/>
      <c r="CB33" s="256"/>
      <c r="CC33" s="257"/>
      <c r="CD33" s="258"/>
      <c r="CE33" s="256"/>
      <c r="CF33" s="257"/>
      <c r="CG33" s="258"/>
      <c r="CH33" s="256"/>
      <c r="CI33" s="257"/>
      <c r="CJ33" s="258"/>
      <c r="CK33" s="256"/>
      <c r="CL33" s="257"/>
      <c r="CM33" s="258"/>
      <c r="CN33" s="256"/>
      <c r="CO33" s="257"/>
      <c r="CP33" s="258"/>
      <c r="CQ33" s="256"/>
      <c r="CR33" s="257"/>
      <c r="CS33" s="258"/>
      <c r="CT33" s="256"/>
      <c r="CU33" s="257"/>
      <c r="CV33" s="258"/>
      <c r="CW33" s="256"/>
      <c r="CX33" s="257"/>
      <c r="CY33" s="258"/>
      <c r="CZ33" s="256"/>
      <c r="DA33" s="257"/>
      <c r="DB33" s="258"/>
      <c r="DC33" s="256"/>
      <c r="DD33" s="257"/>
      <c r="DE33" s="258"/>
      <c r="DF33" s="256"/>
      <c r="DG33" s="257"/>
      <c r="DH33" s="258"/>
      <c r="DI33" s="256"/>
      <c r="DJ33" s="257"/>
      <c r="DK33" s="258"/>
      <c r="DL33" s="256"/>
      <c r="DM33" s="257"/>
      <c r="DN33" s="258"/>
      <c r="DO33" s="256"/>
      <c r="DP33" s="257"/>
      <c r="DQ33" s="258"/>
      <c r="DR33" s="256"/>
      <c r="DS33" s="257"/>
      <c r="DT33" s="258"/>
      <c r="DU33" s="256"/>
      <c r="DV33" s="257"/>
      <c r="DW33" s="258"/>
      <c r="DX33" s="256"/>
      <c r="DY33" s="257"/>
      <c r="DZ33" s="258"/>
      <c r="EA33" s="256"/>
      <c r="EB33" s="257"/>
      <c r="EC33" s="258"/>
      <c r="ED33" s="256"/>
      <c r="EE33" s="257"/>
      <c r="EF33" s="258"/>
      <c r="EG33" s="256"/>
      <c r="EH33" s="257"/>
      <c r="EI33" s="258"/>
      <c r="EJ33" s="256"/>
      <c r="EK33" s="257"/>
      <c r="EL33" s="258"/>
      <c r="EM33" s="256"/>
      <c r="EN33" s="257"/>
      <c r="EO33" s="258"/>
      <c r="EP33" s="256"/>
      <c r="EQ33" s="257"/>
      <c r="ER33" s="258"/>
      <c r="ES33" s="256"/>
      <c r="ET33" s="257"/>
      <c r="EU33" s="258"/>
      <c r="EV33" s="256"/>
      <c r="EW33" s="257"/>
      <c r="EX33" s="258"/>
      <c r="EY33" s="256"/>
      <c r="EZ33" s="257"/>
      <c r="FA33" s="258"/>
      <c r="FB33" s="256"/>
      <c r="FC33" s="257"/>
      <c r="FD33" s="258"/>
      <c r="FE33" s="256"/>
      <c r="FF33" s="257"/>
      <c r="FG33" s="258"/>
      <c r="FH33" s="256"/>
      <c r="FI33" s="257"/>
      <c r="FJ33" s="258"/>
      <c r="FK33" s="256"/>
      <c r="FL33" s="257"/>
      <c r="FM33" s="258"/>
      <c r="FN33" s="256"/>
      <c r="FO33" s="257"/>
      <c r="FP33" s="258"/>
      <c r="FQ33" s="256"/>
      <c r="FR33" s="257"/>
      <c r="FS33" s="258"/>
      <c r="FT33" s="256"/>
      <c r="FU33" s="257"/>
      <c r="FV33" s="258"/>
      <c r="FW33" s="256"/>
      <c r="FX33" s="257"/>
      <c r="FY33" s="258"/>
      <c r="FZ33" s="256"/>
      <c r="GA33" s="257"/>
      <c r="GB33" s="258"/>
      <c r="GC33" s="256"/>
      <c r="GD33" s="257"/>
      <c r="GE33" s="258"/>
      <c r="GF33" s="256"/>
      <c r="GG33" s="257"/>
      <c r="GH33" s="258"/>
      <c r="GI33" s="256"/>
      <c r="GJ33" s="257"/>
      <c r="GK33" s="258"/>
      <c r="GL33" s="256"/>
      <c r="GM33" s="257"/>
      <c r="GN33" s="258"/>
      <c r="GO33" s="256"/>
      <c r="GP33" s="257"/>
      <c r="GQ33" s="258"/>
      <c r="GR33" s="256"/>
      <c r="GS33" s="257"/>
      <c r="GT33" s="258"/>
      <c r="GU33" s="256"/>
      <c r="GV33" s="257"/>
      <c r="GW33" s="258"/>
      <c r="GX33" s="256"/>
      <c r="GY33" s="257"/>
      <c r="GZ33" s="258"/>
      <c r="HA33" s="256"/>
      <c r="HB33" s="257"/>
      <c r="HC33" s="258"/>
      <c r="HD33" s="256"/>
      <c r="HE33" s="257"/>
      <c r="HF33" s="258"/>
      <c r="HG33" s="256"/>
      <c r="HH33" s="257"/>
      <c r="HI33" s="258"/>
      <c r="HJ33" s="256"/>
      <c r="HK33" s="257"/>
      <c r="HL33" s="258"/>
      <c r="HM33" s="256"/>
      <c r="HN33" s="257"/>
      <c r="HO33" s="258"/>
      <c r="HP33" s="256"/>
      <c r="HQ33" s="257"/>
      <c r="HR33" s="258"/>
      <c r="HS33" s="256"/>
      <c r="HT33" s="257"/>
      <c r="HU33" s="258"/>
      <c r="HV33" s="256"/>
      <c r="HW33" s="257"/>
      <c r="HX33" s="258"/>
      <c r="HY33" s="256">
        <v>4</v>
      </c>
      <c r="HZ33" s="257"/>
      <c r="IA33" s="258"/>
      <c r="IB33" s="256"/>
      <c r="IC33" s="257"/>
      <c r="ID33" s="258"/>
      <c r="IE33" s="256">
        <v>1</v>
      </c>
      <c r="IF33" s="257"/>
      <c r="IG33" s="258"/>
      <c r="IH33" s="256"/>
      <c r="II33" s="257"/>
      <c r="IJ33" s="258"/>
      <c r="IK33" s="256"/>
      <c r="IL33" s="257"/>
      <c r="IM33" s="258"/>
      <c r="IN33" s="256">
        <v>1</v>
      </c>
      <c r="IO33" s="257">
        <v>4</v>
      </c>
      <c r="IP33" s="258"/>
      <c r="IQ33" s="256"/>
      <c r="IR33" s="257"/>
      <c r="IS33" s="258"/>
      <c r="IT33" s="256"/>
      <c r="IU33" s="257"/>
      <c r="IV33" s="258"/>
      <c r="IW33" s="256">
        <v>2</v>
      </c>
      <c r="IX33" s="257"/>
      <c r="IY33" s="258"/>
      <c r="IZ33" s="256"/>
      <c r="JA33" s="257">
        <v>1</v>
      </c>
      <c r="JB33" s="258"/>
      <c r="JC33" s="256"/>
      <c r="JD33" s="257"/>
      <c r="JE33" s="258"/>
      <c r="JF33" s="256"/>
      <c r="JG33" s="257"/>
      <c r="JH33" s="258"/>
      <c r="JI33" s="256"/>
      <c r="JJ33" s="257"/>
      <c r="JK33" s="258"/>
      <c r="JL33" s="256"/>
      <c r="JM33" s="257">
        <v>1</v>
      </c>
      <c r="JN33" s="258"/>
      <c r="JO33" s="256"/>
      <c r="JP33" s="257"/>
      <c r="JQ33" s="258"/>
      <c r="JR33" s="256"/>
      <c r="JS33" s="257"/>
      <c r="JT33" s="258"/>
      <c r="JU33" s="256"/>
      <c r="JV33" s="257"/>
      <c r="JW33" s="258"/>
      <c r="JX33" s="256"/>
      <c r="JY33" s="257"/>
      <c r="JZ33" s="258"/>
      <c r="KA33" s="256"/>
      <c r="KB33" s="257"/>
      <c r="KC33" s="258"/>
      <c r="KD33" s="256"/>
      <c r="KE33" s="257"/>
      <c r="KF33" s="258"/>
      <c r="KG33" s="256"/>
      <c r="KH33" s="257"/>
      <c r="KI33" s="258"/>
      <c r="KJ33" s="256"/>
      <c r="KK33" s="257"/>
      <c r="KL33" s="258"/>
      <c r="KM33" s="256"/>
      <c r="KN33" s="257"/>
      <c r="KO33" s="258"/>
      <c r="KP33" s="256">
        <v>1</v>
      </c>
      <c r="KQ33" s="257"/>
      <c r="KR33" s="258"/>
      <c r="KS33" s="256"/>
      <c r="KT33" s="257"/>
      <c r="KU33" s="258"/>
      <c r="KV33" s="256"/>
      <c r="KW33" s="257"/>
      <c r="KX33" s="258"/>
      <c r="KY33" s="256">
        <v>1</v>
      </c>
      <c r="KZ33" s="257"/>
      <c r="LA33" s="258"/>
      <c r="LB33" s="256">
        <v>1</v>
      </c>
      <c r="LC33" s="257"/>
      <c r="LD33" s="258"/>
      <c r="LE33" s="256">
        <v>1</v>
      </c>
      <c r="LF33" s="257"/>
      <c r="LG33" s="258"/>
      <c r="LH33" s="256"/>
      <c r="LI33" s="257"/>
      <c r="LJ33" s="258"/>
      <c r="LK33" s="256"/>
      <c r="LL33" s="257"/>
      <c r="LM33" s="258"/>
      <c r="LN33" s="256"/>
      <c r="LO33" s="257"/>
      <c r="LP33" s="258"/>
      <c r="LQ33" s="256"/>
      <c r="LR33" s="257"/>
      <c r="LS33" s="258"/>
      <c r="LT33" s="256">
        <v>2</v>
      </c>
      <c r="LU33" s="257"/>
      <c r="LV33" s="258"/>
      <c r="LW33" s="256">
        <v>1</v>
      </c>
      <c r="LX33" s="257"/>
      <c r="LY33" s="258"/>
      <c r="LZ33" s="256"/>
      <c r="MA33" s="257"/>
      <c r="MB33" s="258"/>
      <c r="MC33" s="256"/>
      <c r="MD33" s="257"/>
      <c r="ME33" s="258"/>
      <c r="MF33" s="256">
        <v>1</v>
      </c>
      <c r="MG33" s="257"/>
      <c r="MH33" s="258"/>
      <c r="MI33" s="256"/>
      <c r="MJ33" s="257"/>
      <c r="MK33" s="258"/>
      <c r="ML33" s="256">
        <v>1</v>
      </c>
      <c r="MM33" s="257"/>
      <c r="MN33" s="258"/>
      <c r="MO33" s="256">
        <v>1</v>
      </c>
      <c r="MP33" s="257"/>
      <c r="MQ33" s="258"/>
      <c r="MR33" s="256"/>
      <c r="MS33" s="257"/>
      <c r="MT33" s="258"/>
      <c r="MU33" s="256"/>
      <c r="MV33" s="257"/>
      <c r="MW33" s="258"/>
      <c r="MX33" s="256"/>
      <c r="MY33" s="257"/>
      <c r="MZ33" s="258"/>
      <c r="NA33" s="256"/>
      <c r="NB33" s="257"/>
      <c r="NC33" s="258"/>
      <c r="ND33" s="256"/>
      <c r="NE33" s="257"/>
      <c r="NF33" s="258"/>
      <c r="NG33" s="256">
        <v>1</v>
      </c>
      <c r="NH33" s="257"/>
      <c r="NI33" s="258"/>
      <c r="NJ33" s="256">
        <v>1</v>
      </c>
      <c r="NK33" s="257"/>
      <c r="NL33" s="258"/>
      <c r="NM33" s="256"/>
      <c r="NN33" s="257"/>
      <c r="NO33" s="258"/>
      <c r="NP33" s="256">
        <v>1</v>
      </c>
      <c r="NQ33" s="257"/>
      <c r="NR33" s="258"/>
      <c r="NS33" s="256"/>
      <c r="NT33" s="257"/>
      <c r="NU33" s="258"/>
      <c r="NV33" s="256"/>
      <c r="NW33" s="257"/>
      <c r="NX33" s="258"/>
      <c r="NY33" s="256"/>
      <c r="NZ33" s="257"/>
      <c r="OA33" s="258"/>
      <c r="OB33" s="256">
        <v>1</v>
      </c>
      <c r="OC33" s="257"/>
      <c r="OD33" s="258"/>
      <c r="OE33" s="256"/>
      <c r="OF33" s="257"/>
      <c r="OG33" s="258"/>
      <c r="OH33" s="256"/>
      <c r="OI33" s="257"/>
      <c r="OJ33" s="258"/>
      <c r="OK33" s="256"/>
      <c r="OL33" s="257"/>
      <c r="OM33" s="258"/>
      <c r="ON33" s="256"/>
      <c r="OO33" s="257"/>
      <c r="OP33" s="258"/>
      <c r="OQ33" s="256"/>
      <c r="OR33" s="257"/>
      <c r="OS33" s="258"/>
      <c r="OT33" s="256"/>
      <c r="OU33" s="257"/>
      <c r="OV33" s="258"/>
      <c r="OW33" s="256"/>
      <c r="OX33" s="257"/>
      <c r="OY33" s="258"/>
      <c r="OZ33" s="256"/>
      <c r="PA33" s="257"/>
      <c r="PB33" s="258"/>
      <c r="PC33" s="256"/>
      <c r="PD33" s="257"/>
      <c r="PE33" s="258"/>
      <c r="PF33" s="256"/>
      <c r="PG33" s="257"/>
      <c r="PH33" s="258"/>
      <c r="PI33" s="256"/>
      <c r="PJ33" s="257"/>
      <c r="PK33" s="258"/>
      <c r="PL33" s="256"/>
      <c r="PM33" s="257"/>
      <c r="PN33" s="258"/>
      <c r="PO33" s="256"/>
      <c r="PP33" s="257"/>
      <c r="PQ33" s="258"/>
      <c r="PR33" s="256">
        <v>1</v>
      </c>
      <c r="PS33" s="257"/>
      <c r="PT33" s="258"/>
      <c r="PU33" s="256"/>
      <c r="PV33" s="257"/>
      <c r="PW33" s="258"/>
      <c r="PX33" s="256"/>
      <c r="PY33" s="257"/>
      <c r="PZ33" s="258"/>
      <c r="QA33" s="256"/>
      <c r="QB33" s="257"/>
      <c r="QC33" s="258"/>
      <c r="QD33" s="256"/>
      <c r="QE33" s="257"/>
      <c r="QF33" s="258"/>
      <c r="QG33" s="256">
        <v>1</v>
      </c>
      <c r="QH33" s="257"/>
      <c r="QI33" s="258"/>
      <c r="QJ33" s="256"/>
      <c r="QK33" s="257"/>
      <c r="QL33" s="258"/>
      <c r="QM33" s="256"/>
      <c r="QN33" s="257"/>
      <c r="QO33" s="258"/>
      <c r="QP33" s="256"/>
      <c r="QQ33" s="257"/>
      <c r="QR33" s="258"/>
      <c r="QS33" s="256"/>
      <c r="QT33" s="257"/>
      <c r="QU33" s="258"/>
      <c r="QV33" s="256">
        <v>1</v>
      </c>
      <c r="QW33" s="257"/>
      <c r="QX33" s="258"/>
      <c r="QY33" s="256"/>
      <c r="QZ33" s="257"/>
      <c r="RA33" s="258"/>
      <c r="RB33" s="256"/>
      <c r="RC33" s="257"/>
      <c r="RD33" s="258"/>
      <c r="RE33" s="256"/>
      <c r="RF33" s="257"/>
      <c r="RG33" s="258"/>
      <c r="RH33" s="256"/>
      <c r="RI33" s="257"/>
      <c r="RJ33" s="258"/>
      <c r="RK33" s="256">
        <v>1</v>
      </c>
      <c r="RL33" s="257"/>
      <c r="RM33" s="258"/>
      <c r="RN33" s="256"/>
      <c r="RO33" s="257"/>
      <c r="RP33" s="258"/>
      <c r="RQ33" s="256"/>
      <c r="RR33" s="257"/>
      <c r="RS33" s="258"/>
      <c r="RT33" s="256"/>
      <c r="RU33" s="257"/>
      <c r="RV33" s="258"/>
      <c r="RW33" s="256"/>
      <c r="RX33" s="257"/>
      <c r="RY33" s="258"/>
      <c r="RZ33" s="256"/>
      <c r="SA33" s="257"/>
      <c r="SB33" s="258"/>
      <c r="SC33" s="256"/>
      <c r="SD33" s="257"/>
      <c r="SE33" s="258"/>
      <c r="SF33" s="256"/>
      <c r="SG33" s="257"/>
      <c r="SH33" s="258"/>
      <c r="SI33" s="256"/>
      <c r="SJ33" s="257"/>
      <c r="SK33" s="258"/>
      <c r="SL33" s="256"/>
      <c r="SM33" s="257"/>
      <c r="SN33" s="258"/>
      <c r="SO33" s="256"/>
      <c r="SP33" s="257"/>
      <c r="SQ33" s="258"/>
      <c r="SR33" s="256"/>
      <c r="SS33" s="257"/>
      <c r="ST33" s="258"/>
      <c r="SU33" s="256"/>
      <c r="SV33" s="257"/>
      <c r="SW33" s="258"/>
      <c r="SX33" s="256"/>
      <c r="SY33" s="257"/>
      <c r="SZ33" s="258"/>
      <c r="TA33" s="256"/>
      <c r="TB33" s="257"/>
      <c r="TC33" s="258"/>
      <c r="TD33" s="256"/>
      <c r="TE33" s="257"/>
      <c r="TF33" s="258"/>
      <c r="TG33" s="256"/>
      <c r="TH33" s="257"/>
      <c r="TI33" s="258"/>
      <c r="TJ33" s="256"/>
      <c r="TK33" s="257"/>
      <c r="TL33" s="258"/>
      <c r="TM33" s="256"/>
      <c r="TN33" s="257"/>
      <c r="TO33" s="258"/>
      <c r="TP33" s="256"/>
      <c r="TQ33" s="257"/>
      <c r="TR33" s="258"/>
      <c r="TS33" s="256"/>
      <c r="TT33" s="257"/>
      <c r="TU33" s="258"/>
      <c r="TV33" s="256"/>
      <c r="TW33" s="257"/>
      <c r="TX33" s="258"/>
      <c r="TY33" s="256">
        <v>1</v>
      </c>
      <c r="TZ33" s="257"/>
      <c r="UA33" s="258"/>
      <c r="UB33" s="256">
        <v>1</v>
      </c>
      <c r="UC33" s="257"/>
      <c r="UD33" s="258"/>
      <c r="UE33" s="256"/>
      <c r="UF33" s="257"/>
      <c r="UG33" s="258"/>
      <c r="UH33" s="256"/>
      <c r="UI33" s="257"/>
      <c r="UJ33" s="258"/>
      <c r="UK33" s="256"/>
      <c r="UL33" s="257"/>
      <c r="UM33" s="258"/>
      <c r="UN33" s="256"/>
      <c r="UO33" s="257"/>
      <c r="UP33" s="258"/>
      <c r="UQ33" s="256"/>
      <c r="UR33" s="257"/>
      <c r="US33" s="258"/>
      <c r="UT33" s="256"/>
      <c r="UU33" s="257"/>
      <c r="UV33" s="258"/>
      <c r="UW33" s="256">
        <v>1</v>
      </c>
      <c r="UX33" s="257"/>
      <c r="UY33" s="258"/>
      <c r="UZ33" s="256"/>
      <c r="VA33" s="257"/>
      <c r="VB33" s="258"/>
      <c r="VC33" s="256"/>
      <c r="VD33" s="257"/>
      <c r="VE33" s="258"/>
      <c r="VF33" s="256"/>
      <c r="VG33" s="257"/>
      <c r="VH33" s="258"/>
      <c r="VI33" s="256"/>
      <c r="VJ33" s="257"/>
      <c r="VK33" s="258"/>
      <c r="VL33" s="256"/>
      <c r="VM33" s="257"/>
      <c r="VN33" s="258"/>
      <c r="VO33" s="256"/>
      <c r="VP33" s="257"/>
      <c r="VQ33" s="258"/>
      <c r="VR33" s="256"/>
      <c r="VS33" s="257"/>
      <c r="VT33" s="258"/>
      <c r="VU33" s="256">
        <v>2</v>
      </c>
      <c r="VV33" s="257"/>
      <c r="VW33" s="258"/>
      <c r="VX33" s="256">
        <v>2</v>
      </c>
      <c r="VY33" s="257"/>
      <c r="VZ33" s="258"/>
      <c r="WA33" s="256">
        <v>1</v>
      </c>
      <c r="WB33" s="257"/>
      <c r="WC33" s="258"/>
      <c r="WD33" s="256"/>
      <c r="WE33" s="257"/>
      <c r="WF33" s="258"/>
      <c r="WG33" s="256"/>
      <c r="WH33" s="257"/>
      <c r="WI33" s="258"/>
      <c r="WJ33" s="256">
        <v>2</v>
      </c>
      <c r="WK33" s="257"/>
      <c r="WL33" s="258"/>
      <c r="WM33" s="256">
        <v>2</v>
      </c>
      <c r="WN33" s="257"/>
      <c r="WO33" s="258"/>
      <c r="WP33" s="256"/>
      <c r="WQ33" s="257"/>
      <c r="WR33" s="258"/>
      <c r="WS33" s="256">
        <v>2</v>
      </c>
      <c r="WT33" s="257"/>
      <c r="WU33" s="258"/>
      <c r="WV33" s="256"/>
      <c r="WW33" s="257"/>
      <c r="WX33" s="257"/>
      <c r="WY33" s="256"/>
      <c r="WZ33" s="257"/>
      <c r="XA33" s="257"/>
      <c r="XB33" s="256"/>
      <c r="XC33" s="257"/>
      <c r="XD33" s="257"/>
      <c r="XE33" s="256"/>
      <c r="XF33" s="257"/>
      <c r="XG33" s="257"/>
      <c r="XH33" s="256"/>
      <c r="XI33" s="257"/>
      <c r="XJ33" s="257"/>
      <c r="XK33" s="256"/>
      <c r="XL33" s="257"/>
      <c r="XM33" s="257"/>
      <c r="XN33" s="98">
        <f t="shared" si="0"/>
        <v>48</v>
      </c>
    </row>
    <row r="34" spans="1:638" ht="12.75" customHeight="1" x14ac:dyDescent="0.2">
      <c r="A34" s="84">
        <v>298</v>
      </c>
      <c r="B34" s="256"/>
      <c r="C34" s="257"/>
      <c r="D34" s="258"/>
      <c r="E34" s="256"/>
      <c r="F34" s="257"/>
      <c r="G34" s="258"/>
      <c r="H34" s="256"/>
      <c r="I34" s="257"/>
      <c r="J34" s="258"/>
      <c r="K34" s="256"/>
      <c r="L34" s="257"/>
      <c r="M34" s="258"/>
      <c r="N34" s="256"/>
      <c r="O34" s="257"/>
      <c r="P34" s="258"/>
      <c r="Q34" s="256"/>
      <c r="R34" s="257"/>
      <c r="S34" s="258"/>
      <c r="T34" s="256"/>
      <c r="U34" s="257"/>
      <c r="V34" s="258"/>
      <c r="W34" s="256"/>
      <c r="X34" s="257"/>
      <c r="Y34" s="258"/>
      <c r="Z34" s="256">
        <v>1</v>
      </c>
      <c r="AA34" s="257"/>
      <c r="AB34" s="258"/>
      <c r="AC34" s="256"/>
      <c r="AD34" s="257"/>
      <c r="AE34" s="258"/>
      <c r="AF34" s="256"/>
      <c r="AG34" s="257"/>
      <c r="AH34" s="258"/>
      <c r="AI34" s="256"/>
      <c r="AJ34" s="257"/>
      <c r="AK34" s="258"/>
      <c r="AL34" s="256"/>
      <c r="AM34" s="257"/>
      <c r="AN34" s="258"/>
      <c r="AO34" s="256"/>
      <c r="AP34" s="257"/>
      <c r="AQ34" s="258"/>
      <c r="AR34" s="256"/>
      <c r="AS34" s="257"/>
      <c r="AT34" s="258"/>
      <c r="AU34" s="256"/>
      <c r="AV34" s="257"/>
      <c r="AW34" s="258"/>
      <c r="AX34" s="256"/>
      <c r="AY34" s="257"/>
      <c r="AZ34" s="258"/>
      <c r="BA34" s="256"/>
      <c r="BB34" s="257"/>
      <c r="BC34" s="258"/>
      <c r="BD34" s="256"/>
      <c r="BE34" s="257"/>
      <c r="BF34" s="258"/>
      <c r="BG34" s="256">
        <v>1</v>
      </c>
      <c r="BH34" s="257"/>
      <c r="BI34" s="258"/>
      <c r="BJ34" s="256">
        <v>2</v>
      </c>
      <c r="BK34" s="257"/>
      <c r="BL34" s="258"/>
      <c r="BM34" s="256">
        <v>2</v>
      </c>
      <c r="BN34" s="257"/>
      <c r="BO34" s="258"/>
      <c r="BP34" s="256"/>
      <c r="BQ34" s="257"/>
      <c r="BR34" s="258"/>
      <c r="BS34" s="256">
        <v>1</v>
      </c>
      <c r="BT34" s="257"/>
      <c r="BU34" s="258"/>
      <c r="BV34" s="256"/>
      <c r="BW34" s="257"/>
      <c r="BX34" s="258"/>
      <c r="BY34" s="256">
        <v>1</v>
      </c>
      <c r="BZ34" s="257"/>
      <c r="CA34" s="258"/>
      <c r="CB34" s="256"/>
      <c r="CC34" s="257"/>
      <c r="CD34" s="258"/>
      <c r="CE34" s="256"/>
      <c r="CF34" s="257"/>
      <c r="CG34" s="258"/>
      <c r="CH34" s="256">
        <v>1</v>
      </c>
      <c r="CI34" s="257"/>
      <c r="CJ34" s="258"/>
      <c r="CK34" s="256">
        <v>1</v>
      </c>
      <c r="CL34" s="257"/>
      <c r="CM34" s="258"/>
      <c r="CN34" s="256"/>
      <c r="CO34" s="257"/>
      <c r="CP34" s="258"/>
      <c r="CQ34" s="256"/>
      <c r="CR34" s="257"/>
      <c r="CS34" s="258"/>
      <c r="CT34" s="256"/>
      <c r="CU34" s="257"/>
      <c r="CV34" s="258"/>
      <c r="CW34" s="256"/>
      <c r="CX34" s="257"/>
      <c r="CY34" s="258"/>
      <c r="CZ34" s="256">
        <v>1</v>
      </c>
      <c r="DA34" s="257"/>
      <c r="DB34" s="258"/>
      <c r="DC34" s="256">
        <v>2</v>
      </c>
      <c r="DD34" s="257"/>
      <c r="DE34" s="258"/>
      <c r="DF34" s="256"/>
      <c r="DG34" s="257"/>
      <c r="DH34" s="258"/>
      <c r="DI34" s="256">
        <v>1</v>
      </c>
      <c r="DJ34" s="257"/>
      <c r="DK34" s="258"/>
      <c r="DL34" s="256">
        <v>2</v>
      </c>
      <c r="DM34" s="257"/>
      <c r="DN34" s="258"/>
      <c r="DO34" s="256"/>
      <c r="DP34" s="257"/>
      <c r="DQ34" s="258"/>
      <c r="DR34" s="256"/>
      <c r="DS34" s="257"/>
      <c r="DT34" s="258"/>
      <c r="DU34" s="256"/>
      <c r="DV34" s="257"/>
      <c r="DW34" s="258"/>
      <c r="DX34" s="256">
        <v>2</v>
      </c>
      <c r="DY34" s="257"/>
      <c r="DZ34" s="258"/>
      <c r="EA34" s="256">
        <v>3</v>
      </c>
      <c r="EB34" s="257"/>
      <c r="EC34" s="258"/>
      <c r="ED34" s="256"/>
      <c r="EE34" s="257"/>
      <c r="EF34" s="258"/>
      <c r="EG34" s="256">
        <v>1</v>
      </c>
      <c r="EH34" s="257"/>
      <c r="EI34" s="258"/>
      <c r="EJ34" s="256">
        <v>1</v>
      </c>
      <c r="EK34" s="257"/>
      <c r="EL34" s="258"/>
      <c r="EM34" s="256"/>
      <c r="EN34" s="257"/>
      <c r="EO34" s="258"/>
      <c r="EP34" s="256"/>
      <c r="EQ34" s="257"/>
      <c r="ER34" s="258"/>
      <c r="ES34" s="256"/>
      <c r="ET34" s="257"/>
      <c r="EU34" s="258"/>
      <c r="EV34" s="256"/>
      <c r="EW34" s="257"/>
      <c r="EX34" s="258"/>
      <c r="EY34" s="256"/>
      <c r="EZ34" s="257"/>
      <c r="FA34" s="258"/>
      <c r="FB34" s="256"/>
      <c r="FC34" s="257"/>
      <c r="FD34" s="258"/>
      <c r="FE34" s="256"/>
      <c r="FF34" s="257"/>
      <c r="FG34" s="258"/>
      <c r="FH34" s="256"/>
      <c r="FI34" s="257"/>
      <c r="FJ34" s="258"/>
      <c r="FK34" s="256"/>
      <c r="FL34" s="257"/>
      <c r="FM34" s="258"/>
      <c r="FN34" s="256"/>
      <c r="FO34" s="257"/>
      <c r="FP34" s="258"/>
      <c r="FQ34" s="256"/>
      <c r="FR34" s="257"/>
      <c r="FS34" s="258"/>
      <c r="FT34" s="256"/>
      <c r="FU34" s="257"/>
      <c r="FV34" s="258"/>
      <c r="FW34" s="256"/>
      <c r="FX34" s="257"/>
      <c r="FY34" s="258"/>
      <c r="FZ34" s="256"/>
      <c r="GA34" s="257"/>
      <c r="GB34" s="258"/>
      <c r="GC34" s="256"/>
      <c r="GD34" s="257"/>
      <c r="GE34" s="258"/>
      <c r="GF34" s="256"/>
      <c r="GG34" s="257"/>
      <c r="GH34" s="258"/>
      <c r="GI34" s="256"/>
      <c r="GJ34" s="257"/>
      <c r="GK34" s="258"/>
      <c r="GL34" s="256"/>
      <c r="GM34" s="257"/>
      <c r="GN34" s="258"/>
      <c r="GO34" s="256"/>
      <c r="GP34" s="257"/>
      <c r="GQ34" s="258"/>
      <c r="GR34" s="256"/>
      <c r="GS34" s="257"/>
      <c r="GT34" s="258"/>
      <c r="GU34" s="256"/>
      <c r="GV34" s="257"/>
      <c r="GW34" s="258"/>
      <c r="GX34" s="256"/>
      <c r="GY34" s="257"/>
      <c r="GZ34" s="258"/>
      <c r="HA34" s="256"/>
      <c r="HB34" s="257"/>
      <c r="HC34" s="258"/>
      <c r="HD34" s="256"/>
      <c r="HE34" s="257"/>
      <c r="HF34" s="258"/>
      <c r="HG34" s="256"/>
      <c r="HH34" s="257"/>
      <c r="HI34" s="258"/>
      <c r="HJ34" s="256"/>
      <c r="HK34" s="257"/>
      <c r="HL34" s="258"/>
      <c r="HM34" s="256"/>
      <c r="HN34" s="257"/>
      <c r="HO34" s="258"/>
      <c r="HP34" s="256"/>
      <c r="HQ34" s="257"/>
      <c r="HR34" s="258"/>
      <c r="HS34" s="256"/>
      <c r="HT34" s="257"/>
      <c r="HU34" s="258"/>
      <c r="HV34" s="256"/>
      <c r="HW34" s="257"/>
      <c r="HX34" s="258"/>
      <c r="HY34" s="256"/>
      <c r="HZ34" s="257"/>
      <c r="IA34" s="258"/>
      <c r="IB34" s="256"/>
      <c r="IC34" s="257"/>
      <c r="ID34" s="258"/>
      <c r="IE34" s="256"/>
      <c r="IF34" s="257"/>
      <c r="IG34" s="258"/>
      <c r="IH34" s="256"/>
      <c r="II34" s="257"/>
      <c r="IJ34" s="258"/>
      <c r="IK34" s="256"/>
      <c r="IL34" s="257"/>
      <c r="IM34" s="258"/>
      <c r="IN34" s="256"/>
      <c r="IO34" s="257"/>
      <c r="IP34" s="258"/>
      <c r="IQ34" s="256"/>
      <c r="IR34" s="257"/>
      <c r="IS34" s="258"/>
      <c r="IT34" s="256"/>
      <c r="IU34" s="257"/>
      <c r="IV34" s="258"/>
      <c r="IW34" s="256"/>
      <c r="IX34" s="257"/>
      <c r="IY34" s="258"/>
      <c r="IZ34" s="256"/>
      <c r="JA34" s="257"/>
      <c r="JB34" s="258"/>
      <c r="JC34" s="256"/>
      <c r="JD34" s="257"/>
      <c r="JE34" s="258"/>
      <c r="JF34" s="256"/>
      <c r="JG34" s="257"/>
      <c r="JH34" s="258"/>
      <c r="JI34" s="256"/>
      <c r="JJ34" s="257"/>
      <c r="JK34" s="258"/>
      <c r="JL34" s="256"/>
      <c r="JM34" s="257"/>
      <c r="JN34" s="258"/>
      <c r="JO34" s="256"/>
      <c r="JP34" s="257"/>
      <c r="JQ34" s="258"/>
      <c r="JR34" s="256"/>
      <c r="JS34" s="257"/>
      <c r="JT34" s="258"/>
      <c r="JU34" s="256"/>
      <c r="JV34" s="257"/>
      <c r="JW34" s="258"/>
      <c r="JX34" s="256"/>
      <c r="JY34" s="257"/>
      <c r="JZ34" s="258"/>
      <c r="KA34" s="256"/>
      <c r="KB34" s="257"/>
      <c r="KC34" s="258"/>
      <c r="KD34" s="256"/>
      <c r="KE34" s="257"/>
      <c r="KF34" s="258"/>
      <c r="KG34" s="256"/>
      <c r="KH34" s="257"/>
      <c r="KI34" s="258"/>
      <c r="KJ34" s="256"/>
      <c r="KK34" s="257"/>
      <c r="KL34" s="258"/>
      <c r="KM34" s="256"/>
      <c r="KN34" s="257"/>
      <c r="KO34" s="258"/>
      <c r="KP34" s="256"/>
      <c r="KQ34" s="257"/>
      <c r="KR34" s="258"/>
      <c r="KS34" s="256"/>
      <c r="KT34" s="257"/>
      <c r="KU34" s="258"/>
      <c r="KV34" s="256"/>
      <c r="KW34" s="257"/>
      <c r="KX34" s="258"/>
      <c r="KY34" s="256">
        <v>1</v>
      </c>
      <c r="KZ34" s="257"/>
      <c r="LA34" s="258"/>
      <c r="LB34" s="256">
        <v>1</v>
      </c>
      <c r="LC34" s="257"/>
      <c r="LD34" s="258"/>
      <c r="LE34" s="256"/>
      <c r="LF34" s="257"/>
      <c r="LG34" s="258"/>
      <c r="LH34" s="256"/>
      <c r="LI34" s="257"/>
      <c r="LJ34" s="258"/>
      <c r="LK34" s="256"/>
      <c r="LL34" s="257"/>
      <c r="LM34" s="258"/>
      <c r="LN34" s="256"/>
      <c r="LO34" s="257"/>
      <c r="LP34" s="258"/>
      <c r="LQ34" s="256">
        <v>1</v>
      </c>
      <c r="LR34" s="257"/>
      <c r="LS34" s="258"/>
      <c r="LT34" s="256">
        <v>1</v>
      </c>
      <c r="LU34" s="257"/>
      <c r="LV34" s="258"/>
      <c r="LW34" s="256"/>
      <c r="LX34" s="257"/>
      <c r="LY34" s="258"/>
      <c r="LZ34" s="256">
        <v>1</v>
      </c>
      <c r="MA34" s="257"/>
      <c r="MB34" s="258"/>
      <c r="MC34" s="256">
        <v>1</v>
      </c>
      <c r="MD34" s="257"/>
      <c r="ME34" s="258"/>
      <c r="MF34" s="256"/>
      <c r="MG34" s="257"/>
      <c r="MH34" s="258"/>
      <c r="MI34" s="256"/>
      <c r="MJ34" s="257"/>
      <c r="MK34" s="258"/>
      <c r="ML34" s="256">
        <v>1</v>
      </c>
      <c r="MM34" s="257"/>
      <c r="MN34" s="258"/>
      <c r="MO34" s="256">
        <v>1</v>
      </c>
      <c r="MP34" s="257"/>
      <c r="MQ34" s="258"/>
      <c r="MR34" s="256"/>
      <c r="MS34" s="257"/>
      <c r="MT34" s="258"/>
      <c r="MU34" s="256">
        <v>2</v>
      </c>
      <c r="MV34" s="257"/>
      <c r="MW34" s="258"/>
      <c r="MX34" s="256">
        <v>1</v>
      </c>
      <c r="MY34" s="257"/>
      <c r="MZ34" s="258"/>
      <c r="NA34" s="256">
        <v>2</v>
      </c>
      <c r="NB34" s="257"/>
      <c r="NC34" s="258"/>
      <c r="ND34" s="256">
        <v>1</v>
      </c>
      <c r="NE34" s="257"/>
      <c r="NF34" s="258"/>
      <c r="NG34" s="256"/>
      <c r="NH34" s="257"/>
      <c r="NI34" s="258"/>
      <c r="NJ34" s="256"/>
      <c r="NK34" s="257"/>
      <c r="NL34" s="258"/>
      <c r="NM34" s="256"/>
      <c r="NN34" s="257"/>
      <c r="NO34" s="258"/>
      <c r="NP34" s="256"/>
      <c r="NQ34" s="257"/>
      <c r="NR34" s="258"/>
      <c r="NS34" s="256"/>
      <c r="NT34" s="257"/>
      <c r="NU34" s="258"/>
      <c r="NV34" s="256">
        <v>1</v>
      </c>
      <c r="NW34" s="257"/>
      <c r="NX34" s="258"/>
      <c r="NY34" s="256"/>
      <c r="NZ34" s="257"/>
      <c r="OA34" s="258"/>
      <c r="OB34" s="256"/>
      <c r="OC34" s="257"/>
      <c r="OD34" s="258"/>
      <c r="OE34" s="256"/>
      <c r="OF34" s="257"/>
      <c r="OG34" s="258"/>
      <c r="OH34" s="256">
        <v>1</v>
      </c>
      <c r="OI34" s="257"/>
      <c r="OJ34" s="258"/>
      <c r="OK34" s="256">
        <v>1</v>
      </c>
      <c r="OL34" s="257"/>
      <c r="OM34" s="258"/>
      <c r="ON34" s="256"/>
      <c r="OO34" s="257"/>
      <c r="OP34" s="258"/>
      <c r="OQ34" s="256"/>
      <c r="OR34" s="257"/>
      <c r="OS34" s="258"/>
      <c r="OT34" s="256">
        <v>1</v>
      </c>
      <c r="OU34" s="257"/>
      <c r="OV34" s="258"/>
      <c r="OW34" s="256">
        <v>2</v>
      </c>
      <c r="OX34" s="257"/>
      <c r="OY34" s="258"/>
      <c r="OZ34" s="256"/>
      <c r="PA34" s="257"/>
      <c r="PB34" s="258"/>
      <c r="PC34" s="256">
        <v>2</v>
      </c>
      <c r="PD34" s="257"/>
      <c r="PE34" s="258"/>
      <c r="PF34" s="256">
        <v>2</v>
      </c>
      <c r="PG34" s="257"/>
      <c r="PH34" s="258"/>
      <c r="PI34" s="256">
        <v>1</v>
      </c>
      <c r="PJ34" s="257"/>
      <c r="PK34" s="258"/>
      <c r="PL34" s="256">
        <v>1</v>
      </c>
      <c r="PM34" s="257"/>
      <c r="PN34" s="258"/>
      <c r="PO34" s="256"/>
      <c r="PP34" s="257"/>
      <c r="PQ34" s="258"/>
      <c r="PR34" s="256"/>
      <c r="PS34" s="257"/>
      <c r="PT34" s="258"/>
      <c r="PU34" s="256"/>
      <c r="PV34" s="257"/>
      <c r="PW34" s="258"/>
      <c r="PX34" s="256"/>
      <c r="PY34" s="257"/>
      <c r="PZ34" s="258"/>
      <c r="QA34" s="256"/>
      <c r="QB34" s="257"/>
      <c r="QC34" s="258"/>
      <c r="QD34" s="256">
        <v>1</v>
      </c>
      <c r="QE34" s="257"/>
      <c r="QF34" s="258"/>
      <c r="QG34" s="256"/>
      <c r="QH34" s="257"/>
      <c r="QI34" s="258"/>
      <c r="QJ34" s="256">
        <v>1</v>
      </c>
      <c r="QK34" s="257"/>
      <c r="QL34" s="258"/>
      <c r="QM34" s="256">
        <v>1</v>
      </c>
      <c r="QN34" s="257"/>
      <c r="QO34" s="258"/>
      <c r="QP34" s="256"/>
      <c r="QQ34" s="257"/>
      <c r="QR34" s="258"/>
      <c r="QS34" s="256">
        <v>1</v>
      </c>
      <c r="QT34" s="257"/>
      <c r="QU34" s="258"/>
      <c r="QV34" s="256">
        <v>1</v>
      </c>
      <c r="QW34" s="257"/>
      <c r="QX34" s="258"/>
      <c r="QY34" s="256"/>
      <c r="QZ34" s="257"/>
      <c r="RA34" s="258"/>
      <c r="RB34" s="256"/>
      <c r="RC34" s="257"/>
      <c r="RD34" s="258"/>
      <c r="RE34" s="256">
        <v>2</v>
      </c>
      <c r="RF34" s="257"/>
      <c r="RG34" s="258"/>
      <c r="RH34" s="256">
        <v>2</v>
      </c>
      <c r="RI34" s="257"/>
      <c r="RJ34" s="258"/>
      <c r="RK34" s="256"/>
      <c r="RL34" s="257"/>
      <c r="RM34" s="258"/>
      <c r="RN34" s="256"/>
      <c r="RO34" s="257"/>
      <c r="RP34" s="258"/>
      <c r="RQ34" s="256">
        <v>1</v>
      </c>
      <c r="RR34" s="257"/>
      <c r="RS34" s="258"/>
      <c r="RT34" s="256"/>
      <c r="RU34" s="257"/>
      <c r="RV34" s="258"/>
      <c r="RW34" s="256"/>
      <c r="RX34" s="257"/>
      <c r="RY34" s="258"/>
      <c r="RZ34" s="256"/>
      <c r="SA34" s="257"/>
      <c r="SB34" s="258"/>
      <c r="SC34" s="256">
        <v>1</v>
      </c>
      <c r="SD34" s="257"/>
      <c r="SE34" s="258"/>
      <c r="SF34" s="256"/>
      <c r="SG34" s="257"/>
      <c r="SH34" s="258"/>
      <c r="SI34" s="256"/>
      <c r="SJ34" s="257"/>
      <c r="SK34" s="258"/>
      <c r="SL34" s="256">
        <v>1</v>
      </c>
      <c r="SM34" s="257"/>
      <c r="SN34" s="258"/>
      <c r="SO34" s="256"/>
      <c r="SP34" s="257"/>
      <c r="SQ34" s="258"/>
      <c r="SR34" s="256"/>
      <c r="SS34" s="257"/>
      <c r="ST34" s="258"/>
      <c r="SU34" s="256"/>
      <c r="SV34" s="257"/>
      <c r="SW34" s="258"/>
      <c r="SX34" s="256">
        <v>1</v>
      </c>
      <c r="SY34" s="257"/>
      <c r="SZ34" s="258"/>
      <c r="TA34" s="256"/>
      <c r="TB34" s="257"/>
      <c r="TC34" s="258"/>
      <c r="TD34" s="256"/>
      <c r="TE34" s="257"/>
      <c r="TF34" s="258"/>
      <c r="TG34" s="256"/>
      <c r="TH34" s="257"/>
      <c r="TI34" s="258"/>
      <c r="TJ34" s="256"/>
      <c r="TK34" s="257"/>
      <c r="TL34" s="258"/>
      <c r="TM34" s="256"/>
      <c r="TN34" s="257"/>
      <c r="TO34" s="258"/>
      <c r="TP34" s="256"/>
      <c r="TQ34" s="257"/>
      <c r="TR34" s="258"/>
      <c r="TS34" s="256"/>
      <c r="TT34" s="257"/>
      <c r="TU34" s="258"/>
      <c r="TV34" s="256"/>
      <c r="TW34" s="257"/>
      <c r="TX34" s="258"/>
      <c r="TY34" s="256"/>
      <c r="TZ34" s="257"/>
      <c r="UA34" s="258"/>
      <c r="UB34" s="256">
        <v>1</v>
      </c>
      <c r="UC34" s="257"/>
      <c r="UD34" s="258"/>
      <c r="UE34" s="256"/>
      <c r="UF34" s="257"/>
      <c r="UG34" s="258"/>
      <c r="UH34" s="256"/>
      <c r="UI34" s="257"/>
      <c r="UJ34" s="258"/>
      <c r="UK34" s="256"/>
      <c r="UL34" s="257"/>
      <c r="UM34" s="258"/>
      <c r="UN34" s="256">
        <v>1</v>
      </c>
      <c r="UO34" s="257"/>
      <c r="UP34" s="258"/>
      <c r="UQ34" s="256"/>
      <c r="UR34" s="257"/>
      <c r="US34" s="258"/>
      <c r="UT34" s="256"/>
      <c r="UU34" s="257"/>
      <c r="UV34" s="258"/>
      <c r="UW34" s="256"/>
      <c r="UX34" s="257"/>
      <c r="UY34" s="258"/>
      <c r="UZ34" s="256"/>
      <c r="VA34" s="257"/>
      <c r="VB34" s="258"/>
      <c r="VC34" s="256"/>
      <c r="VD34" s="257"/>
      <c r="VE34" s="258"/>
      <c r="VF34" s="256"/>
      <c r="VG34" s="257"/>
      <c r="VH34" s="258"/>
      <c r="VI34" s="256"/>
      <c r="VJ34" s="257"/>
      <c r="VK34" s="258"/>
      <c r="VL34" s="256"/>
      <c r="VM34" s="257"/>
      <c r="VN34" s="258"/>
      <c r="VO34" s="256"/>
      <c r="VP34" s="257"/>
      <c r="VQ34" s="258"/>
      <c r="VR34" s="256"/>
      <c r="VS34" s="257"/>
      <c r="VT34" s="258"/>
      <c r="VU34" s="256"/>
      <c r="VV34" s="257"/>
      <c r="VW34" s="258"/>
      <c r="VX34" s="256"/>
      <c r="VY34" s="257"/>
      <c r="VZ34" s="258"/>
      <c r="WA34" s="256"/>
      <c r="WB34" s="257"/>
      <c r="WC34" s="258"/>
      <c r="WD34" s="256">
        <v>1</v>
      </c>
      <c r="WE34" s="257"/>
      <c r="WF34" s="258"/>
      <c r="WG34" s="256"/>
      <c r="WH34" s="257"/>
      <c r="WI34" s="258"/>
      <c r="WJ34" s="256"/>
      <c r="WK34" s="257"/>
      <c r="WL34" s="258"/>
      <c r="WM34" s="256">
        <v>1</v>
      </c>
      <c r="WN34" s="257"/>
      <c r="WO34" s="258"/>
      <c r="WP34" s="256"/>
      <c r="WQ34" s="257"/>
      <c r="WR34" s="258"/>
      <c r="WS34" s="256"/>
      <c r="WT34" s="257"/>
      <c r="WU34" s="258"/>
      <c r="WV34" s="256"/>
      <c r="WW34" s="257"/>
      <c r="WX34" s="257"/>
      <c r="WY34" s="256"/>
      <c r="WZ34" s="257"/>
      <c r="XA34" s="257"/>
      <c r="XB34" s="256"/>
      <c r="XC34" s="257"/>
      <c r="XD34" s="257"/>
      <c r="XE34" s="256"/>
      <c r="XF34" s="257"/>
      <c r="XG34" s="257"/>
      <c r="XH34" s="256"/>
      <c r="XI34" s="257"/>
      <c r="XJ34" s="257"/>
      <c r="XK34" s="256"/>
      <c r="XL34" s="257"/>
      <c r="XM34" s="257"/>
      <c r="XN34" s="98">
        <f t="shared" si="0"/>
        <v>66</v>
      </c>
    </row>
    <row r="35" spans="1:638" ht="12.75" customHeight="1" x14ac:dyDescent="0.2">
      <c r="A35" s="84">
        <v>327</v>
      </c>
      <c r="B35" s="256"/>
      <c r="C35" s="257"/>
      <c r="D35" s="258"/>
      <c r="E35" s="256"/>
      <c r="F35" s="257"/>
      <c r="G35" s="258"/>
      <c r="H35" s="256"/>
      <c r="I35" s="257"/>
      <c r="J35" s="258"/>
      <c r="K35" s="256"/>
      <c r="L35" s="257"/>
      <c r="M35" s="258"/>
      <c r="N35" s="256"/>
      <c r="O35" s="257"/>
      <c r="P35" s="258"/>
      <c r="Q35" s="256"/>
      <c r="R35" s="257"/>
      <c r="S35" s="258"/>
      <c r="T35" s="256"/>
      <c r="U35" s="257"/>
      <c r="V35" s="258"/>
      <c r="W35" s="256"/>
      <c r="X35" s="257"/>
      <c r="Y35" s="258"/>
      <c r="Z35" s="256"/>
      <c r="AA35" s="257"/>
      <c r="AB35" s="258"/>
      <c r="AC35" s="256"/>
      <c r="AD35" s="257"/>
      <c r="AE35" s="258"/>
      <c r="AF35" s="256"/>
      <c r="AG35" s="257"/>
      <c r="AH35" s="258"/>
      <c r="AI35" s="256"/>
      <c r="AJ35" s="257"/>
      <c r="AK35" s="258"/>
      <c r="AL35" s="256"/>
      <c r="AM35" s="257"/>
      <c r="AN35" s="258"/>
      <c r="AO35" s="256"/>
      <c r="AP35" s="257"/>
      <c r="AQ35" s="258"/>
      <c r="AR35" s="256"/>
      <c r="AS35" s="257"/>
      <c r="AT35" s="258"/>
      <c r="AU35" s="256"/>
      <c r="AV35" s="257"/>
      <c r="AW35" s="258"/>
      <c r="AX35" s="256"/>
      <c r="AY35" s="257"/>
      <c r="AZ35" s="258"/>
      <c r="BA35" s="256"/>
      <c r="BB35" s="257"/>
      <c r="BC35" s="258"/>
      <c r="BD35" s="256"/>
      <c r="BE35" s="257"/>
      <c r="BF35" s="258"/>
      <c r="BG35" s="256"/>
      <c r="BH35" s="257"/>
      <c r="BI35" s="258"/>
      <c r="BJ35" s="256"/>
      <c r="BK35" s="257"/>
      <c r="BL35" s="258"/>
      <c r="BM35" s="256"/>
      <c r="BN35" s="257"/>
      <c r="BO35" s="258"/>
      <c r="BP35" s="256"/>
      <c r="BQ35" s="257"/>
      <c r="BR35" s="258"/>
      <c r="BS35" s="256"/>
      <c r="BT35" s="257"/>
      <c r="BU35" s="258"/>
      <c r="BV35" s="256"/>
      <c r="BW35" s="257"/>
      <c r="BX35" s="258"/>
      <c r="BY35" s="256"/>
      <c r="BZ35" s="257"/>
      <c r="CA35" s="258"/>
      <c r="CB35" s="256"/>
      <c r="CC35" s="257"/>
      <c r="CD35" s="258"/>
      <c r="CE35" s="256"/>
      <c r="CF35" s="257"/>
      <c r="CG35" s="258"/>
      <c r="CH35" s="256"/>
      <c r="CI35" s="257"/>
      <c r="CJ35" s="258"/>
      <c r="CK35" s="256"/>
      <c r="CL35" s="257"/>
      <c r="CM35" s="258"/>
      <c r="CN35" s="256"/>
      <c r="CO35" s="257"/>
      <c r="CP35" s="258"/>
      <c r="CQ35" s="256"/>
      <c r="CR35" s="257"/>
      <c r="CS35" s="258"/>
      <c r="CT35" s="256"/>
      <c r="CU35" s="257"/>
      <c r="CV35" s="258"/>
      <c r="CW35" s="256"/>
      <c r="CX35" s="257"/>
      <c r="CY35" s="258"/>
      <c r="CZ35" s="256"/>
      <c r="DA35" s="257"/>
      <c r="DB35" s="258"/>
      <c r="DC35" s="256"/>
      <c r="DD35" s="257"/>
      <c r="DE35" s="258"/>
      <c r="DF35" s="256"/>
      <c r="DG35" s="257"/>
      <c r="DH35" s="258"/>
      <c r="DI35" s="256"/>
      <c r="DJ35" s="257"/>
      <c r="DK35" s="258"/>
      <c r="DL35" s="256"/>
      <c r="DM35" s="257"/>
      <c r="DN35" s="258"/>
      <c r="DO35" s="256"/>
      <c r="DP35" s="257"/>
      <c r="DQ35" s="258"/>
      <c r="DR35" s="256"/>
      <c r="DS35" s="257"/>
      <c r="DT35" s="258"/>
      <c r="DU35" s="256"/>
      <c r="DV35" s="257"/>
      <c r="DW35" s="258"/>
      <c r="DX35" s="256"/>
      <c r="DY35" s="257"/>
      <c r="DZ35" s="258"/>
      <c r="EA35" s="256"/>
      <c r="EB35" s="257"/>
      <c r="EC35" s="258"/>
      <c r="ED35" s="256"/>
      <c r="EE35" s="257"/>
      <c r="EF35" s="258"/>
      <c r="EG35" s="256"/>
      <c r="EH35" s="257"/>
      <c r="EI35" s="258"/>
      <c r="EJ35" s="256"/>
      <c r="EK35" s="257"/>
      <c r="EL35" s="258"/>
      <c r="EM35" s="256"/>
      <c r="EN35" s="257"/>
      <c r="EO35" s="258"/>
      <c r="EP35" s="256"/>
      <c r="EQ35" s="257"/>
      <c r="ER35" s="258"/>
      <c r="ES35" s="256"/>
      <c r="ET35" s="257"/>
      <c r="EU35" s="258"/>
      <c r="EV35" s="256"/>
      <c r="EW35" s="257"/>
      <c r="EX35" s="258"/>
      <c r="EY35" s="256"/>
      <c r="EZ35" s="257"/>
      <c r="FA35" s="258"/>
      <c r="FB35" s="256"/>
      <c r="FC35" s="257"/>
      <c r="FD35" s="258"/>
      <c r="FE35" s="256"/>
      <c r="FF35" s="257"/>
      <c r="FG35" s="258"/>
      <c r="FH35" s="256"/>
      <c r="FI35" s="257"/>
      <c r="FJ35" s="258"/>
      <c r="FK35" s="256"/>
      <c r="FL35" s="257"/>
      <c r="FM35" s="258"/>
      <c r="FN35" s="256"/>
      <c r="FO35" s="257"/>
      <c r="FP35" s="258"/>
      <c r="FQ35" s="256"/>
      <c r="FR35" s="257"/>
      <c r="FS35" s="258"/>
      <c r="FT35" s="256"/>
      <c r="FU35" s="257"/>
      <c r="FV35" s="258"/>
      <c r="FW35" s="256"/>
      <c r="FX35" s="257"/>
      <c r="FY35" s="258"/>
      <c r="FZ35" s="256"/>
      <c r="GA35" s="257"/>
      <c r="GB35" s="258"/>
      <c r="GC35" s="256"/>
      <c r="GD35" s="257"/>
      <c r="GE35" s="258"/>
      <c r="GF35" s="256"/>
      <c r="GG35" s="257"/>
      <c r="GH35" s="258"/>
      <c r="GI35" s="256"/>
      <c r="GJ35" s="257"/>
      <c r="GK35" s="258"/>
      <c r="GL35" s="256"/>
      <c r="GM35" s="257"/>
      <c r="GN35" s="258"/>
      <c r="GO35" s="256"/>
      <c r="GP35" s="257"/>
      <c r="GQ35" s="258"/>
      <c r="GR35" s="256"/>
      <c r="GS35" s="257"/>
      <c r="GT35" s="258"/>
      <c r="GU35" s="256"/>
      <c r="GV35" s="257"/>
      <c r="GW35" s="258"/>
      <c r="GX35" s="256"/>
      <c r="GY35" s="257"/>
      <c r="GZ35" s="258"/>
      <c r="HA35" s="256"/>
      <c r="HB35" s="257"/>
      <c r="HC35" s="258"/>
      <c r="HD35" s="256"/>
      <c r="HE35" s="257"/>
      <c r="HF35" s="258"/>
      <c r="HG35" s="256"/>
      <c r="HH35" s="257"/>
      <c r="HI35" s="258"/>
      <c r="HJ35" s="256"/>
      <c r="HK35" s="257"/>
      <c r="HL35" s="258"/>
      <c r="HM35" s="256"/>
      <c r="HN35" s="257"/>
      <c r="HO35" s="258"/>
      <c r="HP35" s="256"/>
      <c r="HQ35" s="257"/>
      <c r="HR35" s="258"/>
      <c r="HS35" s="256"/>
      <c r="HT35" s="257"/>
      <c r="HU35" s="258"/>
      <c r="HV35" s="256"/>
      <c r="HW35" s="257"/>
      <c r="HX35" s="258"/>
      <c r="HY35" s="256"/>
      <c r="HZ35" s="257"/>
      <c r="IA35" s="258"/>
      <c r="IB35" s="256"/>
      <c r="IC35" s="257"/>
      <c r="ID35" s="258"/>
      <c r="IE35" s="256"/>
      <c r="IF35" s="257"/>
      <c r="IG35" s="258"/>
      <c r="IH35" s="256"/>
      <c r="II35" s="257"/>
      <c r="IJ35" s="258"/>
      <c r="IK35" s="256"/>
      <c r="IL35" s="257"/>
      <c r="IM35" s="258"/>
      <c r="IN35" s="256"/>
      <c r="IO35" s="257"/>
      <c r="IP35" s="258"/>
      <c r="IQ35" s="256"/>
      <c r="IR35" s="257"/>
      <c r="IS35" s="258"/>
      <c r="IT35" s="256"/>
      <c r="IU35" s="257"/>
      <c r="IV35" s="258"/>
      <c r="IW35" s="256"/>
      <c r="IX35" s="257"/>
      <c r="IY35" s="258"/>
      <c r="IZ35" s="256"/>
      <c r="JA35" s="257"/>
      <c r="JB35" s="258"/>
      <c r="JC35" s="256"/>
      <c r="JD35" s="257"/>
      <c r="JE35" s="258"/>
      <c r="JF35" s="256"/>
      <c r="JG35" s="257"/>
      <c r="JH35" s="258"/>
      <c r="JI35" s="256"/>
      <c r="JJ35" s="257"/>
      <c r="JK35" s="258"/>
      <c r="JL35" s="256"/>
      <c r="JM35" s="257"/>
      <c r="JN35" s="258"/>
      <c r="JO35" s="256"/>
      <c r="JP35" s="257"/>
      <c r="JQ35" s="258"/>
      <c r="JR35" s="256"/>
      <c r="JS35" s="257"/>
      <c r="JT35" s="258"/>
      <c r="JU35" s="256"/>
      <c r="JV35" s="257"/>
      <c r="JW35" s="258"/>
      <c r="JX35" s="256"/>
      <c r="JY35" s="257"/>
      <c r="JZ35" s="258"/>
      <c r="KA35" s="256"/>
      <c r="KB35" s="257"/>
      <c r="KC35" s="258"/>
      <c r="KD35" s="256"/>
      <c r="KE35" s="257"/>
      <c r="KF35" s="258"/>
      <c r="KG35" s="256"/>
      <c r="KH35" s="257"/>
      <c r="KI35" s="258"/>
      <c r="KJ35" s="256"/>
      <c r="KK35" s="257"/>
      <c r="KL35" s="258"/>
      <c r="KM35" s="256"/>
      <c r="KN35" s="257"/>
      <c r="KO35" s="258"/>
      <c r="KP35" s="256"/>
      <c r="KQ35" s="257"/>
      <c r="KR35" s="258"/>
      <c r="KS35" s="256"/>
      <c r="KT35" s="257"/>
      <c r="KU35" s="258"/>
      <c r="KV35" s="256"/>
      <c r="KW35" s="257"/>
      <c r="KX35" s="258"/>
      <c r="KY35" s="256"/>
      <c r="KZ35" s="257"/>
      <c r="LA35" s="258"/>
      <c r="LB35" s="256"/>
      <c r="LC35" s="257"/>
      <c r="LD35" s="258"/>
      <c r="LE35" s="256"/>
      <c r="LF35" s="257"/>
      <c r="LG35" s="258"/>
      <c r="LH35" s="256"/>
      <c r="LI35" s="257"/>
      <c r="LJ35" s="258"/>
      <c r="LK35" s="256"/>
      <c r="LL35" s="257"/>
      <c r="LM35" s="258"/>
      <c r="LN35" s="256"/>
      <c r="LO35" s="257"/>
      <c r="LP35" s="258"/>
      <c r="LQ35" s="256"/>
      <c r="LR35" s="257"/>
      <c r="LS35" s="258"/>
      <c r="LT35" s="256"/>
      <c r="LU35" s="257"/>
      <c r="LV35" s="258"/>
      <c r="LW35" s="256"/>
      <c r="LX35" s="257"/>
      <c r="LY35" s="258"/>
      <c r="LZ35" s="256"/>
      <c r="MA35" s="257"/>
      <c r="MB35" s="258"/>
      <c r="MC35" s="256"/>
      <c r="MD35" s="257"/>
      <c r="ME35" s="258"/>
      <c r="MF35" s="256"/>
      <c r="MG35" s="257"/>
      <c r="MH35" s="258"/>
      <c r="MI35" s="256"/>
      <c r="MJ35" s="257"/>
      <c r="MK35" s="258"/>
      <c r="ML35" s="256"/>
      <c r="MM35" s="257"/>
      <c r="MN35" s="258"/>
      <c r="MO35" s="256"/>
      <c r="MP35" s="257"/>
      <c r="MQ35" s="258"/>
      <c r="MR35" s="256"/>
      <c r="MS35" s="257"/>
      <c r="MT35" s="258"/>
      <c r="MU35" s="256"/>
      <c r="MV35" s="257"/>
      <c r="MW35" s="258"/>
      <c r="MX35" s="256"/>
      <c r="MY35" s="257"/>
      <c r="MZ35" s="258"/>
      <c r="NA35" s="256"/>
      <c r="NB35" s="257"/>
      <c r="NC35" s="258"/>
      <c r="ND35" s="256"/>
      <c r="NE35" s="257"/>
      <c r="NF35" s="258"/>
      <c r="NG35" s="256"/>
      <c r="NH35" s="257"/>
      <c r="NI35" s="258"/>
      <c r="NJ35" s="256"/>
      <c r="NK35" s="257"/>
      <c r="NL35" s="258"/>
      <c r="NM35" s="256"/>
      <c r="NN35" s="257"/>
      <c r="NO35" s="258"/>
      <c r="NP35" s="256"/>
      <c r="NQ35" s="257"/>
      <c r="NR35" s="258"/>
      <c r="NS35" s="256"/>
      <c r="NT35" s="257"/>
      <c r="NU35" s="258"/>
      <c r="NV35" s="256"/>
      <c r="NW35" s="257"/>
      <c r="NX35" s="258"/>
      <c r="NY35" s="256"/>
      <c r="NZ35" s="257"/>
      <c r="OA35" s="258"/>
      <c r="OB35" s="256"/>
      <c r="OC35" s="257"/>
      <c r="OD35" s="258"/>
      <c r="OE35" s="256"/>
      <c r="OF35" s="257"/>
      <c r="OG35" s="258"/>
      <c r="OH35" s="256"/>
      <c r="OI35" s="257"/>
      <c r="OJ35" s="258"/>
      <c r="OK35" s="256"/>
      <c r="OL35" s="257"/>
      <c r="OM35" s="258"/>
      <c r="ON35" s="256"/>
      <c r="OO35" s="257"/>
      <c r="OP35" s="258"/>
      <c r="OQ35" s="256"/>
      <c r="OR35" s="257"/>
      <c r="OS35" s="258"/>
      <c r="OT35" s="256"/>
      <c r="OU35" s="257"/>
      <c r="OV35" s="258"/>
      <c r="OW35" s="256"/>
      <c r="OX35" s="257"/>
      <c r="OY35" s="258"/>
      <c r="OZ35" s="256"/>
      <c r="PA35" s="257"/>
      <c r="PB35" s="258"/>
      <c r="PC35" s="256"/>
      <c r="PD35" s="257"/>
      <c r="PE35" s="258"/>
      <c r="PF35" s="256"/>
      <c r="PG35" s="257"/>
      <c r="PH35" s="258"/>
      <c r="PI35" s="256"/>
      <c r="PJ35" s="257"/>
      <c r="PK35" s="258"/>
      <c r="PL35" s="256"/>
      <c r="PM35" s="257"/>
      <c r="PN35" s="258"/>
      <c r="PO35" s="256"/>
      <c r="PP35" s="257"/>
      <c r="PQ35" s="258"/>
      <c r="PR35" s="256"/>
      <c r="PS35" s="257"/>
      <c r="PT35" s="258"/>
      <c r="PU35" s="256"/>
      <c r="PV35" s="257"/>
      <c r="PW35" s="258"/>
      <c r="PX35" s="256"/>
      <c r="PY35" s="257"/>
      <c r="PZ35" s="258"/>
      <c r="QA35" s="256"/>
      <c r="QB35" s="257"/>
      <c r="QC35" s="258"/>
      <c r="QD35" s="256"/>
      <c r="QE35" s="257"/>
      <c r="QF35" s="258"/>
      <c r="QG35" s="256"/>
      <c r="QH35" s="257"/>
      <c r="QI35" s="258"/>
      <c r="QJ35" s="256"/>
      <c r="QK35" s="257"/>
      <c r="QL35" s="258"/>
      <c r="QM35" s="256"/>
      <c r="QN35" s="257"/>
      <c r="QO35" s="258"/>
      <c r="QP35" s="256"/>
      <c r="QQ35" s="257"/>
      <c r="QR35" s="258"/>
      <c r="QS35" s="256"/>
      <c r="QT35" s="257"/>
      <c r="QU35" s="258"/>
      <c r="QV35" s="256"/>
      <c r="QW35" s="257"/>
      <c r="QX35" s="258"/>
      <c r="QY35" s="256"/>
      <c r="QZ35" s="257"/>
      <c r="RA35" s="258"/>
      <c r="RB35" s="256"/>
      <c r="RC35" s="257"/>
      <c r="RD35" s="258"/>
      <c r="RE35" s="256"/>
      <c r="RF35" s="257"/>
      <c r="RG35" s="258"/>
      <c r="RH35" s="256"/>
      <c r="RI35" s="257"/>
      <c r="RJ35" s="258"/>
      <c r="RK35" s="256"/>
      <c r="RL35" s="257"/>
      <c r="RM35" s="258"/>
      <c r="RN35" s="256"/>
      <c r="RO35" s="257"/>
      <c r="RP35" s="258"/>
      <c r="RQ35" s="256"/>
      <c r="RR35" s="257"/>
      <c r="RS35" s="258"/>
      <c r="RT35" s="256"/>
      <c r="RU35" s="257"/>
      <c r="RV35" s="258"/>
      <c r="RW35" s="256"/>
      <c r="RX35" s="257"/>
      <c r="RY35" s="258"/>
      <c r="RZ35" s="256"/>
      <c r="SA35" s="257"/>
      <c r="SB35" s="258"/>
      <c r="SC35" s="256"/>
      <c r="SD35" s="257"/>
      <c r="SE35" s="258"/>
      <c r="SF35" s="256"/>
      <c r="SG35" s="257"/>
      <c r="SH35" s="258"/>
      <c r="SI35" s="256"/>
      <c r="SJ35" s="257"/>
      <c r="SK35" s="258"/>
      <c r="SL35" s="256"/>
      <c r="SM35" s="257"/>
      <c r="SN35" s="258"/>
      <c r="SO35" s="256"/>
      <c r="SP35" s="257"/>
      <c r="SQ35" s="258"/>
      <c r="SR35" s="256"/>
      <c r="SS35" s="257"/>
      <c r="ST35" s="258"/>
      <c r="SU35" s="256"/>
      <c r="SV35" s="257"/>
      <c r="SW35" s="258"/>
      <c r="SX35" s="256"/>
      <c r="SY35" s="257"/>
      <c r="SZ35" s="258"/>
      <c r="TA35" s="256"/>
      <c r="TB35" s="257"/>
      <c r="TC35" s="258"/>
      <c r="TD35" s="256"/>
      <c r="TE35" s="257"/>
      <c r="TF35" s="258"/>
      <c r="TG35" s="256"/>
      <c r="TH35" s="257"/>
      <c r="TI35" s="258"/>
      <c r="TJ35" s="256"/>
      <c r="TK35" s="257"/>
      <c r="TL35" s="258"/>
      <c r="TM35" s="256"/>
      <c r="TN35" s="257"/>
      <c r="TO35" s="258"/>
      <c r="TP35" s="256"/>
      <c r="TQ35" s="257"/>
      <c r="TR35" s="258"/>
      <c r="TS35" s="256"/>
      <c r="TT35" s="257"/>
      <c r="TU35" s="258"/>
      <c r="TV35" s="256"/>
      <c r="TW35" s="257"/>
      <c r="TX35" s="258"/>
      <c r="TY35" s="256"/>
      <c r="TZ35" s="257"/>
      <c r="UA35" s="258"/>
      <c r="UB35" s="256"/>
      <c r="UC35" s="257"/>
      <c r="UD35" s="258"/>
      <c r="UE35" s="256"/>
      <c r="UF35" s="257"/>
      <c r="UG35" s="258"/>
      <c r="UH35" s="256"/>
      <c r="UI35" s="257"/>
      <c r="UJ35" s="258"/>
      <c r="UK35" s="256">
        <v>1</v>
      </c>
      <c r="UL35" s="257"/>
      <c r="UM35" s="258"/>
      <c r="UN35" s="256"/>
      <c r="UO35" s="257"/>
      <c r="UP35" s="258"/>
      <c r="UQ35" s="256">
        <v>1</v>
      </c>
      <c r="UR35" s="257"/>
      <c r="US35" s="258"/>
      <c r="UT35" s="256">
        <v>1</v>
      </c>
      <c r="UU35" s="257"/>
      <c r="UV35" s="258"/>
      <c r="UW35" s="256"/>
      <c r="UX35" s="257"/>
      <c r="UY35" s="258"/>
      <c r="UZ35" s="256">
        <v>1</v>
      </c>
      <c r="VA35" s="257"/>
      <c r="VB35" s="258"/>
      <c r="VC35" s="256"/>
      <c r="VD35" s="257"/>
      <c r="VE35" s="258"/>
      <c r="VF35" s="256">
        <v>1</v>
      </c>
      <c r="VG35" s="257"/>
      <c r="VH35" s="258"/>
      <c r="VI35" s="256"/>
      <c r="VJ35" s="257"/>
      <c r="VK35" s="258"/>
      <c r="VL35" s="256">
        <v>1</v>
      </c>
      <c r="VM35" s="257"/>
      <c r="VN35" s="258"/>
      <c r="VO35" s="256"/>
      <c r="VP35" s="257"/>
      <c r="VQ35" s="258"/>
      <c r="VR35" s="256">
        <v>1</v>
      </c>
      <c r="VS35" s="257"/>
      <c r="VT35" s="258"/>
      <c r="VU35" s="256">
        <v>1</v>
      </c>
      <c r="VV35" s="257"/>
      <c r="VW35" s="258"/>
      <c r="VX35" s="256"/>
      <c r="VY35" s="257"/>
      <c r="VZ35" s="258"/>
      <c r="WA35" s="256"/>
      <c r="WB35" s="257"/>
      <c r="WC35" s="258"/>
      <c r="WD35" s="256"/>
      <c r="WE35" s="257"/>
      <c r="WF35" s="258"/>
      <c r="WG35" s="256">
        <v>1</v>
      </c>
      <c r="WH35" s="257"/>
      <c r="WI35" s="258"/>
      <c r="WJ35" s="256">
        <v>1</v>
      </c>
      <c r="WK35" s="257"/>
      <c r="WL35" s="258"/>
      <c r="WM35" s="256">
        <v>1</v>
      </c>
      <c r="WN35" s="257"/>
      <c r="WO35" s="258"/>
      <c r="WP35" s="256"/>
      <c r="WQ35" s="257"/>
      <c r="WR35" s="258"/>
      <c r="WS35" s="256">
        <v>1</v>
      </c>
      <c r="WT35" s="257"/>
      <c r="WU35" s="258"/>
      <c r="WV35" s="256">
        <v>1</v>
      </c>
      <c r="WW35" s="257"/>
      <c r="WX35" s="257"/>
      <c r="WY35" s="256"/>
      <c r="WZ35" s="257"/>
      <c r="XA35" s="257"/>
      <c r="XB35" s="256"/>
      <c r="XC35" s="257"/>
      <c r="XD35" s="257"/>
      <c r="XE35" s="256"/>
      <c r="XF35" s="257"/>
      <c r="XG35" s="257"/>
      <c r="XH35" s="256"/>
      <c r="XI35" s="257"/>
      <c r="XJ35" s="257"/>
      <c r="XK35" s="256"/>
      <c r="XL35" s="257"/>
      <c r="XM35" s="257"/>
      <c r="XN35" s="98">
        <f t="shared" si="0"/>
        <v>13</v>
      </c>
    </row>
    <row r="36" spans="1:638" ht="12.75" customHeight="1" x14ac:dyDescent="0.2">
      <c r="A36" s="84">
        <v>329</v>
      </c>
      <c r="B36" s="256"/>
      <c r="C36" s="257"/>
      <c r="D36" s="258"/>
      <c r="E36" s="256"/>
      <c r="F36" s="257"/>
      <c r="G36" s="258"/>
      <c r="H36" s="256"/>
      <c r="I36" s="257"/>
      <c r="J36" s="258"/>
      <c r="K36" s="256"/>
      <c r="L36" s="257"/>
      <c r="M36" s="258"/>
      <c r="N36" s="256"/>
      <c r="O36" s="257"/>
      <c r="P36" s="258"/>
      <c r="Q36" s="256"/>
      <c r="R36" s="257"/>
      <c r="S36" s="258"/>
      <c r="T36" s="256"/>
      <c r="U36" s="257"/>
      <c r="V36" s="258"/>
      <c r="W36" s="256"/>
      <c r="X36" s="257"/>
      <c r="Y36" s="258"/>
      <c r="Z36" s="256"/>
      <c r="AA36" s="257"/>
      <c r="AB36" s="258"/>
      <c r="AC36" s="256"/>
      <c r="AD36" s="257"/>
      <c r="AE36" s="258"/>
      <c r="AF36" s="256"/>
      <c r="AG36" s="257"/>
      <c r="AH36" s="258"/>
      <c r="AI36" s="256"/>
      <c r="AJ36" s="257"/>
      <c r="AK36" s="258"/>
      <c r="AL36" s="256"/>
      <c r="AM36" s="257"/>
      <c r="AN36" s="258"/>
      <c r="AO36" s="256"/>
      <c r="AP36" s="257"/>
      <c r="AQ36" s="258"/>
      <c r="AR36" s="256"/>
      <c r="AS36" s="257"/>
      <c r="AT36" s="258"/>
      <c r="AU36" s="256"/>
      <c r="AV36" s="257"/>
      <c r="AW36" s="258"/>
      <c r="AX36" s="256"/>
      <c r="AY36" s="257"/>
      <c r="AZ36" s="258"/>
      <c r="BA36" s="256"/>
      <c r="BB36" s="257"/>
      <c r="BC36" s="258"/>
      <c r="BD36" s="256"/>
      <c r="BE36" s="257"/>
      <c r="BF36" s="258"/>
      <c r="BG36" s="256"/>
      <c r="BH36" s="257"/>
      <c r="BI36" s="258"/>
      <c r="BJ36" s="256"/>
      <c r="BK36" s="257"/>
      <c r="BL36" s="258"/>
      <c r="BM36" s="256"/>
      <c r="BN36" s="257"/>
      <c r="BO36" s="258"/>
      <c r="BP36" s="256"/>
      <c r="BQ36" s="257"/>
      <c r="BR36" s="258"/>
      <c r="BS36" s="256"/>
      <c r="BT36" s="257"/>
      <c r="BU36" s="258"/>
      <c r="BV36" s="256"/>
      <c r="BW36" s="257"/>
      <c r="BX36" s="258"/>
      <c r="BY36" s="256"/>
      <c r="BZ36" s="257"/>
      <c r="CA36" s="258"/>
      <c r="CB36" s="256"/>
      <c r="CC36" s="257"/>
      <c r="CD36" s="258"/>
      <c r="CE36" s="256"/>
      <c r="CF36" s="257"/>
      <c r="CG36" s="258"/>
      <c r="CH36" s="256"/>
      <c r="CI36" s="257"/>
      <c r="CJ36" s="258"/>
      <c r="CK36" s="256"/>
      <c r="CL36" s="257"/>
      <c r="CM36" s="258"/>
      <c r="CN36" s="256"/>
      <c r="CO36" s="257"/>
      <c r="CP36" s="258"/>
      <c r="CQ36" s="256"/>
      <c r="CR36" s="257"/>
      <c r="CS36" s="258"/>
      <c r="CT36" s="256"/>
      <c r="CU36" s="257"/>
      <c r="CV36" s="258"/>
      <c r="CW36" s="256"/>
      <c r="CX36" s="257"/>
      <c r="CY36" s="258"/>
      <c r="CZ36" s="256"/>
      <c r="DA36" s="257"/>
      <c r="DB36" s="258"/>
      <c r="DC36" s="256"/>
      <c r="DD36" s="257"/>
      <c r="DE36" s="258"/>
      <c r="DF36" s="256"/>
      <c r="DG36" s="257"/>
      <c r="DH36" s="258"/>
      <c r="DI36" s="256"/>
      <c r="DJ36" s="257"/>
      <c r="DK36" s="258"/>
      <c r="DL36" s="256"/>
      <c r="DM36" s="257"/>
      <c r="DN36" s="258"/>
      <c r="DO36" s="256"/>
      <c r="DP36" s="257"/>
      <c r="DQ36" s="258"/>
      <c r="DR36" s="256"/>
      <c r="DS36" s="257"/>
      <c r="DT36" s="258"/>
      <c r="DU36" s="256"/>
      <c r="DV36" s="257"/>
      <c r="DW36" s="258"/>
      <c r="DX36" s="256"/>
      <c r="DY36" s="257"/>
      <c r="DZ36" s="258"/>
      <c r="EA36" s="256"/>
      <c r="EB36" s="257"/>
      <c r="EC36" s="258"/>
      <c r="ED36" s="256"/>
      <c r="EE36" s="257"/>
      <c r="EF36" s="258"/>
      <c r="EG36" s="256"/>
      <c r="EH36" s="257"/>
      <c r="EI36" s="258"/>
      <c r="EJ36" s="256"/>
      <c r="EK36" s="257"/>
      <c r="EL36" s="258"/>
      <c r="EM36" s="256"/>
      <c r="EN36" s="257"/>
      <c r="EO36" s="258"/>
      <c r="EP36" s="256"/>
      <c r="EQ36" s="257"/>
      <c r="ER36" s="258"/>
      <c r="ES36" s="256"/>
      <c r="ET36" s="257"/>
      <c r="EU36" s="258"/>
      <c r="EV36" s="256"/>
      <c r="EW36" s="257"/>
      <c r="EX36" s="258"/>
      <c r="EY36" s="256"/>
      <c r="EZ36" s="257"/>
      <c r="FA36" s="258"/>
      <c r="FB36" s="256"/>
      <c r="FC36" s="257"/>
      <c r="FD36" s="258"/>
      <c r="FE36" s="256"/>
      <c r="FF36" s="257"/>
      <c r="FG36" s="258"/>
      <c r="FH36" s="256"/>
      <c r="FI36" s="257"/>
      <c r="FJ36" s="258"/>
      <c r="FK36" s="256"/>
      <c r="FL36" s="257"/>
      <c r="FM36" s="258"/>
      <c r="FN36" s="256"/>
      <c r="FO36" s="257"/>
      <c r="FP36" s="258"/>
      <c r="FQ36" s="256"/>
      <c r="FR36" s="257"/>
      <c r="FS36" s="258"/>
      <c r="FT36" s="256"/>
      <c r="FU36" s="257"/>
      <c r="FV36" s="258"/>
      <c r="FW36" s="256"/>
      <c r="FX36" s="257"/>
      <c r="FY36" s="258"/>
      <c r="FZ36" s="256"/>
      <c r="GA36" s="257"/>
      <c r="GB36" s="258"/>
      <c r="GC36" s="256"/>
      <c r="GD36" s="257"/>
      <c r="GE36" s="258"/>
      <c r="GF36" s="256"/>
      <c r="GG36" s="257"/>
      <c r="GH36" s="258"/>
      <c r="GI36" s="256"/>
      <c r="GJ36" s="257"/>
      <c r="GK36" s="258"/>
      <c r="GL36" s="256"/>
      <c r="GM36" s="257"/>
      <c r="GN36" s="258"/>
      <c r="GO36" s="256"/>
      <c r="GP36" s="257"/>
      <c r="GQ36" s="258"/>
      <c r="GR36" s="256"/>
      <c r="GS36" s="257"/>
      <c r="GT36" s="258"/>
      <c r="GU36" s="256"/>
      <c r="GV36" s="257"/>
      <c r="GW36" s="258"/>
      <c r="GX36" s="256"/>
      <c r="GY36" s="257"/>
      <c r="GZ36" s="258"/>
      <c r="HA36" s="256"/>
      <c r="HB36" s="257"/>
      <c r="HC36" s="258"/>
      <c r="HD36" s="256"/>
      <c r="HE36" s="257"/>
      <c r="HF36" s="258"/>
      <c r="HG36" s="256"/>
      <c r="HH36" s="257"/>
      <c r="HI36" s="258"/>
      <c r="HJ36" s="256"/>
      <c r="HK36" s="257"/>
      <c r="HL36" s="258"/>
      <c r="HM36" s="256"/>
      <c r="HN36" s="257"/>
      <c r="HO36" s="258"/>
      <c r="HP36" s="256"/>
      <c r="HQ36" s="257"/>
      <c r="HR36" s="258"/>
      <c r="HS36" s="256"/>
      <c r="HT36" s="257"/>
      <c r="HU36" s="258"/>
      <c r="HV36" s="256"/>
      <c r="HW36" s="257"/>
      <c r="HX36" s="258"/>
      <c r="HY36" s="256"/>
      <c r="HZ36" s="257"/>
      <c r="IA36" s="258"/>
      <c r="IB36" s="256"/>
      <c r="IC36" s="257"/>
      <c r="ID36" s="258"/>
      <c r="IE36" s="256"/>
      <c r="IF36" s="257"/>
      <c r="IG36" s="258"/>
      <c r="IH36" s="256"/>
      <c r="II36" s="257"/>
      <c r="IJ36" s="258"/>
      <c r="IK36" s="256"/>
      <c r="IL36" s="257"/>
      <c r="IM36" s="258"/>
      <c r="IN36" s="256"/>
      <c r="IO36" s="257"/>
      <c r="IP36" s="258"/>
      <c r="IQ36" s="256"/>
      <c r="IR36" s="257"/>
      <c r="IS36" s="258"/>
      <c r="IT36" s="256"/>
      <c r="IU36" s="257"/>
      <c r="IV36" s="258"/>
      <c r="IW36" s="256"/>
      <c r="IX36" s="257"/>
      <c r="IY36" s="258"/>
      <c r="IZ36" s="256"/>
      <c r="JA36" s="257"/>
      <c r="JB36" s="258"/>
      <c r="JC36" s="256"/>
      <c r="JD36" s="257"/>
      <c r="JE36" s="258"/>
      <c r="JF36" s="256"/>
      <c r="JG36" s="257"/>
      <c r="JH36" s="258"/>
      <c r="JI36" s="256"/>
      <c r="JJ36" s="257"/>
      <c r="JK36" s="258"/>
      <c r="JL36" s="256"/>
      <c r="JM36" s="257"/>
      <c r="JN36" s="258"/>
      <c r="JO36" s="256"/>
      <c r="JP36" s="257"/>
      <c r="JQ36" s="258"/>
      <c r="JR36" s="256"/>
      <c r="JS36" s="257"/>
      <c r="JT36" s="258"/>
      <c r="JU36" s="256"/>
      <c r="JV36" s="257"/>
      <c r="JW36" s="258"/>
      <c r="JX36" s="256"/>
      <c r="JY36" s="257"/>
      <c r="JZ36" s="258"/>
      <c r="KA36" s="256"/>
      <c r="KB36" s="257"/>
      <c r="KC36" s="258"/>
      <c r="KD36" s="256"/>
      <c r="KE36" s="257"/>
      <c r="KF36" s="258"/>
      <c r="KG36" s="256"/>
      <c r="KH36" s="257"/>
      <c r="KI36" s="258"/>
      <c r="KJ36" s="256"/>
      <c r="KK36" s="257"/>
      <c r="KL36" s="258"/>
      <c r="KM36" s="256"/>
      <c r="KN36" s="257"/>
      <c r="KO36" s="258"/>
      <c r="KP36" s="256"/>
      <c r="KQ36" s="257"/>
      <c r="KR36" s="258"/>
      <c r="KS36" s="256"/>
      <c r="KT36" s="257"/>
      <c r="KU36" s="258"/>
      <c r="KV36" s="256"/>
      <c r="KW36" s="257"/>
      <c r="KX36" s="258"/>
      <c r="KY36" s="256"/>
      <c r="KZ36" s="257"/>
      <c r="LA36" s="258"/>
      <c r="LB36" s="256"/>
      <c r="LC36" s="257"/>
      <c r="LD36" s="258"/>
      <c r="LE36" s="256"/>
      <c r="LF36" s="257"/>
      <c r="LG36" s="258"/>
      <c r="LH36" s="256"/>
      <c r="LI36" s="257"/>
      <c r="LJ36" s="258"/>
      <c r="LK36" s="256"/>
      <c r="LL36" s="257"/>
      <c r="LM36" s="258"/>
      <c r="LN36" s="256"/>
      <c r="LO36" s="257"/>
      <c r="LP36" s="258"/>
      <c r="LQ36" s="256"/>
      <c r="LR36" s="257"/>
      <c r="LS36" s="258"/>
      <c r="LT36" s="256"/>
      <c r="LU36" s="257"/>
      <c r="LV36" s="258"/>
      <c r="LW36" s="256"/>
      <c r="LX36" s="257"/>
      <c r="LY36" s="258"/>
      <c r="LZ36" s="256"/>
      <c r="MA36" s="257"/>
      <c r="MB36" s="258"/>
      <c r="MC36" s="256"/>
      <c r="MD36" s="257"/>
      <c r="ME36" s="258"/>
      <c r="MF36" s="256"/>
      <c r="MG36" s="257"/>
      <c r="MH36" s="258"/>
      <c r="MI36" s="256"/>
      <c r="MJ36" s="257"/>
      <c r="MK36" s="258"/>
      <c r="ML36" s="256"/>
      <c r="MM36" s="257"/>
      <c r="MN36" s="258"/>
      <c r="MO36" s="256"/>
      <c r="MP36" s="257"/>
      <c r="MQ36" s="258"/>
      <c r="MR36" s="256"/>
      <c r="MS36" s="257"/>
      <c r="MT36" s="258"/>
      <c r="MU36" s="256"/>
      <c r="MV36" s="257"/>
      <c r="MW36" s="258"/>
      <c r="MX36" s="256"/>
      <c r="MY36" s="257"/>
      <c r="MZ36" s="258"/>
      <c r="NA36" s="256"/>
      <c r="NB36" s="257"/>
      <c r="NC36" s="258"/>
      <c r="ND36" s="256"/>
      <c r="NE36" s="257"/>
      <c r="NF36" s="258"/>
      <c r="NG36" s="256"/>
      <c r="NH36" s="257"/>
      <c r="NI36" s="258"/>
      <c r="NJ36" s="256"/>
      <c r="NK36" s="257"/>
      <c r="NL36" s="258"/>
      <c r="NM36" s="256"/>
      <c r="NN36" s="257"/>
      <c r="NO36" s="258"/>
      <c r="NP36" s="256"/>
      <c r="NQ36" s="257"/>
      <c r="NR36" s="258"/>
      <c r="NS36" s="256"/>
      <c r="NT36" s="257"/>
      <c r="NU36" s="258"/>
      <c r="NV36" s="256"/>
      <c r="NW36" s="257"/>
      <c r="NX36" s="258"/>
      <c r="NY36" s="256"/>
      <c r="NZ36" s="257"/>
      <c r="OA36" s="258"/>
      <c r="OB36" s="256"/>
      <c r="OC36" s="257"/>
      <c r="OD36" s="258"/>
      <c r="OE36" s="256"/>
      <c r="OF36" s="257"/>
      <c r="OG36" s="258"/>
      <c r="OH36" s="256"/>
      <c r="OI36" s="257"/>
      <c r="OJ36" s="258"/>
      <c r="OK36" s="256"/>
      <c r="OL36" s="257"/>
      <c r="OM36" s="258"/>
      <c r="ON36" s="256"/>
      <c r="OO36" s="257"/>
      <c r="OP36" s="258"/>
      <c r="OQ36" s="256"/>
      <c r="OR36" s="257"/>
      <c r="OS36" s="258"/>
      <c r="OT36" s="256"/>
      <c r="OU36" s="257"/>
      <c r="OV36" s="258"/>
      <c r="OW36" s="256"/>
      <c r="OX36" s="257"/>
      <c r="OY36" s="258"/>
      <c r="OZ36" s="256"/>
      <c r="PA36" s="257"/>
      <c r="PB36" s="258"/>
      <c r="PC36" s="256"/>
      <c r="PD36" s="257"/>
      <c r="PE36" s="258"/>
      <c r="PF36" s="256"/>
      <c r="PG36" s="257"/>
      <c r="PH36" s="258"/>
      <c r="PI36" s="256"/>
      <c r="PJ36" s="257"/>
      <c r="PK36" s="258"/>
      <c r="PL36" s="256"/>
      <c r="PM36" s="257"/>
      <c r="PN36" s="258"/>
      <c r="PO36" s="256"/>
      <c r="PP36" s="257"/>
      <c r="PQ36" s="258"/>
      <c r="PR36" s="256"/>
      <c r="PS36" s="257"/>
      <c r="PT36" s="258"/>
      <c r="PU36" s="256"/>
      <c r="PV36" s="257"/>
      <c r="PW36" s="258"/>
      <c r="PX36" s="256"/>
      <c r="PY36" s="257"/>
      <c r="PZ36" s="258"/>
      <c r="QA36" s="256"/>
      <c r="QB36" s="257"/>
      <c r="QC36" s="258"/>
      <c r="QD36" s="256">
        <v>1</v>
      </c>
      <c r="QE36" s="257"/>
      <c r="QF36" s="258"/>
      <c r="QG36" s="256"/>
      <c r="QH36" s="257"/>
      <c r="QI36" s="258"/>
      <c r="QJ36" s="256"/>
      <c r="QK36" s="257"/>
      <c r="QL36" s="258"/>
      <c r="QM36" s="256">
        <v>2</v>
      </c>
      <c r="QN36" s="257"/>
      <c r="QO36" s="258"/>
      <c r="QP36" s="256">
        <v>3</v>
      </c>
      <c r="QQ36" s="257"/>
      <c r="QR36" s="258"/>
      <c r="QS36" s="256"/>
      <c r="QT36" s="257"/>
      <c r="QU36" s="258"/>
      <c r="QV36" s="256">
        <v>1</v>
      </c>
      <c r="QW36" s="257"/>
      <c r="QX36" s="258"/>
      <c r="QY36" s="256">
        <v>3</v>
      </c>
      <c r="QZ36" s="257"/>
      <c r="RA36" s="258"/>
      <c r="RB36" s="256">
        <v>3</v>
      </c>
      <c r="RC36" s="257"/>
      <c r="RD36" s="258"/>
      <c r="RE36" s="256">
        <v>2</v>
      </c>
      <c r="RF36" s="257"/>
      <c r="RG36" s="258"/>
      <c r="RH36" s="256"/>
      <c r="RI36" s="257"/>
      <c r="RJ36" s="258"/>
      <c r="RK36" s="256">
        <v>4</v>
      </c>
      <c r="RL36" s="257"/>
      <c r="RM36" s="258"/>
      <c r="RN36" s="256">
        <v>3</v>
      </c>
      <c r="RO36" s="257"/>
      <c r="RP36" s="258"/>
      <c r="RQ36" s="256"/>
      <c r="RR36" s="257"/>
      <c r="RS36" s="258"/>
      <c r="RT36" s="256"/>
      <c r="RU36" s="257">
        <v>2</v>
      </c>
      <c r="RV36" s="258"/>
      <c r="RW36" s="256"/>
      <c r="RX36" s="257"/>
      <c r="RY36" s="258"/>
      <c r="RZ36" s="256">
        <v>1</v>
      </c>
      <c r="SA36" s="257"/>
      <c r="SB36" s="258"/>
      <c r="SC36" s="256">
        <v>1</v>
      </c>
      <c r="SD36" s="257"/>
      <c r="SE36" s="258"/>
      <c r="SF36" s="256"/>
      <c r="SG36" s="257"/>
      <c r="SH36" s="258"/>
      <c r="SI36" s="256"/>
      <c r="SJ36" s="257"/>
      <c r="SK36" s="258"/>
      <c r="SL36" s="256">
        <v>4</v>
      </c>
      <c r="SM36" s="257"/>
      <c r="SN36" s="258"/>
      <c r="SO36" s="256"/>
      <c r="SP36" s="257"/>
      <c r="SQ36" s="258"/>
      <c r="SR36" s="256"/>
      <c r="SS36" s="257"/>
      <c r="ST36" s="258"/>
      <c r="SU36" s="256"/>
      <c r="SV36" s="257"/>
      <c r="SW36" s="258"/>
      <c r="SX36" s="256"/>
      <c r="SY36" s="257"/>
      <c r="SZ36" s="258"/>
      <c r="TA36" s="256"/>
      <c r="TB36" s="257"/>
      <c r="TC36" s="258"/>
      <c r="TD36" s="256"/>
      <c r="TE36" s="257"/>
      <c r="TF36" s="258"/>
      <c r="TG36" s="256"/>
      <c r="TH36" s="257"/>
      <c r="TI36" s="258"/>
      <c r="TJ36" s="256"/>
      <c r="TK36" s="257"/>
      <c r="TL36" s="258"/>
      <c r="TM36" s="256"/>
      <c r="TN36" s="257"/>
      <c r="TO36" s="258"/>
      <c r="TP36" s="256"/>
      <c r="TQ36" s="257"/>
      <c r="TR36" s="258"/>
      <c r="TS36" s="256"/>
      <c r="TT36" s="257"/>
      <c r="TU36" s="258"/>
      <c r="TV36" s="256"/>
      <c r="TW36" s="257"/>
      <c r="TX36" s="258"/>
      <c r="TY36" s="256"/>
      <c r="TZ36" s="257"/>
      <c r="UA36" s="258"/>
      <c r="UB36" s="256"/>
      <c r="UC36" s="257"/>
      <c r="UD36" s="258"/>
      <c r="UE36" s="256"/>
      <c r="UF36" s="257"/>
      <c r="UG36" s="258"/>
      <c r="UH36" s="256"/>
      <c r="UI36" s="257"/>
      <c r="UJ36" s="258"/>
      <c r="UK36" s="256"/>
      <c r="UL36" s="257"/>
      <c r="UM36" s="258"/>
      <c r="UN36" s="256"/>
      <c r="UO36" s="257"/>
      <c r="UP36" s="258"/>
      <c r="UQ36" s="256"/>
      <c r="UR36" s="257"/>
      <c r="US36" s="258"/>
      <c r="UT36" s="256"/>
      <c r="UU36" s="257"/>
      <c r="UV36" s="258"/>
      <c r="UW36" s="256"/>
      <c r="UX36" s="257"/>
      <c r="UY36" s="258"/>
      <c r="UZ36" s="256"/>
      <c r="VA36" s="257"/>
      <c r="VB36" s="258"/>
      <c r="VC36" s="256"/>
      <c r="VD36" s="257"/>
      <c r="VE36" s="258"/>
      <c r="VF36" s="256"/>
      <c r="VG36" s="257"/>
      <c r="VH36" s="258"/>
      <c r="VI36" s="256"/>
      <c r="VJ36" s="257"/>
      <c r="VK36" s="258"/>
      <c r="VL36" s="256"/>
      <c r="VM36" s="257"/>
      <c r="VN36" s="258"/>
      <c r="VO36" s="256"/>
      <c r="VP36" s="257"/>
      <c r="VQ36" s="258"/>
      <c r="VR36" s="256"/>
      <c r="VS36" s="257"/>
      <c r="VT36" s="258"/>
      <c r="VU36" s="256"/>
      <c r="VV36" s="257"/>
      <c r="VW36" s="258"/>
      <c r="VX36" s="256"/>
      <c r="VY36" s="257"/>
      <c r="VZ36" s="258"/>
      <c r="WA36" s="256"/>
      <c r="WB36" s="257"/>
      <c r="WC36" s="258"/>
      <c r="WD36" s="256">
        <v>1</v>
      </c>
      <c r="WE36" s="257"/>
      <c r="WF36" s="258"/>
      <c r="WG36" s="256">
        <v>1</v>
      </c>
      <c r="WH36" s="257"/>
      <c r="WI36" s="258"/>
      <c r="WJ36" s="256"/>
      <c r="WK36" s="257"/>
      <c r="WL36" s="258"/>
      <c r="WM36" s="256">
        <v>1</v>
      </c>
      <c r="WN36" s="257"/>
      <c r="WO36" s="258"/>
      <c r="WP36" s="256">
        <v>1</v>
      </c>
      <c r="WQ36" s="257"/>
      <c r="WR36" s="258"/>
      <c r="WS36" s="256"/>
      <c r="WT36" s="257"/>
      <c r="WU36" s="258"/>
      <c r="WV36" s="256"/>
      <c r="WW36" s="257"/>
      <c r="WX36" s="257"/>
      <c r="WY36" s="256"/>
      <c r="WZ36" s="257"/>
      <c r="XA36" s="257"/>
      <c r="XB36" s="256"/>
      <c r="XC36" s="257"/>
      <c r="XD36" s="257"/>
      <c r="XE36" s="256"/>
      <c r="XF36" s="257"/>
      <c r="XG36" s="257"/>
      <c r="XH36" s="256"/>
      <c r="XI36" s="257"/>
      <c r="XJ36" s="257"/>
      <c r="XK36" s="256"/>
      <c r="XL36" s="257"/>
      <c r="XM36" s="257"/>
      <c r="XN36" s="98">
        <f t="shared" si="0"/>
        <v>34</v>
      </c>
    </row>
    <row r="37" spans="1:638" ht="12.75" customHeight="1" x14ac:dyDescent="0.2">
      <c r="A37" s="84">
        <v>333</v>
      </c>
      <c r="B37" s="256"/>
      <c r="C37" s="257"/>
      <c r="D37" s="258"/>
      <c r="E37" s="256"/>
      <c r="F37" s="257"/>
      <c r="G37" s="258"/>
      <c r="H37" s="256"/>
      <c r="I37" s="257"/>
      <c r="J37" s="258"/>
      <c r="K37" s="256"/>
      <c r="L37" s="257"/>
      <c r="M37" s="258"/>
      <c r="N37" s="256"/>
      <c r="O37" s="257"/>
      <c r="P37" s="258"/>
      <c r="Q37" s="256"/>
      <c r="R37" s="257"/>
      <c r="S37" s="258"/>
      <c r="T37" s="256"/>
      <c r="U37" s="257"/>
      <c r="V37" s="258"/>
      <c r="W37" s="256"/>
      <c r="X37" s="257"/>
      <c r="Y37" s="258"/>
      <c r="Z37" s="256"/>
      <c r="AA37" s="257"/>
      <c r="AB37" s="258"/>
      <c r="AC37" s="256"/>
      <c r="AD37" s="257"/>
      <c r="AE37" s="258"/>
      <c r="AF37" s="256"/>
      <c r="AG37" s="257"/>
      <c r="AH37" s="258"/>
      <c r="AI37" s="256"/>
      <c r="AJ37" s="257"/>
      <c r="AK37" s="258"/>
      <c r="AL37" s="256"/>
      <c r="AM37" s="257"/>
      <c r="AN37" s="258"/>
      <c r="AO37" s="256"/>
      <c r="AP37" s="257"/>
      <c r="AQ37" s="258"/>
      <c r="AR37" s="256"/>
      <c r="AS37" s="257"/>
      <c r="AT37" s="258"/>
      <c r="AU37" s="256"/>
      <c r="AV37" s="257"/>
      <c r="AW37" s="258"/>
      <c r="AX37" s="256"/>
      <c r="AY37" s="257"/>
      <c r="AZ37" s="258"/>
      <c r="BA37" s="256"/>
      <c r="BB37" s="257"/>
      <c r="BC37" s="258"/>
      <c r="BD37" s="256"/>
      <c r="BE37" s="257"/>
      <c r="BF37" s="258"/>
      <c r="BG37" s="256"/>
      <c r="BH37" s="257"/>
      <c r="BI37" s="258"/>
      <c r="BJ37" s="256"/>
      <c r="BK37" s="257"/>
      <c r="BL37" s="258"/>
      <c r="BM37" s="256"/>
      <c r="BN37" s="257"/>
      <c r="BO37" s="258"/>
      <c r="BP37" s="256"/>
      <c r="BQ37" s="257"/>
      <c r="BR37" s="258"/>
      <c r="BS37" s="256"/>
      <c r="BT37" s="257"/>
      <c r="BU37" s="258"/>
      <c r="BV37" s="256"/>
      <c r="BW37" s="257"/>
      <c r="BX37" s="258"/>
      <c r="BY37" s="256"/>
      <c r="BZ37" s="257"/>
      <c r="CA37" s="258"/>
      <c r="CB37" s="256"/>
      <c r="CC37" s="257"/>
      <c r="CD37" s="258"/>
      <c r="CE37" s="256"/>
      <c r="CF37" s="257"/>
      <c r="CG37" s="258"/>
      <c r="CH37" s="256"/>
      <c r="CI37" s="257"/>
      <c r="CJ37" s="258"/>
      <c r="CK37" s="256"/>
      <c r="CL37" s="257"/>
      <c r="CM37" s="258"/>
      <c r="CN37" s="256"/>
      <c r="CO37" s="257"/>
      <c r="CP37" s="258"/>
      <c r="CQ37" s="256"/>
      <c r="CR37" s="257"/>
      <c r="CS37" s="258"/>
      <c r="CT37" s="256"/>
      <c r="CU37" s="257"/>
      <c r="CV37" s="258"/>
      <c r="CW37" s="256"/>
      <c r="CX37" s="257"/>
      <c r="CY37" s="258"/>
      <c r="CZ37" s="256"/>
      <c r="DA37" s="257"/>
      <c r="DB37" s="258"/>
      <c r="DC37" s="256"/>
      <c r="DD37" s="257"/>
      <c r="DE37" s="258"/>
      <c r="DF37" s="256"/>
      <c r="DG37" s="257"/>
      <c r="DH37" s="258"/>
      <c r="DI37" s="256"/>
      <c r="DJ37" s="257"/>
      <c r="DK37" s="258"/>
      <c r="DL37" s="256"/>
      <c r="DM37" s="257"/>
      <c r="DN37" s="258"/>
      <c r="DO37" s="256"/>
      <c r="DP37" s="257"/>
      <c r="DQ37" s="258"/>
      <c r="DR37" s="256"/>
      <c r="DS37" s="257"/>
      <c r="DT37" s="258"/>
      <c r="DU37" s="256"/>
      <c r="DV37" s="257"/>
      <c r="DW37" s="258"/>
      <c r="DX37" s="256"/>
      <c r="DY37" s="257"/>
      <c r="DZ37" s="258"/>
      <c r="EA37" s="256"/>
      <c r="EB37" s="257"/>
      <c r="EC37" s="258"/>
      <c r="ED37" s="256"/>
      <c r="EE37" s="257"/>
      <c r="EF37" s="258"/>
      <c r="EG37" s="256"/>
      <c r="EH37" s="257"/>
      <c r="EI37" s="258"/>
      <c r="EJ37" s="256"/>
      <c r="EK37" s="257"/>
      <c r="EL37" s="258"/>
      <c r="EM37" s="256"/>
      <c r="EN37" s="257"/>
      <c r="EO37" s="258"/>
      <c r="EP37" s="256"/>
      <c r="EQ37" s="257"/>
      <c r="ER37" s="258"/>
      <c r="ES37" s="256"/>
      <c r="ET37" s="257"/>
      <c r="EU37" s="258"/>
      <c r="EV37" s="256"/>
      <c r="EW37" s="257"/>
      <c r="EX37" s="258"/>
      <c r="EY37" s="256"/>
      <c r="EZ37" s="257"/>
      <c r="FA37" s="258"/>
      <c r="FB37" s="256"/>
      <c r="FC37" s="257"/>
      <c r="FD37" s="258"/>
      <c r="FE37" s="256"/>
      <c r="FF37" s="257"/>
      <c r="FG37" s="258"/>
      <c r="FH37" s="256"/>
      <c r="FI37" s="257"/>
      <c r="FJ37" s="258"/>
      <c r="FK37" s="256"/>
      <c r="FL37" s="257"/>
      <c r="FM37" s="258"/>
      <c r="FN37" s="256"/>
      <c r="FO37" s="257"/>
      <c r="FP37" s="258"/>
      <c r="FQ37" s="256"/>
      <c r="FR37" s="257"/>
      <c r="FS37" s="258"/>
      <c r="FT37" s="256"/>
      <c r="FU37" s="257"/>
      <c r="FV37" s="258"/>
      <c r="FW37" s="256"/>
      <c r="FX37" s="257"/>
      <c r="FY37" s="258"/>
      <c r="FZ37" s="256"/>
      <c r="GA37" s="257"/>
      <c r="GB37" s="258"/>
      <c r="GC37" s="256"/>
      <c r="GD37" s="257"/>
      <c r="GE37" s="258"/>
      <c r="GF37" s="256"/>
      <c r="GG37" s="257"/>
      <c r="GH37" s="258"/>
      <c r="GI37" s="256"/>
      <c r="GJ37" s="257"/>
      <c r="GK37" s="258"/>
      <c r="GL37" s="256"/>
      <c r="GM37" s="257"/>
      <c r="GN37" s="258"/>
      <c r="GO37" s="256"/>
      <c r="GP37" s="257"/>
      <c r="GQ37" s="258"/>
      <c r="GR37" s="256"/>
      <c r="GS37" s="257"/>
      <c r="GT37" s="258"/>
      <c r="GU37" s="256"/>
      <c r="GV37" s="257"/>
      <c r="GW37" s="258"/>
      <c r="GX37" s="256"/>
      <c r="GY37" s="257"/>
      <c r="GZ37" s="258"/>
      <c r="HA37" s="256"/>
      <c r="HB37" s="257"/>
      <c r="HC37" s="258"/>
      <c r="HD37" s="256"/>
      <c r="HE37" s="257"/>
      <c r="HF37" s="258"/>
      <c r="HG37" s="256"/>
      <c r="HH37" s="257"/>
      <c r="HI37" s="258"/>
      <c r="HJ37" s="256"/>
      <c r="HK37" s="257"/>
      <c r="HL37" s="258"/>
      <c r="HM37" s="256"/>
      <c r="HN37" s="257"/>
      <c r="HO37" s="258"/>
      <c r="HP37" s="256"/>
      <c r="HQ37" s="257"/>
      <c r="HR37" s="258"/>
      <c r="HS37" s="256"/>
      <c r="HT37" s="257"/>
      <c r="HU37" s="258"/>
      <c r="HV37" s="256"/>
      <c r="HW37" s="257"/>
      <c r="HX37" s="258"/>
      <c r="HY37" s="256"/>
      <c r="HZ37" s="257"/>
      <c r="IA37" s="258"/>
      <c r="IB37" s="256"/>
      <c r="IC37" s="257"/>
      <c r="ID37" s="258"/>
      <c r="IE37" s="256"/>
      <c r="IF37" s="257"/>
      <c r="IG37" s="258"/>
      <c r="IH37" s="256"/>
      <c r="II37" s="257"/>
      <c r="IJ37" s="258"/>
      <c r="IK37" s="256"/>
      <c r="IL37" s="257"/>
      <c r="IM37" s="258"/>
      <c r="IN37" s="256"/>
      <c r="IO37" s="257"/>
      <c r="IP37" s="258"/>
      <c r="IQ37" s="256"/>
      <c r="IR37" s="257"/>
      <c r="IS37" s="258"/>
      <c r="IT37" s="256"/>
      <c r="IU37" s="257"/>
      <c r="IV37" s="258"/>
      <c r="IW37" s="256"/>
      <c r="IX37" s="257"/>
      <c r="IY37" s="258"/>
      <c r="IZ37" s="256"/>
      <c r="JA37" s="257"/>
      <c r="JB37" s="258"/>
      <c r="JC37" s="256"/>
      <c r="JD37" s="257"/>
      <c r="JE37" s="258"/>
      <c r="JF37" s="256"/>
      <c r="JG37" s="257"/>
      <c r="JH37" s="258"/>
      <c r="JI37" s="256"/>
      <c r="JJ37" s="257"/>
      <c r="JK37" s="258"/>
      <c r="JL37" s="256"/>
      <c r="JM37" s="257"/>
      <c r="JN37" s="258"/>
      <c r="JO37" s="256"/>
      <c r="JP37" s="257"/>
      <c r="JQ37" s="258"/>
      <c r="JR37" s="256"/>
      <c r="JS37" s="257"/>
      <c r="JT37" s="258"/>
      <c r="JU37" s="256"/>
      <c r="JV37" s="257"/>
      <c r="JW37" s="258"/>
      <c r="JX37" s="256"/>
      <c r="JY37" s="257"/>
      <c r="JZ37" s="258"/>
      <c r="KA37" s="256"/>
      <c r="KB37" s="257"/>
      <c r="KC37" s="258"/>
      <c r="KD37" s="256"/>
      <c r="KE37" s="257"/>
      <c r="KF37" s="258"/>
      <c r="KG37" s="256"/>
      <c r="KH37" s="257"/>
      <c r="KI37" s="258"/>
      <c r="KJ37" s="256"/>
      <c r="KK37" s="257"/>
      <c r="KL37" s="258"/>
      <c r="KM37" s="256"/>
      <c r="KN37" s="257"/>
      <c r="KO37" s="258"/>
      <c r="KP37" s="256"/>
      <c r="KQ37" s="257"/>
      <c r="KR37" s="258"/>
      <c r="KS37" s="256"/>
      <c r="KT37" s="257"/>
      <c r="KU37" s="258"/>
      <c r="KV37" s="256"/>
      <c r="KW37" s="257"/>
      <c r="KX37" s="258"/>
      <c r="KY37" s="256"/>
      <c r="KZ37" s="257"/>
      <c r="LA37" s="258"/>
      <c r="LB37" s="256"/>
      <c r="LC37" s="257"/>
      <c r="LD37" s="258"/>
      <c r="LE37" s="256"/>
      <c r="LF37" s="257"/>
      <c r="LG37" s="258"/>
      <c r="LH37" s="256"/>
      <c r="LI37" s="257"/>
      <c r="LJ37" s="258"/>
      <c r="LK37" s="256"/>
      <c r="LL37" s="257"/>
      <c r="LM37" s="258"/>
      <c r="LN37" s="256"/>
      <c r="LO37" s="257"/>
      <c r="LP37" s="258"/>
      <c r="LQ37" s="256"/>
      <c r="LR37" s="257"/>
      <c r="LS37" s="258"/>
      <c r="LT37" s="256"/>
      <c r="LU37" s="257"/>
      <c r="LV37" s="258"/>
      <c r="LW37" s="256"/>
      <c r="LX37" s="257"/>
      <c r="LY37" s="258"/>
      <c r="LZ37" s="256"/>
      <c r="MA37" s="257"/>
      <c r="MB37" s="258"/>
      <c r="MC37" s="256"/>
      <c r="MD37" s="257"/>
      <c r="ME37" s="258"/>
      <c r="MF37" s="256"/>
      <c r="MG37" s="257"/>
      <c r="MH37" s="258"/>
      <c r="MI37" s="256"/>
      <c r="MJ37" s="257"/>
      <c r="MK37" s="258"/>
      <c r="ML37" s="256"/>
      <c r="MM37" s="257"/>
      <c r="MN37" s="258"/>
      <c r="MO37" s="256"/>
      <c r="MP37" s="257"/>
      <c r="MQ37" s="258"/>
      <c r="MR37" s="256"/>
      <c r="MS37" s="257"/>
      <c r="MT37" s="258"/>
      <c r="MU37" s="256"/>
      <c r="MV37" s="257"/>
      <c r="MW37" s="258"/>
      <c r="MX37" s="256"/>
      <c r="MY37" s="257"/>
      <c r="MZ37" s="258"/>
      <c r="NA37" s="256"/>
      <c r="NB37" s="257"/>
      <c r="NC37" s="258"/>
      <c r="ND37" s="256"/>
      <c r="NE37" s="257"/>
      <c r="NF37" s="258"/>
      <c r="NG37" s="256"/>
      <c r="NH37" s="257"/>
      <c r="NI37" s="258"/>
      <c r="NJ37" s="256"/>
      <c r="NK37" s="257"/>
      <c r="NL37" s="258"/>
      <c r="NM37" s="256"/>
      <c r="NN37" s="257"/>
      <c r="NO37" s="258"/>
      <c r="NP37" s="256"/>
      <c r="NQ37" s="257"/>
      <c r="NR37" s="258"/>
      <c r="NS37" s="256"/>
      <c r="NT37" s="257"/>
      <c r="NU37" s="258"/>
      <c r="NV37" s="256"/>
      <c r="NW37" s="257"/>
      <c r="NX37" s="258"/>
      <c r="NY37" s="256"/>
      <c r="NZ37" s="257"/>
      <c r="OA37" s="258"/>
      <c r="OB37" s="256"/>
      <c r="OC37" s="257"/>
      <c r="OD37" s="258"/>
      <c r="OE37" s="256"/>
      <c r="OF37" s="257"/>
      <c r="OG37" s="258"/>
      <c r="OH37" s="256"/>
      <c r="OI37" s="257"/>
      <c r="OJ37" s="258"/>
      <c r="OK37" s="256"/>
      <c r="OL37" s="257"/>
      <c r="OM37" s="258"/>
      <c r="ON37" s="256"/>
      <c r="OO37" s="257"/>
      <c r="OP37" s="258"/>
      <c r="OQ37" s="256"/>
      <c r="OR37" s="257"/>
      <c r="OS37" s="258"/>
      <c r="OT37" s="256"/>
      <c r="OU37" s="257"/>
      <c r="OV37" s="258"/>
      <c r="OW37" s="256"/>
      <c r="OX37" s="257"/>
      <c r="OY37" s="258"/>
      <c r="OZ37" s="256"/>
      <c r="PA37" s="257"/>
      <c r="PB37" s="258"/>
      <c r="PC37" s="256"/>
      <c r="PD37" s="257"/>
      <c r="PE37" s="258"/>
      <c r="PF37" s="256"/>
      <c r="PG37" s="257"/>
      <c r="PH37" s="258"/>
      <c r="PI37" s="256"/>
      <c r="PJ37" s="257"/>
      <c r="PK37" s="258"/>
      <c r="PL37" s="256"/>
      <c r="PM37" s="257"/>
      <c r="PN37" s="258"/>
      <c r="PO37" s="256"/>
      <c r="PP37" s="257"/>
      <c r="PQ37" s="258"/>
      <c r="PR37" s="256"/>
      <c r="PS37" s="257"/>
      <c r="PT37" s="258"/>
      <c r="PU37" s="256"/>
      <c r="PV37" s="257"/>
      <c r="PW37" s="258"/>
      <c r="PX37" s="256"/>
      <c r="PY37" s="257"/>
      <c r="PZ37" s="258"/>
      <c r="QA37" s="256"/>
      <c r="QB37" s="257"/>
      <c r="QC37" s="258"/>
      <c r="QD37" s="256"/>
      <c r="QE37" s="257"/>
      <c r="QF37" s="258"/>
      <c r="QG37" s="256"/>
      <c r="QH37" s="257"/>
      <c r="QI37" s="258"/>
      <c r="QJ37" s="256"/>
      <c r="QK37" s="257"/>
      <c r="QL37" s="258"/>
      <c r="QM37" s="256"/>
      <c r="QN37" s="257"/>
      <c r="QO37" s="258"/>
      <c r="QP37" s="256"/>
      <c r="QQ37" s="257"/>
      <c r="QR37" s="258"/>
      <c r="QS37" s="256"/>
      <c r="QT37" s="257"/>
      <c r="QU37" s="258"/>
      <c r="QV37" s="256"/>
      <c r="QW37" s="257"/>
      <c r="QX37" s="258"/>
      <c r="QY37" s="256"/>
      <c r="QZ37" s="257"/>
      <c r="RA37" s="258"/>
      <c r="RB37" s="256"/>
      <c r="RC37" s="257"/>
      <c r="RD37" s="258"/>
      <c r="RE37" s="256"/>
      <c r="RF37" s="257"/>
      <c r="RG37" s="258"/>
      <c r="RH37" s="256"/>
      <c r="RI37" s="257"/>
      <c r="RJ37" s="258"/>
      <c r="RK37" s="256"/>
      <c r="RL37" s="257"/>
      <c r="RM37" s="258"/>
      <c r="RN37" s="256"/>
      <c r="RO37" s="257"/>
      <c r="RP37" s="258"/>
      <c r="RQ37" s="256"/>
      <c r="RR37" s="257"/>
      <c r="RS37" s="258"/>
      <c r="RT37" s="256"/>
      <c r="RU37" s="257"/>
      <c r="RV37" s="258"/>
      <c r="RW37" s="256"/>
      <c r="RX37" s="257"/>
      <c r="RY37" s="258"/>
      <c r="RZ37" s="256"/>
      <c r="SA37" s="257"/>
      <c r="SB37" s="258"/>
      <c r="SC37" s="256"/>
      <c r="SD37" s="257"/>
      <c r="SE37" s="258"/>
      <c r="SF37" s="256"/>
      <c r="SG37" s="257"/>
      <c r="SH37" s="258"/>
      <c r="SI37" s="256"/>
      <c r="SJ37" s="257"/>
      <c r="SK37" s="258"/>
      <c r="SL37" s="256"/>
      <c r="SM37" s="257"/>
      <c r="SN37" s="258"/>
      <c r="SO37" s="256"/>
      <c r="SP37" s="257"/>
      <c r="SQ37" s="258"/>
      <c r="SR37" s="256"/>
      <c r="SS37" s="257"/>
      <c r="ST37" s="258"/>
      <c r="SU37" s="256"/>
      <c r="SV37" s="257"/>
      <c r="SW37" s="258"/>
      <c r="SX37" s="256"/>
      <c r="SY37" s="257"/>
      <c r="SZ37" s="258"/>
      <c r="TA37" s="256"/>
      <c r="TB37" s="257"/>
      <c r="TC37" s="258"/>
      <c r="TD37" s="256"/>
      <c r="TE37" s="257"/>
      <c r="TF37" s="258"/>
      <c r="TG37" s="256"/>
      <c r="TH37" s="257"/>
      <c r="TI37" s="258"/>
      <c r="TJ37" s="256"/>
      <c r="TK37" s="257"/>
      <c r="TL37" s="258"/>
      <c r="TM37" s="256"/>
      <c r="TN37" s="257"/>
      <c r="TO37" s="258"/>
      <c r="TP37" s="256"/>
      <c r="TQ37" s="257"/>
      <c r="TR37" s="258"/>
      <c r="TS37" s="256"/>
      <c r="TT37" s="257"/>
      <c r="TU37" s="258"/>
      <c r="TV37" s="256"/>
      <c r="TW37" s="257"/>
      <c r="TX37" s="258"/>
      <c r="TY37" s="256"/>
      <c r="TZ37" s="257"/>
      <c r="UA37" s="258"/>
      <c r="UB37" s="256"/>
      <c r="UC37" s="257"/>
      <c r="UD37" s="258"/>
      <c r="UE37" s="256"/>
      <c r="UF37" s="257"/>
      <c r="UG37" s="258"/>
      <c r="UH37" s="256"/>
      <c r="UI37" s="257"/>
      <c r="UJ37" s="258"/>
      <c r="UK37" s="256"/>
      <c r="UL37" s="257"/>
      <c r="UM37" s="258"/>
      <c r="UN37" s="256"/>
      <c r="UO37" s="257"/>
      <c r="UP37" s="258"/>
      <c r="UQ37" s="256"/>
      <c r="UR37" s="257"/>
      <c r="US37" s="258"/>
      <c r="UT37" s="256"/>
      <c r="UU37" s="257"/>
      <c r="UV37" s="258"/>
      <c r="UW37" s="256"/>
      <c r="UX37" s="257"/>
      <c r="UY37" s="258"/>
      <c r="UZ37" s="256"/>
      <c r="VA37" s="257"/>
      <c r="VB37" s="258"/>
      <c r="VC37" s="256"/>
      <c r="VD37" s="257"/>
      <c r="VE37" s="258"/>
      <c r="VF37" s="256"/>
      <c r="VG37" s="257"/>
      <c r="VH37" s="258"/>
      <c r="VI37" s="256"/>
      <c r="VJ37" s="257"/>
      <c r="VK37" s="258"/>
      <c r="VL37" s="256"/>
      <c r="VM37" s="257">
        <v>2</v>
      </c>
      <c r="VN37" s="258"/>
      <c r="VO37" s="256"/>
      <c r="VP37" s="257"/>
      <c r="VQ37" s="258"/>
      <c r="VR37" s="256"/>
      <c r="VS37" s="257"/>
      <c r="VT37" s="258"/>
      <c r="VU37" s="256">
        <v>1</v>
      </c>
      <c r="VV37" s="257"/>
      <c r="VW37" s="258"/>
      <c r="VX37" s="256"/>
      <c r="VY37" s="257">
        <v>1</v>
      </c>
      <c r="VZ37" s="258"/>
      <c r="WA37" s="256"/>
      <c r="WB37" s="257"/>
      <c r="WC37" s="258"/>
      <c r="WD37" s="256"/>
      <c r="WE37" s="257"/>
      <c r="WF37" s="258"/>
      <c r="WG37" s="256"/>
      <c r="WH37" s="257"/>
      <c r="WI37" s="258"/>
      <c r="WJ37" s="256"/>
      <c r="WK37" s="257"/>
      <c r="WL37" s="258"/>
      <c r="WM37" s="256"/>
      <c r="WN37" s="257">
        <v>1</v>
      </c>
      <c r="WO37" s="258"/>
      <c r="WP37" s="256">
        <v>2</v>
      </c>
      <c r="WQ37" s="257"/>
      <c r="WR37" s="258"/>
      <c r="WS37" s="256"/>
      <c r="WT37" s="257"/>
      <c r="WU37" s="258"/>
      <c r="WV37" s="256"/>
      <c r="WW37" s="257"/>
      <c r="WX37" s="257"/>
      <c r="WY37" s="256"/>
      <c r="WZ37" s="257">
        <v>1</v>
      </c>
      <c r="XA37" s="257"/>
      <c r="XB37" s="256"/>
      <c r="XC37" s="257"/>
      <c r="XD37" s="257"/>
      <c r="XE37" s="256"/>
      <c r="XF37" s="257"/>
      <c r="XG37" s="257"/>
      <c r="XH37" s="256"/>
      <c r="XI37" s="257"/>
      <c r="XJ37" s="257"/>
      <c r="XK37" s="256"/>
      <c r="XL37" s="257"/>
      <c r="XM37" s="257"/>
      <c r="XN37" s="98">
        <f t="shared" si="0"/>
        <v>8</v>
      </c>
    </row>
    <row r="38" spans="1:638" ht="12.75" customHeight="1" x14ac:dyDescent="0.2">
      <c r="A38" s="84">
        <v>340</v>
      </c>
      <c r="B38" s="256"/>
      <c r="C38" s="257"/>
      <c r="D38" s="258"/>
      <c r="E38" s="256"/>
      <c r="F38" s="257"/>
      <c r="G38" s="258"/>
      <c r="H38" s="256"/>
      <c r="I38" s="257"/>
      <c r="J38" s="258"/>
      <c r="K38" s="256"/>
      <c r="L38" s="257"/>
      <c r="M38" s="258"/>
      <c r="N38" s="256"/>
      <c r="O38" s="257"/>
      <c r="P38" s="258"/>
      <c r="Q38" s="256"/>
      <c r="R38" s="257"/>
      <c r="S38" s="258"/>
      <c r="T38" s="256"/>
      <c r="U38" s="257"/>
      <c r="V38" s="258"/>
      <c r="W38" s="256"/>
      <c r="X38" s="257"/>
      <c r="Y38" s="258"/>
      <c r="Z38" s="256"/>
      <c r="AA38" s="257"/>
      <c r="AB38" s="258"/>
      <c r="AC38" s="256"/>
      <c r="AD38" s="257"/>
      <c r="AE38" s="258"/>
      <c r="AF38" s="256"/>
      <c r="AG38" s="257"/>
      <c r="AH38" s="258"/>
      <c r="AI38" s="256"/>
      <c r="AJ38" s="257"/>
      <c r="AK38" s="258"/>
      <c r="AL38" s="256"/>
      <c r="AM38" s="257"/>
      <c r="AN38" s="258"/>
      <c r="AO38" s="256"/>
      <c r="AP38" s="257"/>
      <c r="AQ38" s="258"/>
      <c r="AR38" s="256"/>
      <c r="AS38" s="257"/>
      <c r="AT38" s="258"/>
      <c r="AU38" s="256"/>
      <c r="AV38" s="257"/>
      <c r="AW38" s="258"/>
      <c r="AX38" s="256"/>
      <c r="AY38" s="257"/>
      <c r="AZ38" s="258"/>
      <c r="BA38" s="256"/>
      <c r="BB38" s="257"/>
      <c r="BC38" s="258"/>
      <c r="BD38" s="256"/>
      <c r="BE38" s="257"/>
      <c r="BF38" s="258"/>
      <c r="BG38" s="256"/>
      <c r="BH38" s="257"/>
      <c r="BI38" s="258"/>
      <c r="BJ38" s="256"/>
      <c r="BK38" s="257"/>
      <c r="BL38" s="258"/>
      <c r="BM38" s="256"/>
      <c r="BN38" s="257"/>
      <c r="BO38" s="258"/>
      <c r="BP38" s="256"/>
      <c r="BQ38" s="257"/>
      <c r="BR38" s="258"/>
      <c r="BS38" s="256"/>
      <c r="BT38" s="257"/>
      <c r="BU38" s="258"/>
      <c r="BV38" s="256"/>
      <c r="BW38" s="257"/>
      <c r="BX38" s="258"/>
      <c r="BY38" s="256"/>
      <c r="BZ38" s="257"/>
      <c r="CA38" s="258"/>
      <c r="CB38" s="256"/>
      <c r="CC38" s="257"/>
      <c r="CD38" s="258"/>
      <c r="CE38" s="256"/>
      <c r="CF38" s="257"/>
      <c r="CG38" s="258"/>
      <c r="CH38" s="256"/>
      <c r="CI38" s="257"/>
      <c r="CJ38" s="258"/>
      <c r="CK38" s="256"/>
      <c r="CL38" s="257"/>
      <c r="CM38" s="258"/>
      <c r="CN38" s="256"/>
      <c r="CO38" s="257"/>
      <c r="CP38" s="258"/>
      <c r="CQ38" s="256"/>
      <c r="CR38" s="257"/>
      <c r="CS38" s="258"/>
      <c r="CT38" s="256"/>
      <c r="CU38" s="257"/>
      <c r="CV38" s="258"/>
      <c r="CW38" s="256"/>
      <c r="CX38" s="257"/>
      <c r="CY38" s="258"/>
      <c r="CZ38" s="256"/>
      <c r="DA38" s="257"/>
      <c r="DB38" s="258"/>
      <c r="DC38" s="256"/>
      <c r="DD38" s="257"/>
      <c r="DE38" s="258"/>
      <c r="DF38" s="256"/>
      <c r="DG38" s="257"/>
      <c r="DH38" s="258"/>
      <c r="DI38" s="256"/>
      <c r="DJ38" s="257"/>
      <c r="DK38" s="258"/>
      <c r="DL38" s="256"/>
      <c r="DM38" s="257"/>
      <c r="DN38" s="258"/>
      <c r="DO38" s="256"/>
      <c r="DP38" s="257"/>
      <c r="DQ38" s="258"/>
      <c r="DR38" s="256"/>
      <c r="DS38" s="257"/>
      <c r="DT38" s="258"/>
      <c r="DU38" s="256"/>
      <c r="DV38" s="257"/>
      <c r="DW38" s="258"/>
      <c r="DX38" s="256"/>
      <c r="DY38" s="257"/>
      <c r="DZ38" s="258"/>
      <c r="EA38" s="256"/>
      <c r="EB38" s="257"/>
      <c r="EC38" s="258"/>
      <c r="ED38" s="256"/>
      <c r="EE38" s="257"/>
      <c r="EF38" s="258"/>
      <c r="EG38" s="256"/>
      <c r="EH38" s="257"/>
      <c r="EI38" s="258"/>
      <c r="EJ38" s="256"/>
      <c r="EK38" s="257"/>
      <c r="EL38" s="258"/>
      <c r="EM38" s="256"/>
      <c r="EN38" s="257"/>
      <c r="EO38" s="258"/>
      <c r="EP38" s="256"/>
      <c r="EQ38" s="257"/>
      <c r="ER38" s="258"/>
      <c r="ES38" s="256"/>
      <c r="ET38" s="257"/>
      <c r="EU38" s="258"/>
      <c r="EV38" s="256"/>
      <c r="EW38" s="257"/>
      <c r="EX38" s="258"/>
      <c r="EY38" s="256"/>
      <c r="EZ38" s="257"/>
      <c r="FA38" s="258"/>
      <c r="FB38" s="256"/>
      <c r="FC38" s="257"/>
      <c r="FD38" s="258"/>
      <c r="FE38" s="256"/>
      <c r="FF38" s="257"/>
      <c r="FG38" s="258"/>
      <c r="FH38" s="256"/>
      <c r="FI38" s="257"/>
      <c r="FJ38" s="258"/>
      <c r="FK38" s="256"/>
      <c r="FL38" s="257"/>
      <c r="FM38" s="258"/>
      <c r="FN38" s="256"/>
      <c r="FO38" s="257"/>
      <c r="FP38" s="258"/>
      <c r="FQ38" s="256"/>
      <c r="FR38" s="257"/>
      <c r="FS38" s="258"/>
      <c r="FT38" s="256"/>
      <c r="FU38" s="257"/>
      <c r="FV38" s="258"/>
      <c r="FW38" s="256"/>
      <c r="FX38" s="257"/>
      <c r="FY38" s="258"/>
      <c r="FZ38" s="256"/>
      <c r="GA38" s="257"/>
      <c r="GB38" s="258"/>
      <c r="GC38" s="256"/>
      <c r="GD38" s="257"/>
      <c r="GE38" s="258"/>
      <c r="GF38" s="256"/>
      <c r="GG38" s="257"/>
      <c r="GH38" s="258"/>
      <c r="GI38" s="256"/>
      <c r="GJ38" s="257"/>
      <c r="GK38" s="258"/>
      <c r="GL38" s="256"/>
      <c r="GM38" s="257"/>
      <c r="GN38" s="258"/>
      <c r="GO38" s="256"/>
      <c r="GP38" s="257"/>
      <c r="GQ38" s="258"/>
      <c r="GR38" s="256"/>
      <c r="GS38" s="257"/>
      <c r="GT38" s="258"/>
      <c r="GU38" s="256"/>
      <c r="GV38" s="257"/>
      <c r="GW38" s="258"/>
      <c r="GX38" s="256"/>
      <c r="GY38" s="257"/>
      <c r="GZ38" s="258"/>
      <c r="HA38" s="256"/>
      <c r="HB38" s="257"/>
      <c r="HC38" s="258"/>
      <c r="HD38" s="256"/>
      <c r="HE38" s="257"/>
      <c r="HF38" s="258"/>
      <c r="HG38" s="256"/>
      <c r="HH38" s="257"/>
      <c r="HI38" s="258"/>
      <c r="HJ38" s="256"/>
      <c r="HK38" s="257"/>
      <c r="HL38" s="258"/>
      <c r="HM38" s="256"/>
      <c r="HN38" s="257"/>
      <c r="HO38" s="258"/>
      <c r="HP38" s="256"/>
      <c r="HQ38" s="257"/>
      <c r="HR38" s="258"/>
      <c r="HS38" s="256"/>
      <c r="HT38" s="257"/>
      <c r="HU38" s="258"/>
      <c r="HV38" s="256"/>
      <c r="HW38" s="257"/>
      <c r="HX38" s="258"/>
      <c r="HY38" s="256"/>
      <c r="HZ38" s="257"/>
      <c r="IA38" s="258"/>
      <c r="IB38" s="256"/>
      <c r="IC38" s="257"/>
      <c r="ID38" s="258"/>
      <c r="IE38" s="256"/>
      <c r="IF38" s="257"/>
      <c r="IG38" s="258"/>
      <c r="IH38" s="256"/>
      <c r="II38" s="257"/>
      <c r="IJ38" s="258"/>
      <c r="IK38" s="256"/>
      <c r="IL38" s="257"/>
      <c r="IM38" s="258"/>
      <c r="IN38" s="256"/>
      <c r="IO38" s="257"/>
      <c r="IP38" s="258"/>
      <c r="IQ38" s="256"/>
      <c r="IR38" s="257"/>
      <c r="IS38" s="258"/>
      <c r="IT38" s="256"/>
      <c r="IU38" s="257"/>
      <c r="IV38" s="258"/>
      <c r="IW38" s="256"/>
      <c r="IX38" s="257"/>
      <c r="IY38" s="258"/>
      <c r="IZ38" s="256"/>
      <c r="JA38" s="257"/>
      <c r="JB38" s="258"/>
      <c r="JC38" s="256"/>
      <c r="JD38" s="257"/>
      <c r="JE38" s="258"/>
      <c r="JF38" s="256"/>
      <c r="JG38" s="257"/>
      <c r="JH38" s="258"/>
      <c r="JI38" s="256"/>
      <c r="JJ38" s="257"/>
      <c r="JK38" s="258"/>
      <c r="JL38" s="256"/>
      <c r="JM38" s="257"/>
      <c r="JN38" s="258"/>
      <c r="JO38" s="256"/>
      <c r="JP38" s="257"/>
      <c r="JQ38" s="258"/>
      <c r="JR38" s="256"/>
      <c r="JS38" s="257"/>
      <c r="JT38" s="258"/>
      <c r="JU38" s="256"/>
      <c r="JV38" s="257"/>
      <c r="JW38" s="258"/>
      <c r="JX38" s="256"/>
      <c r="JY38" s="257"/>
      <c r="JZ38" s="258"/>
      <c r="KA38" s="256"/>
      <c r="KB38" s="257"/>
      <c r="KC38" s="258"/>
      <c r="KD38" s="256"/>
      <c r="KE38" s="257"/>
      <c r="KF38" s="258"/>
      <c r="KG38" s="256"/>
      <c r="KH38" s="257"/>
      <c r="KI38" s="258"/>
      <c r="KJ38" s="256"/>
      <c r="KK38" s="257"/>
      <c r="KL38" s="258"/>
      <c r="KM38" s="256"/>
      <c r="KN38" s="257"/>
      <c r="KO38" s="258"/>
      <c r="KP38" s="256"/>
      <c r="KQ38" s="257"/>
      <c r="KR38" s="258"/>
      <c r="KS38" s="256"/>
      <c r="KT38" s="257"/>
      <c r="KU38" s="258"/>
      <c r="KV38" s="256"/>
      <c r="KW38" s="257"/>
      <c r="KX38" s="258"/>
      <c r="KY38" s="256"/>
      <c r="KZ38" s="257"/>
      <c r="LA38" s="258"/>
      <c r="LB38" s="256"/>
      <c r="LC38" s="257"/>
      <c r="LD38" s="258"/>
      <c r="LE38" s="256"/>
      <c r="LF38" s="257"/>
      <c r="LG38" s="258"/>
      <c r="LH38" s="256"/>
      <c r="LI38" s="257"/>
      <c r="LJ38" s="258"/>
      <c r="LK38" s="256"/>
      <c r="LL38" s="257"/>
      <c r="LM38" s="258"/>
      <c r="LN38" s="256"/>
      <c r="LO38" s="257"/>
      <c r="LP38" s="258"/>
      <c r="LQ38" s="256"/>
      <c r="LR38" s="257"/>
      <c r="LS38" s="258"/>
      <c r="LT38" s="256"/>
      <c r="LU38" s="257"/>
      <c r="LV38" s="258"/>
      <c r="LW38" s="256"/>
      <c r="LX38" s="257"/>
      <c r="LY38" s="258"/>
      <c r="LZ38" s="256"/>
      <c r="MA38" s="257"/>
      <c r="MB38" s="258"/>
      <c r="MC38" s="256"/>
      <c r="MD38" s="257"/>
      <c r="ME38" s="258"/>
      <c r="MF38" s="256"/>
      <c r="MG38" s="257"/>
      <c r="MH38" s="258"/>
      <c r="MI38" s="256"/>
      <c r="MJ38" s="257"/>
      <c r="MK38" s="258"/>
      <c r="ML38" s="256"/>
      <c r="MM38" s="257"/>
      <c r="MN38" s="258"/>
      <c r="MO38" s="256"/>
      <c r="MP38" s="257"/>
      <c r="MQ38" s="258"/>
      <c r="MR38" s="256"/>
      <c r="MS38" s="257"/>
      <c r="MT38" s="258"/>
      <c r="MU38" s="256"/>
      <c r="MV38" s="257"/>
      <c r="MW38" s="258"/>
      <c r="MX38" s="256"/>
      <c r="MY38" s="257"/>
      <c r="MZ38" s="258"/>
      <c r="NA38" s="256"/>
      <c r="NB38" s="257"/>
      <c r="NC38" s="258"/>
      <c r="ND38" s="256"/>
      <c r="NE38" s="257"/>
      <c r="NF38" s="258"/>
      <c r="NG38" s="256"/>
      <c r="NH38" s="257"/>
      <c r="NI38" s="258"/>
      <c r="NJ38" s="256"/>
      <c r="NK38" s="257"/>
      <c r="NL38" s="258"/>
      <c r="NM38" s="256"/>
      <c r="NN38" s="257"/>
      <c r="NO38" s="258"/>
      <c r="NP38" s="256"/>
      <c r="NQ38" s="257"/>
      <c r="NR38" s="258"/>
      <c r="NS38" s="256"/>
      <c r="NT38" s="257"/>
      <c r="NU38" s="258"/>
      <c r="NV38" s="256"/>
      <c r="NW38" s="257"/>
      <c r="NX38" s="258"/>
      <c r="NY38" s="256"/>
      <c r="NZ38" s="257"/>
      <c r="OA38" s="258"/>
      <c r="OB38" s="256"/>
      <c r="OC38" s="257"/>
      <c r="OD38" s="258"/>
      <c r="OE38" s="256"/>
      <c r="OF38" s="257"/>
      <c r="OG38" s="258"/>
      <c r="OH38" s="256"/>
      <c r="OI38" s="257"/>
      <c r="OJ38" s="258"/>
      <c r="OK38" s="256"/>
      <c r="OL38" s="257"/>
      <c r="OM38" s="258"/>
      <c r="ON38" s="256"/>
      <c r="OO38" s="257"/>
      <c r="OP38" s="258"/>
      <c r="OQ38" s="256"/>
      <c r="OR38" s="257"/>
      <c r="OS38" s="258"/>
      <c r="OT38" s="256"/>
      <c r="OU38" s="257"/>
      <c r="OV38" s="258"/>
      <c r="OW38" s="256"/>
      <c r="OX38" s="257"/>
      <c r="OY38" s="258"/>
      <c r="OZ38" s="256"/>
      <c r="PA38" s="257"/>
      <c r="PB38" s="258"/>
      <c r="PC38" s="256"/>
      <c r="PD38" s="257"/>
      <c r="PE38" s="258"/>
      <c r="PF38" s="256"/>
      <c r="PG38" s="257"/>
      <c r="PH38" s="258"/>
      <c r="PI38" s="256"/>
      <c r="PJ38" s="257"/>
      <c r="PK38" s="258"/>
      <c r="PL38" s="256"/>
      <c r="PM38" s="257"/>
      <c r="PN38" s="258"/>
      <c r="PO38" s="256"/>
      <c r="PP38" s="257"/>
      <c r="PQ38" s="258"/>
      <c r="PR38" s="256"/>
      <c r="PS38" s="257"/>
      <c r="PT38" s="258"/>
      <c r="PU38" s="256"/>
      <c r="PV38" s="257"/>
      <c r="PW38" s="258"/>
      <c r="PX38" s="256"/>
      <c r="PY38" s="257"/>
      <c r="PZ38" s="258"/>
      <c r="QA38" s="256"/>
      <c r="QB38" s="257"/>
      <c r="QC38" s="258"/>
      <c r="QD38" s="256"/>
      <c r="QE38" s="257"/>
      <c r="QF38" s="258"/>
      <c r="QG38" s="256"/>
      <c r="QH38" s="257"/>
      <c r="QI38" s="258"/>
      <c r="QJ38" s="256"/>
      <c r="QK38" s="257"/>
      <c r="QL38" s="258"/>
      <c r="QM38" s="256"/>
      <c r="QN38" s="257"/>
      <c r="QO38" s="258"/>
      <c r="QP38" s="256"/>
      <c r="QQ38" s="257"/>
      <c r="QR38" s="258"/>
      <c r="QS38" s="256"/>
      <c r="QT38" s="257"/>
      <c r="QU38" s="258"/>
      <c r="QV38" s="256"/>
      <c r="QW38" s="257"/>
      <c r="QX38" s="258"/>
      <c r="QY38" s="256"/>
      <c r="QZ38" s="257"/>
      <c r="RA38" s="258"/>
      <c r="RB38" s="256">
        <v>1</v>
      </c>
      <c r="RC38" s="257"/>
      <c r="RD38" s="258"/>
      <c r="RE38" s="256"/>
      <c r="RF38" s="257"/>
      <c r="RG38" s="258"/>
      <c r="RH38" s="256"/>
      <c r="RI38" s="257"/>
      <c r="RJ38" s="258"/>
      <c r="RK38" s="256"/>
      <c r="RL38" s="257"/>
      <c r="RM38" s="258"/>
      <c r="RN38" s="256"/>
      <c r="RO38" s="257"/>
      <c r="RP38" s="258"/>
      <c r="RQ38" s="256"/>
      <c r="RR38" s="257"/>
      <c r="RS38" s="258"/>
      <c r="RT38" s="256"/>
      <c r="RU38" s="257"/>
      <c r="RV38" s="258"/>
      <c r="RW38" s="256"/>
      <c r="RX38" s="257"/>
      <c r="RY38" s="258"/>
      <c r="RZ38" s="256"/>
      <c r="SA38" s="257"/>
      <c r="SB38" s="258"/>
      <c r="SC38" s="256"/>
      <c r="SD38" s="257"/>
      <c r="SE38" s="258"/>
      <c r="SF38" s="256"/>
      <c r="SG38" s="257"/>
      <c r="SH38" s="258"/>
      <c r="SI38" s="256"/>
      <c r="SJ38" s="257"/>
      <c r="SK38" s="258"/>
      <c r="SL38" s="256"/>
      <c r="SM38" s="257"/>
      <c r="SN38" s="258"/>
      <c r="SO38" s="256"/>
      <c r="SP38" s="257"/>
      <c r="SQ38" s="258"/>
      <c r="SR38" s="256"/>
      <c r="SS38" s="257"/>
      <c r="ST38" s="258"/>
      <c r="SU38" s="256"/>
      <c r="SV38" s="257"/>
      <c r="SW38" s="258"/>
      <c r="SX38" s="256"/>
      <c r="SY38" s="257"/>
      <c r="SZ38" s="258"/>
      <c r="TA38" s="256"/>
      <c r="TB38" s="257"/>
      <c r="TC38" s="258"/>
      <c r="TD38" s="256"/>
      <c r="TE38" s="257"/>
      <c r="TF38" s="258"/>
      <c r="TG38" s="256"/>
      <c r="TH38" s="257"/>
      <c r="TI38" s="258"/>
      <c r="TJ38" s="256"/>
      <c r="TK38" s="257"/>
      <c r="TL38" s="258"/>
      <c r="TM38" s="256"/>
      <c r="TN38" s="257"/>
      <c r="TO38" s="258"/>
      <c r="TP38" s="256"/>
      <c r="TQ38" s="257"/>
      <c r="TR38" s="258"/>
      <c r="TS38" s="256"/>
      <c r="TT38" s="257"/>
      <c r="TU38" s="258"/>
      <c r="TV38" s="256"/>
      <c r="TW38" s="257"/>
      <c r="TX38" s="258"/>
      <c r="TY38" s="256"/>
      <c r="TZ38" s="257"/>
      <c r="UA38" s="258"/>
      <c r="UB38" s="256"/>
      <c r="UC38" s="257"/>
      <c r="UD38" s="258"/>
      <c r="UE38" s="256"/>
      <c r="UF38" s="257"/>
      <c r="UG38" s="258"/>
      <c r="UH38" s="256"/>
      <c r="UI38" s="257"/>
      <c r="UJ38" s="258"/>
      <c r="UK38" s="256"/>
      <c r="UL38" s="257"/>
      <c r="UM38" s="258"/>
      <c r="UN38" s="256"/>
      <c r="UO38" s="257"/>
      <c r="UP38" s="258"/>
      <c r="UQ38" s="256"/>
      <c r="UR38" s="257"/>
      <c r="US38" s="258"/>
      <c r="UT38" s="256"/>
      <c r="UU38" s="257"/>
      <c r="UV38" s="258"/>
      <c r="UW38" s="256">
        <v>1</v>
      </c>
      <c r="UX38" s="257"/>
      <c r="UY38" s="258"/>
      <c r="UZ38" s="256"/>
      <c r="VA38" s="257"/>
      <c r="VB38" s="258"/>
      <c r="VC38" s="256"/>
      <c r="VD38" s="257"/>
      <c r="VE38" s="258"/>
      <c r="VF38" s="256"/>
      <c r="VG38" s="257"/>
      <c r="VH38" s="258"/>
      <c r="VI38" s="256"/>
      <c r="VJ38" s="257"/>
      <c r="VK38" s="258"/>
      <c r="VL38" s="256"/>
      <c r="VM38" s="257"/>
      <c r="VN38" s="258"/>
      <c r="VO38" s="256"/>
      <c r="VP38" s="257"/>
      <c r="VQ38" s="258"/>
      <c r="VR38" s="256">
        <v>1</v>
      </c>
      <c r="VS38" s="257"/>
      <c r="VT38" s="258"/>
      <c r="VU38" s="256"/>
      <c r="VV38" s="257"/>
      <c r="VW38" s="258"/>
      <c r="VX38" s="256">
        <v>1</v>
      </c>
      <c r="VY38" s="257"/>
      <c r="VZ38" s="258"/>
      <c r="WA38" s="256"/>
      <c r="WB38" s="257"/>
      <c r="WC38" s="258"/>
      <c r="WD38" s="256"/>
      <c r="WE38" s="257"/>
      <c r="WF38" s="258"/>
      <c r="WG38" s="256"/>
      <c r="WH38" s="257"/>
      <c r="WI38" s="258"/>
      <c r="WJ38" s="256"/>
      <c r="WK38" s="257"/>
      <c r="WL38" s="258"/>
      <c r="WM38" s="256"/>
      <c r="WN38" s="257"/>
      <c r="WO38" s="258"/>
      <c r="WP38" s="256">
        <v>2</v>
      </c>
      <c r="WQ38" s="257"/>
      <c r="WR38" s="258"/>
      <c r="WS38" s="256"/>
      <c r="WT38" s="257"/>
      <c r="WU38" s="258"/>
      <c r="WV38" s="256"/>
      <c r="WW38" s="257"/>
      <c r="WX38" s="257"/>
      <c r="WY38" s="256"/>
      <c r="WZ38" s="257"/>
      <c r="XA38" s="257"/>
      <c r="XB38" s="256"/>
      <c r="XC38" s="257"/>
      <c r="XD38" s="257"/>
      <c r="XE38" s="256"/>
      <c r="XF38" s="257"/>
      <c r="XG38" s="257"/>
      <c r="XH38" s="256"/>
      <c r="XI38" s="257"/>
      <c r="XJ38" s="257"/>
      <c r="XK38" s="256"/>
      <c r="XL38" s="257"/>
      <c r="XM38" s="257"/>
      <c r="XN38" s="98">
        <f t="shared" si="0"/>
        <v>6</v>
      </c>
    </row>
    <row r="39" spans="1:638" ht="12.75" customHeight="1" x14ac:dyDescent="0.2">
      <c r="A39" s="84">
        <v>557</v>
      </c>
      <c r="B39" s="256"/>
      <c r="C39" s="257"/>
      <c r="D39" s="258"/>
      <c r="E39" s="256"/>
      <c r="F39" s="257"/>
      <c r="G39" s="258"/>
      <c r="H39" s="256"/>
      <c r="I39" s="257"/>
      <c r="J39" s="258"/>
      <c r="K39" s="256"/>
      <c r="L39" s="257"/>
      <c r="M39" s="258"/>
      <c r="N39" s="256"/>
      <c r="O39" s="257"/>
      <c r="P39" s="258"/>
      <c r="Q39" s="256"/>
      <c r="R39" s="257"/>
      <c r="S39" s="258"/>
      <c r="T39" s="256"/>
      <c r="U39" s="257"/>
      <c r="V39" s="258"/>
      <c r="W39" s="256"/>
      <c r="X39" s="257"/>
      <c r="Y39" s="258"/>
      <c r="Z39" s="256"/>
      <c r="AA39" s="257"/>
      <c r="AB39" s="258"/>
      <c r="AC39" s="256"/>
      <c r="AD39" s="257"/>
      <c r="AE39" s="258"/>
      <c r="AF39" s="256"/>
      <c r="AG39" s="257"/>
      <c r="AH39" s="258"/>
      <c r="AI39" s="256"/>
      <c r="AJ39" s="257"/>
      <c r="AK39" s="258"/>
      <c r="AL39" s="256"/>
      <c r="AM39" s="257"/>
      <c r="AN39" s="258"/>
      <c r="AO39" s="256"/>
      <c r="AP39" s="257"/>
      <c r="AQ39" s="258"/>
      <c r="AR39" s="256"/>
      <c r="AS39" s="257"/>
      <c r="AT39" s="258"/>
      <c r="AU39" s="256"/>
      <c r="AV39" s="257"/>
      <c r="AW39" s="258"/>
      <c r="AX39" s="256"/>
      <c r="AY39" s="257"/>
      <c r="AZ39" s="258"/>
      <c r="BA39" s="256"/>
      <c r="BB39" s="257"/>
      <c r="BC39" s="258"/>
      <c r="BD39" s="256"/>
      <c r="BE39" s="257"/>
      <c r="BF39" s="258"/>
      <c r="BG39" s="256"/>
      <c r="BH39" s="257"/>
      <c r="BI39" s="258"/>
      <c r="BJ39" s="256"/>
      <c r="BK39" s="257"/>
      <c r="BL39" s="258"/>
      <c r="BM39" s="256"/>
      <c r="BN39" s="257"/>
      <c r="BO39" s="258"/>
      <c r="BP39" s="256"/>
      <c r="BQ39" s="257"/>
      <c r="BR39" s="258"/>
      <c r="BS39" s="256"/>
      <c r="BT39" s="257"/>
      <c r="BU39" s="258"/>
      <c r="BV39" s="256"/>
      <c r="BW39" s="257"/>
      <c r="BX39" s="258"/>
      <c r="BY39" s="256"/>
      <c r="BZ39" s="257"/>
      <c r="CA39" s="258"/>
      <c r="CB39" s="256"/>
      <c r="CC39" s="257"/>
      <c r="CD39" s="258"/>
      <c r="CE39" s="256"/>
      <c r="CF39" s="257"/>
      <c r="CG39" s="258"/>
      <c r="CH39" s="256"/>
      <c r="CI39" s="257"/>
      <c r="CJ39" s="258"/>
      <c r="CK39" s="256"/>
      <c r="CL39" s="257"/>
      <c r="CM39" s="258"/>
      <c r="CN39" s="256"/>
      <c r="CO39" s="257"/>
      <c r="CP39" s="258"/>
      <c r="CQ39" s="256"/>
      <c r="CR39" s="257"/>
      <c r="CS39" s="258"/>
      <c r="CT39" s="256"/>
      <c r="CU39" s="257"/>
      <c r="CV39" s="258"/>
      <c r="CW39" s="256"/>
      <c r="CX39" s="257"/>
      <c r="CY39" s="258"/>
      <c r="CZ39" s="256"/>
      <c r="DA39" s="257"/>
      <c r="DB39" s="258"/>
      <c r="DC39" s="256"/>
      <c r="DD39" s="257"/>
      <c r="DE39" s="258"/>
      <c r="DF39" s="256"/>
      <c r="DG39" s="257"/>
      <c r="DH39" s="258"/>
      <c r="DI39" s="256"/>
      <c r="DJ39" s="257"/>
      <c r="DK39" s="258"/>
      <c r="DL39" s="256"/>
      <c r="DM39" s="257"/>
      <c r="DN39" s="258"/>
      <c r="DO39" s="256"/>
      <c r="DP39" s="257"/>
      <c r="DQ39" s="258"/>
      <c r="DR39" s="256"/>
      <c r="DS39" s="257"/>
      <c r="DT39" s="258"/>
      <c r="DU39" s="256"/>
      <c r="DV39" s="257"/>
      <c r="DW39" s="258"/>
      <c r="DX39" s="256"/>
      <c r="DY39" s="257"/>
      <c r="DZ39" s="258"/>
      <c r="EA39" s="256"/>
      <c r="EB39" s="257"/>
      <c r="EC39" s="258"/>
      <c r="ED39" s="256"/>
      <c r="EE39" s="257"/>
      <c r="EF39" s="258"/>
      <c r="EG39" s="256"/>
      <c r="EH39" s="257"/>
      <c r="EI39" s="258"/>
      <c r="EJ39" s="256"/>
      <c r="EK39" s="257"/>
      <c r="EL39" s="258"/>
      <c r="EM39" s="256"/>
      <c r="EN39" s="257"/>
      <c r="EO39" s="258"/>
      <c r="EP39" s="256"/>
      <c r="EQ39" s="257"/>
      <c r="ER39" s="258"/>
      <c r="ES39" s="256"/>
      <c r="ET39" s="257"/>
      <c r="EU39" s="258"/>
      <c r="EV39" s="256"/>
      <c r="EW39" s="257"/>
      <c r="EX39" s="258"/>
      <c r="EY39" s="256"/>
      <c r="EZ39" s="257"/>
      <c r="FA39" s="258"/>
      <c r="FB39" s="256"/>
      <c r="FC39" s="257"/>
      <c r="FD39" s="258"/>
      <c r="FE39" s="256"/>
      <c r="FF39" s="257"/>
      <c r="FG39" s="258"/>
      <c r="FH39" s="256"/>
      <c r="FI39" s="257"/>
      <c r="FJ39" s="258"/>
      <c r="FK39" s="256"/>
      <c r="FL39" s="257"/>
      <c r="FM39" s="258"/>
      <c r="FN39" s="256"/>
      <c r="FO39" s="257"/>
      <c r="FP39" s="258"/>
      <c r="FQ39" s="256"/>
      <c r="FR39" s="257"/>
      <c r="FS39" s="258"/>
      <c r="FT39" s="256"/>
      <c r="FU39" s="257"/>
      <c r="FV39" s="258"/>
      <c r="FW39" s="256"/>
      <c r="FX39" s="257"/>
      <c r="FY39" s="258"/>
      <c r="FZ39" s="256"/>
      <c r="GA39" s="257"/>
      <c r="GB39" s="258"/>
      <c r="GC39" s="256"/>
      <c r="GD39" s="257"/>
      <c r="GE39" s="258"/>
      <c r="GF39" s="256"/>
      <c r="GG39" s="257"/>
      <c r="GH39" s="258"/>
      <c r="GI39" s="256"/>
      <c r="GJ39" s="257"/>
      <c r="GK39" s="258"/>
      <c r="GL39" s="256"/>
      <c r="GM39" s="257"/>
      <c r="GN39" s="258"/>
      <c r="GO39" s="256"/>
      <c r="GP39" s="257"/>
      <c r="GQ39" s="258"/>
      <c r="GR39" s="256"/>
      <c r="GS39" s="257"/>
      <c r="GT39" s="258"/>
      <c r="GU39" s="256"/>
      <c r="GV39" s="257"/>
      <c r="GW39" s="258"/>
      <c r="GX39" s="256"/>
      <c r="GY39" s="257"/>
      <c r="GZ39" s="258"/>
      <c r="HA39" s="256"/>
      <c r="HB39" s="257"/>
      <c r="HC39" s="258"/>
      <c r="HD39" s="256"/>
      <c r="HE39" s="257"/>
      <c r="HF39" s="258"/>
      <c r="HG39" s="256"/>
      <c r="HH39" s="257"/>
      <c r="HI39" s="258"/>
      <c r="HJ39" s="256"/>
      <c r="HK39" s="257"/>
      <c r="HL39" s="258"/>
      <c r="HM39" s="256"/>
      <c r="HN39" s="257"/>
      <c r="HO39" s="258"/>
      <c r="HP39" s="256"/>
      <c r="HQ39" s="257"/>
      <c r="HR39" s="258"/>
      <c r="HS39" s="256"/>
      <c r="HT39" s="257"/>
      <c r="HU39" s="258"/>
      <c r="HV39" s="256"/>
      <c r="HW39" s="257"/>
      <c r="HX39" s="258"/>
      <c r="HY39" s="256"/>
      <c r="HZ39" s="257"/>
      <c r="IA39" s="258"/>
      <c r="IB39" s="256"/>
      <c r="IC39" s="257"/>
      <c r="ID39" s="258"/>
      <c r="IE39" s="256"/>
      <c r="IF39" s="257"/>
      <c r="IG39" s="258"/>
      <c r="IH39" s="256"/>
      <c r="II39" s="257"/>
      <c r="IJ39" s="258"/>
      <c r="IK39" s="256"/>
      <c r="IL39" s="257"/>
      <c r="IM39" s="258"/>
      <c r="IN39" s="256"/>
      <c r="IO39" s="257"/>
      <c r="IP39" s="258"/>
      <c r="IQ39" s="256"/>
      <c r="IR39" s="257"/>
      <c r="IS39" s="258"/>
      <c r="IT39" s="256"/>
      <c r="IU39" s="257"/>
      <c r="IV39" s="258"/>
      <c r="IW39" s="256"/>
      <c r="IX39" s="257"/>
      <c r="IY39" s="258"/>
      <c r="IZ39" s="256"/>
      <c r="JA39" s="257"/>
      <c r="JB39" s="258"/>
      <c r="JC39" s="256"/>
      <c r="JD39" s="257"/>
      <c r="JE39" s="258"/>
      <c r="JF39" s="256"/>
      <c r="JG39" s="257"/>
      <c r="JH39" s="258"/>
      <c r="JI39" s="256"/>
      <c r="JJ39" s="257"/>
      <c r="JK39" s="258"/>
      <c r="JL39" s="256"/>
      <c r="JM39" s="257"/>
      <c r="JN39" s="258"/>
      <c r="JO39" s="256"/>
      <c r="JP39" s="257"/>
      <c r="JQ39" s="258"/>
      <c r="JR39" s="256"/>
      <c r="JS39" s="257"/>
      <c r="JT39" s="258"/>
      <c r="JU39" s="256"/>
      <c r="JV39" s="257"/>
      <c r="JW39" s="258"/>
      <c r="JX39" s="256"/>
      <c r="JY39" s="257"/>
      <c r="JZ39" s="258"/>
      <c r="KA39" s="256"/>
      <c r="KB39" s="257"/>
      <c r="KC39" s="258"/>
      <c r="KD39" s="256"/>
      <c r="KE39" s="257"/>
      <c r="KF39" s="258"/>
      <c r="KG39" s="256"/>
      <c r="KH39" s="257"/>
      <c r="KI39" s="258"/>
      <c r="KJ39" s="256"/>
      <c r="KK39" s="257"/>
      <c r="KL39" s="258"/>
      <c r="KM39" s="256"/>
      <c r="KN39" s="257"/>
      <c r="KO39" s="258"/>
      <c r="KP39" s="256"/>
      <c r="KQ39" s="257"/>
      <c r="KR39" s="258"/>
      <c r="KS39" s="256"/>
      <c r="KT39" s="257"/>
      <c r="KU39" s="258"/>
      <c r="KV39" s="256"/>
      <c r="KW39" s="257"/>
      <c r="KX39" s="258"/>
      <c r="KY39" s="256"/>
      <c r="KZ39" s="257"/>
      <c r="LA39" s="258"/>
      <c r="LB39" s="256"/>
      <c r="LC39" s="257"/>
      <c r="LD39" s="258"/>
      <c r="LE39" s="256"/>
      <c r="LF39" s="257"/>
      <c r="LG39" s="258"/>
      <c r="LH39" s="256"/>
      <c r="LI39" s="257"/>
      <c r="LJ39" s="258"/>
      <c r="LK39" s="256"/>
      <c r="LL39" s="257"/>
      <c r="LM39" s="258"/>
      <c r="LN39" s="256"/>
      <c r="LO39" s="257"/>
      <c r="LP39" s="258"/>
      <c r="LQ39" s="256"/>
      <c r="LR39" s="257"/>
      <c r="LS39" s="258"/>
      <c r="LT39" s="256"/>
      <c r="LU39" s="257"/>
      <c r="LV39" s="258"/>
      <c r="LW39" s="256"/>
      <c r="LX39" s="257"/>
      <c r="LY39" s="258"/>
      <c r="LZ39" s="256"/>
      <c r="MA39" s="257"/>
      <c r="MB39" s="258"/>
      <c r="MC39" s="256"/>
      <c r="MD39" s="257"/>
      <c r="ME39" s="258"/>
      <c r="MF39" s="256"/>
      <c r="MG39" s="257"/>
      <c r="MH39" s="258"/>
      <c r="MI39" s="256"/>
      <c r="MJ39" s="257"/>
      <c r="MK39" s="258"/>
      <c r="ML39" s="256"/>
      <c r="MM39" s="257"/>
      <c r="MN39" s="258"/>
      <c r="MO39" s="256"/>
      <c r="MP39" s="257"/>
      <c r="MQ39" s="258"/>
      <c r="MR39" s="256"/>
      <c r="MS39" s="257"/>
      <c r="MT39" s="258"/>
      <c r="MU39" s="256"/>
      <c r="MV39" s="257"/>
      <c r="MW39" s="258"/>
      <c r="MX39" s="256"/>
      <c r="MY39" s="257"/>
      <c r="MZ39" s="258"/>
      <c r="NA39" s="256"/>
      <c r="NB39" s="257"/>
      <c r="NC39" s="258"/>
      <c r="ND39" s="256"/>
      <c r="NE39" s="257"/>
      <c r="NF39" s="258"/>
      <c r="NG39" s="256"/>
      <c r="NH39" s="257"/>
      <c r="NI39" s="258"/>
      <c r="NJ39" s="256"/>
      <c r="NK39" s="257"/>
      <c r="NL39" s="258"/>
      <c r="NM39" s="256"/>
      <c r="NN39" s="257"/>
      <c r="NO39" s="258"/>
      <c r="NP39" s="256"/>
      <c r="NQ39" s="257"/>
      <c r="NR39" s="258"/>
      <c r="NS39" s="256"/>
      <c r="NT39" s="257"/>
      <c r="NU39" s="258"/>
      <c r="NV39" s="256"/>
      <c r="NW39" s="257"/>
      <c r="NX39" s="258"/>
      <c r="NY39" s="256"/>
      <c r="NZ39" s="257"/>
      <c r="OA39" s="258"/>
      <c r="OB39" s="256"/>
      <c r="OC39" s="257"/>
      <c r="OD39" s="258"/>
      <c r="OE39" s="256"/>
      <c r="OF39" s="257"/>
      <c r="OG39" s="258"/>
      <c r="OH39" s="256"/>
      <c r="OI39" s="257"/>
      <c r="OJ39" s="258"/>
      <c r="OK39" s="256"/>
      <c r="OL39" s="257"/>
      <c r="OM39" s="258"/>
      <c r="ON39" s="256"/>
      <c r="OO39" s="257"/>
      <c r="OP39" s="258"/>
      <c r="OQ39" s="256"/>
      <c r="OR39" s="257"/>
      <c r="OS39" s="258"/>
      <c r="OT39" s="256"/>
      <c r="OU39" s="257"/>
      <c r="OV39" s="258"/>
      <c r="OW39" s="256"/>
      <c r="OX39" s="257"/>
      <c r="OY39" s="258"/>
      <c r="OZ39" s="256"/>
      <c r="PA39" s="257"/>
      <c r="PB39" s="258"/>
      <c r="PC39" s="256"/>
      <c r="PD39" s="257"/>
      <c r="PE39" s="258"/>
      <c r="PF39" s="256"/>
      <c r="PG39" s="257"/>
      <c r="PH39" s="258"/>
      <c r="PI39" s="256"/>
      <c r="PJ39" s="257"/>
      <c r="PK39" s="258"/>
      <c r="PL39" s="256"/>
      <c r="PM39" s="257"/>
      <c r="PN39" s="258"/>
      <c r="PO39" s="256"/>
      <c r="PP39" s="257"/>
      <c r="PQ39" s="258"/>
      <c r="PR39" s="256"/>
      <c r="PS39" s="257"/>
      <c r="PT39" s="258"/>
      <c r="PU39" s="256"/>
      <c r="PV39" s="257"/>
      <c r="PW39" s="258"/>
      <c r="PX39" s="256">
        <v>1</v>
      </c>
      <c r="PY39" s="257"/>
      <c r="PZ39" s="258"/>
      <c r="QA39" s="256">
        <v>1</v>
      </c>
      <c r="QB39" s="257"/>
      <c r="QC39" s="258"/>
      <c r="QD39" s="256"/>
      <c r="QE39" s="257"/>
      <c r="QF39" s="258"/>
      <c r="QG39" s="256"/>
      <c r="QH39" s="257"/>
      <c r="QI39" s="258"/>
      <c r="QJ39" s="256"/>
      <c r="QK39" s="257"/>
      <c r="QL39" s="258"/>
      <c r="QM39" s="256">
        <v>2</v>
      </c>
      <c r="QN39" s="257"/>
      <c r="QO39" s="258"/>
      <c r="QP39" s="256"/>
      <c r="QQ39" s="257"/>
      <c r="QR39" s="258"/>
      <c r="QS39" s="256"/>
      <c r="QT39" s="257"/>
      <c r="QU39" s="258"/>
      <c r="QV39" s="256">
        <v>1</v>
      </c>
      <c r="QW39" s="257"/>
      <c r="QX39" s="258">
        <v>1</v>
      </c>
      <c r="QY39" s="256">
        <v>1</v>
      </c>
      <c r="QZ39" s="257">
        <v>1</v>
      </c>
      <c r="RA39" s="258"/>
      <c r="RB39" s="256">
        <v>1</v>
      </c>
      <c r="RC39" s="257"/>
      <c r="RD39" s="258"/>
      <c r="RE39" s="256"/>
      <c r="RF39" s="257"/>
      <c r="RG39" s="258"/>
      <c r="RH39" s="256"/>
      <c r="RI39" s="257"/>
      <c r="RJ39" s="258"/>
      <c r="RK39" s="256"/>
      <c r="RL39" s="257"/>
      <c r="RM39" s="258"/>
      <c r="RN39" s="256"/>
      <c r="RO39" s="257"/>
      <c r="RP39" s="258"/>
      <c r="RQ39" s="256"/>
      <c r="RR39" s="257"/>
      <c r="RS39" s="258"/>
      <c r="RT39" s="256"/>
      <c r="RU39" s="257"/>
      <c r="RV39" s="258"/>
      <c r="RW39" s="256"/>
      <c r="RX39" s="257"/>
      <c r="RY39" s="258"/>
      <c r="RZ39" s="256"/>
      <c r="SA39" s="257"/>
      <c r="SB39" s="258"/>
      <c r="SC39" s="256"/>
      <c r="SD39" s="257"/>
      <c r="SE39" s="258"/>
      <c r="SF39" s="256"/>
      <c r="SG39" s="257"/>
      <c r="SH39" s="258"/>
      <c r="SI39" s="256"/>
      <c r="SJ39" s="257"/>
      <c r="SK39" s="258"/>
      <c r="SL39" s="256"/>
      <c r="SM39" s="257"/>
      <c r="SN39" s="258"/>
      <c r="SO39" s="256"/>
      <c r="SP39" s="257"/>
      <c r="SQ39" s="258"/>
      <c r="SR39" s="256"/>
      <c r="SS39" s="257"/>
      <c r="ST39" s="258"/>
      <c r="SU39" s="256"/>
      <c r="SV39" s="257"/>
      <c r="SW39" s="258"/>
      <c r="SX39" s="256"/>
      <c r="SY39" s="257"/>
      <c r="SZ39" s="258"/>
      <c r="TA39" s="256"/>
      <c r="TB39" s="257"/>
      <c r="TC39" s="258"/>
      <c r="TD39" s="256"/>
      <c r="TE39" s="257"/>
      <c r="TF39" s="258"/>
      <c r="TG39" s="256">
        <v>1</v>
      </c>
      <c r="TH39" s="257"/>
      <c r="TI39" s="258"/>
      <c r="TJ39" s="256"/>
      <c r="TK39" s="257"/>
      <c r="TL39" s="258"/>
      <c r="TM39" s="256"/>
      <c r="TN39" s="257"/>
      <c r="TO39" s="258"/>
      <c r="TP39" s="256"/>
      <c r="TQ39" s="257"/>
      <c r="TR39" s="258"/>
      <c r="TS39" s="256"/>
      <c r="TT39" s="257"/>
      <c r="TU39" s="258"/>
      <c r="TV39" s="256">
        <v>1</v>
      </c>
      <c r="TW39" s="257"/>
      <c r="TX39" s="258"/>
      <c r="TY39" s="256">
        <v>1</v>
      </c>
      <c r="TZ39" s="257"/>
      <c r="UA39" s="258"/>
      <c r="UB39" s="256">
        <v>2</v>
      </c>
      <c r="UC39" s="257"/>
      <c r="UD39" s="258"/>
      <c r="UE39" s="256">
        <v>2</v>
      </c>
      <c r="UF39" s="257"/>
      <c r="UG39" s="258"/>
      <c r="UH39" s="256"/>
      <c r="UI39" s="257"/>
      <c r="UJ39" s="258"/>
      <c r="UK39" s="256"/>
      <c r="UL39" s="257"/>
      <c r="UM39" s="258"/>
      <c r="UN39" s="256">
        <v>2</v>
      </c>
      <c r="UO39" s="257"/>
      <c r="UP39" s="258"/>
      <c r="UQ39" s="256">
        <v>1</v>
      </c>
      <c r="UR39" s="257"/>
      <c r="US39" s="258"/>
      <c r="UT39" s="256">
        <v>2</v>
      </c>
      <c r="UU39" s="257"/>
      <c r="UV39" s="258"/>
      <c r="UW39" s="256"/>
      <c r="UX39" s="257"/>
      <c r="UY39" s="258"/>
      <c r="UZ39" s="256"/>
      <c r="VA39" s="257"/>
      <c r="VB39" s="258"/>
      <c r="VC39" s="256"/>
      <c r="VD39" s="257"/>
      <c r="VE39" s="258"/>
      <c r="VF39" s="256"/>
      <c r="VG39" s="257"/>
      <c r="VH39" s="258"/>
      <c r="VI39" s="256"/>
      <c r="VJ39" s="257"/>
      <c r="VK39" s="258"/>
      <c r="VL39" s="256"/>
      <c r="VM39" s="257"/>
      <c r="VN39" s="258"/>
      <c r="VO39" s="256"/>
      <c r="VP39" s="257"/>
      <c r="VQ39" s="258"/>
      <c r="VR39" s="256"/>
      <c r="VS39" s="257"/>
      <c r="VT39" s="258"/>
      <c r="VU39" s="256"/>
      <c r="VV39" s="257"/>
      <c r="VW39" s="258"/>
      <c r="VX39" s="256">
        <v>1</v>
      </c>
      <c r="VY39" s="257"/>
      <c r="VZ39" s="258"/>
      <c r="WA39" s="256"/>
      <c r="WB39" s="257"/>
      <c r="WC39" s="258"/>
      <c r="WD39" s="256"/>
      <c r="WE39" s="257"/>
      <c r="WF39" s="258"/>
      <c r="WG39" s="256">
        <v>1</v>
      </c>
      <c r="WH39" s="257"/>
      <c r="WI39" s="258"/>
      <c r="WJ39" s="256"/>
      <c r="WK39" s="257"/>
      <c r="WL39" s="258"/>
      <c r="WM39" s="256">
        <v>1</v>
      </c>
      <c r="WN39" s="257"/>
      <c r="WO39" s="258"/>
      <c r="WP39" s="256"/>
      <c r="WQ39" s="257"/>
      <c r="WR39" s="258"/>
      <c r="WS39" s="256">
        <v>1</v>
      </c>
      <c r="WT39" s="257"/>
      <c r="WU39" s="258"/>
      <c r="WV39" s="256">
        <v>2</v>
      </c>
      <c r="WW39" s="257"/>
      <c r="WX39" s="257"/>
      <c r="WY39" s="256"/>
      <c r="WZ39" s="257"/>
      <c r="XA39" s="257"/>
      <c r="XB39" s="256"/>
      <c r="XC39" s="257"/>
      <c r="XD39" s="257"/>
      <c r="XE39" s="256"/>
      <c r="XF39" s="257"/>
      <c r="XG39" s="257"/>
      <c r="XH39" s="256"/>
      <c r="XI39" s="257"/>
      <c r="XJ39" s="257"/>
      <c r="XK39" s="256"/>
      <c r="XL39" s="257"/>
      <c r="XM39" s="257"/>
      <c r="XN39" s="98">
        <f t="shared" si="0"/>
        <v>27</v>
      </c>
    </row>
    <row r="40" spans="1:638" ht="12.75" customHeight="1" x14ac:dyDescent="0.2">
      <c r="A40" s="84">
        <v>558</v>
      </c>
      <c r="B40" s="256"/>
      <c r="C40" s="257"/>
      <c r="D40" s="258"/>
      <c r="E40" s="256"/>
      <c r="F40" s="257"/>
      <c r="G40" s="258"/>
      <c r="H40" s="256"/>
      <c r="I40" s="257"/>
      <c r="J40" s="258"/>
      <c r="K40" s="256"/>
      <c r="L40" s="257"/>
      <c r="M40" s="258"/>
      <c r="N40" s="256"/>
      <c r="O40" s="257"/>
      <c r="P40" s="258"/>
      <c r="Q40" s="256"/>
      <c r="R40" s="257"/>
      <c r="S40" s="258"/>
      <c r="T40" s="256"/>
      <c r="U40" s="257"/>
      <c r="V40" s="258"/>
      <c r="W40" s="256"/>
      <c r="X40" s="257"/>
      <c r="Y40" s="258"/>
      <c r="Z40" s="256"/>
      <c r="AA40" s="257"/>
      <c r="AB40" s="258"/>
      <c r="AC40" s="256"/>
      <c r="AD40" s="257"/>
      <c r="AE40" s="258"/>
      <c r="AF40" s="256"/>
      <c r="AG40" s="257"/>
      <c r="AH40" s="258"/>
      <c r="AI40" s="256"/>
      <c r="AJ40" s="257"/>
      <c r="AK40" s="258"/>
      <c r="AL40" s="256"/>
      <c r="AM40" s="257"/>
      <c r="AN40" s="258"/>
      <c r="AO40" s="256"/>
      <c r="AP40" s="257"/>
      <c r="AQ40" s="258"/>
      <c r="AR40" s="256"/>
      <c r="AS40" s="257"/>
      <c r="AT40" s="258"/>
      <c r="AU40" s="256"/>
      <c r="AV40" s="257"/>
      <c r="AW40" s="258"/>
      <c r="AX40" s="256"/>
      <c r="AY40" s="257"/>
      <c r="AZ40" s="258"/>
      <c r="BA40" s="256"/>
      <c r="BB40" s="257"/>
      <c r="BC40" s="258"/>
      <c r="BD40" s="256"/>
      <c r="BE40" s="257"/>
      <c r="BF40" s="258"/>
      <c r="BG40" s="256"/>
      <c r="BH40" s="257"/>
      <c r="BI40" s="258"/>
      <c r="BJ40" s="256"/>
      <c r="BK40" s="257"/>
      <c r="BL40" s="258"/>
      <c r="BM40" s="256"/>
      <c r="BN40" s="257"/>
      <c r="BO40" s="258"/>
      <c r="BP40" s="256"/>
      <c r="BQ40" s="257"/>
      <c r="BR40" s="258"/>
      <c r="BS40" s="256"/>
      <c r="BT40" s="257"/>
      <c r="BU40" s="258"/>
      <c r="BV40" s="256"/>
      <c r="BW40" s="257"/>
      <c r="BX40" s="258"/>
      <c r="BY40" s="256"/>
      <c r="BZ40" s="257"/>
      <c r="CA40" s="258"/>
      <c r="CB40" s="256"/>
      <c r="CC40" s="257"/>
      <c r="CD40" s="258"/>
      <c r="CE40" s="256"/>
      <c r="CF40" s="257"/>
      <c r="CG40" s="258"/>
      <c r="CH40" s="256"/>
      <c r="CI40" s="257"/>
      <c r="CJ40" s="258"/>
      <c r="CK40" s="256"/>
      <c r="CL40" s="257"/>
      <c r="CM40" s="258"/>
      <c r="CN40" s="256"/>
      <c r="CO40" s="257"/>
      <c r="CP40" s="258"/>
      <c r="CQ40" s="256"/>
      <c r="CR40" s="257"/>
      <c r="CS40" s="258"/>
      <c r="CT40" s="256"/>
      <c r="CU40" s="257"/>
      <c r="CV40" s="258"/>
      <c r="CW40" s="256"/>
      <c r="CX40" s="257"/>
      <c r="CY40" s="258"/>
      <c r="CZ40" s="256"/>
      <c r="DA40" s="257"/>
      <c r="DB40" s="258"/>
      <c r="DC40" s="256"/>
      <c r="DD40" s="257"/>
      <c r="DE40" s="258"/>
      <c r="DF40" s="256"/>
      <c r="DG40" s="257"/>
      <c r="DH40" s="258"/>
      <c r="DI40" s="256"/>
      <c r="DJ40" s="257"/>
      <c r="DK40" s="258"/>
      <c r="DL40" s="256"/>
      <c r="DM40" s="257"/>
      <c r="DN40" s="258"/>
      <c r="DO40" s="256"/>
      <c r="DP40" s="257"/>
      <c r="DQ40" s="258"/>
      <c r="DR40" s="256"/>
      <c r="DS40" s="257"/>
      <c r="DT40" s="258"/>
      <c r="DU40" s="256"/>
      <c r="DV40" s="257"/>
      <c r="DW40" s="258"/>
      <c r="DX40" s="256"/>
      <c r="DY40" s="257"/>
      <c r="DZ40" s="258"/>
      <c r="EA40" s="256"/>
      <c r="EB40" s="257"/>
      <c r="EC40" s="258"/>
      <c r="ED40" s="256"/>
      <c r="EE40" s="257"/>
      <c r="EF40" s="258"/>
      <c r="EG40" s="256"/>
      <c r="EH40" s="257"/>
      <c r="EI40" s="258"/>
      <c r="EJ40" s="256"/>
      <c r="EK40" s="257"/>
      <c r="EL40" s="258"/>
      <c r="EM40" s="256"/>
      <c r="EN40" s="257"/>
      <c r="EO40" s="258"/>
      <c r="EP40" s="256"/>
      <c r="EQ40" s="257"/>
      <c r="ER40" s="258"/>
      <c r="ES40" s="256"/>
      <c r="ET40" s="257"/>
      <c r="EU40" s="258"/>
      <c r="EV40" s="256"/>
      <c r="EW40" s="257"/>
      <c r="EX40" s="258"/>
      <c r="EY40" s="256"/>
      <c r="EZ40" s="257"/>
      <c r="FA40" s="258"/>
      <c r="FB40" s="256"/>
      <c r="FC40" s="257"/>
      <c r="FD40" s="258"/>
      <c r="FE40" s="256"/>
      <c r="FF40" s="257"/>
      <c r="FG40" s="258"/>
      <c r="FH40" s="256"/>
      <c r="FI40" s="257"/>
      <c r="FJ40" s="258"/>
      <c r="FK40" s="256"/>
      <c r="FL40" s="257"/>
      <c r="FM40" s="258"/>
      <c r="FN40" s="256"/>
      <c r="FO40" s="257"/>
      <c r="FP40" s="258"/>
      <c r="FQ40" s="256"/>
      <c r="FR40" s="257"/>
      <c r="FS40" s="258"/>
      <c r="FT40" s="256"/>
      <c r="FU40" s="257"/>
      <c r="FV40" s="258"/>
      <c r="FW40" s="256"/>
      <c r="FX40" s="257"/>
      <c r="FY40" s="258"/>
      <c r="FZ40" s="256"/>
      <c r="GA40" s="257"/>
      <c r="GB40" s="258"/>
      <c r="GC40" s="256"/>
      <c r="GD40" s="257"/>
      <c r="GE40" s="258"/>
      <c r="GF40" s="256"/>
      <c r="GG40" s="257"/>
      <c r="GH40" s="258"/>
      <c r="GI40" s="256"/>
      <c r="GJ40" s="257"/>
      <c r="GK40" s="258"/>
      <c r="GL40" s="256"/>
      <c r="GM40" s="257"/>
      <c r="GN40" s="258"/>
      <c r="GO40" s="256"/>
      <c r="GP40" s="257"/>
      <c r="GQ40" s="258"/>
      <c r="GR40" s="256"/>
      <c r="GS40" s="257"/>
      <c r="GT40" s="258"/>
      <c r="GU40" s="256"/>
      <c r="GV40" s="257"/>
      <c r="GW40" s="258"/>
      <c r="GX40" s="256"/>
      <c r="GY40" s="257"/>
      <c r="GZ40" s="258"/>
      <c r="HA40" s="256">
        <v>1</v>
      </c>
      <c r="HB40" s="257"/>
      <c r="HC40" s="258"/>
      <c r="HD40" s="256"/>
      <c r="HE40" s="257"/>
      <c r="HF40" s="258"/>
      <c r="HG40" s="256"/>
      <c r="HH40" s="257"/>
      <c r="HI40" s="258"/>
      <c r="HJ40" s="256"/>
      <c r="HK40" s="257"/>
      <c r="HL40" s="258"/>
      <c r="HM40" s="256"/>
      <c r="HN40" s="257"/>
      <c r="HO40" s="258"/>
      <c r="HP40" s="256"/>
      <c r="HQ40" s="257"/>
      <c r="HR40" s="258"/>
      <c r="HS40" s="256"/>
      <c r="HT40" s="257"/>
      <c r="HU40" s="258"/>
      <c r="HV40" s="256"/>
      <c r="HW40" s="257"/>
      <c r="HX40" s="258"/>
      <c r="HY40" s="256">
        <v>1</v>
      </c>
      <c r="HZ40" s="257"/>
      <c r="IA40" s="258"/>
      <c r="IB40" s="256"/>
      <c r="IC40" s="257"/>
      <c r="ID40" s="258"/>
      <c r="IE40" s="256"/>
      <c r="IF40" s="257"/>
      <c r="IG40" s="258"/>
      <c r="IH40" s="256"/>
      <c r="II40" s="257"/>
      <c r="IJ40" s="258"/>
      <c r="IK40" s="256">
        <v>1</v>
      </c>
      <c r="IL40" s="257"/>
      <c r="IM40" s="258"/>
      <c r="IN40" s="256"/>
      <c r="IO40" s="257"/>
      <c r="IP40" s="258"/>
      <c r="IQ40" s="256"/>
      <c r="IR40" s="257"/>
      <c r="IS40" s="258"/>
      <c r="IT40" s="256"/>
      <c r="IU40" s="257"/>
      <c r="IV40" s="258"/>
      <c r="IW40" s="256"/>
      <c r="IX40" s="257"/>
      <c r="IY40" s="258"/>
      <c r="IZ40" s="256"/>
      <c r="JA40" s="257"/>
      <c r="JB40" s="258"/>
      <c r="JC40" s="256"/>
      <c r="JD40" s="257"/>
      <c r="JE40" s="258"/>
      <c r="JF40" s="256"/>
      <c r="JG40" s="257"/>
      <c r="JH40" s="258"/>
      <c r="JI40" s="256"/>
      <c r="JJ40" s="257"/>
      <c r="JK40" s="258"/>
      <c r="JL40" s="256"/>
      <c r="JM40" s="257"/>
      <c r="JN40" s="258"/>
      <c r="JO40" s="256"/>
      <c r="JP40" s="257"/>
      <c r="JQ40" s="258"/>
      <c r="JR40" s="256"/>
      <c r="JS40" s="257"/>
      <c r="JT40" s="258"/>
      <c r="JU40" s="256"/>
      <c r="JV40" s="257"/>
      <c r="JW40" s="258"/>
      <c r="JX40" s="256"/>
      <c r="JY40" s="257"/>
      <c r="JZ40" s="258"/>
      <c r="KA40" s="256"/>
      <c r="KB40" s="257"/>
      <c r="KC40" s="258"/>
      <c r="KD40" s="256"/>
      <c r="KE40" s="257"/>
      <c r="KF40" s="258"/>
      <c r="KG40" s="256"/>
      <c r="KH40" s="257"/>
      <c r="KI40" s="258"/>
      <c r="KJ40" s="256"/>
      <c r="KK40" s="257"/>
      <c r="KL40" s="258"/>
      <c r="KM40" s="256"/>
      <c r="KN40" s="257"/>
      <c r="KO40" s="258"/>
      <c r="KP40" s="256"/>
      <c r="KQ40" s="257"/>
      <c r="KR40" s="258"/>
      <c r="KS40" s="256"/>
      <c r="KT40" s="257"/>
      <c r="KU40" s="258"/>
      <c r="KV40" s="256"/>
      <c r="KW40" s="257"/>
      <c r="KX40" s="258"/>
      <c r="KY40" s="256"/>
      <c r="KZ40" s="257"/>
      <c r="LA40" s="258"/>
      <c r="LB40" s="256"/>
      <c r="LC40" s="257"/>
      <c r="LD40" s="258"/>
      <c r="LE40" s="256"/>
      <c r="LF40" s="257"/>
      <c r="LG40" s="258"/>
      <c r="LH40" s="256"/>
      <c r="LI40" s="257"/>
      <c r="LJ40" s="258"/>
      <c r="LK40" s="256"/>
      <c r="LL40" s="257"/>
      <c r="LM40" s="258"/>
      <c r="LN40" s="256">
        <v>1</v>
      </c>
      <c r="LO40" s="257"/>
      <c r="LP40" s="258"/>
      <c r="LQ40" s="256"/>
      <c r="LR40" s="257"/>
      <c r="LS40" s="258"/>
      <c r="LT40" s="256"/>
      <c r="LU40" s="257"/>
      <c r="LV40" s="258"/>
      <c r="LW40" s="256"/>
      <c r="LX40" s="257"/>
      <c r="LY40" s="258"/>
      <c r="LZ40" s="256"/>
      <c r="MA40" s="257"/>
      <c r="MB40" s="258"/>
      <c r="MC40" s="256"/>
      <c r="MD40" s="257"/>
      <c r="ME40" s="258"/>
      <c r="MF40" s="256"/>
      <c r="MG40" s="257"/>
      <c r="MH40" s="258"/>
      <c r="MI40" s="256"/>
      <c r="MJ40" s="257"/>
      <c r="MK40" s="258"/>
      <c r="ML40" s="256"/>
      <c r="MM40" s="257"/>
      <c r="MN40" s="258"/>
      <c r="MO40" s="256">
        <v>1</v>
      </c>
      <c r="MP40" s="257"/>
      <c r="MQ40" s="258"/>
      <c r="MR40" s="256"/>
      <c r="MS40" s="257"/>
      <c r="MT40" s="258"/>
      <c r="MU40" s="256"/>
      <c r="MV40" s="257"/>
      <c r="MW40" s="258"/>
      <c r="MX40" s="256"/>
      <c r="MY40" s="257"/>
      <c r="MZ40" s="258"/>
      <c r="NA40" s="256"/>
      <c r="NB40" s="257"/>
      <c r="NC40" s="258"/>
      <c r="ND40" s="256"/>
      <c r="NE40" s="257"/>
      <c r="NF40" s="258"/>
      <c r="NG40" s="256"/>
      <c r="NH40" s="257"/>
      <c r="NI40" s="258"/>
      <c r="NJ40" s="256">
        <v>2</v>
      </c>
      <c r="NK40" s="257"/>
      <c r="NL40" s="258"/>
      <c r="NM40" s="256"/>
      <c r="NN40" s="257"/>
      <c r="NO40" s="258"/>
      <c r="NP40" s="256"/>
      <c r="NQ40" s="257"/>
      <c r="NR40" s="258"/>
      <c r="NS40" s="256">
        <v>1</v>
      </c>
      <c r="NT40" s="257"/>
      <c r="NU40" s="258"/>
      <c r="NV40" s="256">
        <v>3</v>
      </c>
      <c r="NW40" s="257"/>
      <c r="NX40" s="258"/>
      <c r="NY40" s="256"/>
      <c r="NZ40" s="257"/>
      <c r="OA40" s="258"/>
      <c r="OB40" s="256"/>
      <c r="OC40" s="257"/>
      <c r="OD40" s="258"/>
      <c r="OE40" s="256"/>
      <c r="OF40" s="257"/>
      <c r="OG40" s="258"/>
      <c r="OH40" s="256"/>
      <c r="OI40" s="257"/>
      <c r="OJ40" s="258"/>
      <c r="OK40" s="256"/>
      <c r="OL40" s="257"/>
      <c r="OM40" s="258"/>
      <c r="ON40" s="256"/>
      <c r="OO40" s="257"/>
      <c r="OP40" s="258"/>
      <c r="OQ40" s="256">
        <v>3</v>
      </c>
      <c r="OR40" s="257"/>
      <c r="OS40" s="258"/>
      <c r="OT40" s="256">
        <v>1</v>
      </c>
      <c r="OU40" s="257"/>
      <c r="OV40" s="258"/>
      <c r="OW40" s="256"/>
      <c r="OX40" s="257"/>
      <c r="OY40" s="258"/>
      <c r="OZ40" s="256"/>
      <c r="PA40" s="257"/>
      <c r="PB40" s="258"/>
      <c r="PC40" s="256"/>
      <c r="PD40" s="257"/>
      <c r="PE40" s="258"/>
      <c r="PF40" s="256"/>
      <c r="PG40" s="257"/>
      <c r="PH40" s="258"/>
      <c r="PI40" s="256"/>
      <c r="PJ40" s="257"/>
      <c r="PK40" s="258"/>
      <c r="PL40" s="256"/>
      <c r="PM40" s="257"/>
      <c r="PN40" s="258"/>
      <c r="PO40" s="256"/>
      <c r="PP40" s="257"/>
      <c r="PQ40" s="258"/>
      <c r="PR40" s="256"/>
      <c r="PS40" s="257"/>
      <c r="PT40" s="258"/>
      <c r="PU40" s="256"/>
      <c r="PV40" s="257"/>
      <c r="PW40" s="258"/>
      <c r="PX40" s="256"/>
      <c r="PY40" s="257"/>
      <c r="PZ40" s="258"/>
      <c r="QA40" s="256"/>
      <c r="QB40" s="257"/>
      <c r="QC40" s="258"/>
      <c r="QD40" s="256"/>
      <c r="QE40" s="257"/>
      <c r="QF40" s="258"/>
      <c r="QG40" s="256"/>
      <c r="QH40" s="257"/>
      <c r="QI40" s="258"/>
      <c r="QJ40" s="256"/>
      <c r="QK40" s="257"/>
      <c r="QL40" s="258"/>
      <c r="QM40" s="256"/>
      <c r="QN40" s="257"/>
      <c r="QO40" s="258"/>
      <c r="QP40" s="256"/>
      <c r="QQ40" s="257"/>
      <c r="QR40" s="258"/>
      <c r="QS40" s="256"/>
      <c r="QT40" s="257"/>
      <c r="QU40" s="258"/>
      <c r="QV40" s="256"/>
      <c r="QW40" s="257"/>
      <c r="QX40" s="258"/>
      <c r="QY40" s="256">
        <v>2</v>
      </c>
      <c r="QZ40" s="257"/>
      <c r="RA40" s="258"/>
      <c r="RB40" s="256"/>
      <c r="RC40" s="257"/>
      <c r="RD40" s="258"/>
      <c r="RE40" s="256"/>
      <c r="RF40" s="257"/>
      <c r="RG40" s="258"/>
      <c r="RH40" s="256"/>
      <c r="RI40" s="257"/>
      <c r="RJ40" s="258"/>
      <c r="RK40" s="256">
        <v>1</v>
      </c>
      <c r="RL40" s="257"/>
      <c r="RM40" s="258"/>
      <c r="RN40" s="256"/>
      <c r="RO40" s="257"/>
      <c r="RP40" s="258"/>
      <c r="RQ40" s="256"/>
      <c r="RR40" s="257"/>
      <c r="RS40" s="258"/>
      <c r="RT40" s="256"/>
      <c r="RU40" s="257"/>
      <c r="RV40" s="258"/>
      <c r="RW40" s="256">
        <v>2</v>
      </c>
      <c r="RX40" s="257"/>
      <c r="RY40" s="258"/>
      <c r="RZ40" s="256"/>
      <c r="SA40" s="257"/>
      <c r="SB40" s="258"/>
      <c r="SC40" s="256"/>
      <c r="SD40" s="257"/>
      <c r="SE40" s="258"/>
      <c r="SF40" s="256"/>
      <c r="SG40" s="257"/>
      <c r="SH40" s="258"/>
      <c r="SI40" s="256">
        <v>4</v>
      </c>
      <c r="SJ40" s="257"/>
      <c r="SK40" s="258"/>
      <c r="SL40" s="256"/>
      <c r="SM40" s="257"/>
      <c r="SN40" s="258"/>
      <c r="SO40" s="256"/>
      <c r="SP40" s="257"/>
      <c r="SQ40" s="258"/>
      <c r="SR40" s="256"/>
      <c r="SS40" s="257"/>
      <c r="ST40" s="258"/>
      <c r="SU40" s="256">
        <v>1</v>
      </c>
      <c r="SV40" s="257"/>
      <c r="SW40" s="258"/>
      <c r="SX40" s="256"/>
      <c r="SY40" s="257"/>
      <c r="SZ40" s="258"/>
      <c r="TA40" s="256"/>
      <c r="TB40" s="257"/>
      <c r="TC40" s="258"/>
      <c r="TD40" s="256"/>
      <c r="TE40" s="257"/>
      <c r="TF40" s="258"/>
      <c r="TG40" s="256"/>
      <c r="TH40" s="257"/>
      <c r="TI40" s="258"/>
      <c r="TJ40" s="256"/>
      <c r="TK40" s="257"/>
      <c r="TL40" s="258"/>
      <c r="TM40" s="256"/>
      <c r="TN40" s="257"/>
      <c r="TO40" s="258"/>
      <c r="TP40" s="256"/>
      <c r="TQ40" s="257"/>
      <c r="TR40" s="258"/>
      <c r="TS40" s="256"/>
      <c r="TT40" s="257"/>
      <c r="TU40" s="258"/>
      <c r="TV40" s="256"/>
      <c r="TW40" s="257"/>
      <c r="TX40" s="258"/>
      <c r="TY40" s="256">
        <v>2</v>
      </c>
      <c r="TZ40" s="257"/>
      <c r="UA40" s="258"/>
      <c r="UB40" s="256"/>
      <c r="UC40" s="257"/>
      <c r="UD40" s="258"/>
      <c r="UE40" s="256"/>
      <c r="UF40" s="257"/>
      <c r="UG40" s="258"/>
      <c r="UH40" s="256"/>
      <c r="UI40" s="257"/>
      <c r="UJ40" s="258"/>
      <c r="UK40" s="256"/>
      <c r="UL40" s="257"/>
      <c r="UM40" s="258"/>
      <c r="UN40" s="256"/>
      <c r="UO40" s="257"/>
      <c r="UP40" s="258"/>
      <c r="UQ40" s="256"/>
      <c r="UR40" s="257"/>
      <c r="US40" s="258"/>
      <c r="UT40" s="256"/>
      <c r="UU40" s="257"/>
      <c r="UV40" s="258"/>
      <c r="UW40" s="256"/>
      <c r="UX40" s="257"/>
      <c r="UY40" s="258"/>
      <c r="UZ40" s="256"/>
      <c r="VA40" s="257"/>
      <c r="VB40" s="258"/>
      <c r="VC40" s="256"/>
      <c r="VD40" s="257"/>
      <c r="VE40" s="258"/>
      <c r="VF40" s="256"/>
      <c r="VG40" s="257"/>
      <c r="VH40" s="258"/>
      <c r="VI40" s="256"/>
      <c r="VJ40" s="257"/>
      <c r="VK40" s="258"/>
      <c r="VL40" s="256"/>
      <c r="VM40" s="257"/>
      <c r="VN40" s="258"/>
      <c r="VO40" s="256">
        <v>1</v>
      </c>
      <c r="VP40" s="257"/>
      <c r="VQ40" s="258"/>
      <c r="VR40" s="256"/>
      <c r="VS40" s="257"/>
      <c r="VT40" s="258"/>
      <c r="VU40" s="256">
        <v>2</v>
      </c>
      <c r="VV40" s="257"/>
      <c r="VW40" s="258"/>
      <c r="VX40" s="256"/>
      <c r="VY40" s="257"/>
      <c r="VZ40" s="258"/>
      <c r="WA40" s="256">
        <v>1</v>
      </c>
      <c r="WB40" s="257"/>
      <c r="WC40" s="258"/>
      <c r="WD40" s="256">
        <v>2</v>
      </c>
      <c r="WE40" s="257"/>
      <c r="WF40" s="258"/>
      <c r="WG40" s="256"/>
      <c r="WH40" s="257"/>
      <c r="WI40" s="258"/>
      <c r="WJ40" s="256"/>
      <c r="WK40" s="257"/>
      <c r="WL40" s="258"/>
      <c r="WM40" s="256">
        <v>1</v>
      </c>
      <c r="WN40" s="257"/>
      <c r="WO40" s="258"/>
      <c r="WP40" s="256"/>
      <c r="WQ40" s="257"/>
      <c r="WR40" s="258"/>
      <c r="WS40" s="256"/>
      <c r="WT40" s="257"/>
      <c r="WU40" s="258"/>
      <c r="WV40" s="256"/>
      <c r="WW40" s="257"/>
      <c r="WX40" s="257"/>
      <c r="WY40" s="256">
        <v>1</v>
      </c>
      <c r="WZ40" s="257"/>
      <c r="XA40" s="257"/>
      <c r="XB40" s="256"/>
      <c r="XC40" s="257"/>
      <c r="XD40" s="257"/>
      <c r="XE40" s="256"/>
      <c r="XF40" s="257"/>
      <c r="XG40" s="257"/>
      <c r="XH40" s="256"/>
      <c r="XI40" s="257"/>
      <c r="XJ40" s="257"/>
      <c r="XK40" s="256"/>
      <c r="XL40" s="257"/>
      <c r="XM40" s="257"/>
      <c r="XN40" s="98">
        <f t="shared" ref="XN40:XN71" si="1">SUM(B40:XM40)</f>
        <v>35</v>
      </c>
    </row>
    <row r="41" spans="1:638" ht="12.75" customHeight="1" x14ac:dyDescent="0.2">
      <c r="A41" s="1">
        <v>559</v>
      </c>
      <c r="B41" s="256"/>
      <c r="C41" s="257"/>
      <c r="D41" s="258"/>
      <c r="E41" s="256"/>
      <c r="F41" s="257"/>
      <c r="G41" s="258"/>
      <c r="H41" s="256"/>
      <c r="I41" s="257"/>
      <c r="J41" s="258"/>
      <c r="K41" s="256"/>
      <c r="L41" s="257"/>
      <c r="M41" s="258"/>
      <c r="N41" s="256"/>
      <c r="O41" s="257"/>
      <c r="P41" s="258"/>
      <c r="Q41" s="256"/>
      <c r="R41" s="257"/>
      <c r="S41" s="258"/>
      <c r="T41" s="256"/>
      <c r="U41" s="257"/>
      <c r="V41" s="258"/>
      <c r="W41" s="256"/>
      <c r="X41" s="257"/>
      <c r="Y41" s="258"/>
      <c r="Z41" s="256"/>
      <c r="AA41" s="257"/>
      <c r="AB41" s="258"/>
      <c r="AC41" s="256"/>
      <c r="AD41" s="257"/>
      <c r="AE41" s="258"/>
      <c r="AF41" s="256"/>
      <c r="AG41" s="257"/>
      <c r="AH41" s="258"/>
      <c r="AI41" s="256"/>
      <c r="AJ41" s="257"/>
      <c r="AK41" s="258"/>
      <c r="AL41" s="256"/>
      <c r="AM41" s="257"/>
      <c r="AN41" s="258"/>
      <c r="AO41" s="256"/>
      <c r="AP41" s="257"/>
      <c r="AQ41" s="258"/>
      <c r="AR41" s="256"/>
      <c r="AS41" s="257"/>
      <c r="AT41" s="258"/>
      <c r="AU41" s="256"/>
      <c r="AV41" s="257"/>
      <c r="AW41" s="258"/>
      <c r="AX41" s="256"/>
      <c r="AY41" s="257"/>
      <c r="AZ41" s="258"/>
      <c r="BA41" s="256"/>
      <c r="BB41" s="257"/>
      <c r="BC41" s="258"/>
      <c r="BD41" s="256"/>
      <c r="BE41" s="257"/>
      <c r="BF41" s="258"/>
      <c r="BG41" s="256"/>
      <c r="BH41" s="257"/>
      <c r="BI41" s="258"/>
      <c r="BJ41" s="256">
        <v>1</v>
      </c>
      <c r="BK41" s="257"/>
      <c r="BL41" s="258"/>
      <c r="BM41" s="256"/>
      <c r="BN41" s="257"/>
      <c r="BO41" s="258"/>
      <c r="BP41" s="256"/>
      <c r="BQ41" s="257"/>
      <c r="BR41" s="258"/>
      <c r="BS41" s="256"/>
      <c r="BT41" s="257"/>
      <c r="BU41" s="258"/>
      <c r="BV41" s="256"/>
      <c r="BW41" s="257"/>
      <c r="BX41" s="258"/>
      <c r="BY41" s="256">
        <v>1</v>
      </c>
      <c r="BZ41" s="257"/>
      <c r="CA41" s="258"/>
      <c r="CB41" s="256">
        <v>1</v>
      </c>
      <c r="CC41" s="257"/>
      <c r="CD41" s="258"/>
      <c r="CE41" s="256"/>
      <c r="CF41" s="257"/>
      <c r="CG41" s="258"/>
      <c r="CH41" s="256"/>
      <c r="CI41" s="257"/>
      <c r="CJ41" s="258"/>
      <c r="CK41" s="256"/>
      <c r="CL41" s="257"/>
      <c r="CM41" s="258"/>
      <c r="CN41" s="256"/>
      <c r="CO41" s="257"/>
      <c r="CP41" s="258"/>
      <c r="CQ41" s="256"/>
      <c r="CR41" s="257"/>
      <c r="CS41" s="258"/>
      <c r="CT41" s="256"/>
      <c r="CU41" s="257"/>
      <c r="CV41" s="258"/>
      <c r="CW41" s="256"/>
      <c r="CX41" s="257"/>
      <c r="CY41" s="258"/>
      <c r="CZ41" s="256"/>
      <c r="DA41" s="257"/>
      <c r="DB41" s="258"/>
      <c r="DC41" s="256"/>
      <c r="DD41" s="257"/>
      <c r="DE41" s="258"/>
      <c r="DF41" s="256"/>
      <c r="DG41" s="257"/>
      <c r="DH41" s="258"/>
      <c r="DI41" s="256"/>
      <c r="DJ41" s="257"/>
      <c r="DK41" s="258"/>
      <c r="DL41" s="256"/>
      <c r="DM41" s="257"/>
      <c r="DN41" s="258"/>
      <c r="DO41" s="256"/>
      <c r="DP41" s="257"/>
      <c r="DQ41" s="258"/>
      <c r="DR41" s="256"/>
      <c r="DS41" s="257"/>
      <c r="DT41" s="258"/>
      <c r="DU41" s="256"/>
      <c r="DV41" s="257"/>
      <c r="DW41" s="258"/>
      <c r="DX41" s="256"/>
      <c r="DY41" s="257"/>
      <c r="DZ41" s="258"/>
      <c r="EA41" s="256"/>
      <c r="EB41" s="257"/>
      <c r="EC41" s="258"/>
      <c r="ED41" s="256"/>
      <c r="EE41" s="257"/>
      <c r="EF41" s="258"/>
      <c r="EG41" s="256"/>
      <c r="EH41" s="257"/>
      <c r="EI41" s="258"/>
      <c r="EJ41" s="256"/>
      <c r="EK41" s="257"/>
      <c r="EL41" s="258"/>
      <c r="EM41" s="256"/>
      <c r="EN41" s="257"/>
      <c r="EO41" s="258"/>
      <c r="EP41" s="256"/>
      <c r="EQ41" s="257"/>
      <c r="ER41" s="258"/>
      <c r="ES41" s="256"/>
      <c r="ET41" s="257"/>
      <c r="EU41" s="258"/>
      <c r="EV41" s="256"/>
      <c r="EW41" s="257"/>
      <c r="EX41" s="258"/>
      <c r="EY41" s="256"/>
      <c r="EZ41" s="257"/>
      <c r="FA41" s="258"/>
      <c r="FB41" s="256"/>
      <c r="FC41" s="257"/>
      <c r="FD41" s="258"/>
      <c r="FE41" s="256"/>
      <c r="FF41" s="257"/>
      <c r="FG41" s="258"/>
      <c r="FH41" s="256"/>
      <c r="FI41" s="257"/>
      <c r="FJ41" s="258"/>
      <c r="FK41" s="256"/>
      <c r="FL41" s="257"/>
      <c r="FM41" s="258"/>
      <c r="FN41" s="256"/>
      <c r="FO41" s="257"/>
      <c r="FP41" s="258"/>
      <c r="FQ41" s="256"/>
      <c r="FR41" s="257"/>
      <c r="FS41" s="258"/>
      <c r="FT41" s="256"/>
      <c r="FU41" s="257"/>
      <c r="FV41" s="258"/>
      <c r="FW41" s="256"/>
      <c r="FX41" s="257"/>
      <c r="FY41" s="258"/>
      <c r="FZ41" s="256"/>
      <c r="GA41" s="257"/>
      <c r="GB41" s="258"/>
      <c r="GC41" s="256"/>
      <c r="GD41" s="257"/>
      <c r="GE41" s="258"/>
      <c r="GF41" s="256"/>
      <c r="GG41" s="257"/>
      <c r="GH41" s="258"/>
      <c r="GI41" s="256"/>
      <c r="GJ41" s="257"/>
      <c r="GK41" s="258"/>
      <c r="GL41" s="256"/>
      <c r="GM41" s="257"/>
      <c r="GN41" s="258"/>
      <c r="GO41" s="256"/>
      <c r="GP41" s="257"/>
      <c r="GQ41" s="258"/>
      <c r="GR41" s="256"/>
      <c r="GS41" s="257"/>
      <c r="GT41" s="258"/>
      <c r="GU41" s="256"/>
      <c r="GV41" s="257"/>
      <c r="GW41" s="258"/>
      <c r="GX41" s="256"/>
      <c r="GY41" s="257"/>
      <c r="GZ41" s="258"/>
      <c r="HA41" s="256"/>
      <c r="HB41" s="257"/>
      <c r="HC41" s="258"/>
      <c r="HD41" s="256"/>
      <c r="HE41" s="257"/>
      <c r="HF41" s="258"/>
      <c r="HG41" s="256"/>
      <c r="HH41" s="257"/>
      <c r="HI41" s="258"/>
      <c r="HJ41" s="256"/>
      <c r="HK41" s="257"/>
      <c r="HL41" s="258"/>
      <c r="HM41" s="256"/>
      <c r="HN41" s="257"/>
      <c r="HO41" s="258"/>
      <c r="HP41" s="256"/>
      <c r="HQ41" s="257"/>
      <c r="HR41" s="258"/>
      <c r="HS41" s="256"/>
      <c r="HT41" s="257"/>
      <c r="HU41" s="258"/>
      <c r="HV41" s="256"/>
      <c r="HW41" s="257"/>
      <c r="HX41" s="258"/>
      <c r="HY41" s="256"/>
      <c r="HZ41" s="257"/>
      <c r="IA41" s="258"/>
      <c r="IB41" s="256"/>
      <c r="IC41" s="257"/>
      <c r="ID41" s="258"/>
      <c r="IE41" s="256"/>
      <c r="IF41" s="257"/>
      <c r="IG41" s="258"/>
      <c r="IH41" s="256"/>
      <c r="II41" s="257"/>
      <c r="IJ41" s="258"/>
      <c r="IK41" s="256"/>
      <c r="IL41" s="257"/>
      <c r="IM41" s="258"/>
      <c r="IN41" s="256"/>
      <c r="IO41" s="257"/>
      <c r="IP41" s="258"/>
      <c r="IQ41" s="256"/>
      <c r="IR41" s="257"/>
      <c r="IS41" s="258"/>
      <c r="IT41" s="256"/>
      <c r="IU41" s="257"/>
      <c r="IV41" s="258"/>
      <c r="IW41" s="256"/>
      <c r="IX41" s="257"/>
      <c r="IY41" s="258"/>
      <c r="IZ41" s="256"/>
      <c r="JA41" s="257"/>
      <c r="JB41" s="258"/>
      <c r="JC41" s="256"/>
      <c r="JD41" s="257"/>
      <c r="JE41" s="258"/>
      <c r="JF41" s="256"/>
      <c r="JG41" s="257"/>
      <c r="JH41" s="258"/>
      <c r="JI41" s="256"/>
      <c r="JJ41" s="257"/>
      <c r="JK41" s="258"/>
      <c r="JL41" s="256"/>
      <c r="JM41" s="257"/>
      <c r="JN41" s="258"/>
      <c r="JO41" s="256"/>
      <c r="JP41" s="257"/>
      <c r="JQ41" s="258"/>
      <c r="JR41" s="256"/>
      <c r="JS41" s="257"/>
      <c r="JT41" s="258"/>
      <c r="JU41" s="256"/>
      <c r="JV41" s="257"/>
      <c r="JW41" s="258"/>
      <c r="JX41" s="256"/>
      <c r="JY41" s="257"/>
      <c r="JZ41" s="258"/>
      <c r="KA41" s="256">
        <v>1</v>
      </c>
      <c r="KB41" s="257"/>
      <c r="KC41" s="258"/>
      <c r="KD41" s="256"/>
      <c r="KE41" s="257"/>
      <c r="KF41" s="258"/>
      <c r="KG41" s="256"/>
      <c r="KH41" s="257"/>
      <c r="KI41" s="258"/>
      <c r="KJ41" s="256"/>
      <c r="KK41" s="257"/>
      <c r="KL41" s="258"/>
      <c r="KM41" s="256"/>
      <c r="KN41" s="257"/>
      <c r="KO41" s="258"/>
      <c r="KP41" s="256"/>
      <c r="KQ41" s="257"/>
      <c r="KR41" s="258"/>
      <c r="KS41" s="256"/>
      <c r="KT41" s="257"/>
      <c r="KU41" s="258"/>
      <c r="KV41" s="256"/>
      <c r="KW41" s="257"/>
      <c r="KX41" s="258"/>
      <c r="KY41" s="256"/>
      <c r="KZ41" s="257"/>
      <c r="LA41" s="258"/>
      <c r="LB41" s="256"/>
      <c r="LC41" s="257"/>
      <c r="LD41" s="258"/>
      <c r="LE41" s="256"/>
      <c r="LF41" s="257"/>
      <c r="LG41" s="258"/>
      <c r="LH41" s="256"/>
      <c r="LI41" s="257"/>
      <c r="LJ41" s="258"/>
      <c r="LK41" s="256"/>
      <c r="LL41" s="257"/>
      <c r="LM41" s="258"/>
      <c r="LN41" s="256">
        <v>1</v>
      </c>
      <c r="LO41" s="257"/>
      <c r="LP41" s="258"/>
      <c r="LQ41" s="256"/>
      <c r="LR41" s="257"/>
      <c r="LS41" s="258"/>
      <c r="LT41" s="256"/>
      <c r="LU41" s="257"/>
      <c r="LV41" s="258"/>
      <c r="LW41" s="256">
        <v>1</v>
      </c>
      <c r="LX41" s="257">
        <v>1</v>
      </c>
      <c r="LY41" s="258"/>
      <c r="LZ41" s="256"/>
      <c r="MA41" s="257"/>
      <c r="MB41" s="258"/>
      <c r="MC41" s="256">
        <v>1</v>
      </c>
      <c r="MD41" s="257"/>
      <c r="ME41" s="258"/>
      <c r="MF41" s="256"/>
      <c r="MG41" s="257"/>
      <c r="MH41" s="258"/>
      <c r="MI41" s="256"/>
      <c r="MJ41" s="257"/>
      <c r="MK41" s="258"/>
      <c r="ML41" s="256"/>
      <c r="MM41" s="257"/>
      <c r="MN41" s="258"/>
      <c r="MO41" s="256"/>
      <c r="MP41" s="257"/>
      <c r="MQ41" s="258"/>
      <c r="MR41" s="256"/>
      <c r="MS41" s="257"/>
      <c r="MT41" s="258"/>
      <c r="MU41" s="256"/>
      <c r="MV41" s="257"/>
      <c r="MW41" s="258"/>
      <c r="MX41" s="256"/>
      <c r="MY41" s="257"/>
      <c r="MZ41" s="258"/>
      <c r="NA41" s="256"/>
      <c r="NB41" s="257"/>
      <c r="NC41" s="258"/>
      <c r="ND41" s="256"/>
      <c r="NE41" s="257"/>
      <c r="NF41" s="258"/>
      <c r="NG41" s="256"/>
      <c r="NH41" s="257"/>
      <c r="NI41" s="258"/>
      <c r="NJ41" s="256"/>
      <c r="NK41" s="257"/>
      <c r="NL41" s="258"/>
      <c r="NM41" s="256"/>
      <c r="NN41" s="257"/>
      <c r="NO41" s="258"/>
      <c r="NP41" s="256">
        <v>1</v>
      </c>
      <c r="NQ41" s="257">
        <v>1</v>
      </c>
      <c r="NR41" s="258"/>
      <c r="NS41" s="256"/>
      <c r="NT41" s="257"/>
      <c r="NU41" s="258"/>
      <c r="NV41" s="256"/>
      <c r="NW41" s="257"/>
      <c r="NX41" s="258"/>
      <c r="NY41" s="256">
        <v>1</v>
      </c>
      <c r="NZ41" s="257"/>
      <c r="OA41" s="258"/>
      <c r="OB41" s="256"/>
      <c r="OC41" s="257"/>
      <c r="OD41" s="258"/>
      <c r="OE41" s="256"/>
      <c r="OF41" s="257"/>
      <c r="OG41" s="258"/>
      <c r="OH41" s="256"/>
      <c r="OI41" s="257"/>
      <c r="OJ41" s="258"/>
      <c r="OK41" s="256"/>
      <c r="OL41" s="257"/>
      <c r="OM41" s="258"/>
      <c r="ON41" s="256"/>
      <c r="OO41" s="257"/>
      <c r="OP41" s="258"/>
      <c r="OQ41" s="256"/>
      <c r="OR41" s="257"/>
      <c r="OS41" s="258"/>
      <c r="OT41" s="256"/>
      <c r="OU41" s="257"/>
      <c r="OV41" s="258"/>
      <c r="OW41" s="256"/>
      <c r="OX41" s="257"/>
      <c r="OY41" s="258"/>
      <c r="OZ41" s="256"/>
      <c r="PA41" s="257"/>
      <c r="PB41" s="258"/>
      <c r="PC41" s="256"/>
      <c r="PD41" s="257">
        <v>1</v>
      </c>
      <c r="PE41" s="258"/>
      <c r="PF41" s="256"/>
      <c r="PG41" s="257"/>
      <c r="PH41" s="258"/>
      <c r="PI41" s="256"/>
      <c r="PJ41" s="257"/>
      <c r="PK41" s="258"/>
      <c r="PL41" s="256"/>
      <c r="PM41" s="257"/>
      <c r="PN41" s="258"/>
      <c r="PO41" s="256"/>
      <c r="PP41" s="257"/>
      <c r="PQ41" s="258"/>
      <c r="PR41" s="256"/>
      <c r="PS41" s="257"/>
      <c r="PT41" s="258"/>
      <c r="PU41" s="256"/>
      <c r="PV41" s="257"/>
      <c r="PW41" s="258"/>
      <c r="PX41" s="256"/>
      <c r="PY41" s="257"/>
      <c r="PZ41" s="258"/>
      <c r="QA41" s="256"/>
      <c r="QB41" s="257"/>
      <c r="QC41" s="258"/>
      <c r="QD41" s="256"/>
      <c r="QE41" s="257"/>
      <c r="QF41" s="258"/>
      <c r="QG41" s="256"/>
      <c r="QH41" s="257"/>
      <c r="QI41" s="258"/>
      <c r="QJ41" s="256"/>
      <c r="QK41" s="257"/>
      <c r="QL41" s="258"/>
      <c r="QM41" s="256"/>
      <c r="QN41" s="257"/>
      <c r="QO41" s="258"/>
      <c r="QP41" s="256"/>
      <c r="QQ41" s="257"/>
      <c r="QR41" s="258"/>
      <c r="QS41" s="256"/>
      <c r="QT41" s="257"/>
      <c r="QU41" s="258"/>
      <c r="QV41" s="256"/>
      <c r="QW41" s="257"/>
      <c r="QX41" s="258"/>
      <c r="QY41" s="256"/>
      <c r="QZ41" s="257"/>
      <c r="RA41" s="258"/>
      <c r="RB41" s="256"/>
      <c r="RC41" s="257"/>
      <c r="RD41" s="258"/>
      <c r="RE41" s="256"/>
      <c r="RF41" s="257"/>
      <c r="RG41" s="258"/>
      <c r="RH41" s="256"/>
      <c r="RI41" s="257"/>
      <c r="RJ41" s="258"/>
      <c r="RK41" s="256">
        <v>1</v>
      </c>
      <c r="RL41" s="257"/>
      <c r="RM41" s="258"/>
      <c r="RN41" s="256"/>
      <c r="RO41" s="257"/>
      <c r="RP41" s="258"/>
      <c r="RQ41" s="256"/>
      <c r="RR41" s="257"/>
      <c r="RS41" s="258"/>
      <c r="RT41" s="256"/>
      <c r="RU41" s="257"/>
      <c r="RV41" s="258"/>
      <c r="RW41" s="256"/>
      <c r="RX41" s="257"/>
      <c r="RY41" s="258"/>
      <c r="RZ41" s="256"/>
      <c r="SA41" s="257"/>
      <c r="SB41" s="258"/>
      <c r="SC41" s="256"/>
      <c r="SD41" s="257"/>
      <c r="SE41" s="258"/>
      <c r="SF41" s="256"/>
      <c r="SG41" s="257"/>
      <c r="SH41" s="258"/>
      <c r="SI41" s="256"/>
      <c r="SJ41" s="257"/>
      <c r="SK41" s="258"/>
      <c r="SL41" s="256"/>
      <c r="SM41" s="257"/>
      <c r="SN41" s="258"/>
      <c r="SO41" s="256"/>
      <c r="SP41" s="257"/>
      <c r="SQ41" s="258"/>
      <c r="SR41" s="256"/>
      <c r="SS41" s="257"/>
      <c r="ST41" s="258"/>
      <c r="SU41" s="256"/>
      <c r="SV41" s="257"/>
      <c r="SW41" s="258"/>
      <c r="SX41" s="256">
        <v>2</v>
      </c>
      <c r="SY41" s="257"/>
      <c r="SZ41" s="258"/>
      <c r="TA41" s="256"/>
      <c r="TB41" s="257"/>
      <c r="TC41" s="258"/>
      <c r="TD41" s="256">
        <v>1</v>
      </c>
      <c r="TE41" s="257"/>
      <c r="TF41" s="258"/>
      <c r="TG41" s="256"/>
      <c r="TH41" s="257"/>
      <c r="TI41" s="258"/>
      <c r="TJ41" s="256"/>
      <c r="TK41" s="257"/>
      <c r="TL41" s="258"/>
      <c r="TM41" s="256"/>
      <c r="TN41" s="257"/>
      <c r="TO41" s="258"/>
      <c r="TP41" s="256"/>
      <c r="TQ41" s="257"/>
      <c r="TR41" s="258"/>
      <c r="TS41" s="256"/>
      <c r="TT41" s="257"/>
      <c r="TU41" s="258"/>
      <c r="TV41" s="256"/>
      <c r="TW41" s="257"/>
      <c r="TX41" s="258"/>
      <c r="TY41" s="256"/>
      <c r="TZ41" s="257"/>
      <c r="UA41" s="258"/>
      <c r="UB41" s="256"/>
      <c r="UC41" s="257"/>
      <c r="UD41" s="258"/>
      <c r="UE41" s="256"/>
      <c r="UF41" s="257"/>
      <c r="UG41" s="258"/>
      <c r="UH41" s="256">
        <v>1</v>
      </c>
      <c r="UI41" s="257"/>
      <c r="UJ41" s="258"/>
      <c r="UK41" s="256"/>
      <c r="UL41" s="257"/>
      <c r="UM41" s="258"/>
      <c r="UN41" s="256"/>
      <c r="UO41" s="257"/>
      <c r="UP41" s="258"/>
      <c r="UQ41" s="256"/>
      <c r="UR41" s="257">
        <v>1</v>
      </c>
      <c r="US41" s="258"/>
      <c r="UT41" s="256"/>
      <c r="UU41" s="257"/>
      <c r="UV41" s="258"/>
      <c r="UW41" s="256"/>
      <c r="UX41" s="257"/>
      <c r="UY41" s="258"/>
      <c r="UZ41" s="256"/>
      <c r="VA41" s="257"/>
      <c r="VB41" s="258"/>
      <c r="VC41" s="256"/>
      <c r="VD41" s="257"/>
      <c r="VE41" s="258"/>
      <c r="VF41" s="256"/>
      <c r="VG41" s="257"/>
      <c r="VH41" s="258"/>
      <c r="VI41" s="256"/>
      <c r="VJ41" s="257"/>
      <c r="VK41" s="258"/>
      <c r="VL41" s="256"/>
      <c r="VM41" s="257"/>
      <c r="VN41" s="258"/>
      <c r="VO41" s="256"/>
      <c r="VP41" s="257"/>
      <c r="VQ41" s="258"/>
      <c r="VR41" s="256"/>
      <c r="VS41" s="257">
        <v>1</v>
      </c>
      <c r="VT41" s="258"/>
      <c r="VU41" s="256"/>
      <c r="VV41" s="257">
        <v>1</v>
      </c>
      <c r="VW41" s="258"/>
      <c r="VX41" s="256"/>
      <c r="VY41" s="257"/>
      <c r="VZ41" s="258"/>
      <c r="WA41" s="256"/>
      <c r="WB41" s="257"/>
      <c r="WC41" s="258"/>
      <c r="WD41" s="256"/>
      <c r="WE41" s="257"/>
      <c r="WF41" s="258"/>
      <c r="WG41" s="256"/>
      <c r="WH41" s="257"/>
      <c r="WI41" s="258"/>
      <c r="WJ41" s="256"/>
      <c r="WK41" s="257"/>
      <c r="WL41" s="258"/>
      <c r="WM41" s="256">
        <v>1</v>
      </c>
      <c r="WN41" s="257"/>
      <c r="WO41" s="258"/>
      <c r="WP41" s="256"/>
      <c r="WQ41" s="257"/>
      <c r="WR41" s="258"/>
      <c r="WS41" s="256"/>
      <c r="WT41" s="257"/>
      <c r="WU41" s="258"/>
      <c r="WV41" s="256"/>
      <c r="WW41" s="257"/>
      <c r="WX41" s="257"/>
      <c r="WY41" s="256"/>
      <c r="WZ41" s="257"/>
      <c r="XA41" s="257"/>
      <c r="XB41" s="256"/>
      <c r="XC41" s="257"/>
      <c r="XD41" s="257"/>
      <c r="XE41" s="256"/>
      <c r="XF41" s="257"/>
      <c r="XG41" s="257"/>
      <c r="XH41" s="256"/>
      <c r="XI41" s="257"/>
      <c r="XJ41" s="257"/>
      <c r="XK41" s="256"/>
      <c r="XL41" s="257"/>
      <c r="XM41" s="257"/>
      <c r="XN41" s="98">
        <f t="shared" si="1"/>
        <v>21</v>
      </c>
    </row>
    <row r="42" spans="1:638" x14ac:dyDescent="0.2">
      <c r="A42" s="1">
        <v>560</v>
      </c>
      <c r="B42" s="256"/>
      <c r="C42" s="257"/>
      <c r="D42" s="258"/>
      <c r="E42" s="256"/>
      <c r="F42" s="257"/>
      <c r="G42" s="258"/>
      <c r="H42" s="256"/>
      <c r="I42" s="257"/>
      <c r="J42" s="258"/>
      <c r="K42" s="256">
        <v>1</v>
      </c>
      <c r="L42" s="257"/>
      <c r="M42" s="258"/>
      <c r="N42" s="256"/>
      <c r="O42" s="257"/>
      <c r="P42" s="258"/>
      <c r="Q42" s="256"/>
      <c r="R42" s="257"/>
      <c r="S42" s="258"/>
      <c r="T42" s="256"/>
      <c r="U42" s="257"/>
      <c r="V42" s="258"/>
      <c r="W42" s="256"/>
      <c r="X42" s="257"/>
      <c r="Y42" s="258"/>
      <c r="Z42" s="256"/>
      <c r="AA42" s="257"/>
      <c r="AB42" s="258"/>
      <c r="AC42" s="256"/>
      <c r="AD42" s="257"/>
      <c r="AE42" s="258"/>
      <c r="AF42" s="256"/>
      <c r="AG42" s="257"/>
      <c r="AH42" s="258"/>
      <c r="AI42" s="256"/>
      <c r="AJ42" s="257"/>
      <c r="AK42" s="258"/>
      <c r="AL42" s="256">
        <v>1</v>
      </c>
      <c r="AM42" s="257">
        <v>1</v>
      </c>
      <c r="AN42" s="258"/>
      <c r="AO42" s="256"/>
      <c r="AP42" s="257"/>
      <c r="AQ42" s="258"/>
      <c r="AR42" s="256"/>
      <c r="AS42" s="257"/>
      <c r="AT42" s="258"/>
      <c r="AU42" s="256"/>
      <c r="AV42" s="257"/>
      <c r="AW42" s="258"/>
      <c r="AX42" s="256"/>
      <c r="AY42" s="257"/>
      <c r="AZ42" s="258"/>
      <c r="BA42" s="256"/>
      <c r="BB42" s="257"/>
      <c r="BC42" s="258"/>
      <c r="BD42" s="256"/>
      <c r="BE42" s="257"/>
      <c r="BF42" s="258"/>
      <c r="BG42" s="256"/>
      <c r="BH42" s="257"/>
      <c r="BI42" s="258"/>
      <c r="BJ42" s="256"/>
      <c r="BK42" s="257"/>
      <c r="BL42" s="258"/>
      <c r="BM42" s="256"/>
      <c r="BN42" s="257"/>
      <c r="BO42" s="258"/>
      <c r="BP42" s="256"/>
      <c r="BQ42" s="257"/>
      <c r="BR42" s="258"/>
      <c r="BS42" s="256"/>
      <c r="BT42" s="257"/>
      <c r="BU42" s="258"/>
      <c r="BV42" s="256"/>
      <c r="BW42" s="257"/>
      <c r="BX42" s="258"/>
      <c r="BY42" s="256"/>
      <c r="BZ42" s="257"/>
      <c r="CA42" s="258"/>
      <c r="CB42" s="256"/>
      <c r="CC42" s="257"/>
      <c r="CD42" s="258"/>
      <c r="CE42" s="256"/>
      <c r="CF42" s="257"/>
      <c r="CG42" s="258"/>
      <c r="CH42" s="256"/>
      <c r="CI42" s="257"/>
      <c r="CJ42" s="258"/>
      <c r="CK42" s="256"/>
      <c r="CL42" s="257"/>
      <c r="CM42" s="258"/>
      <c r="CN42" s="256"/>
      <c r="CO42" s="257"/>
      <c r="CP42" s="258"/>
      <c r="CQ42" s="256"/>
      <c r="CR42" s="257"/>
      <c r="CS42" s="258"/>
      <c r="CT42" s="256">
        <v>1</v>
      </c>
      <c r="CU42" s="257"/>
      <c r="CV42" s="258"/>
      <c r="CW42" s="256"/>
      <c r="CX42" s="257"/>
      <c r="CY42" s="258"/>
      <c r="CZ42" s="256"/>
      <c r="DA42" s="257"/>
      <c r="DB42" s="258"/>
      <c r="DC42" s="256"/>
      <c r="DD42" s="257"/>
      <c r="DE42" s="258"/>
      <c r="DF42" s="256"/>
      <c r="DG42" s="257"/>
      <c r="DH42" s="258"/>
      <c r="DI42" s="256"/>
      <c r="DJ42" s="257"/>
      <c r="DK42" s="258"/>
      <c r="DL42" s="256"/>
      <c r="DM42" s="257"/>
      <c r="DN42" s="258"/>
      <c r="DO42" s="256"/>
      <c r="DP42" s="257"/>
      <c r="DQ42" s="258"/>
      <c r="DR42" s="256"/>
      <c r="DS42" s="257"/>
      <c r="DT42" s="258"/>
      <c r="DU42" s="256"/>
      <c r="DV42" s="257"/>
      <c r="DW42" s="258"/>
      <c r="DX42" s="256"/>
      <c r="DY42" s="257"/>
      <c r="DZ42" s="258"/>
      <c r="EA42" s="256"/>
      <c r="EB42" s="257"/>
      <c r="EC42" s="258"/>
      <c r="ED42" s="256"/>
      <c r="EE42" s="257"/>
      <c r="EF42" s="258"/>
      <c r="EG42" s="256"/>
      <c r="EH42" s="257">
        <v>2</v>
      </c>
      <c r="EI42" s="258"/>
      <c r="EJ42" s="256"/>
      <c r="EK42" s="257"/>
      <c r="EL42" s="258"/>
      <c r="EM42" s="256"/>
      <c r="EN42" s="257"/>
      <c r="EO42" s="258"/>
      <c r="EP42" s="256"/>
      <c r="EQ42" s="257"/>
      <c r="ER42" s="258"/>
      <c r="ES42" s="256"/>
      <c r="ET42" s="257"/>
      <c r="EU42" s="258"/>
      <c r="EV42" s="256"/>
      <c r="EW42" s="257"/>
      <c r="EX42" s="258"/>
      <c r="EY42" s="256"/>
      <c r="EZ42" s="257"/>
      <c r="FA42" s="258"/>
      <c r="FB42" s="256"/>
      <c r="FC42" s="257"/>
      <c r="FD42" s="258"/>
      <c r="FE42" s="256">
        <v>1</v>
      </c>
      <c r="FF42" s="257">
        <v>1</v>
      </c>
      <c r="FG42" s="258"/>
      <c r="FH42" s="256"/>
      <c r="FI42" s="257"/>
      <c r="FJ42" s="258"/>
      <c r="FK42" s="256"/>
      <c r="FL42" s="257"/>
      <c r="FM42" s="258"/>
      <c r="FN42" s="256"/>
      <c r="FO42" s="257"/>
      <c r="FP42" s="258"/>
      <c r="FQ42" s="256"/>
      <c r="FR42" s="257"/>
      <c r="FS42" s="258"/>
      <c r="FT42" s="256"/>
      <c r="FU42" s="257"/>
      <c r="FV42" s="258"/>
      <c r="FW42" s="256"/>
      <c r="FX42" s="257"/>
      <c r="FY42" s="258"/>
      <c r="FZ42" s="256"/>
      <c r="GA42" s="257"/>
      <c r="GB42" s="258"/>
      <c r="GC42" s="256"/>
      <c r="GD42" s="257"/>
      <c r="GE42" s="258"/>
      <c r="GF42" s="256"/>
      <c r="GG42" s="257"/>
      <c r="GH42" s="258"/>
      <c r="GI42" s="256"/>
      <c r="GJ42" s="257"/>
      <c r="GK42" s="258"/>
      <c r="GL42" s="256"/>
      <c r="GM42" s="257"/>
      <c r="GN42" s="258"/>
      <c r="GO42" s="256"/>
      <c r="GP42" s="257"/>
      <c r="GQ42" s="258"/>
      <c r="GR42" s="256"/>
      <c r="GS42" s="257"/>
      <c r="GT42" s="258"/>
      <c r="GU42" s="256"/>
      <c r="GV42" s="257"/>
      <c r="GW42" s="258"/>
      <c r="GX42" s="256"/>
      <c r="GY42" s="257"/>
      <c r="GZ42" s="258"/>
      <c r="HA42" s="256"/>
      <c r="HB42" s="257"/>
      <c r="HC42" s="258"/>
      <c r="HD42" s="256"/>
      <c r="HE42" s="257"/>
      <c r="HF42" s="258"/>
      <c r="HG42" s="256"/>
      <c r="HH42" s="257"/>
      <c r="HI42" s="258"/>
      <c r="HJ42" s="256"/>
      <c r="HK42" s="257"/>
      <c r="HL42" s="258"/>
      <c r="HM42" s="256">
        <v>1</v>
      </c>
      <c r="HN42" s="257"/>
      <c r="HO42" s="258"/>
      <c r="HP42" s="256"/>
      <c r="HQ42" s="257"/>
      <c r="HR42" s="258"/>
      <c r="HS42" s="256">
        <v>1</v>
      </c>
      <c r="HT42" s="257"/>
      <c r="HU42" s="258"/>
      <c r="HV42" s="256"/>
      <c r="HW42" s="257"/>
      <c r="HX42" s="258"/>
      <c r="HY42" s="256"/>
      <c r="HZ42" s="257"/>
      <c r="IA42" s="258"/>
      <c r="IB42" s="256"/>
      <c r="IC42" s="257"/>
      <c r="ID42" s="258"/>
      <c r="IE42" s="256"/>
      <c r="IF42" s="257"/>
      <c r="IG42" s="258"/>
      <c r="IH42" s="256"/>
      <c r="II42" s="257"/>
      <c r="IJ42" s="258"/>
      <c r="IK42" s="256"/>
      <c r="IL42" s="257"/>
      <c r="IM42" s="258"/>
      <c r="IN42" s="256"/>
      <c r="IO42" s="257"/>
      <c r="IP42" s="258"/>
      <c r="IQ42" s="256"/>
      <c r="IR42" s="257"/>
      <c r="IS42" s="258"/>
      <c r="IT42" s="256"/>
      <c r="IU42" s="257"/>
      <c r="IV42" s="258"/>
      <c r="IW42" s="256">
        <v>1</v>
      </c>
      <c r="IX42" s="257"/>
      <c r="IY42" s="258"/>
      <c r="IZ42" s="256"/>
      <c r="JA42" s="257"/>
      <c r="JB42" s="258"/>
      <c r="JC42" s="256"/>
      <c r="JD42" s="257"/>
      <c r="JE42" s="258"/>
      <c r="JF42" s="256"/>
      <c r="JG42" s="257"/>
      <c r="JH42" s="258"/>
      <c r="JI42" s="256"/>
      <c r="JJ42" s="257"/>
      <c r="JK42" s="258"/>
      <c r="JL42" s="256">
        <v>1</v>
      </c>
      <c r="JM42" s="257">
        <v>1</v>
      </c>
      <c r="JN42" s="258"/>
      <c r="JO42" s="256"/>
      <c r="JP42" s="257"/>
      <c r="JQ42" s="258"/>
      <c r="JR42" s="256"/>
      <c r="JS42" s="257"/>
      <c r="JT42" s="258"/>
      <c r="JU42" s="256"/>
      <c r="JV42" s="257"/>
      <c r="JW42" s="258"/>
      <c r="JX42" s="256"/>
      <c r="JY42" s="257"/>
      <c r="JZ42" s="258"/>
      <c r="KA42" s="256"/>
      <c r="KB42" s="257"/>
      <c r="KC42" s="258"/>
      <c r="KD42" s="256"/>
      <c r="KE42" s="257"/>
      <c r="KF42" s="258"/>
      <c r="KG42" s="256"/>
      <c r="KH42" s="257"/>
      <c r="KI42" s="258"/>
      <c r="KJ42" s="256"/>
      <c r="KK42" s="257"/>
      <c r="KL42" s="258"/>
      <c r="KM42" s="256"/>
      <c r="KN42" s="257"/>
      <c r="KO42" s="258"/>
      <c r="KP42" s="256"/>
      <c r="KQ42" s="257"/>
      <c r="KR42" s="258"/>
      <c r="KS42" s="256">
        <v>1</v>
      </c>
      <c r="KT42" s="257"/>
      <c r="KU42" s="258"/>
      <c r="KV42" s="256"/>
      <c r="KW42" s="257"/>
      <c r="KX42" s="258"/>
      <c r="KY42" s="256"/>
      <c r="KZ42" s="257"/>
      <c r="LA42" s="258"/>
      <c r="LB42" s="256"/>
      <c r="LC42" s="257"/>
      <c r="LD42" s="258"/>
      <c r="LE42" s="256">
        <v>3</v>
      </c>
      <c r="LF42" s="257"/>
      <c r="LG42" s="258"/>
      <c r="LH42" s="256"/>
      <c r="LI42" s="257"/>
      <c r="LJ42" s="258"/>
      <c r="LK42" s="256"/>
      <c r="LL42" s="257"/>
      <c r="LM42" s="258"/>
      <c r="LN42" s="256"/>
      <c r="LO42" s="257">
        <v>1</v>
      </c>
      <c r="LP42" s="258"/>
      <c r="LQ42" s="256"/>
      <c r="LR42" s="257"/>
      <c r="LS42" s="258"/>
      <c r="LT42" s="256"/>
      <c r="LU42" s="257"/>
      <c r="LV42" s="258"/>
      <c r="LW42" s="256">
        <v>1</v>
      </c>
      <c r="LX42" s="257"/>
      <c r="LY42" s="258"/>
      <c r="LZ42" s="256"/>
      <c r="MA42" s="257"/>
      <c r="MB42" s="258"/>
      <c r="MC42" s="256"/>
      <c r="MD42" s="257">
        <v>2</v>
      </c>
      <c r="ME42" s="258"/>
      <c r="MF42" s="256"/>
      <c r="MG42" s="257"/>
      <c r="MH42" s="258"/>
      <c r="MI42" s="256"/>
      <c r="MJ42" s="257"/>
      <c r="MK42" s="258"/>
      <c r="ML42" s="256"/>
      <c r="MM42" s="257"/>
      <c r="MN42" s="258"/>
      <c r="MO42" s="256"/>
      <c r="MP42" s="257"/>
      <c r="MQ42" s="258"/>
      <c r="MR42" s="256"/>
      <c r="MS42" s="257"/>
      <c r="MT42" s="258"/>
      <c r="MU42" s="256">
        <v>1</v>
      </c>
      <c r="MV42" s="257"/>
      <c r="MW42" s="258"/>
      <c r="MX42" s="256"/>
      <c r="MY42" s="257"/>
      <c r="MZ42" s="258"/>
      <c r="NA42" s="256"/>
      <c r="NB42" s="257">
        <v>1</v>
      </c>
      <c r="NC42" s="258"/>
      <c r="ND42" s="256"/>
      <c r="NE42" s="257">
        <v>1</v>
      </c>
      <c r="NF42" s="258"/>
      <c r="NG42" s="256"/>
      <c r="NH42" s="257"/>
      <c r="NI42" s="258"/>
      <c r="NJ42" s="256"/>
      <c r="NK42" s="257"/>
      <c r="NL42" s="258"/>
      <c r="NM42" s="256">
        <v>1</v>
      </c>
      <c r="NN42" s="257"/>
      <c r="NO42" s="258"/>
      <c r="NP42" s="256">
        <v>1</v>
      </c>
      <c r="NQ42" s="257"/>
      <c r="NR42" s="258"/>
      <c r="NS42" s="256">
        <v>4</v>
      </c>
      <c r="NT42" s="257"/>
      <c r="NU42" s="258"/>
      <c r="NV42" s="256"/>
      <c r="NW42" s="257"/>
      <c r="NX42" s="258"/>
      <c r="NY42" s="256"/>
      <c r="NZ42" s="257"/>
      <c r="OA42" s="258"/>
      <c r="OB42" s="256"/>
      <c r="OC42" s="257"/>
      <c r="OD42" s="258"/>
      <c r="OE42" s="256"/>
      <c r="OF42" s="257"/>
      <c r="OG42" s="258"/>
      <c r="OH42" s="256"/>
      <c r="OI42" s="257">
        <v>1</v>
      </c>
      <c r="OJ42" s="258"/>
      <c r="OK42" s="256"/>
      <c r="OL42" s="257"/>
      <c r="OM42" s="258"/>
      <c r="ON42" s="256"/>
      <c r="OO42" s="257"/>
      <c r="OP42" s="258"/>
      <c r="OQ42" s="256"/>
      <c r="OR42" s="257"/>
      <c r="OS42" s="258"/>
      <c r="OT42" s="256"/>
      <c r="OU42" s="257"/>
      <c r="OV42" s="258"/>
      <c r="OW42" s="256"/>
      <c r="OX42" s="257"/>
      <c r="OY42" s="258"/>
      <c r="OZ42" s="256"/>
      <c r="PA42" s="257"/>
      <c r="PB42" s="258"/>
      <c r="PC42" s="256"/>
      <c r="PD42" s="257"/>
      <c r="PE42" s="258"/>
      <c r="PF42" s="256">
        <v>1</v>
      </c>
      <c r="PG42" s="257"/>
      <c r="PH42" s="258"/>
      <c r="PI42" s="256"/>
      <c r="PJ42" s="257"/>
      <c r="PK42" s="258"/>
      <c r="PL42" s="256"/>
      <c r="PM42" s="257"/>
      <c r="PN42" s="258"/>
      <c r="PO42" s="256"/>
      <c r="PP42" s="257"/>
      <c r="PQ42" s="258"/>
      <c r="PR42" s="256"/>
      <c r="PS42" s="257">
        <v>1</v>
      </c>
      <c r="PT42" s="258"/>
      <c r="PU42" s="256"/>
      <c r="PV42" s="257"/>
      <c r="PW42" s="258"/>
      <c r="PX42" s="256"/>
      <c r="PY42" s="257"/>
      <c r="PZ42" s="258"/>
      <c r="QA42" s="256"/>
      <c r="QB42" s="257"/>
      <c r="QC42" s="258"/>
      <c r="QD42" s="256"/>
      <c r="QE42" s="257"/>
      <c r="QF42" s="258"/>
      <c r="QG42" s="256"/>
      <c r="QH42" s="257"/>
      <c r="QI42" s="258"/>
      <c r="QJ42" s="256"/>
      <c r="QK42" s="257">
        <v>1</v>
      </c>
      <c r="QL42" s="258"/>
      <c r="QM42" s="256"/>
      <c r="QN42" s="257">
        <v>1</v>
      </c>
      <c r="QO42" s="258"/>
      <c r="QP42" s="256"/>
      <c r="QQ42" s="257"/>
      <c r="QR42" s="258"/>
      <c r="QS42" s="256"/>
      <c r="QT42" s="257"/>
      <c r="QU42" s="258"/>
      <c r="QV42" s="256"/>
      <c r="QW42" s="257"/>
      <c r="QX42" s="258"/>
      <c r="QY42" s="256">
        <v>1</v>
      </c>
      <c r="QZ42" s="257"/>
      <c r="RA42" s="258"/>
      <c r="RB42" s="256"/>
      <c r="RC42" s="257"/>
      <c r="RD42" s="258"/>
      <c r="RE42" s="256"/>
      <c r="RF42" s="257"/>
      <c r="RG42" s="258"/>
      <c r="RH42" s="256"/>
      <c r="RI42" s="257"/>
      <c r="RJ42" s="258"/>
      <c r="RK42" s="256"/>
      <c r="RL42" s="257"/>
      <c r="RM42" s="258"/>
      <c r="RN42" s="256"/>
      <c r="RO42" s="257"/>
      <c r="RP42" s="258"/>
      <c r="RQ42" s="256"/>
      <c r="RR42" s="257"/>
      <c r="RS42" s="258"/>
      <c r="RT42" s="256">
        <v>1</v>
      </c>
      <c r="RU42" s="257"/>
      <c r="RV42" s="258"/>
      <c r="RW42" s="256">
        <v>1</v>
      </c>
      <c r="RX42" s="257"/>
      <c r="RY42" s="258"/>
      <c r="RZ42" s="256"/>
      <c r="SA42" s="257"/>
      <c r="SB42" s="258"/>
      <c r="SC42" s="256"/>
      <c r="SD42" s="257"/>
      <c r="SE42" s="258"/>
      <c r="SF42" s="256"/>
      <c r="SG42" s="257"/>
      <c r="SH42" s="258"/>
      <c r="SI42" s="256"/>
      <c r="SJ42" s="257"/>
      <c r="SK42" s="258"/>
      <c r="SL42" s="256"/>
      <c r="SM42" s="257"/>
      <c r="SN42" s="258"/>
      <c r="SO42" s="256"/>
      <c r="SP42" s="257"/>
      <c r="SQ42" s="258"/>
      <c r="SR42" s="256"/>
      <c r="SS42" s="257"/>
      <c r="ST42" s="258"/>
      <c r="SU42" s="256"/>
      <c r="SV42" s="257"/>
      <c r="SW42" s="258"/>
      <c r="SX42" s="256">
        <v>1</v>
      </c>
      <c r="SY42" s="257"/>
      <c r="SZ42" s="258"/>
      <c r="TA42" s="256"/>
      <c r="TB42" s="257"/>
      <c r="TC42" s="258"/>
      <c r="TD42" s="256"/>
      <c r="TE42" s="257"/>
      <c r="TF42" s="258"/>
      <c r="TG42" s="256"/>
      <c r="TH42" s="257"/>
      <c r="TI42" s="258"/>
      <c r="TJ42" s="256"/>
      <c r="TK42" s="257"/>
      <c r="TL42" s="258"/>
      <c r="TM42" s="256"/>
      <c r="TN42" s="257"/>
      <c r="TO42" s="258"/>
      <c r="TP42" s="256"/>
      <c r="TQ42" s="257"/>
      <c r="TR42" s="258"/>
      <c r="TS42" s="256"/>
      <c r="TT42" s="257"/>
      <c r="TU42" s="258"/>
      <c r="TV42" s="256"/>
      <c r="TW42" s="257"/>
      <c r="TX42" s="258"/>
      <c r="TY42" s="256"/>
      <c r="TZ42" s="257"/>
      <c r="UA42" s="258"/>
      <c r="UB42" s="256"/>
      <c r="UC42" s="257"/>
      <c r="UD42" s="258"/>
      <c r="UE42" s="256">
        <v>3</v>
      </c>
      <c r="UF42" s="257"/>
      <c r="UG42" s="258"/>
      <c r="UH42" s="256">
        <v>2</v>
      </c>
      <c r="UI42" s="257"/>
      <c r="UJ42" s="258"/>
      <c r="UK42" s="256"/>
      <c r="UL42" s="257"/>
      <c r="UM42" s="258"/>
      <c r="UN42" s="256">
        <v>1</v>
      </c>
      <c r="UO42" s="257"/>
      <c r="UP42" s="258"/>
      <c r="UQ42" s="256"/>
      <c r="UR42" s="257"/>
      <c r="US42" s="258"/>
      <c r="UT42" s="256"/>
      <c r="UU42" s="257"/>
      <c r="UV42" s="258"/>
      <c r="UW42" s="256"/>
      <c r="UX42" s="257"/>
      <c r="UY42" s="258"/>
      <c r="UZ42" s="256"/>
      <c r="VA42" s="257"/>
      <c r="VB42" s="258"/>
      <c r="VC42" s="256"/>
      <c r="VD42" s="257"/>
      <c r="VE42" s="258"/>
      <c r="VF42" s="256"/>
      <c r="VG42" s="257"/>
      <c r="VH42" s="258"/>
      <c r="VI42" s="256"/>
      <c r="VJ42" s="257"/>
      <c r="VK42" s="258"/>
      <c r="VL42" s="256"/>
      <c r="VM42" s="257"/>
      <c r="VN42" s="258"/>
      <c r="VO42" s="256">
        <v>1</v>
      </c>
      <c r="VP42" s="257"/>
      <c r="VQ42" s="258"/>
      <c r="VR42" s="256"/>
      <c r="VS42" s="257"/>
      <c r="VT42" s="258"/>
      <c r="VU42" s="256"/>
      <c r="VV42" s="257"/>
      <c r="VW42" s="258"/>
      <c r="VX42" s="256">
        <v>1</v>
      </c>
      <c r="VY42" s="257"/>
      <c r="VZ42" s="258"/>
      <c r="WA42" s="256"/>
      <c r="WB42" s="257"/>
      <c r="WC42" s="258"/>
      <c r="WD42" s="256"/>
      <c r="WE42" s="257"/>
      <c r="WF42" s="258"/>
      <c r="WG42" s="256">
        <v>1</v>
      </c>
      <c r="WH42" s="257"/>
      <c r="WI42" s="258"/>
      <c r="WJ42" s="256"/>
      <c r="WK42" s="257"/>
      <c r="WL42" s="258"/>
      <c r="WM42" s="256"/>
      <c r="WN42" s="257"/>
      <c r="WO42" s="258"/>
      <c r="WP42" s="256"/>
      <c r="WQ42" s="257"/>
      <c r="WR42" s="258"/>
      <c r="WS42" s="256"/>
      <c r="WT42" s="257"/>
      <c r="WU42" s="258"/>
      <c r="WV42" s="256"/>
      <c r="WW42" s="257"/>
      <c r="WX42" s="257"/>
      <c r="WY42" s="256"/>
      <c r="WZ42" s="257"/>
      <c r="XA42" s="257"/>
      <c r="XB42" s="256"/>
      <c r="XC42" s="257"/>
      <c r="XD42" s="257"/>
      <c r="XE42" s="256"/>
      <c r="XF42" s="257"/>
      <c r="XG42" s="257"/>
      <c r="XH42" s="256"/>
      <c r="XI42" s="257"/>
      <c r="XJ42" s="257"/>
      <c r="XK42" s="256"/>
      <c r="XL42" s="257"/>
      <c r="XM42" s="257"/>
      <c r="XN42" s="98">
        <f t="shared" si="1"/>
        <v>48</v>
      </c>
    </row>
    <row r="43" spans="1:638" x14ac:dyDescent="0.2">
      <c r="A43" s="1">
        <v>562</v>
      </c>
      <c r="B43" s="256"/>
      <c r="C43" s="257"/>
      <c r="D43" s="258"/>
      <c r="E43" s="256"/>
      <c r="F43" s="257"/>
      <c r="G43" s="258"/>
      <c r="H43" s="256"/>
      <c r="I43" s="257"/>
      <c r="J43" s="258"/>
      <c r="K43" s="256"/>
      <c r="L43" s="257"/>
      <c r="M43" s="258"/>
      <c r="N43" s="256"/>
      <c r="O43" s="257"/>
      <c r="P43" s="258"/>
      <c r="Q43" s="256"/>
      <c r="R43" s="257"/>
      <c r="S43" s="258"/>
      <c r="T43" s="256"/>
      <c r="U43" s="257"/>
      <c r="V43" s="258"/>
      <c r="W43" s="256"/>
      <c r="X43" s="257"/>
      <c r="Y43" s="258"/>
      <c r="Z43" s="256"/>
      <c r="AA43" s="257"/>
      <c r="AB43" s="258"/>
      <c r="AC43" s="256"/>
      <c r="AD43" s="257"/>
      <c r="AE43" s="258"/>
      <c r="AF43" s="256"/>
      <c r="AG43" s="257"/>
      <c r="AH43" s="258"/>
      <c r="AI43" s="256"/>
      <c r="AJ43" s="257"/>
      <c r="AK43" s="258"/>
      <c r="AL43" s="256"/>
      <c r="AM43" s="257"/>
      <c r="AN43" s="258"/>
      <c r="AO43" s="256">
        <v>3</v>
      </c>
      <c r="AP43" s="257">
        <v>3</v>
      </c>
      <c r="AQ43" s="258"/>
      <c r="AR43" s="256"/>
      <c r="AS43" s="257"/>
      <c r="AT43" s="258"/>
      <c r="AU43" s="256"/>
      <c r="AV43" s="257"/>
      <c r="AW43" s="258"/>
      <c r="AX43" s="256"/>
      <c r="AY43" s="257"/>
      <c r="AZ43" s="258"/>
      <c r="BA43" s="256"/>
      <c r="BB43" s="257"/>
      <c r="BC43" s="258"/>
      <c r="BD43" s="256"/>
      <c r="BE43" s="257">
        <v>1</v>
      </c>
      <c r="BF43" s="258"/>
      <c r="BG43" s="256"/>
      <c r="BH43" s="257">
        <v>1</v>
      </c>
      <c r="BI43" s="258"/>
      <c r="BJ43" s="256"/>
      <c r="BK43" s="257"/>
      <c r="BL43" s="258"/>
      <c r="BM43" s="256"/>
      <c r="BN43" s="257"/>
      <c r="BO43" s="258"/>
      <c r="BP43" s="256"/>
      <c r="BQ43" s="257"/>
      <c r="BR43" s="258"/>
      <c r="BS43" s="256"/>
      <c r="BT43" s="257"/>
      <c r="BU43" s="258"/>
      <c r="BV43" s="256">
        <v>2</v>
      </c>
      <c r="BW43" s="257">
        <v>2</v>
      </c>
      <c r="BX43" s="258"/>
      <c r="BY43" s="256"/>
      <c r="BZ43" s="257"/>
      <c r="CA43" s="258"/>
      <c r="CB43" s="256"/>
      <c r="CC43" s="257"/>
      <c r="CD43" s="258"/>
      <c r="CE43" s="256"/>
      <c r="CF43" s="257"/>
      <c r="CG43" s="258"/>
      <c r="CH43" s="256"/>
      <c r="CI43" s="257"/>
      <c r="CJ43" s="258"/>
      <c r="CK43" s="256"/>
      <c r="CL43" s="257"/>
      <c r="CM43" s="258"/>
      <c r="CN43" s="256"/>
      <c r="CO43" s="257"/>
      <c r="CP43" s="258"/>
      <c r="CQ43" s="256"/>
      <c r="CR43" s="257"/>
      <c r="CS43" s="258"/>
      <c r="CT43" s="256"/>
      <c r="CU43" s="257"/>
      <c r="CV43" s="258"/>
      <c r="CW43" s="256"/>
      <c r="CX43" s="257"/>
      <c r="CY43" s="258"/>
      <c r="CZ43" s="256"/>
      <c r="DA43" s="257"/>
      <c r="DB43" s="258"/>
      <c r="DC43" s="256"/>
      <c r="DD43" s="257"/>
      <c r="DE43" s="258"/>
      <c r="DF43" s="256"/>
      <c r="DG43" s="257"/>
      <c r="DH43" s="258"/>
      <c r="DI43" s="256"/>
      <c r="DJ43" s="257"/>
      <c r="DK43" s="258"/>
      <c r="DL43" s="256"/>
      <c r="DM43" s="257"/>
      <c r="DN43" s="258"/>
      <c r="DO43" s="256"/>
      <c r="DP43" s="257"/>
      <c r="DQ43" s="258"/>
      <c r="DR43" s="256"/>
      <c r="DS43" s="257"/>
      <c r="DT43" s="258"/>
      <c r="DU43" s="256"/>
      <c r="DV43" s="257"/>
      <c r="DW43" s="258"/>
      <c r="DX43" s="256"/>
      <c r="DY43" s="257"/>
      <c r="DZ43" s="258"/>
      <c r="EA43" s="256"/>
      <c r="EB43" s="257"/>
      <c r="EC43" s="258"/>
      <c r="ED43" s="256"/>
      <c r="EE43" s="257"/>
      <c r="EF43" s="258">
        <v>1</v>
      </c>
      <c r="EG43" s="256">
        <v>1</v>
      </c>
      <c r="EH43" s="257"/>
      <c r="EI43" s="258"/>
      <c r="EJ43" s="256">
        <v>2</v>
      </c>
      <c r="EK43" s="257"/>
      <c r="EL43" s="258">
        <v>1</v>
      </c>
      <c r="EM43" s="256">
        <v>1</v>
      </c>
      <c r="EN43" s="257"/>
      <c r="EO43" s="258"/>
      <c r="EP43" s="256"/>
      <c r="EQ43" s="257"/>
      <c r="ER43" s="258"/>
      <c r="ES43" s="256"/>
      <c r="ET43" s="257"/>
      <c r="EU43" s="258"/>
      <c r="EV43" s="256"/>
      <c r="EW43" s="257"/>
      <c r="EX43" s="258"/>
      <c r="EY43" s="256"/>
      <c r="EZ43" s="257"/>
      <c r="FA43" s="258"/>
      <c r="FB43" s="256"/>
      <c r="FC43" s="257"/>
      <c r="FD43" s="258"/>
      <c r="FE43" s="256"/>
      <c r="FF43" s="257"/>
      <c r="FG43" s="258"/>
      <c r="FH43" s="256"/>
      <c r="FI43" s="257"/>
      <c r="FJ43" s="258"/>
      <c r="FK43" s="256"/>
      <c r="FL43" s="257"/>
      <c r="FM43" s="258"/>
      <c r="FN43" s="256"/>
      <c r="FO43" s="257">
        <v>1</v>
      </c>
      <c r="FP43" s="258"/>
      <c r="FQ43" s="256"/>
      <c r="FR43" s="257"/>
      <c r="FS43" s="258"/>
      <c r="FT43" s="256"/>
      <c r="FU43" s="257"/>
      <c r="FV43" s="258"/>
      <c r="FW43" s="256"/>
      <c r="FX43" s="257"/>
      <c r="FY43" s="258"/>
      <c r="FZ43" s="256">
        <v>2</v>
      </c>
      <c r="GA43" s="257"/>
      <c r="GB43" s="258"/>
      <c r="GC43" s="256">
        <v>1</v>
      </c>
      <c r="GD43" s="257"/>
      <c r="GE43" s="258"/>
      <c r="GF43" s="256"/>
      <c r="GG43" s="257"/>
      <c r="GH43" s="258"/>
      <c r="GI43" s="256">
        <v>2</v>
      </c>
      <c r="GJ43" s="257"/>
      <c r="GK43" s="258"/>
      <c r="GL43" s="256"/>
      <c r="GM43" s="257"/>
      <c r="GN43" s="258"/>
      <c r="GO43" s="256"/>
      <c r="GP43" s="257"/>
      <c r="GQ43" s="258"/>
      <c r="GR43" s="256">
        <v>2</v>
      </c>
      <c r="GS43" s="257"/>
      <c r="GT43" s="258"/>
      <c r="GU43" s="256">
        <v>4</v>
      </c>
      <c r="GV43" s="257"/>
      <c r="GW43" s="258"/>
      <c r="GX43" s="256">
        <v>1</v>
      </c>
      <c r="GY43" s="257">
        <v>1</v>
      </c>
      <c r="GZ43" s="258"/>
      <c r="HA43" s="256"/>
      <c r="HB43" s="257"/>
      <c r="HC43" s="258"/>
      <c r="HD43" s="256"/>
      <c r="HE43" s="257"/>
      <c r="HF43" s="258"/>
      <c r="HG43" s="256"/>
      <c r="HH43" s="257"/>
      <c r="HI43" s="258"/>
      <c r="HJ43" s="256"/>
      <c r="HK43" s="257"/>
      <c r="HL43" s="258"/>
      <c r="HM43" s="256"/>
      <c r="HN43" s="257"/>
      <c r="HO43" s="258"/>
      <c r="HP43" s="256"/>
      <c r="HQ43" s="257"/>
      <c r="HR43" s="258"/>
      <c r="HS43" s="256"/>
      <c r="HT43" s="257"/>
      <c r="HU43" s="258"/>
      <c r="HV43" s="256"/>
      <c r="HW43" s="257"/>
      <c r="HX43" s="258"/>
      <c r="HY43" s="256"/>
      <c r="HZ43" s="257"/>
      <c r="IA43" s="258"/>
      <c r="IB43" s="256">
        <v>1</v>
      </c>
      <c r="IC43" s="257">
        <v>1</v>
      </c>
      <c r="ID43" s="258"/>
      <c r="IE43" s="256"/>
      <c r="IF43" s="257"/>
      <c r="IG43" s="258"/>
      <c r="IH43" s="256"/>
      <c r="II43" s="257"/>
      <c r="IJ43" s="258"/>
      <c r="IK43" s="256"/>
      <c r="IL43" s="257"/>
      <c r="IM43" s="258"/>
      <c r="IN43" s="256"/>
      <c r="IO43" s="257">
        <v>2</v>
      </c>
      <c r="IP43" s="258"/>
      <c r="IQ43" s="256"/>
      <c r="IR43" s="257"/>
      <c r="IS43" s="258"/>
      <c r="IT43" s="256"/>
      <c r="IU43" s="257"/>
      <c r="IV43" s="258"/>
      <c r="IW43" s="256"/>
      <c r="IX43" s="257"/>
      <c r="IY43" s="258"/>
      <c r="IZ43" s="256"/>
      <c r="JA43" s="257"/>
      <c r="JB43" s="258"/>
      <c r="JC43" s="256"/>
      <c r="JD43" s="257"/>
      <c r="JE43" s="258"/>
      <c r="JF43" s="256"/>
      <c r="JG43" s="257"/>
      <c r="JH43" s="258"/>
      <c r="JI43" s="256">
        <v>1</v>
      </c>
      <c r="JJ43" s="257"/>
      <c r="JK43" s="258"/>
      <c r="JL43" s="256">
        <v>1</v>
      </c>
      <c r="JM43" s="257"/>
      <c r="JN43" s="258"/>
      <c r="JO43" s="256"/>
      <c r="JP43" s="257"/>
      <c r="JQ43" s="258"/>
      <c r="JR43" s="256">
        <v>2</v>
      </c>
      <c r="JS43" s="257"/>
      <c r="JT43" s="258"/>
      <c r="JU43" s="256"/>
      <c r="JV43" s="257"/>
      <c r="JW43" s="258"/>
      <c r="JX43" s="256">
        <v>2</v>
      </c>
      <c r="JY43" s="257"/>
      <c r="JZ43" s="258"/>
      <c r="KA43" s="256">
        <v>1</v>
      </c>
      <c r="KB43" s="257"/>
      <c r="KC43" s="258"/>
      <c r="KD43" s="256"/>
      <c r="KE43" s="257"/>
      <c r="KF43" s="258"/>
      <c r="KG43" s="256">
        <v>1</v>
      </c>
      <c r="KH43" s="257"/>
      <c r="KI43" s="258"/>
      <c r="KJ43" s="256">
        <v>2</v>
      </c>
      <c r="KK43" s="257"/>
      <c r="KL43" s="258"/>
      <c r="KM43" s="256">
        <v>2</v>
      </c>
      <c r="KN43" s="257"/>
      <c r="KO43" s="258"/>
      <c r="KP43" s="256"/>
      <c r="KQ43" s="257"/>
      <c r="KR43" s="258"/>
      <c r="KS43" s="256">
        <v>1</v>
      </c>
      <c r="KT43" s="257"/>
      <c r="KU43" s="258"/>
      <c r="KV43" s="256"/>
      <c r="KW43" s="257"/>
      <c r="KX43" s="258"/>
      <c r="KY43" s="256"/>
      <c r="KZ43" s="257"/>
      <c r="LA43" s="258"/>
      <c r="LB43" s="256">
        <v>2</v>
      </c>
      <c r="LC43" s="257"/>
      <c r="LD43" s="258"/>
      <c r="LE43" s="256"/>
      <c r="LF43" s="257"/>
      <c r="LG43" s="258"/>
      <c r="LH43" s="256">
        <v>1</v>
      </c>
      <c r="LI43" s="257"/>
      <c r="LJ43" s="258"/>
      <c r="LK43" s="256"/>
      <c r="LL43" s="257"/>
      <c r="LM43" s="258"/>
      <c r="LN43" s="256"/>
      <c r="LO43" s="257"/>
      <c r="LP43" s="258"/>
      <c r="LQ43" s="256"/>
      <c r="LR43" s="257"/>
      <c r="LS43" s="258"/>
      <c r="LT43" s="256">
        <v>1</v>
      </c>
      <c r="LU43" s="257"/>
      <c r="LV43" s="258"/>
      <c r="LW43" s="256"/>
      <c r="LX43" s="257"/>
      <c r="LY43" s="258"/>
      <c r="LZ43" s="256">
        <v>2</v>
      </c>
      <c r="MA43" s="257"/>
      <c r="MB43" s="258"/>
      <c r="MC43" s="256"/>
      <c r="MD43" s="257"/>
      <c r="ME43" s="258"/>
      <c r="MF43" s="256"/>
      <c r="MG43" s="257"/>
      <c r="MH43" s="258"/>
      <c r="MI43" s="256">
        <v>1</v>
      </c>
      <c r="MJ43" s="257"/>
      <c r="MK43" s="258"/>
      <c r="ML43" s="256"/>
      <c r="MM43" s="257"/>
      <c r="MN43" s="258"/>
      <c r="MO43" s="256"/>
      <c r="MP43" s="257"/>
      <c r="MQ43" s="258"/>
      <c r="MR43" s="256"/>
      <c r="MS43" s="257"/>
      <c r="MT43" s="258"/>
      <c r="MU43" s="256">
        <v>2</v>
      </c>
      <c r="MV43" s="257"/>
      <c r="MW43" s="258"/>
      <c r="MX43" s="256"/>
      <c r="MY43" s="257"/>
      <c r="MZ43" s="258"/>
      <c r="NA43" s="256">
        <v>4</v>
      </c>
      <c r="NB43" s="257"/>
      <c r="NC43" s="258"/>
      <c r="ND43" s="256"/>
      <c r="NE43" s="257"/>
      <c r="NF43" s="258"/>
      <c r="NG43" s="256"/>
      <c r="NH43" s="257"/>
      <c r="NI43" s="258"/>
      <c r="NJ43" s="256">
        <v>1</v>
      </c>
      <c r="NK43" s="257"/>
      <c r="NL43" s="258"/>
      <c r="NM43" s="256">
        <v>2</v>
      </c>
      <c r="NN43" s="257">
        <v>1</v>
      </c>
      <c r="NO43" s="258"/>
      <c r="NP43" s="256"/>
      <c r="NQ43" s="257"/>
      <c r="NR43" s="258"/>
      <c r="NS43" s="256">
        <v>1</v>
      </c>
      <c r="NT43" s="257"/>
      <c r="NU43" s="258"/>
      <c r="NV43" s="256"/>
      <c r="NW43" s="257"/>
      <c r="NX43" s="258"/>
      <c r="NY43" s="256"/>
      <c r="NZ43" s="257"/>
      <c r="OA43" s="258"/>
      <c r="OB43" s="256">
        <v>1</v>
      </c>
      <c r="OC43" s="257"/>
      <c r="OD43" s="258"/>
      <c r="OE43" s="256"/>
      <c r="OF43" s="257"/>
      <c r="OG43" s="258"/>
      <c r="OH43" s="256"/>
      <c r="OI43" s="257"/>
      <c r="OJ43" s="258"/>
      <c r="OK43" s="256">
        <v>1</v>
      </c>
      <c r="OL43" s="257"/>
      <c r="OM43" s="258"/>
      <c r="ON43" s="256"/>
      <c r="OO43" s="257"/>
      <c r="OP43" s="258"/>
      <c r="OQ43" s="256">
        <v>1</v>
      </c>
      <c r="OR43" s="257"/>
      <c r="OS43" s="258"/>
      <c r="OT43" s="256">
        <v>1</v>
      </c>
      <c r="OU43" s="257"/>
      <c r="OV43" s="258"/>
      <c r="OW43" s="256"/>
      <c r="OX43" s="257"/>
      <c r="OY43" s="258"/>
      <c r="OZ43" s="256">
        <v>1</v>
      </c>
      <c r="PA43" s="257"/>
      <c r="PB43" s="258"/>
      <c r="PC43" s="256"/>
      <c r="PD43" s="257"/>
      <c r="PE43" s="258"/>
      <c r="PF43" s="256"/>
      <c r="PG43" s="257"/>
      <c r="PH43" s="258"/>
      <c r="PI43" s="256">
        <v>4</v>
      </c>
      <c r="PJ43" s="257"/>
      <c r="PK43" s="258"/>
      <c r="PL43" s="256"/>
      <c r="PM43" s="257"/>
      <c r="PN43" s="258"/>
      <c r="PO43" s="256"/>
      <c r="PP43" s="257"/>
      <c r="PQ43" s="258"/>
      <c r="PR43" s="256">
        <v>1</v>
      </c>
      <c r="PS43" s="257"/>
      <c r="PT43" s="258"/>
      <c r="PU43" s="256"/>
      <c r="PV43" s="257"/>
      <c r="PW43" s="258"/>
      <c r="PX43" s="256"/>
      <c r="PY43" s="257"/>
      <c r="PZ43" s="258"/>
      <c r="QA43" s="256">
        <v>1</v>
      </c>
      <c r="QB43" s="257"/>
      <c r="QC43" s="258"/>
      <c r="QD43" s="256"/>
      <c r="QE43" s="257"/>
      <c r="QF43" s="258"/>
      <c r="QG43" s="256">
        <v>1</v>
      </c>
      <c r="QH43" s="257"/>
      <c r="QI43" s="258"/>
      <c r="QJ43" s="256">
        <v>2</v>
      </c>
      <c r="QK43" s="257"/>
      <c r="QL43" s="258"/>
      <c r="QM43" s="256">
        <v>1</v>
      </c>
      <c r="QN43" s="257"/>
      <c r="QO43" s="258"/>
      <c r="QP43" s="256"/>
      <c r="QQ43" s="257"/>
      <c r="QR43" s="258"/>
      <c r="QS43" s="256"/>
      <c r="QT43" s="257"/>
      <c r="QU43" s="258"/>
      <c r="QV43" s="256">
        <v>1</v>
      </c>
      <c r="QW43" s="257"/>
      <c r="QX43" s="258"/>
      <c r="QY43" s="256"/>
      <c r="QZ43" s="257"/>
      <c r="RA43" s="258"/>
      <c r="RB43" s="256"/>
      <c r="RC43" s="257"/>
      <c r="RD43" s="258"/>
      <c r="RE43" s="256"/>
      <c r="RF43" s="257"/>
      <c r="RG43" s="258"/>
      <c r="RH43" s="256"/>
      <c r="RI43" s="257"/>
      <c r="RJ43" s="258"/>
      <c r="RK43" s="256"/>
      <c r="RL43" s="257"/>
      <c r="RM43" s="258"/>
      <c r="RN43" s="256"/>
      <c r="RO43" s="257"/>
      <c r="RP43" s="258"/>
      <c r="RQ43" s="256"/>
      <c r="RR43" s="257"/>
      <c r="RS43" s="258"/>
      <c r="RT43" s="256"/>
      <c r="RU43" s="257"/>
      <c r="RV43" s="258"/>
      <c r="RW43" s="256">
        <v>1</v>
      </c>
      <c r="RX43" s="257"/>
      <c r="RY43" s="258"/>
      <c r="RZ43" s="256"/>
      <c r="SA43" s="257"/>
      <c r="SB43" s="258"/>
      <c r="SC43" s="256">
        <v>1</v>
      </c>
      <c r="SD43" s="257">
        <v>1</v>
      </c>
      <c r="SE43" s="258"/>
      <c r="SF43" s="256">
        <v>2</v>
      </c>
      <c r="SG43" s="257"/>
      <c r="SH43" s="258"/>
      <c r="SI43" s="256"/>
      <c r="SJ43" s="257"/>
      <c r="SK43" s="258"/>
      <c r="SL43" s="256">
        <v>1</v>
      </c>
      <c r="SM43" s="257"/>
      <c r="SN43" s="258"/>
      <c r="SO43" s="256">
        <v>1</v>
      </c>
      <c r="SP43" s="257"/>
      <c r="SQ43" s="258"/>
      <c r="SR43" s="256"/>
      <c r="SS43" s="257"/>
      <c r="ST43" s="258"/>
      <c r="SU43" s="256"/>
      <c r="SV43" s="257"/>
      <c r="SW43" s="258"/>
      <c r="SX43" s="256">
        <v>1</v>
      </c>
      <c r="SY43" s="257"/>
      <c r="SZ43" s="258"/>
      <c r="TA43" s="256"/>
      <c r="TB43" s="257"/>
      <c r="TC43" s="258"/>
      <c r="TD43" s="256"/>
      <c r="TE43" s="257"/>
      <c r="TF43" s="258"/>
      <c r="TG43" s="256"/>
      <c r="TH43" s="257"/>
      <c r="TI43" s="258"/>
      <c r="TJ43" s="256"/>
      <c r="TK43" s="257">
        <v>1</v>
      </c>
      <c r="TL43" s="258"/>
      <c r="TM43" s="256">
        <v>1</v>
      </c>
      <c r="TN43" s="257"/>
      <c r="TO43" s="258"/>
      <c r="TP43" s="256"/>
      <c r="TQ43" s="257"/>
      <c r="TR43" s="258"/>
      <c r="TS43" s="256"/>
      <c r="TT43" s="257"/>
      <c r="TU43" s="258"/>
      <c r="TV43" s="256"/>
      <c r="TW43" s="257"/>
      <c r="TX43" s="258"/>
      <c r="TY43" s="256"/>
      <c r="TZ43" s="257"/>
      <c r="UA43" s="258"/>
      <c r="UB43" s="256">
        <v>1</v>
      </c>
      <c r="UC43" s="257"/>
      <c r="UD43" s="258"/>
      <c r="UE43" s="256"/>
      <c r="UF43" s="257"/>
      <c r="UG43" s="258"/>
      <c r="UH43" s="256"/>
      <c r="UI43" s="257"/>
      <c r="UJ43" s="258"/>
      <c r="UK43" s="256"/>
      <c r="UL43" s="257"/>
      <c r="UM43" s="258"/>
      <c r="UN43" s="256"/>
      <c r="UO43" s="257"/>
      <c r="UP43" s="258"/>
      <c r="UQ43" s="256"/>
      <c r="UR43" s="257"/>
      <c r="US43" s="258"/>
      <c r="UT43" s="256"/>
      <c r="UU43" s="257"/>
      <c r="UV43" s="258"/>
      <c r="UW43" s="256"/>
      <c r="UX43" s="257"/>
      <c r="UY43" s="258"/>
      <c r="UZ43" s="256"/>
      <c r="VA43" s="257"/>
      <c r="VB43" s="258"/>
      <c r="VC43" s="256"/>
      <c r="VD43" s="257"/>
      <c r="VE43" s="258"/>
      <c r="VF43" s="256"/>
      <c r="VG43" s="257"/>
      <c r="VH43" s="258"/>
      <c r="VI43" s="256"/>
      <c r="VJ43" s="257"/>
      <c r="VK43" s="258"/>
      <c r="VL43" s="256"/>
      <c r="VM43" s="257"/>
      <c r="VN43" s="258"/>
      <c r="VO43" s="256"/>
      <c r="VP43" s="257"/>
      <c r="VQ43" s="258"/>
      <c r="VR43" s="256"/>
      <c r="VS43" s="257"/>
      <c r="VT43" s="258"/>
      <c r="VU43" s="256"/>
      <c r="VV43" s="257"/>
      <c r="VW43" s="258"/>
      <c r="VX43" s="256">
        <v>1</v>
      </c>
      <c r="VY43" s="257"/>
      <c r="VZ43" s="258"/>
      <c r="WA43" s="256"/>
      <c r="WB43" s="257"/>
      <c r="WC43" s="258"/>
      <c r="WD43" s="256"/>
      <c r="WE43" s="257"/>
      <c r="WF43" s="258"/>
      <c r="WG43" s="256"/>
      <c r="WH43" s="257"/>
      <c r="WI43" s="258"/>
      <c r="WJ43" s="256"/>
      <c r="WK43" s="257"/>
      <c r="WL43" s="258"/>
      <c r="WM43" s="256">
        <v>1</v>
      </c>
      <c r="WN43" s="257"/>
      <c r="WO43" s="258"/>
      <c r="WP43" s="256"/>
      <c r="WQ43" s="257"/>
      <c r="WR43" s="258"/>
      <c r="WS43" s="256"/>
      <c r="WT43" s="257"/>
      <c r="WU43" s="258"/>
      <c r="WV43" s="256"/>
      <c r="WW43" s="257"/>
      <c r="WX43" s="257"/>
      <c r="WY43" s="256"/>
      <c r="WZ43" s="257"/>
      <c r="XA43" s="257"/>
      <c r="XB43" s="256"/>
      <c r="XC43" s="257"/>
      <c r="XD43" s="257"/>
      <c r="XE43" s="256"/>
      <c r="XF43" s="257"/>
      <c r="XG43" s="257"/>
      <c r="XH43" s="256"/>
      <c r="XI43" s="257"/>
      <c r="XJ43" s="257"/>
      <c r="XK43" s="256"/>
      <c r="XL43" s="257"/>
      <c r="XM43" s="257"/>
      <c r="XN43" s="98">
        <f t="shared" si="1"/>
        <v>96</v>
      </c>
    </row>
    <row r="44" spans="1:638" ht="12.75" customHeight="1" x14ac:dyDescent="0.2">
      <c r="A44" s="84">
        <v>564</v>
      </c>
      <c r="B44" s="256"/>
      <c r="C44" s="257"/>
      <c r="D44" s="258"/>
      <c r="E44" s="256"/>
      <c r="F44" s="257"/>
      <c r="G44" s="258"/>
      <c r="H44" s="256"/>
      <c r="I44" s="257"/>
      <c r="J44" s="258"/>
      <c r="K44" s="256"/>
      <c r="L44" s="257"/>
      <c r="M44" s="258"/>
      <c r="N44" s="256"/>
      <c r="O44" s="257">
        <v>1</v>
      </c>
      <c r="P44" s="258"/>
      <c r="Q44" s="256"/>
      <c r="R44" s="257"/>
      <c r="S44" s="258"/>
      <c r="T44" s="256"/>
      <c r="U44" s="257"/>
      <c r="V44" s="258"/>
      <c r="W44" s="256"/>
      <c r="X44" s="257"/>
      <c r="Y44" s="258">
        <v>1</v>
      </c>
      <c r="Z44" s="256"/>
      <c r="AA44" s="257"/>
      <c r="AB44" s="258"/>
      <c r="AC44" s="256"/>
      <c r="AD44" s="257"/>
      <c r="AE44" s="258"/>
      <c r="AF44" s="256">
        <v>1</v>
      </c>
      <c r="AG44" s="257"/>
      <c r="AH44" s="258"/>
      <c r="AI44" s="256"/>
      <c r="AJ44" s="257"/>
      <c r="AK44" s="258"/>
      <c r="AL44" s="256"/>
      <c r="AM44" s="257"/>
      <c r="AN44" s="258"/>
      <c r="AO44" s="256"/>
      <c r="AP44" s="257"/>
      <c r="AQ44" s="258"/>
      <c r="AR44" s="256"/>
      <c r="AS44" s="257"/>
      <c r="AT44" s="258"/>
      <c r="AU44" s="256"/>
      <c r="AV44" s="257"/>
      <c r="AW44" s="258"/>
      <c r="AX44" s="256"/>
      <c r="AY44" s="257"/>
      <c r="AZ44" s="258"/>
      <c r="BA44" s="256"/>
      <c r="BB44" s="257"/>
      <c r="BC44" s="258"/>
      <c r="BD44" s="256"/>
      <c r="BE44" s="257"/>
      <c r="BF44" s="258"/>
      <c r="BG44" s="256"/>
      <c r="BH44" s="257"/>
      <c r="BI44" s="258">
        <v>1</v>
      </c>
      <c r="BJ44" s="256"/>
      <c r="BK44" s="257"/>
      <c r="BL44" s="258"/>
      <c r="BM44" s="256"/>
      <c r="BN44" s="257"/>
      <c r="BO44" s="258"/>
      <c r="BP44" s="256">
        <v>1</v>
      </c>
      <c r="BQ44" s="257"/>
      <c r="BR44" s="258"/>
      <c r="BS44" s="256"/>
      <c r="BT44" s="257"/>
      <c r="BU44" s="258"/>
      <c r="BV44" s="256"/>
      <c r="BW44" s="257"/>
      <c r="BX44" s="258"/>
      <c r="BY44" s="256"/>
      <c r="BZ44" s="257"/>
      <c r="CA44" s="258"/>
      <c r="CB44" s="256"/>
      <c r="CC44" s="257"/>
      <c r="CD44" s="258"/>
      <c r="CE44" s="256"/>
      <c r="CF44" s="257"/>
      <c r="CG44" s="258"/>
      <c r="CH44" s="256"/>
      <c r="CI44" s="257"/>
      <c r="CJ44" s="258"/>
      <c r="CK44" s="256"/>
      <c r="CL44" s="257"/>
      <c r="CM44" s="258"/>
      <c r="CN44" s="256"/>
      <c r="CO44" s="257"/>
      <c r="CP44" s="258"/>
      <c r="CQ44" s="256"/>
      <c r="CR44" s="257"/>
      <c r="CS44" s="258"/>
      <c r="CT44" s="256"/>
      <c r="CU44" s="257"/>
      <c r="CV44" s="258"/>
      <c r="CW44" s="256"/>
      <c r="CX44" s="257"/>
      <c r="CY44" s="258"/>
      <c r="CZ44" s="256"/>
      <c r="DA44" s="257"/>
      <c r="DB44" s="258"/>
      <c r="DC44" s="256"/>
      <c r="DD44" s="257"/>
      <c r="DE44" s="258"/>
      <c r="DF44" s="256"/>
      <c r="DG44" s="257"/>
      <c r="DH44" s="258"/>
      <c r="DI44" s="256"/>
      <c r="DJ44" s="257"/>
      <c r="DK44" s="258"/>
      <c r="DL44" s="256"/>
      <c r="DM44" s="257"/>
      <c r="DN44" s="258"/>
      <c r="DO44" s="256"/>
      <c r="DP44" s="257"/>
      <c r="DQ44" s="258"/>
      <c r="DR44" s="256"/>
      <c r="DS44" s="257"/>
      <c r="DT44" s="258"/>
      <c r="DU44" s="256"/>
      <c r="DV44" s="257"/>
      <c r="DW44" s="258"/>
      <c r="DX44" s="256"/>
      <c r="DY44" s="257"/>
      <c r="DZ44" s="258"/>
      <c r="EA44" s="256"/>
      <c r="EB44" s="257"/>
      <c r="EC44" s="258"/>
      <c r="ED44" s="256"/>
      <c r="EE44" s="257"/>
      <c r="EF44" s="258"/>
      <c r="EG44" s="256"/>
      <c r="EH44" s="257"/>
      <c r="EI44" s="258"/>
      <c r="EJ44" s="256"/>
      <c r="EK44" s="257"/>
      <c r="EL44" s="258"/>
      <c r="EM44" s="256"/>
      <c r="EN44" s="257"/>
      <c r="EO44" s="258"/>
      <c r="EP44" s="256"/>
      <c r="EQ44" s="257"/>
      <c r="ER44" s="258"/>
      <c r="ES44" s="256"/>
      <c r="ET44" s="257"/>
      <c r="EU44" s="258"/>
      <c r="EV44" s="256"/>
      <c r="EW44" s="257"/>
      <c r="EX44" s="258"/>
      <c r="EY44" s="256"/>
      <c r="EZ44" s="257"/>
      <c r="FA44" s="258"/>
      <c r="FB44" s="256"/>
      <c r="FC44" s="257"/>
      <c r="FD44" s="258"/>
      <c r="FE44" s="256"/>
      <c r="FF44" s="257"/>
      <c r="FG44" s="258"/>
      <c r="FH44" s="256"/>
      <c r="FI44" s="257"/>
      <c r="FJ44" s="258"/>
      <c r="FK44" s="256"/>
      <c r="FL44" s="257"/>
      <c r="FM44" s="258"/>
      <c r="FN44" s="256"/>
      <c r="FO44" s="257"/>
      <c r="FP44" s="258"/>
      <c r="FQ44" s="256"/>
      <c r="FR44" s="257"/>
      <c r="FS44" s="258"/>
      <c r="FT44" s="256"/>
      <c r="FU44" s="257"/>
      <c r="FV44" s="258"/>
      <c r="FW44" s="256"/>
      <c r="FX44" s="257"/>
      <c r="FY44" s="258"/>
      <c r="FZ44" s="256"/>
      <c r="GA44" s="257"/>
      <c r="GB44" s="258"/>
      <c r="GC44" s="256"/>
      <c r="GD44" s="257"/>
      <c r="GE44" s="258"/>
      <c r="GF44" s="256"/>
      <c r="GG44" s="257"/>
      <c r="GH44" s="258"/>
      <c r="GI44" s="256"/>
      <c r="GJ44" s="257"/>
      <c r="GK44" s="258"/>
      <c r="GL44" s="256"/>
      <c r="GM44" s="257"/>
      <c r="GN44" s="258"/>
      <c r="GO44" s="256"/>
      <c r="GP44" s="257"/>
      <c r="GQ44" s="258"/>
      <c r="GR44" s="256"/>
      <c r="GS44" s="257"/>
      <c r="GT44" s="258"/>
      <c r="GU44" s="256"/>
      <c r="GV44" s="257"/>
      <c r="GW44" s="258"/>
      <c r="GX44" s="256"/>
      <c r="GY44" s="257">
        <v>1</v>
      </c>
      <c r="GZ44" s="258"/>
      <c r="HA44" s="256"/>
      <c r="HB44" s="257"/>
      <c r="HC44" s="258"/>
      <c r="HD44" s="256">
        <v>1</v>
      </c>
      <c r="HE44" s="257"/>
      <c r="HF44" s="258"/>
      <c r="HG44" s="256">
        <v>1</v>
      </c>
      <c r="HH44" s="257"/>
      <c r="HI44" s="258">
        <v>1</v>
      </c>
      <c r="HJ44" s="256"/>
      <c r="HK44" s="257"/>
      <c r="HL44" s="258"/>
      <c r="HM44" s="256"/>
      <c r="HN44" s="257"/>
      <c r="HO44" s="258"/>
      <c r="HP44" s="256"/>
      <c r="HQ44" s="257"/>
      <c r="HR44" s="258"/>
      <c r="HS44" s="256">
        <v>3</v>
      </c>
      <c r="HT44" s="257"/>
      <c r="HU44" s="258"/>
      <c r="HV44" s="256"/>
      <c r="HW44" s="257"/>
      <c r="HX44" s="258"/>
      <c r="HY44" s="256">
        <v>1</v>
      </c>
      <c r="HZ44" s="257"/>
      <c r="IA44" s="258"/>
      <c r="IB44" s="256"/>
      <c r="IC44" s="257"/>
      <c r="ID44" s="258"/>
      <c r="IE44" s="256">
        <v>2</v>
      </c>
      <c r="IF44" s="257"/>
      <c r="IG44" s="258"/>
      <c r="IH44" s="256">
        <v>4</v>
      </c>
      <c r="II44" s="257"/>
      <c r="IJ44" s="258"/>
      <c r="IK44" s="256">
        <v>3</v>
      </c>
      <c r="IL44" s="257"/>
      <c r="IM44" s="258"/>
      <c r="IN44" s="256">
        <v>2</v>
      </c>
      <c r="IO44" s="257"/>
      <c r="IP44" s="258"/>
      <c r="IQ44" s="256">
        <v>2</v>
      </c>
      <c r="IR44" s="257"/>
      <c r="IS44" s="258"/>
      <c r="IT44" s="256">
        <v>1</v>
      </c>
      <c r="IU44" s="257"/>
      <c r="IV44" s="258"/>
      <c r="IW44" s="256">
        <v>2</v>
      </c>
      <c r="IX44" s="257"/>
      <c r="IY44" s="258"/>
      <c r="IZ44" s="256">
        <v>2</v>
      </c>
      <c r="JA44" s="257"/>
      <c r="JB44" s="258"/>
      <c r="JC44" s="256">
        <v>5</v>
      </c>
      <c r="JD44" s="257"/>
      <c r="JE44" s="258"/>
      <c r="JF44" s="256">
        <v>5</v>
      </c>
      <c r="JG44" s="257"/>
      <c r="JH44" s="258"/>
      <c r="JI44" s="256"/>
      <c r="JJ44" s="257"/>
      <c r="JK44" s="258"/>
      <c r="JL44" s="256">
        <v>1</v>
      </c>
      <c r="JM44" s="257"/>
      <c r="JN44" s="258"/>
      <c r="JO44" s="256">
        <v>1</v>
      </c>
      <c r="JP44" s="257"/>
      <c r="JQ44" s="258"/>
      <c r="JR44" s="256">
        <v>3</v>
      </c>
      <c r="JS44" s="257"/>
      <c r="JT44" s="258"/>
      <c r="JU44" s="256">
        <v>1</v>
      </c>
      <c r="JV44" s="257"/>
      <c r="JW44" s="258"/>
      <c r="JX44" s="256"/>
      <c r="JY44" s="257"/>
      <c r="JZ44" s="258"/>
      <c r="KA44" s="256">
        <v>1</v>
      </c>
      <c r="KB44" s="257"/>
      <c r="KC44" s="258"/>
      <c r="KD44" s="256"/>
      <c r="KE44" s="257"/>
      <c r="KF44" s="258"/>
      <c r="KG44" s="256">
        <v>2</v>
      </c>
      <c r="KH44" s="257"/>
      <c r="KI44" s="258"/>
      <c r="KJ44" s="256">
        <v>3</v>
      </c>
      <c r="KK44" s="257"/>
      <c r="KL44" s="258"/>
      <c r="KM44" s="256">
        <v>1</v>
      </c>
      <c r="KN44" s="257"/>
      <c r="KO44" s="258"/>
      <c r="KP44" s="256">
        <v>2</v>
      </c>
      <c r="KQ44" s="257"/>
      <c r="KR44" s="258"/>
      <c r="KS44" s="256">
        <v>2</v>
      </c>
      <c r="KT44" s="257"/>
      <c r="KU44" s="258"/>
      <c r="KV44" s="256">
        <v>1</v>
      </c>
      <c r="KW44" s="257"/>
      <c r="KX44" s="258"/>
      <c r="KY44" s="256"/>
      <c r="KZ44" s="257"/>
      <c r="LA44" s="258"/>
      <c r="LB44" s="256">
        <v>2</v>
      </c>
      <c r="LC44" s="257"/>
      <c r="LD44" s="258"/>
      <c r="LE44" s="256">
        <v>3</v>
      </c>
      <c r="LF44" s="257"/>
      <c r="LG44" s="258"/>
      <c r="LH44" s="256">
        <v>3</v>
      </c>
      <c r="LI44" s="257"/>
      <c r="LJ44" s="258"/>
      <c r="LK44" s="256">
        <v>3</v>
      </c>
      <c r="LL44" s="257"/>
      <c r="LM44" s="258"/>
      <c r="LN44" s="256">
        <v>1</v>
      </c>
      <c r="LO44" s="257"/>
      <c r="LP44" s="258"/>
      <c r="LQ44" s="256">
        <v>3</v>
      </c>
      <c r="LR44" s="257"/>
      <c r="LS44" s="258"/>
      <c r="LT44" s="256">
        <v>2</v>
      </c>
      <c r="LU44" s="257"/>
      <c r="LV44" s="258"/>
      <c r="LW44" s="256">
        <v>2</v>
      </c>
      <c r="LX44" s="257"/>
      <c r="LY44" s="258"/>
      <c r="LZ44" s="256">
        <v>3</v>
      </c>
      <c r="MA44" s="257"/>
      <c r="MB44" s="258"/>
      <c r="MC44" s="256">
        <v>2</v>
      </c>
      <c r="MD44" s="257"/>
      <c r="ME44" s="258"/>
      <c r="MF44" s="256">
        <v>2</v>
      </c>
      <c r="MG44" s="257"/>
      <c r="MH44" s="258"/>
      <c r="MI44" s="256"/>
      <c r="MJ44" s="257"/>
      <c r="MK44" s="258"/>
      <c r="ML44" s="256">
        <v>3</v>
      </c>
      <c r="MM44" s="257"/>
      <c r="MN44" s="258"/>
      <c r="MO44" s="256">
        <v>1</v>
      </c>
      <c r="MP44" s="257"/>
      <c r="MQ44" s="258"/>
      <c r="MR44" s="256">
        <v>2</v>
      </c>
      <c r="MS44" s="257"/>
      <c r="MT44" s="258"/>
      <c r="MU44" s="256"/>
      <c r="MV44" s="257"/>
      <c r="MW44" s="258"/>
      <c r="MX44" s="256">
        <v>3</v>
      </c>
      <c r="MY44" s="257"/>
      <c r="MZ44" s="258"/>
      <c r="NA44" s="256"/>
      <c r="NB44" s="257"/>
      <c r="NC44" s="258"/>
      <c r="ND44" s="256"/>
      <c r="NE44" s="257"/>
      <c r="NF44" s="258"/>
      <c r="NG44" s="256">
        <v>1</v>
      </c>
      <c r="NH44" s="257"/>
      <c r="NI44" s="258"/>
      <c r="NJ44" s="256"/>
      <c r="NK44" s="257"/>
      <c r="NL44" s="258"/>
      <c r="NM44" s="256">
        <v>1</v>
      </c>
      <c r="NN44" s="257"/>
      <c r="NO44" s="258"/>
      <c r="NP44" s="256"/>
      <c r="NQ44" s="257"/>
      <c r="NR44" s="258"/>
      <c r="NS44" s="256">
        <v>1</v>
      </c>
      <c r="NT44" s="257"/>
      <c r="NU44" s="258"/>
      <c r="NV44" s="256">
        <v>3</v>
      </c>
      <c r="NW44" s="257"/>
      <c r="NX44" s="258"/>
      <c r="NY44" s="256">
        <v>2</v>
      </c>
      <c r="NZ44" s="257">
        <v>1</v>
      </c>
      <c r="OA44" s="258"/>
      <c r="OB44" s="256">
        <v>1</v>
      </c>
      <c r="OC44" s="257"/>
      <c r="OD44" s="258"/>
      <c r="OE44" s="256">
        <v>1</v>
      </c>
      <c r="OF44" s="257"/>
      <c r="OG44" s="258"/>
      <c r="OH44" s="256"/>
      <c r="OI44" s="257"/>
      <c r="OJ44" s="258"/>
      <c r="OK44" s="256">
        <v>1</v>
      </c>
      <c r="OL44" s="257"/>
      <c r="OM44" s="258"/>
      <c r="ON44" s="256"/>
      <c r="OO44" s="257"/>
      <c r="OP44" s="258"/>
      <c r="OQ44" s="256">
        <v>2</v>
      </c>
      <c r="OR44" s="257"/>
      <c r="OS44" s="258"/>
      <c r="OT44" s="256"/>
      <c r="OU44" s="257"/>
      <c r="OV44" s="258"/>
      <c r="OW44" s="256">
        <v>2</v>
      </c>
      <c r="OX44" s="257"/>
      <c r="OY44" s="258"/>
      <c r="OZ44" s="256">
        <v>2</v>
      </c>
      <c r="PA44" s="257"/>
      <c r="PB44" s="258"/>
      <c r="PC44" s="256">
        <v>1</v>
      </c>
      <c r="PD44" s="257"/>
      <c r="PE44" s="258"/>
      <c r="PF44" s="256">
        <v>1</v>
      </c>
      <c r="PG44" s="257"/>
      <c r="PH44" s="258"/>
      <c r="PI44" s="256">
        <v>2</v>
      </c>
      <c r="PJ44" s="257"/>
      <c r="PK44" s="258"/>
      <c r="PL44" s="256">
        <v>1</v>
      </c>
      <c r="PM44" s="257"/>
      <c r="PN44" s="258"/>
      <c r="PO44" s="256"/>
      <c r="PP44" s="257"/>
      <c r="PQ44" s="258"/>
      <c r="PR44" s="256">
        <v>1</v>
      </c>
      <c r="PS44" s="257"/>
      <c r="PT44" s="258"/>
      <c r="PU44" s="256">
        <v>1</v>
      </c>
      <c r="PV44" s="257"/>
      <c r="PW44" s="258"/>
      <c r="PX44" s="256">
        <v>1</v>
      </c>
      <c r="PY44" s="257"/>
      <c r="PZ44" s="258"/>
      <c r="QA44" s="256"/>
      <c r="QB44" s="257"/>
      <c r="QC44" s="258"/>
      <c r="QD44" s="256"/>
      <c r="QE44" s="257"/>
      <c r="QF44" s="258"/>
      <c r="QG44" s="256">
        <v>1</v>
      </c>
      <c r="QH44" s="257"/>
      <c r="QI44" s="258"/>
      <c r="QJ44" s="256">
        <v>1</v>
      </c>
      <c r="QK44" s="257"/>
      <c r="QL44" s="258"/>
      <c r="QM44" s="256"/>
      <c r="QN44" s="257"/>
      <c r="QO44" s="258"/>
      <c r="QP44" s="256"/>
      <c r="QQ44" s="257"/>
      <c r="QR44" s="258"/>
      <c r="QS44" s="256"/>
      <c r="QT44" s="257"/>
      <c r="QU44" s="258"/>
      <c r="QV44" s="256"/>
      <c r="QW44" s="257"/>
      <c r="QX44" s="258"/>
      <c r="QY44" s="256">
        <v>1</v>
      </c>
      <c r="QZ44" s="257"/>
      <c r="RA44" s="258"/>
      <c r="RB44" s="256">
        <v>3</v>
      </c>
      <c r="RC44" s="257"/>
      <c r="RD44" s="258"/>
      <c r="RE44" s="256">
        <v>3</v>
      </c>
      <c r="RF44" s="257"/>
      <c r="RG44" s="258"/>
      <c r="RH44" s="256"/>
      <c r="RI44" s="257"/>
      <c r="RJ44" s="258"/>
      <c r="RK44" s="256"/>
      <c r="RL44" s="257"/>
      <c r="RM44" s="258"/>
      <c r="RN44" s="256"/>
      <c r="RO44" s="257"/>
      <c r="RP44" s="258"/>
      <c r="RQ44" s="256"/>
      <c r="RR44" s="257"/>
      <c r="RS44" s="258"/>
      <c r="RT44" s="256"/>
      <c r="RU44" s="257"/>
      <c r="RV44" s="258"/>
      <c r="RW44" s="256"/>
      <c r="RX44" s="257"/>
      <c r="RY44" s="258"/>
      <c r="RZ44" s="256"/>
      <c r="SA44" s="257"/>
      <c r="SB44" s="258"/>
      <c r="SC44" s="256"/>
      <c r="SD44" s="257"/>
      <c r="SE44" s="258"/>
      <c r="SF44" s="256"/>
      <c r="SG44" s="257"/>
      <c r="SH44" s="258"/>
      <c r="SI44" s="256"/>
      <c r="SJ44" s="257"/>
      <c r="SK44" s="258"/>
      <c r="SL44" s="256"/>
      <c r="SM44" s="257"/>
      <c r="SN44" s="258"/>
      <c r="SO44" s="256"/>
      <c r="SP44" s="257"/>
      <c r="SQ44" s="258"/>
      <c r="SR44" s="256"/>
      <c r="SS44" s="257"/>
      <c r="ST44" s="258"/>
      <c r="SU44" s="256">
        <v>1</v>
      </c>
      <c r="SV44" s="257"/>
      <c r="SW44" s="258"/>
      <c r="SX44" s="256"/>
      <c r="SY44" s="257"/>
      <c r="SZ44" s="258"/>
      <c r="TA44" s="256">
        <v>1</v>
      </c>
      <c r="TB44" s="257"/>
      <c r="TC44" s="258"/>
      <c r="TD44" s="256">
        <v>3</v>
      </c>
      <c r="TE44" s="257"/>
      <c r="TF44" s="258"/>
      <c r="TG44" s="256"/>
      <c r="TH44" s="257"/>
      <c r="TI44" s="258"/>
      <c r="TJ44" s="256"/>
      <c r="TK44" s="257"/>
      <c r="TL44" s="258"/>
      <c r="TM44" s="256">
        <v>1</v>
      </c>
      <c r="TN44" s="257"/>
      <c r="TO44" s="258"/>
      <c r="TP44" s="256"/>
      <c r="TQ44" s="257"/>
      <c r="TR44" s="258"/>
      <c r="TS44" s="256"/>
      <c r="TT44" s="257"/>
      <c r="TU44" s="258"/>
      <c r="TV44" s="256"/>
      <c r="TW44" s="257"/>
      <c r="TX44" s="258"/>
      <c r="TY44" s="256">
        <v>1</v>
      </c>
      <c r="TZ44" s="257"/>
      <c r="UA44" s="258"/>
      <c r="UB44" s="256">
        <v>2</v>
      </c>
      <c r="UC44" s="257"/>
      <c r="UD44" s="258"/>
      <c r="UE44" s="256"/>
      <c r="UF44" s="257"/>
      <c r="UG44" s="258"/>
      <c r="UH44" s="256"/>
      <c r="UI44" s="257"/>
      <c r="UJ44" s="258"/>
      <c r="UK44" s="256"/>
      <c r="UL44" s="257"/>
      <c r="UM44" s="258"/>
      <c r="UN44" s="256"/>
      <c r="UO44" s="257"/>
      <c r="UP44" s="258"/>
      <c r="UQ44" s="256"/>
      <c r="UR44" s="257"/>
      <c r="US44" s="258"/>
      <c r="UT44" s="256"/>
      <c r="UU44" s="257"/>
      <c r="UV44" s="258"/>
      <c r="UW44" s="256"/>
      <c r="UX44" s="257"/>
      <c r="UY44" s="258"/>
      <c r="UZ44" s="256"/>
      <c r="VA44" s="257"/>
      <c r="VB44" s="258"/>
      <c r="VC44" s="256">
        <v>1</v>
      </c>
      <c r="VD44" s="257"/>
      <c r="VE44" s="258"/>
      <c r="VF44" s="256"/>
      <c r="VG44" s="257"/>
      <c r="VH44" s="258"/>
      <c r="VI44" s="256">
        <v>1</v>
      </c>
      <c r="VJ44" s="257"/>
      <c r="VK44" s="258"/>
      <c r="VL44" s="256"/>
      <c r="VM44" s="257"/>
      <c r="VN44" s="258"/>
      <c r="VO44" s="256"/>
      <c r="VP44" s="257"/>
      <c r="VQ44" s="258"/>
      <c r="VR44" s="256"/>
      <c r="VS44" s="257"/>
      <c r="VT44" s="258"/>
      <c r="VU44" s="256">
        <v>1</v>
      </c>
      <c r="VV44" s="257"/>
      <c r="VW44" s="258"/>
      <c r="VX44" s="256">
        <v>1</v>
      </c>
      <c r="VY44" s="257"/>
      <c r="VZ44" s="258"/>
      <c r="WA44" s="256"/>
      <c r="WB44" s="257"/>
      <c r="WC44" s="258"/>
      <c r="WD44" s="256"/>
      <c r="WE44" s="257"/>
      <c r="WF44" s="258"/>
      <c r="WG44" s="256"/>
      <c r="WH44" s="257"/>
      <c r="WI44" s="258"/>
      <c r="WJ44" s="256"/>
      <c r="WK44" s="257"/>
      <c r="WL44" s="258"/>
      <c r="WM44" s="256"/>
      <c r="WN44" s="257"/>
      <c r="WO44" s="258"/>
      <c r="WP44" s="256">
        <v>4</v>
      </c>
      <c r="WQ44" s="257">
        <v>1</v>
      </c>
      <c r="WR44" s="258"/>
      <c r="WS44" s="256"/>
      <c r="WT44" s="257"/>
      <c r="WU44" s="258"/>
      <c r="WV44" s="256">
        <v>1</v>
      </c>
      <c r="WW44" s="257"/>
      <c r="WX44" s="257"/>
      <c r="WY44" s="256"/>
      <c r="WZ44" s="257"/>
      <c r="XA44" s="257"/>
      <c r="XB44" s="256"/>
      <c r="XC44" s="257"/>
      <c r="XD44" s="257"/>
      <c r="XE44" s="256"/>
      <c r="XF44" s="257"/>
      <c r="XG44" s="257"/>
      <c r="XH44" s="256"/>
      <c r="XI44" s="257"/>
      <c r="XJ44" s="257"/>
      <c r="XK44" s="256"/>
      <c r="XL44" s="257"/>
      <c r="XM44" s="257"/>
      <c r="XN44" s="98">
        <f t="shared" si="1"/>
        <v>148</v>
      </c>
    </row>
    <row r="45" spans="1:638" x14ac:dyDescent="0.2">
      <c r="A45" s="1">
        <v>565</v>
      </c>
      <c r="B45" s="256">
        <v>2</v>
      </c>
      <c r="C45" s="257"/>
      <c r="D45" s="258"/>
      <c r="E45" s="256"/>
      <c r="F45" s="257"/>
      <c r="G45" s="258"/>
      <c r="H45" s="256"/>
      <c r="I45" s="257"/>
      <c r="J45" s="258"/>
      <c r="K45" s="256"/>
      <c r="L45" s="257"/>
      <c r="M45" s="258"/>
      <c r="N45" s="256">
        <v>1</v>
      </c>
      <c r="O45" s="257"/>
      <c r="P45" s="258"/>
      <c r="Q45" s="256"/>
      <c r="R45" s="257"/>
      <c r="S45" s="258"/>
      <c r="T45" s="256"/>
      <c r="U45" s="257"/>
      <c r="V45" s="258"/>
      <c r="W45" s="256"/>
      <c r="X45" s="257">
        <v>1</v>
      </c>
      <c r="Y45" s="258"/>
      <c r="Z45" s="256">
        <v>1</v>
      </c>
      <c r="AA45" s="257"/>
      <c r="AB45" s="258"/>
      <c r="AC45" s="256">
        <v>4</v>
      </c>
      <c r="AD45" s="257"/>
      <c r="AE45" s="258"/>
      <c r="AF45" s="256">
        <v>1</v>
      </c>
      <c r="AG45" s="257">
        <v>2</v>
      </c>
      <c r="AH45" s="258">
        <v>1</v>
      </c>
      <c r="AI45" s="256">
        <v>3</v>
      </c>
      <c r="AJ45" s="257"/>
      <c r="AK45" s="258">
        <v>1</v>
      </c>
      <c r="AL45" s="256"/>
      <c r="AM45" s="257"/>
      <c r="AN45" s="258"/>
      <c r="AO45" s="256"/>
      <c r="AP45" s="257"/>
      <c r="AQ45" s="258"/>
      <c r="AR45" s="256"/>
      <c r="AS45" s="257"/>
      <c r="AT45" s="258"/>
      <c r="AU45" s="256"/>
      <c r="AV45" s="257"/>
      <c r="AW45" s="258"/>
      <c r="AX45" s="256"/>
      <c r="AY45" s="257"/>
      <c r="AZ45" s="258"/>
      <c r="BA45" s="256"/>
      <c r="BB45" s="257"/>
      <c r="BC45" s="258"/>
      <c r="BD45" s="256">
        <v>1</v>
      </c>
      <c r="BE45" s="257"/>
      <c r="BF45" s="258"/>
      <c r="BG45" s="256">
        <v>2</v>
      </c>
      <c r="BH45" s="257"/>
      <c r="BI45" s="258"/>
      <c r="BJ45" s="256">
        <v>1</v>
      </c>
      <c r="BK45" s="257"/>
      <c r="BL45" s="258"/>
      <c r="BM45" s="256">
        <v>2</v>
      </c>
      <c r="BN45" s="257"/>
      <c r="BO45" s="258"/>
      <c r="BP45" s="256"/>
      <c r="BQ45" s="257"/>
      <c r="BR45" s="258"/>
      <c r="BS45" s="256"/>
      <c r="BT45" s="257"/>
      <c r="BU45" s="258"/>
      <c r="BV45" s="256"/>
      <c r="BW45" s="257"/>
      <c r="BX45" s="258"/>
      <c r="BY45" s="256">
        <v>3</v>
      </c>
      <c r="BZ45" s="257"/>
      <c r="CA45" s="258"/>
      <c r="CB45" s="256">
        <v>4</v>
      </c>
      <c r="CC45" s="257"/>
      <c r="CD45" s="258"/>
      <c r="CE45" s="256">
        <v>1</v>
      </c>
      <c r="CF45" s="257">
        <v>1</v>
      </c>
      <c r="CG45" s="258"/>
      <c r="CH45" s="256"/>
      <c r="CI45" s="257"/>
      <c r="CJ45" s="258"/>
      <c r="CK45" s="256">
        <v>1</v>
      </c>
      <c r="CL45" s="257"/>
      <c r="CM45" s="258"/>
      <c r="CN45" s="256"/>
      <c r="CO45" s="257"/>
      <c r="CP45" s="258"/>
      <c r="CQ45" s="256"/>
      <c r="CR45" s="257"/>
      <c r="CS45" s="258"/>
      <c r="CT45" s="256">
        <v>3</v>
      </c>
      <c r="CU45" s="257"/>
      <c r="CV45" s="258"/>
      <c r="CW45" s="256"/>
      <c r="CX45" s="257"/>
      <c r="CY45" s="258"/>
      <c r="CZ45" s="256"/>
      <c r="DA45" s="257"/>
      <c r="DB45" s="258"/>
      <c r="DC45" s="256"/>
      <c r="DD45" s="257"/>
      <c r="DE45" s="258"/>
      <c r="DF45" s="256"/>
      <c r="DG45" s="257"/>
      <c r="DH45" s="258"/>
      <c r="DI45" s="256"/>
      <c r="DJ45" s="257"/>
      <c r="DK45" s="258"/>
      <c r="DL45" s="256">
        <v>2</v>
      </c>
      <c r="DM45" s="257"/>
      <c r="DN45" s="258"/>
      <c r="DO45" s="256">
        <v>1</v>
      </c>
      <c r="DP45" s="257"/>
      <c r="DQ45" s="258"/>
      <c r="DR45" s="256">
        <v>1</v>
      </c>
      <c r="DS45" s="257"/>
      <c r="DT45" s="258"/>
      <c r="DU45" s="256"/>
      <c r="DV45" s="257"/>
      <c r="DW45" s="258"/>
      <c r="DX45" s="256"/>
      <c r="DY45" s="257"/>
      <c r="DZ45" s="258"/>
      <c r="EA45" s="256">
        <v>4</v>
      </c>
      <c r="EB45" s="257"/>
      <c r="EC45" s="258"/>
      <c r="ED45" s="256">
        <v>3</v>
      </c>
      <c r="EE45" s="257"/>
      <c r="EF45" s="258"/>
      <c r="EG45" s="256">
        <v>2</v>
      </c>
      <c r="EH45" s="257"/>
      <c r="EI45" s="258"/>
      <c r="EJ45" s="256">
        <v>1</v>
      </c>
      <c r="EK45" s="257"/>
      <c r="EL45" s="258"/>
      <c r="EM45" s="256">
        <v>1</v>
      </c>
      <c r="EN45" s="257"/>
      <c r="EO45" s="258"/>
      <c r="EP45" s="256">
        <v>2</v>
      </c>
      <c r="EQ45" s="257"/>
      <c r="ER45" s="258"/>
      <c r="ES45" s="256">
        <v>1</v>
      </c>
      <c r="ET45" s="257"/>
      <c r="EU45" s="258"/>
      <c r="EV45" s="256">
        <v>1</v>
      </c>
      <c r="EW45" s="257"/>
      <c r="EX45" s="258"/>
      <c r="EY45" s="256"/>
      <c r="EZ45" s="257"/>
      <c r="FA45" s="258"/>
      <c r="FB45" s="256">
        <v>1</v>
      </c>
      <c r="FC45" s="257"/>
      <c r="FD45" s="258"/>
      <c r="FE45" s="256">
        <v>1</v>
      </c>
      <c r="FF45" s="257"/>
      <c r="FG45" s="258"/>
      <c r="FH45" s="256">
        <v>2</v>
      </c>
      <c r="FI45" s="257"/>
      <c r="FJ45" s="258"/>
      <c r="FK45" s="256">
        <v>2</v>
      </c>
      <c r="FL45" s="257"/>
      <c r="FM45" s="258"/>
      <c r="FN45" s="256">
        <v>1</v>
      </c>
      <c r="FO45" s="257"/>
      <c r="FP45" s="258"/>
      <c r="FQ45" s="256">
        <v>1</v>
      </c>
      <c r="FR45" s="257"/>
      <c r="FS45" s="258"/>
      <c r="FT45" s="256"/>
      <c r="FU45" s="257"/>
      <c r="FV45" s="258"/>
      <c r="FW45" s="256">
        <v>1</v>
      </c>
      <c r="FX45" s="257"/>
      <c r="FY45" s="258"/>
      <c r="FZ45" s="256">
        <v>1</v>
      </c>
      <c r="GA45" s="257"/>
      <c r="GB45" s="258"/>
      <c r="GC45" s="256">
        <v>4</v>
      </c>
      <c r="GD45" s="257"/>
      <c r="GE45" s="258"/>
      <c r="GF45" s="256"/>
      <c r="GG45" s="257"/>
      <c r="GH45" s="258"/>
      <c r="GI45" s="256">
        <v>2</v>
      </c>
      <c r="GJ45" s="257"/>
      <c r="GK45" s="258"/>
      <c r="GL45" s="256">
        <v>2</v>
      </c>
      <c r="GM45" s="257"/>
      <c r="GN45" s="258"/>
      <c r="GO45" s="256">
        <v>2</v>
      </c>
      <c r="GP45" s="257"/>
      <c r="GQ45" s="258"/>
      <c r="GR45" s="256"/>
      <c r="GS45" s="257"/>
      <c r="GT45" s="258"/>
      <c r="GU45" s="256"/>
      <c r="GV45" s="257"/>
      <c r="GW45" s="258"/>
      <c r="GX45" s="256">
        <v>1</v>
      </c>
      <c r="GY45" s="257"/>
      <c r="GZ45" s="258"/>
      <c r="HA45" s="256">
        <v>4</v>
      </c>
      <c r="HB45" s="257"/>
      <c r="HC45" s="258"/>
      <c r="HD45" s="256">
        <v>2</v>
      </c>
      <c r="HE45" s="257"/>
      <c r="HF45" s="258"/>
      <c r="HG45" s="256">
        <v>1</v>
      </c>
      <c r="HH45" s="257"/>
      <c r="HI45" s="258"/>
      <c r="HJ45" s="256"/>
      <c r="HK45" s="257"/>
      <c r="HL45" s="258"/>
      <c r="HM45" s="256"/>
      <c r="HN45" s="257"/>
      <c r="HO45" s="258"/>
      <c r="HP45" s="256"/>
      <c r="HQ45" s="257"/>
      <c r="HR45" s="258"/>
      <c r="HS45" s="256"/>
      <c r="HT45" s="257"/>
      <c r="HU45" s="258"/>
      <c r="HV45" s="256">
        <v>5</v>
      </c>
      <c r="HW45" s="257"/>
      <c r="HX45" s="258"/>
      <c r="HY45" s="256">
        <v>1</v>
      </c>
      <c r="HZ45" s="257"/>
      <c r="IA45" s="258"/>
      <c r="IB45" s="256">
        <v>5</v>
      </c>
      <c r="IC45" s="257"/>
      <c r="ID45" s="258"/>
      <c r="IE45" s="256">
        <v>1</v>
      </c>
      <c r="IF45" s="257"/>
      <c r="IG45" s="258"/>
      <c r="IH45" s="256"/>
      <c r="II45" s="257"/>
      <c r="IJ45" s="258"/>
      <c r="IK45" s="256"/>
      <c r="IL45" s="257"/>
      <c r="IM45" s="258"/>
      <c r="IN45" s="256">
        <v>1</v>
      </c>
      <c r="IO45" s="257"/>
      <c r="IP45" s="258"/>
      <c r="IQ45" s="256"/>
      <c r="IR45" s="257"/>
      <c r="IS45" s="258"/>
      <c r="IT45" s="256">
        <v>1</v>
      </c>
      <c r="IU45" s="257"/>
      <c r="IV45" s="258"/>
      <c r="IW45" s="256">
        <v>1</v>
      </c>
      <c r="IX45" s="257"/>
      <c r="IY45" s="258"/>
      <c r="IZ45" s="256"/>
      <c r="JA45" s="257"/>
      <c r="JB45" s="258"/>
      <c r="JC45" s="256">
        <v>2</v>
      </c>
      <c r="JD45" s="257"/>
      <c r="JE45" s="258"/>
      <c r="JF45" s="256">
        <v>1</v>
      </c>
      <c r="JG45" s="257"/>
      <c r="JH45" s="258"/>
      <c r="JI45" s="256">
        <v>1</v>
      </c>
      <c r="JJ45" s="257"/>
      <c r="JK45" s="258"/>
      <c r="JL45" s="256">
        <v>1</v>
      </c>
      <c r="JM45" s="257"/>
      <c r="JN45" s="258"/>
      <c r="JO45" s="256">
        <v>1</v>
      </c>
      <c r="JP45" s="257"/>
      <c r="JQ45" s="258"/>
      <c r="JR45" s="256">
        <v>2</v>
      </c>
      <c r="JS45" s="257"/>
      <c r="JT45" s="258"/>
      <c r="JU45" s="256"/>
      <c r="JV45" s="257"/>
      <c r="JW45" s="258"/>
      <c r="JX45" s="256"/>
      <c r="JY45" s="257"/>
      <c r="JZ45" s="258"/>
      <c r="KA45" s="256">
        <v>2</v>
      </c>
      <c r="KB45" s="257"/>
      <c r="KC45" s="258"/>
      <c r="KD45" s="256">
        <v>3</v>
      </c>
      <c r="KE45" s="257"/>
      <c r="KF45" s="258"/>
      <c r="KG45" s="256">
        <v>3</v>
      </c>
      <c r="KH45" s="257"/>
      <c r="KI45" s="258"/>
      <c r="KJ45" s="256">
        <v>2</v>
      </c>
      <c r="KK45" s="257"/>
      <c r="KL45" s="258"/>
      <c r="KM45" s="256">
        <v>1</v>
      </c>
      <c r="KN45" s="257"/>
      <c r="KO45" s="258"/>
      <c r="KP45" s="256">
        <v>2</v>
      </c>
      <c r="KQ45" s="257"/>
      <c r="KR45" s="258"/>
      <c r="KS45" s="256">
        <v>2</v>
      </c>
      <c r="KT45" s="257"/>
      <c r="KU45" s="258"/>
      <c r="KV45" s="256">
        <v>2</v>
      </c>
      <c r="KW45" s="257"/>
      <c r="KX45" s="258"/>
      <c r="KY45" s="256">
        <v>2</v>
      </c>
      <c r="KZ45" s="257"/>
      <c r="LA45" s="258"/>
      <c r="LB45" s="256"/>
      <c r="LC45" s="257"/>
      <c r="LD45" s="258"/>
      <c r="LE45" s="256">
        <v>1</v>
      </c>
      <c r="LF45" s="257"/>
      <c r="LG45" s="258"/>
      <c r="LH45" s="256">
        <v>4</v>
      </c>
      <c r="LI45" s="257"/>
      <c r="LJ45" s="258"/>
      <c r="LK45" s="256"/>
      <c r="LL45" s="257"/>
      <c r="LM45" s="258"/>
      <c r="LN45" s="256">
        <v>1</v>
      </c>
      <c r="LO45" s="257"/>
      <c r="LP45" s="258"/>
      <c r="LQ45" s="256"/>
      <c r="LR45" s="257"/>
      <c r="LS45" s="258"/>
      <c r="LT45" s="256"/>
      <c r="LU45" s="257"/>
      <c r="LV45" s="258"/>
      <c r="LW45" s="256">
        <v>2</v>
      </c>
      <c r="LX45" s="257"/>
      <c r="LY45" s="258"/>
      <c r="LZ45" s="256">
        <v>2</v>
      </c>
      <c r="MA45" s="257"/>
      <c r="MB45" s="258"/>
      <c r="MC45" s="256">
        <v>2</v>
      </c>
      <c r="MD45" s="257"/>
      <c r="ME45" s="258"/>
      <c r="MF45" s="256">
        <v>2</v>
      </c>
      <c r="MG45" s="257"/>
      <c r="MH45" s="258"/>
      <c r="MI45" s="256">
        <v>2</v>
      </c>
      <c r="MJ45" s="257"/>
      <c r="MK45" s="258"/>
      <c r="ML45" s="256">
        <v>1</v>
      </c>
      <c r="MM45" s="257"/>
      <c r="MN45" s="258"/>
      <c r="MO45" s="256">
        <v>1</v>
      </c>
      <c r="MP45" s="257"/>
      <c r="MQ45" s="258"/>
      <c r="MR45" s="256"/>
      <c r="MS45" s="257"/>
      <c r="MT45" s="258"/>
      <c r="MU45" s="256">
        <v>2</v>
      </c>
      <c r="MV45" s="257"/>
      <c r="MW45" s="258"/>
      <c r="MX45" s="256"/>
      <c r="MY45" s="257"/>
      <c r="MZ45" s="258"/>
      <c r="NA45" s="256">
        <v>1</v>
      </c>
      <c r="NB45" s="257"/>
      <c r="NC45" s="258"/>
      <c r="ND45" s="256">
        <v>1</v>
      </c>
      <c r="NE45" s="257"/>
      <c r="NF45" s="258"/>
      <c r="NG45" s="256">
        <v>3</v>
      </c>
      <c r="NH45" s="257"/>
      <c r="NI45" s="258"/>
      <c r="NJ45" s="256">
        <v>2</v>
      </c>
      <c r="NK45" s="257"/>
      <c r="NL45" s="258"/>
      <c r="NM45" s="256"/>
      <c r="NN45" s="257"/>
      <c r="NO45" s="258"/>
      <c r="NP45" s="256">
        <v>2</v>
      </c>
      <c r="NQ45" s="257"/>
      <c r="NR45" s="258"/>
      <c r="NS45" s="256">
        <v>1</v>
      </c>
      <c r="NT45" s="257"/>
      <c r="NU45" s="258"/>
      <c r="NV45" s="256"/>
      <c r="NW45" s="257"/>
      <c r="NX45" s="258"/>
      <c r="NY45" s="256"/>
      <c r="NZ45" s="257"/>
      <c r="OA45" s="258"/>
      <c r="OB45" s="256"/>
      <c r="OC45" s="257"/>
      <c r="OD45" s="258"/>
      <c r="OE45" s="256">
        <v>2</v>
      </c>
      <c r="OF45" s="257"/>
      <c r="OG45" s="258"/>
      <c r="OH45" s="256">
        <v>2</v>
      </c>
      <c r="OI45" s="257"/>
      <c r="OJ45" s="258"/>
      <c r="OK45" s="256">
        <v>2</v>
      </c>
      <c r="OL45" s="257"/>
      <c r="OM45" s="258"/>
      <c r="ON45" s="256">
        <v>2</v>
      </c>
      <c r="OO45" s="257"/>
      <c r="OP45" s="258"/>
      <c r="OQ45" s="256">
        <v>2</v>
      </c>
      <c r="OR45" s="257"/>
      <c r="OS45" s="258"/>
      <c r="OT45" s="256"/>
      <c r="OU45" s="257"/>
      <c r="OV45" s="258"/>
      <c r="OW45" s="256">
        <v>1</v>
      </c>
      <c r="OX45" s="257"/>
      <c r="OY45" s="258"/>
      <c r="OZ45" s="256">
        <v>2</v>
      </c>
      <c r="PA45" s="257"/>
      <c r="PB45" s="258"/>
      <c r="PC45" s="256">
        <v>1</v>
      </c>
      <c r="PD45" s="257"/>
      <c r="PE45" s="258"/>
      <c r="PF45" s="256"/>
      <c r="PG45" s="257"/>
      <c r="PH45" s="258"/>
      <c r="PI45" s="256"/>
      <c r="PJ45" s="257"/>
      <c r="PK45" s="258"/>
      <c r="PL45" s="256">
        <v>2</v>
      </c>
      <c r="PM45" s="257"/>
      <c r="PN45" s="258"/>
      <c r="PO45" s="256">
        <v>1</v>
      </c>
      <c r="PP45" s="257"/>
      <c r="PQ45" s="258"/>
      <c r="PR45" s="256">
        <v>3</v>
      </c>
      <c r="PS45" s="257"/>
      <c r="PT45" s="258"/>
      <c r="PU45" s="256">
        <v>1</v>
      </c>
      <c r="PV45" s="257"/>
      <c r="PW45" s="258"/>
      <c r="PX45" s="256"/>
      <c r="PY45" s="257"/>
      <c r="PZ45" s="258"/>
      <c r="QA45" s="256"/>
      <c r="QB45" s="257"/>
      <c r="QC45" s="258"/>
      <c r="QD45" s="256"/>
      <c r="QE45" s="257"/>
      <c r="QF45" s="258"/>
      <c r="QG45" s="256">
        <v>1</v>
      </c>
      <c r="QH45" s="257"/>
      <c r="QI45" s="258"/>
      <c r="QJ45" s="256"/>
      <c r="QK45" s="257"/>
      <c r="QL45" s="258"/>
      <c r="QM45" s="256"/>
      <c r="QN45" s="257"/>
      <c r="QO45" s="258"/>
      <c r="QP45" s="256"/>
      <c r="QQ45" s="257"/>
      <c r="QR45" s="258"/>
      <c r="QS45" s="256"/>
      <c r="QT45" s="257"/>
      <c r="QU45" s="258"/>
      <c r="QV45" s="256">
        <v>2</v>
      </c>
      <c r="QW45" s="257"/>
      <c r="QX45" s="258"/>
      <c r="QY45" s="256"/>
      <c r="QZ45" s="257"/>
      <c r="RA45" s="258"/>
      <c r="RB45" s="256"/>
      <c r="RC45" s="257"/>
      <c r="RD45" s="258"/>
      <c r="RE45" s="256"/>
      <c r="RF45" s="257"/>
      <c r="RG45" s="258"/>
      <c r="RH45" s="256">
        <v>2</v>
      </c>
      <c r="RI45" s="257"/>
      <c r="RJ45" s="258"/>
      <c r="RK45" s="256">
        <v>1</v>
      </c>
      <c r="RL45" s="257"/>
      <c r="RM45" s="258"/>
      <c r="RN45" s="256">
        <v>2</v>
      </c>
      <c r="RO45" s="257"/>
      <c r="RP45" s="258"/>
      <c r="RQ45" s="256"/>
      <c r="RR45" s="257"/>
      <c r="RS45" s="258"/>
      <c r="RT45" s="256">
        <v>2</v>
      </c>
      <c r="RU45" s="257"/>
      <c r="RV45" s="258"/>
      <c r="RW45" s="256"/>
      <c r="RX45" s="257"/>
      <c r="RY45" s="258"/>
      <c r="RZ45" s="256"/>
      <c r="SA45" s="257"/>
      <c r="SB45" s="258"/>
      <c r="SC45" s="256">
        <v>1</v>
      </c>
      <c r="SD45" s="257"/>
      <c r="SE45" s="258"/>
      <c r="SF45" s="256"/>
      <c r="SG45" s="257"/>
      <c r="SH45" s="258"/>
      <c r="SI45" s="256">
        <v>1</v>
      </c>
      <c r="SJ45" s="257"/>
      <c r="SK45" s="258"/>
      <c r="SL45" s="256">
        <v>2</v>
      </c>
      <c r="SM45" s="257"/>
      <c r="SN45" s="258"/>
      <c r="SO45" s="256">
        <v>3</v>
      </c>
      <c r="SP45" s="257"/>
      <c r="SQ45" s="258"/>
      <c r="SR45" s="256">
        <v>1</v>
      </c>
      <c r="SS45" s="257"/>
      <c r="ST45" s="258"/>
      <c r="SU45" s="256"/>
      <c r="SV45" s="257"/>
      <c r="SW45" s="258"/>
      <c r="SX45" s="256"/>
      <c r="SY45" s="257"/>
      <c r="SZ45" s="258"/>
      <c r="TA45" s="256">
        <v>1</v>
      </c>
      <c r="TB45" s="257"/>
      <c r="TC45" s="258"/>
      <c r="TD45" s="256"/>
      <c r="TE45" s="257"/>
      <c r="TF45" s="258"/>
      <c r="TG45" s="256"/>
      <c r="TH45" s="257"/>
      <c r="TI45" s="258"/>
      <c r="TJ45" s="256">
        <v>2</v>
      </c>
      <c r="TK45" s="257"/>
      <c r="TL45" s="258"/>
      <c r="TM45" s="256"/>
      <c r="TN45" s="257"/>
      <c r="TO45" s="258"/>
      <c r="TP45" s="256"/>
      <c r="TQ45" s="257"/>
      <c r="TR45" s="258"/>
      <c r="TS45" s="256">
        <v>1</v>
      </c>
      <c r="TT45" s="257"/>
      <c r="TU45" s="258"/>
      <c r="TV45" s="256"/>
      <c r="TW45" s="257"/>
      <c r="TX45" s="258"/>
      <c r="TY45" s="256"/>
      <c r="TZ45" s="257"/>
      <c r="UA45" s="258"/>
      <c r="UB45" s="256"/>
      <c r="UC45" s="257"/>
      <c r="UD45" s="258"/>
      <c r="UE45" s="256"/>
      <c r="UF45" s="257"/>
      <c r="UG45" s="258"/>
      <c r="UH45" s="256"/>
      <c r="UI45" s="257"/>
      <c r="UJ45" s="258"/>
      <c r="UK45" s="256"/>
      <c r="UL45" s="257"/>
      <c r="UM45" s="258"/>
      <c r="UN45" s="256"/>
      <c r="UO45" s="257"/>
      <c r="UP45" s="258"/>
      <c r="UQ45" s="256"/>
      <c r="UR45" s="257"/>
      <c r="US45" s="258"/>
      <c r="UT45" s="256">
        <v>1</v>
      </c>
      <c r="UU45" s="257"/>
      <c r="UV45" s="258"/>
      <c r="UW45" s="256"/>
      <c r="UX45" s="257"/>
      <c r="UY45" s="258"/>
      <c r="UZ45" s="256"/>
      <c r="VA45" s="257"/>
      <c r="VB45" s="258"/>
      <c r="VC45" s="256"/>
      <c r="VD45" s="257"/>
      <c r="VE45" s="258"/>
      <c r="VF45" s="256"/>
      <c r="VG45" s="257"/>
      <c r="VH45" s="258"/>
      <c r="VI45" s="256"/>
      <c r="VJ45" s="257"/>
      <c r="VK45" s="258"/>
      <c r="VL45" s="256"/>
      <c r="VM45" s="257"/>
      <c r="VN45" s="258"/>
      <c r="VO45" s="256"/>
      <c r="VP45" s="257"/>
      <c r="VQ45" s="258"/>
      <c r="VR45" s="256"/>
      <c r="VS45" s="257"/>
      <c r="VT45" s="258"/>
      <c r="VU45" s="256"/>
      <c r="VV45" s="257"/>
      <c r="VW45" s="258"/>
      <c r="VX45" s="256"/>
      <c r="VY45" s="257"/>
      <c r="VZ45" s="258"/>
      <c r="WA45" s="256"/>
      <c r="WB45" s="257"/>
      <c r="WC45" s="258"/>
      <c r="WD45" s="256"/>
      <c r="WE45" s="257"/>
      <c r="WF45" s="258"/>
      <c r="WG45" s="256"/>
      <c r="WH45" s="257"/>
      <c r="WI45" s="258"/>
      <c r="WJ45" s="256"/>
      <c r="WK45" s="257"/>
      <c r="WL45" s="258"/>
      <c r="WM45" s="256"/>
      <c r="WN45" s="257"/>
      <c r="WO45" s="258"/>
      <c r="WP45" s="256">
        <v>1</v>
      </c>
      <c r="WQ45" s="257"/>
      <c r="WR45" s="258"/>
      <c r="WS45" s="256"/>
      <c r="WT45" s="257"/>
      <c r="WU45" s="258"/>
      <c r="WV45" s="256"/>
      <c r="WW45" s="257"/>
      <c r="WX45" s="257"/>
      <c r="WY45" s="256"/>
      <c r="WZ45" s="257"/>
      <c r="XA45" s="257"/>
      <c r="XB45" s="256"/>
      <c r="XC45" s="257"/>
      <c r="XD45" s="257"/>
      <c r="XE45" s="256"/>
      <c r="XF45" s="257"/>
      <c r="XG45" s="257"/>
      <c r="XH45" s="256"/>
      <c r="XI45" s="257"/>
      <c r="XJ45" s="257"/>
      <c r="XK45" s="256"/>
      <c r="XL45" s="257"/>
      <c r="XM45" s="257"/>
      <c r="XN45" s="98">
        <f t="shared" si="1"/>
        <v>200</v>
      </c>
    </row>
    <row r="46" spans="1:638" x14ac:dyDescent="0.2">
      <c r="A46" s="1">
        <v>566</v>
      </c>
      <c r="B46" s="256"/>
      <c r="C46" s="257"/>
      <c r="D46" s="258"/>
      <c r="E46" s="256"/>
      <c r="F46" s="257"/>
      <c r="G46" s="258"/>
      <c r="H46" s="256"/>
      <c r="I46" s="257"/>
      <c r="J46" s="258"/>
      <c r="K46" s="256"/>
      <c r="L46" s="257"/>
      <c r="M46" s="258"/>
      <c r="N46" s="256"/>
      <c r="O46" s="257"/>
      <c r="P46" s="258"/>
      <c r="Q46" s="256"/>
      <c r="R46" s="257"/>
      <c r="S46" s="258"/>
      <c r="T46" s="256"/>
      <c r="U46" s="257"/>
      <c r="V46" s="258"/>
      <c r="W46" s="256"/>
      <c r="X46" s="257"/>
      <c r="Y46" s="258"/>
      <c r="Z46" s="256"/>
      <c r="AA46" s="257"/>
      <c r="AB46" s="258"/>
      <c r="AC46" s="256"/>
      <c r="AD46" s="257"/>
      <c r="AE46" s="258"/>
      <c r="AF46" s="256"/>
      <c r="AG46" s="257"/>
      <c r="AH46" s="258"/>
      <c r="AI46" s="256"/>
      <c r="AJ46" s="257"/>
      <c r="AK46" s="258"/>
      <c r="AL46" s="256"/>
      <c r="AM46" s="257"/>
      <c r="AN46" s="258"/>
      <c r="AO46" s="256"/>
      <c r="AP46" s="257"/>
      <c r="AQ46" s="258"/>
      <c r="AR46" s="256">
        <v>1</v>
      </c>
      <c r="AS46" s="257"/>
      <c r="AT46" s="258"/>
      <c r="AU46" s="256"/>
      <c r="AV46" s="257"/>
      <c r="AW46" s="258"/>
      <c r="AX46" s="256"/>
      <c r="AY46" s="257"/>
      <c r="AZ46" s="258"/>
      <c r="BA46" s="256"/>
      <c r="BB46" s="257"/>
      <c r="BC46" s="258"/>
      <c r="BD46" s="256"/>
      <c r="BE46" s="257"/>
      <c r="BF46" s="258"/>
      <c r="BG46" s="256"/>
      <c r="BH46" s="257"/>
      <c r="BI46" s="258"/>
      <c r="BJ46" s="256"/>
      <c r="BK46" s="257"/>
      <c r="BL46" s="258"/>
      <c r="BM46" s="256">
        <v>1</v>
      </c>
      <c r="BN46" s="257"/>
      <c r="BO46" s="258"/>
      <c r="BP46" s="256"/>
      <c r="BQ46" s="257"/>
      <c r="BR46" s="258"/>
      <c r="BS46" s="256"/>
      <c r="BT46" s="257"/>
      <c r="BU46" s="258">
        <v>1</v>
      </c>
      <c r="BV46" s="256"/>
      <c r="BW46" s="257"/>
      <c r="BX46" s="258"/>
      <c r="BY46" s="256"/>
      <c r="BZ46" s="257"/>
      <c r="CA46" s="258"/>
      <c r="CB46" s="256"/>
      <c r="CC46" s="257"/>
      <c r="CD46" s="258"/>
      <c r="CE46" s="256"/>
      <c r="CF46" s="257"/>
      <c r="CG46" s="258"/>
      <c r="CH46" s="256"/>
      <c r="CI46" s="257"/>
      <c r="CJ46" s="258"/>
      <c r="CK46" s="256"/>
      <c r="CL46" s="257"/>
      <c r="CM46" s="258"/>
      <c r="CN46" s="256"/>
      <c r="CO46" s="257"/>
      <c r="CP46" s="258"/>
      <c r="CQ46" s="256"/>
      <c r="CR46" s="257"/>
      <c r="CS46" s="258"/>
      <c r="CT46" s="256"/>
      <c r="CU46" s="257"/>
      <c r="CV46" s="258"/>
      <c r="CW46" s="256"/>
      <c r="CX46" s="257"/>
      <c r="CY46" s="258"/>
      <c r="CZ46" s="256"/>
      <c r="DA46" s="257"/>
      <c r="DB46" s="258"/>
      <c r="DC46" s="256"/>
      <c r="DD46" s="257"/>
      <c r="DE46" s="258"/>
      <c r="DF46" s="256"/>
      <c r="DG46" s="257"/>
      <c r="DH46" s="258"/>
      <c r="DI46" s="256"/>
      <c r="DJ46" s="257"/>
      <c r="DK46" s="258"/>
      <c r="DL46" s="256"/>
      <c r="DM46" s="257"/>
      <c r="DN46" s="258"/>
      <c r="DO46" s="256"/>
      <c r="DP46" s="257"/>
      <c r="DQ46" s="258"/>
      <c r="DR46" s="256"/>
      <c r="DS46" s="257"/>
      <c r="DT46" s="258"/>
      <c r="DU46" s="256"/>
      <c r="DV46" s="257"/>
      <c r="DW46" s="258"/>
      <c r="DX46" s="256"/>
      <c r="DY46" s="257"/>
      <c r="DZ46" s="258"/>
      <c r="EA46" s="256"/>
      <c r="EB46" s="257"/>
      <c r="EC46" s="258"/>
      <c r="ED46" s="256"/>
      <c r="EE46" s="257"/>
      <c r="EF46" s="258"/>
      <c r="EG46" s="256"/>
      <c r="EH46" s="257"/>
      <c r="EI46" s="258"/>
      <c r="EJ46" s="256"/>
      <c r="EK46" s="257"/>
      <c r="EL46" s="258"/>
      <c r="EM46" s="256"/>
      <c r="EN46" s="257"/>
      <c r="EO46" s="258"/>
      <c r="EP46" s="256">
        <v>1</v>
      </c>
      <c r="EQ46" s="257"/>
      <c r="ER46" s="258"/>
      <c r="ES46" s="256"/>
      <c r="ET46" s="257"/>
      <c r="EU46" s="258"/>
      <c r="EV46" s="256"/>
      <c r="EW46" s="257"/>
      <c r="EX46" s="258"/>
      <c r="EY46" s="256"/>
      <c r="EZ46" s="257"/>
      <c r="FA46" s="258"/>
      <c r="FB46" s="256"/>
      <c r="FC46" s="257"/>
      <c r="FD46" s="258"/>
      <c r="FE46" s="256"/>
      <c r="FF46" s="257"/>
      <c r="FG46" s="258"/>
      <c r="FH46" s="256"/>
      <c r="FI46" s="257">
        <v>3</v>
      </c>
      <c r="FJ46" s="258"/>
      <c r="FK46" s="256">
        <v>1</v>
      </c>
      <c r="FL46" s="257"/>
      <c r="FM46" s="258"/>
      <c r="FN46" s="256"/>
      <c r="FO46" s="257"/>
      <c r="FP46" s="258"/>
      <c r="FQ46" s="256"/>
      <c r="FR46" s="257"/>
      <c r="FS46" s="258"/>
      <c r="FT46" s="256"/>
      <c r="FU46" s="257"/>
      <c r="FV46" s="258"/>
      <c r="FW46" s="256"/>
      <c r="FX46" s="257"/>
      <c r="FY46" s="258"/>
      <c r="FZ46" s="256">
        <v>1</v>
      </c>
      <c r="GA46" s="257"/>
      <c r="GB46" s="258"/>
      <c r="GC46" s="256"/>
      <c r="GD46" s="257"/>
      <c r="GE46" s="258"/>
      <c r="GF46" s="256"/>
      <c r="GG46" s="257"/>
      <c r="GH46" s="258"/>
      <c r="GI46" s="256">
        <v>2</v>
      </c>
      <c r="GJ46" s="257"/>
      <c r="GK46" s="258"/>
      <c r="GL46" s="256"/>
      <c r="GM46" s="257"/>
      <c r="GN46" s="258"/>
      <c r="GO46" s="256"/>
      <c r="GP46" s="257"/>
      <c r="GQ46" s="258"/>
      <c r="GR46" s="256"/>
      <c r="GS46" s="257"/>
      <c r="GT46" s="258"/>
      <c r="GU46" s="256"/>
      <c r="GV46" s="257"/>
      <c r="GW46" s="258"/>
      <c r="GX46" s="256"/>
      <c r="GY46" s="257"/>
      <c r="GZ46" s="258"/>
      <c r="HA46" s="256"/>
      <c r="HB46" s="257"/>
      <c r="HC46" s="258"/>
      <c r="HD46" s="256"/>
      <c r="HE46" s="257"/>
      <c r="HF46" s="258"/>
      <c r="HG46" s="256">
        <v>1</v>
      </c>
      <c r="HH46" s="257"/>
      <c r="HI46" s="258"/>
      <c r="HJ46" s="256"/>
      <c r="HK46" s="257"/>
      <c r="HL46" s="258"/>
      <c r="HM46" s="256"/>
      <c r="HN46" s="257"/>
      <c r="HO46" s="258"/>
      <c r="HP46" s="256"/>
      <c r="HQ46" s="257"/>
      <c r="HR46" s="258"/>
      <c r="HS46" s="256"/>
      <c r="HT46" s="257"/>
      <c r="HU46" s="258"/>
      <c r="HV46" s="256"/>
      <c r="HW46" s="257"/>
      <c r="HX46" s="258"/>
      <c r="HY46" s="256"/>
      <c r="HZ46" s="257"/>
      <c r="IA46" s="258"/>
      <c r="IB46" s="256">
        <v>1</v>
      </c>
      <c r="IC46" s="257"/>
      <c r="ID46" s="258"/>
      <c r="IE46" s="256">
        <v>1</v>
      </c>
      <c r="IF46" s="257">
        <v>1</v>
      </c>
      <c r="IG46" s="258"/>
      <c r="IH46" s="256"/>
      <c r="II46" s="257"/>
      <c r="IJ46" s="258"/>
      <c r="IK46" s="256">
        <v>2</v>
      </c>
      <c r="IL46" s="257"/>
      <c r="IM46" s="258"/>
      <c r="IN46" s="256">
        <v>2</v>
      </c>
      <c r="IO46" s="257"/>
      <c r="IP46" s="258"/>
      <c r="IQ46" s="256"/>
      <c r="IR46" s="257"/>
      <c r="IS46" s="258"/>
      <c r="IT46" s="256">
        <v>1</v>
      </c>
      <c r="IU46" s="257">
        <v>1</v>
      </c>
      <c r="IV46" s="258"/>
      <c r="IW46" s="256">
        <v>2</v>
      </c>
      <c r="IX46" s="257"/>
      <c r="IY46" s="258"/>
      <c r="IZ46" s="256">
        <v>2</v>
      </c>
      <c r="JA46" s="257">
        <v>1</v>
      </c>
      <c r="JB46" s="258"/>
      <c r="JC46" s="256"/>
      <c r="JD46" s="257"/>
      <c r="JE46" s="258"/>
      <c r="JF46" s="256"/>
      <c r="JG46" s="257"/>
      <c r="JH46" s="258"/>
      <c r="JI46" s="256"/>
      <c r="JJ46" s="257"/>
      <c r="JK46" s="258"/>
      <c r="JL46" s="256"/>
      <c r="JM46" s="257"/>
      <c r="JN46" s="258"/>
      <c r="JO46" s="256">
        <v>2</v>
      </c>
      <c r="JP46" s="257"/>
      <c r="JQ46" s="258"/>
      <c r="JR46" s="256"/>
      <c r="JS46" s="257"/>
      <c r="JT46" s="258"/>
      <c r="JU46" s="256"/>
      <c r="JV46" s="257"/>
      <c r="JW46" s="258"/>
      <c r="JX46" s="256"/>
      <c r="JY46" s="257"/>
      <c r="JZ46" s="258"/>
      <c r="KA46" s="256"/>
      <c r="KB46" s="257"/>
      <c r="KC46" s="258"/>
      <c r="KD46" s="256"/>
      <c r="KE46" s="257">
        <v>1</v>
      </c>
      <c r="KF46" s="258"/>
      <c r="KG46" s="256"/>
      <c r="KH46" s="257"/>
      <c r="KI46" s="258"/>
      <c r="KJ46" s="256"/>
      <c r="KK46" s="257"/>
      <c r="KL46" s="258"/>
      <c r="KM46" s="256"/>
      <c r="KN46" s="257"/>
      <c r="KO46" s="258"/>
      <c r="KP46" s="256"/>
      <c r="KQ46" s="257"/>
      <c r="KR46" s="258"/>
      <c r="KS46" s="256"/>
      <c r="KT46" s="257"/>
      <c r="KU46" s="258"/>
      <c r="KV46" s="256"/>
      <c r="KW46" s="257"/>
      <c r="KX46" s="258"/>
      <c r="KY46" s="256"/>
      <c r="KZ46" s="257"/>
      <c r="LA46" s="258"/>
      <c r="LB46" s="256"/>
      <c r="LC46" s="257"/>
      <c r="LD46" s="258"/>
      <c r="LE46" s="256"/>
      <c r="LF46" s="257"/>
      <c r="LG46" s="258"/>
      <c r="LH46" s="256"/>
      <c r="LI46" s="257"/>
      <c r="LJ46" s="258"/>
      <c r="LK46" s="256"/>
      <c r="LL46" s="257"/>
      <c r="LM46" s="258"/>
      <c r="LN46" s="256"/>
      <c r="LO46" s="257"/>
      <c r="LP46" s="258"/>
      <c r="LQ46" s="256"/>
      <c r="LR46" s="257"/>
      <c r="LS46" s="258"/>
      <c r="LT46" s="256"/>
      <c r="LU46" s="257"/>
      <c r="LV46" s="258"/>
      <c r="LW46" s="256">
        <v>1</v>
      </c>
      <c r="LX46" s="257"/>
      <c r="LY46" s="258"/>
      <c r="LZ46" s="256"/>
      <c r="MA46" s="257"/>
      <c r="MB46" s="258"/>
      <c r="MC46" s="256"/>
      <c r="MD46" s="257"/>
      <c r="ME46" s="258"/>
      <c r="MF46" s="256"/>
      <c r="MG46" s="257"/>
      <c r="MH46" s="258"/>
      <c r="MI46" s="256"/>
      <c r="MJ46" s="257"/>
      <c r="MK46" s="258"/>
      <c r="ML46" s="256"/>
      <c r="MM46" s="257"/>
      <c r="MN46" s="258"/>
      <c r="MO46" s="256"/>
      <c r="MP46" s="257"/>
      <c r="MQ46" s="258"/>
      <c r="MR46" s="256"/>
      <c r="MS46" s="257"/>
      <c r="MT46" s="258"/>
      <c r="MU46" s="256"/>
      <c r="MV46" s="257"/>
      <c r="MW46" s="258"/>
      <c r="MX46" s="256">
        <v>1</v>
      </c>
      <c r="MY46" s="257"/>
      <c r="MZ46" s="258"/>
      <c r="NA46" s="256">
        <v>1</v>
      </c>
      <c r="NB46" s="257"/>
      <c r="NC46" s="258"/>
      <c r="ND46" s="256"/>
      <c r="NE46" s="257"/>
      <c r="NF46" s="258"/>
      <c r="NG46" s="256"/>
      <c r="NH46" s="257"/>
      <c r="NI46" s="258"/>
      <c r="NJ46" s="256"/>
      <c r="NK46" s="257"/>
      <c r="NL46" s="258"/>
      <c r="NM46" s="256">
        <v>1</v>
      </c>
      <c r="NN46" s="257"/>
      <c r="NO46" s="258"/>
      <c r="NP46" s="256"/>
      <c r="NQ46" s="257"/>
      <c r="NR46" s="258"/>
      <c r="NS46" s="256"/>
      <c r="NT46" s="257"/>
      <c r="NU46" s="258"/>
      <c r="NV46" s="256"/>
      <c r="NW46" s="257"/>
      <c r="NX46" s="258"/>
      <c r="NY46" s="256"/>
      <c r="NZ46" s="257"/>
      <c r="OA46" s="258"/>
      <c r="OB46" s="256"/>
      <c r="OC46" s="257"/>
      <c r="OD46" s="258"/>
      <c r="OE46" s="256"/>
      <c r="OF46" s="257"/>
      <c r="OG46" s="258"/>
      <c r="OH46" s="256"/>
      <c r="OI46" s="257"/>
      <c r="OJ46" s="258"/>
      <c r="OK46" s="256"/>
      <c r="OL46" s="257"/>
      <c r="OM46" s="258"/>
      <c r="ON46" s="256"/>
      <c r="OO46" s="257"/>
      <c r="OP46" s="258"/>
      <c r="OQ46" s="256"/>
      <c r="OR46" s="257"/>
      <c r="OS46" s="258"/>
      <c r="OT46" s="256"/>
      <c r="OU46" s="257"/>
      <c r="OV46" s="258"/>
      <c r="OW46" s="256"/>
      <c r="OX46" s="257"/>
      <c r="OY46" s="258"/>
      <c r="OZ46" s="256">
        <v>1</v>
      </c>
      <c r="PA46" s="257"/>
      <c r="PB46" s="258"/>
      <c r="PC46" s="256"/>
      <c r="PD46" s="257"/>
      <c r="PE46" s="258"/>
      <c r="PF46" s="256">
        <v>1</v>
      </c>
      <c r="PG46" s="257"/>
      <c r="PH46" s="258"/>
      <c r="PI46" s="256"/>
      <c r="PJ46" s="257"/>
      <c r="PK46" s="258"/>
      <c r="PL46" s="256"/>
      <c r="PM46" s="257"/>
      <c r="PN46" s="258"/>
      <c r="PO46" s="256"/>
      <c r="PP46" s="257"/>
      <c r="PQ46" s="258"/>
      <c r="PR46" s="256"/>
      <c r="PS46" s="257"/>
      <c r="PT46" s="258"/>
      <c r="PU46" s="256">
        <v>1</v>
      </c>
      <c r="PV46" s="257"/>
      <c r="PW46" s="258"/>
      <c r="PX46" s="256"/>
      <c r="PY46" s="257"/>
      <c r="PZ46" s="258"/>
      <c r="QA46" s="256"/>
      <c r="QB46" s="257"/>
      <c r="QC46" s="258"/>
      <c r="QD46" s="256"/>
      <c r="QE46" s="257"/>
      <c r="QF46" s="258"/>
      <c r="QG46" s="256">
        <v>1</v>
      </c>
      <c r="QH46" s="257"/>
      <c r="QI46" s="258"/>
      <c r="QJ46" s="256"/>
      <c r="QK46" s="257"/>
      <c r="QL46" s="258"/>
      <c r="QM46" s="256"/>
      <c r="QN46" s="257"/>
      <c r="QO46" s="258"/>
      <c r="QP46" s="256"/>
      <c r="QQ46" s="257"/>
      <c r="QR46" s="258"/>
      <c r="QS46" s="256"/>
      <c r="QT46" s="257"/>
      <c r="QU46" s="258"/>
      <c r="QV46" s="256"/>
      <c r="QW46" s="257"/>
      <c r="QX46" s="258"/>
      <c r="QY46" s="256"/>
      <c r="QZ46" s="257"/>
      <c r="RA46" s="258"/>
      <c r="RB46" s="256"/>
      <c r="RC46" s="257"/>
      <c r="RD46" s="258"/>
      <c r="RE46" s="256"/>
      <c r="RF46" s="257"/>
      <c r="RG46" s="258"/>
      <c r="RH46" s="256">
        <v>2</v>
      </c>
      <c r="RI46" s="257"/>
      <c r="RJ46" s="258"/>
      <c r="RK46" s="256"/>
      <c r="RL46" s="257"/>
      <c r="RM46" s="258"/>
      <c r="RN46" s="256"/>
      <c r="RO46" s="257"/>
      <c r="RP46" s="258"/>
      <c r="RQ46" s="256"/>
      <c r="RR46" s="257"/>
      <c r="RS46" s="258"/>
      <c r="RT46" s="256"/>
      <c r="RU46" s="257"/>
      <c r="RV46" s="258"/>
      <c r="RW46" s="256"/>
      <c r="RX46" s="257"/>
      <c r="RY46" s="258"/>
      <c r="RZ46" s="256"/>
      <c r="SA46" s="257"/>
      <c r="SB46" s="258"/>
      <c r="SC46" s="256">
        <v>1</v>
      </c>
      <c r="SD46" s="257"/>
      <c r="SE46" s="258"/>
      <c r="SF46" s="256"/>
      <c r="SG46" s="257"/>
      <c r="SH46" s="258"/>
      <c r="SI46" s="256"/>
      <c r="SJ46" s="257"/>
      <c r="SK46" s="258"/>
      <c r="SL46" s="256"/>
      <c r="SM46" s="257"/>
      <c r="SN46" s="258"/>
      <c r="SO46" s="256"/>
      <c r="SP46" s="257"/>
      <c r="SQ46" s="258"/>
      <c r="SR46" s="256"/>
      <c r="SS46" s="257"/>
      <c r="ST46" s="258"/>
      <c r="SU46" s="256"/>
      <c r="SV46" s="257"/>
      <c r="SW46" s="258"/>
      <c r="SX46" s="256"/>
      <c r="SY46" s="257"/>
      <c r="SZ46" s="258"/>
      <c r="TA46" s="256"/>
      <c r="TB46" s="257"/>
      <c r="TC46" s="258"/>
      <c r="TD46" s="256"/>
      <c r="TE46" s="257"/>
      <c r="TF46" s="258"/>
      <c r="TG46" s="256"/>
      <c r="TH46" s="257"/>
      <c r="TI46" s="258"/>
      <c r="TJ46" s="256"/>
      <c r="TK46" s="257"/>
      <c r="TL46" s="258"/>
      <c r="TM46" s="256"/>
      <c r="TN46" s="257"/>
      <c r="TO46" s="258"/>
      <c r="TP46" s="256"/>
      <c r="TQ46" s="257"/>
      <c r="TR46" s="258"/>
      <c r="TS46" s="256"/>
      <c r="TT46" s="257"/>
      <c r="TU46" s="258"/>
      <c r="TV46" s="256"/>
      <c r="TW46" s="257"/>
      <c r="TX46" s="258"/>
      <c r="TY46" s="256"/>
      <c r="TZ46" s="257"/>
      <c r="UA46" s="258"/>
      <c r="UB46" s="256"/>
      <c r="UC46" s="257"/>
      <c r="UD46" s="258"/>
      <c r="UE46" s="256"/>
      <c r="UF46" s="257"/>
      <c r="UG46" s="258"/>
      <c r="UH46" s="256"/>
      <c r="UI46" s="257"/>
      <c r="UJ46" s="258"/>
      <c r="UK46" s="256"/>
      <c r="UL46" s="257"/>
      <c r="UM46" s="258"/>
      <c r="UN46" s="256">
        <v>2</v>
      </c>
      <c r="UO46" s="257"/>
      <c r="UP46" s="258"/>
      <c r="UQ46" s="256"/>
      <c r="UR46" s="257"/>
      <c r="US46" s="258"/>
      <c r="UT46" s="256"/>
      <c r="UU46" s="257"/>
      <c r="UV46" s="258"/>
      <c r="UW46" s="256"/>
      <c r="UX46" s="257"/>
      <c r="UY46" s="258"/>
      <c r="UZ46" s="256"/>
      <c r="VA46" s="257"/>
      <c r="VB46" s="258"/>
      <c r="VC46" s="256"/>
      <c r="VD46" s="257"/>
      <c r="VE46" s="258"/>
      <c r="VF46" s="256"/>
      <c r="VG46" s="257"/>
      <c r="VH46" s="258"/>
      <c r="VI46" s="256"/>
      <c r="VJ46" s="257"/>
      <c r="VK46" s="258"/>
      <c r="VL46" s="256"/>
      <c r="VM46" s="257"/>
      <c r="VN46" s="258"/>
      <c r="VO46" s="256"/>
      <c r="VP46" s="257"/>
      <c r="VQ46" s="258"/>
      <c r="VR46" s="256"/>
      <c r="VS46" s="257"/>
      <c r="VT46" s="258"/>
      <c r="VU46" s="256"/>
      <c r="VV46" s="257"/>
      <c r="VW46" s="258"/>
      <c r="VX46" s="256">
        <v>3</v>
      </c>
      <c r="VY46" s="257"/>
      <c r="VZ46" s="258"/>
      <c r="WA46" s="256">
        <v>1</v>
      </c>
      <c r="WB46" s="257"/>
      <c r="WC46" s="258"/>
      <c r="WD46" s="256"/>
      <c r="WE46" s="257"/>
      <c r="WF46" s="258"/>
      <c r="WG46" s="256"/>
      <c r="WH46" s="257"/>
      <c r="WI46" s="258"/>
      <c r="WJ46" s="256"/>
      <c r="WK46" s="257"/>
      <c r="WL46" s="258"/>
      <c r="WM46" s="256"/>
      <c r="WN46" s="257"/>
      <c r="WO46" s="258"/>
      <c r="WP46" s="256"/>
      <c r="WQ46" s="257"/>
      <c r="WR46" s="258"/>
      <c r="WS46" s="256"/>
      <c r="WT46" s="257"/>
      <c r="WU46" s="258"/>
      <c r="WV46" s="256"/>
      <c r="WW46" s="257"/>
      <c r="WX46" s="257"/>
      <c r="WY46" s="256"/>
      <c r="WZ46" s="257"/>
      <c r="XA46" s="257"/>
      <c r="XB46" s="256"/>
      <c r="XC46" s="257"/>
      <c r="XD46" s="257"/>
      <c r="XE46" s="256"/>
      <c r="XF46" s="257"/>
      <c r="XG46" s="257"/>
      <c r="XH46" s="256"/>
      <c r="XI46" s="257"/>
      <c r="XJ46" s="257"/>
      <c r="XK46" s="256"/>
      <c r="XL46" s="257"/>
      <c r="XM46" s="257"/>
      <c r="XN46" s="98">
        <f t="shared" si="1"/>
        <v>46</v>
      </c>
    </row>
    <row r="47" spans="1:638" x14ac:dyDescent="0.2">
      <c r="A47" s="1">
        <v>567</v>
      </c>
      <c r="B47" s="256"/>
      <c r="C47" s="257"/>
      <c r="D47" s="258"/>
      <c r="E47" s="256"/>
      <c r="F47" s="257"/>
      <c r="G47" s="258"/>
      <c r="H47" s="256"/>
      <c r="I47" s="257"/>
      <c r="J47" s="258"/>
      <c r="K47" s="256"/>
      <c r="L47" s="257"/>
      <c r="M47" s="258"/>
      <c r="N47" s="256"/>
      <c r="O47" s="257"/>
      <c r="P47" s="258"/>
      <c r="Q47" s="256"/>
      <c r="R47" s="257"/>
      <c r="S47" s="258"/>
      <c r="T47" s="256"/>
      <c r="U47" s="257"/>
      <c r="V47" s="258"/>
      <c r="W47" s="256"/>
      <c r="X47" s="257"/>
      <c r="Y47" s="258"/>
      <c r="Z47" s="256"/>
      <c r="AA47" s="257"/>
      <c r="AB47" s="258"/>
      <c r="AC47" s="256"/>
      <c r="AD47" s="257"/>
      <c r="AE47" s="258"/>
      <c r="AF47" s="256"/>
      <c r="AG47" s="257"/>
      <c r="AH47" s="258"/>
      <c r="AI47" s="256"/>
      <c r="AJ47" s="257"/>
      <c r="AK47" s="258"/>
      <c r="AL47" s="256"/>
      <c r="AM47" s="257"/>
      <c r="AN47" s="258"/>
      <c r="AO47" s="256"/>
      <c r="AP47" s="257"/>
      <c r="AQ47" s="258"/>
      <c r="AR47" s="256"/>
      <c r="AS47" s="257"/>
      <c r="AT47" s="258"/>
      <c r="AU47" s="256"/>
      <c r="AV47" s="257"/>
      <c r="AW47" s="258"/>
      <c r="AX47" s="256"/>
      <c r="AY47" s="257"/>
      <c r="AZ47" s="258"/>
      <c r="BA47" s="256"/>
      <c r="BB47" s="257"/>
      <c r="BC47" s="258"/>
      <c r="BD47" s="256"/>
      <c r="BE47" s="257"/>
      <c r="BF47" s="258"/>
      <c r="BG47" s="256"/>
      <c r="BH47" s="257"/>
      <c r="BI47" s="258"/>
      <c r="BJ47" s="256"/>
      <c r="BK47" s="257"/>
      <c r="BL47" s="258"/>
      <c r="BM47" s="256"/>
      <c r="BN47" s="257"/>
      <c r="BO47" s="258"/>
      <c r="BP47" s="256"/>
      <c r="BQ47" s="257"/>
      <c r="BR47" s="258"/>
      <c r="BS47" s="256"/>
      <c r="BT47" s="257"/>
      <c r="BU47" s="258"/>
      <c r="BV47" s="256"/>
      <c r="BW47" s="257"/>
      <c r="BX47" s="258"/>
      <c r="BY47" s="256"/>
      <c r="BZ47" s="257"/>
      <c r="CA47" s="258"/>
      <c r="CB47" s="256"/>
      <c r="CC47" s="257"/>
      <c r="CD47" s="258"/>
      <c r="CE47" s="256"/>
      <c r="CF47" s="257"/>
      <c r="CG47" s="258"/>
      <c r="CH47" s="256"/>
      <c r="CI47" s="257"/>
      <c r="CJ47" s="258"/>
      <c r="CK47" s="256"/>
      <c r="CL47" s="257"/>
      <c r="CM47" s="258"/>
      <c r="CN47" s="256"/>
      <c r="CO47" s="257"/>
      <c r="CP47" s="258"/>
      <c r="CQ47" s="256"/>
      <c r="CR47" s="257"/>
      <c r="CS47" s="258"/>
      <c r="CT47" s="256"/>
      <c r="CU47" s="257"/>
      <c r="CV47" s="258"/>
      <c r="CW47" s="256"/>
      <c r="CX47" s="257"/>
      <c r="CY47" s="258"/>
      <c r="CZ47" s="256"/>
      <c r="DA47" s="257"/>
      <c r="DB47" s="258"/>
      <c r="DC47" s="256"/>
      <c r="DD47" s="257"/>
      <c r="DE47" s="258"/>
      <c r="DF47" s="256"/>
      <c r="DG47" s="257"/>
      <c r="DH47" s="258"/>
      <c r="DI47" s="256"/>
      <c r="DJ47" s="257"/>
      <c r="DK47" s="258"/>
      <c r="DL47" s="256"/>
      <c r="DM47" s="257"/>
      <c r="DN47" s="258"/>
      <c r="DO47" s="256"/>
      <c r="DP47" s="257"/>
      <c r="DQ47" s="258"/>
      <c r="DR47" s="256"/>
      <c r="DS47" s="257"/>
      <c r="DT47" s="258"/>
      <c r="DU47" s="256"/>
      <c r="DV47" s="257"/>
      <c r="DW47" s="258"/>
      <c r="DX47" s="256"/>
      <c r="DY47" s="257"/>
      <c r="DZ47" s="258"/>
      <c r="EA47" s="256"/>
      <c r="EB47" s="257"/>
      <c r="EC47" s="258"/>
      <c r="ED47" s="256"/>
      <c r="EE47" s="257"/>
      <c r="EF47" s="258"/>
      <c r="EG47" s="256"/>
      <c r="EH47" s="257"/>
      <c r="EI47" s="258"/>
      <c r="EJ47" s="256"/>
      <c r="EK47" s="257"/>
      <c r="EL47" s="258"/>
      <c r="EM47" s="256"/>
      <c r="EN47" s="257"/>
      <c r="EO47" s="258"/>
      <c r="EP47" s="256"/>
      <c r="EQ47" s="257"/>
      <c r="ER47" s="258"/>
      <c r="ES47" s="256"/>
      <c r="ET47" s="257"/>
      <c r="EU47" s="258"/>
      <c r="EV47" s="256"/>
      <c r="EW47" s="257"/>
      <c r="EX47" s="258"/>
      <c r="EY47" s="256"/>
      <c r="EZ47" s="257"/>
      <c r="FA47" s="258"/>
      <c r="FB47" s="256"/>
      <c r="FC47" s="257"/>
      <c r="FD47" s="258"/>
      <c r="FE47" s="256"/>
      <c r="FF47" s="257"/>
      <c r="FG47" s="258"/>
      <c r="FH47" s="256"/>
      <c r="FI47" s="257"/>
      <c r="FJ47" s="258"/>
      <c r="FK47" s="256"/>
      <c r="FL47" s="257"/>
      <c r="FM47" s="258"/>
      <c r="FN47" s="256"/>
      <c r="FO47" s="257"/>
      <c r="FP47" s="258"/>
      <c r="FQ47" s="256"/>
      <c r="FR47" s="257"/>
      <c r="FS47" s="258"/>
      <c r="FT47" s="256"/>
      <c r="FU47" s="257"/>
      <c r="FV47" s="258"/>
      <c r="FW47" s="256"/>
      <c r="FX47" s="257"/>
      <c r="FY47" s="258"/>
      <c r="FZ47" s="256"/>
      <c r="GA47" s="257"/>
      <c r="GB47" s="258"/>
      <c r="GC47" s="256"/>
      <c r="GD47" s="257"/>
      <c r="GE47" s="258"/>
      <c r="GF47" s="256"/>
      <c r="GG47" s="257"/>
      <c r="GH47" s="258"/>
      <c r="GI47" s="256"/>
      <c r="GJ47" s="257"/>
      <c r="GK47" s="258"/>
      <c r="GL47" s="256"/>
      <c r="GM47" s="257"/>
      <c r="GN47" s="258"/>
      <c r="GO47" s="256"/>
      <c r="GP47" s="257"/>
      <c r="GQ47" s="258"/>
      <c r="GR47" s="256"/>
      <c r="GS47" s="257"/>
      <c r="GT47" s="258"/>
      <c r="GU47" s="256"/>
      <c r="GV47" s="257"/>
      <c r="GW47" s="258"/>
      <c r="GX47" s="256"/>
      <c r="GY47" s="257"/>
      <c r="GZ47" s="258"/>
      <c r="HA47" s="256"/>
      <c r="HB47" s="257"/>
      <c r="HC47" s="258"/>
      <c r="HD47" s="256"/>
      <c r="HE47" s="257"/>
      <c r="HF47" s="258"/>
      <c r="HG47" s="256"/>
      <c r="HH47" s="257"/>
      <c r="HI47" s="258"/>
      <c r="HJ47" s="256"/>
      <c r="HK47" s="257"/>
      <c r="HL47" s="258"/>
      <c r="HM47" s="256"/>
      <c r="HN47" s="257"/>
      <c r="HO47" s="258"/>
      <c r="HP47" s="256"/>
      <c r="HQ47" s="257"/>
      <c r="HR47" s="258"/>
      <c r="HS47" s="256"/>
      <c r="HT47" s="257"/>
      <c r="HU47" s="258"/>
      <c r="HV47" s="256"/>
      <c r="HW47" s="257"/>
      <c r="HX47" s="258"/>
      <c r="HY47" s="256"/>
      <c r="HZ47" s="257"/>
      <c r="IA47" s="258"/>
      <c r="IB47" s="256"/>
      <c r="IC47" s="257"/>
      <c r="ID47" s="258"/>
      <c r="IE47" s="256"/>
      <c r="IF47" s="257"/>
      <c r="IG47" s="258"/>
      <c r="IH47" s="256"/>
      <c r="II47" s="257"/>
      <c r="IJ47" s="258"/>
      <c r="IK47" s="256"/>
      <c r="IL47" s="257"/>
      <c r="IM47" s="258"/>
      <c r="IN47" s="256"/>
      <c r="IO47" s="257"/>
      <c r="IP47" s="258"/>
      <c r="IQ47" s="256"/>
      <c r="IR47" s="257"/>
      <c r="IS47" s="258"/>
      <c r="IT47" s="256"/>
      <c r="IU47" s="257"/>
      <c r="IV47" s="258"/>
      <c r="IW47" s="256"/>
      <c r="IX47" s="257"/>
      <c r="IY47" s="258"/>
      <c r="IZ47" s="256"/>
      <c r="JA47" s="257"/>
      <c r="JB47" s="258"/>
      <c r="JC47" s="256"/>
      <c r="JD47" s="257"/>
      <c r="JE47" s="258"/>
      <c r="JF47" s="256"/>
      <c r="JG47" s="257"/>
      <c r="JH47" s="258"/>
      <c r="JI47" s="256"/>
      <c r="JJ47" s="257"/>
      <c r="JK47" s="258"/>
      <c r="JL47" s="256"/>
      <c r="JM47" s="257"/>
      <c r="JN47" s="258"/>
      <c r="JO47" s="256"/>
      <c r="JP47" s="257"/>
      <c r="JQ47" s="258"/>
      <c r="JR47" s="256"/>
      <c r="JS47" s="257"/>
      <c r="JT47" s="258"/>
      <c r="JU47" s="256"/>
      <c r="JV47" s="257"/>
      <c r="JW47" s="258"/>
      <c r="JX47" s="256"/>
      <c r="JY47" s="257"/>
      <c r="JZ47" s="258"/>
      <c r="KA47" s="256"/>
      <c r="KB47" s="257"/>
      <c r="KC47" s="258"/>
      <c r="KD47" s="256"/>
      <c r="KE47" s="257"/>
      <c r="KF47" s="258"/>
      <c r="KG47" s="256"/>
      <c r="KH47" s="257"/>
      <c r="KI47" s="258"/>
      <c r="KJ47" s="256"/>
      <c r="KK47" s="257"/>
      <c r="KL47" s="258"/>
      <c r="KM47" s="256"/>
      <c r="KN47" s="257"/>
      <c r="KO47" s="258"/>
      <c r="KP47" s="256"/>
      <c r="KQ47" s="257"/>
      <c r="KR47" s="258"/>
      <c r="KS47" s="256"/>
      <c r="KT47" s="257"/>
      <c r="KU47" s="258"/>
      <c r="KV47" s="256"/>
      <c r="KW47" s="257"/>
      <c r="KX47" s="258"/>
      <c r="KY47" s="256"/>
      <c r="KZ47" s="257"/>
      <c r="LA47" s="258"/>
      <c r="LB47" s="256"/>
      <c r="LC47" s="257"/>
      <c r="LD47" s="258"/>
      <c r="LE47" s="256"/>
      <c r="LF47" s="257"/>
      <c r="LG47" s="258"/>
      <c r="LH47" s="256"/>
      <c r="LI47" s="257"/>
      <c r="LJ47" s="258"/>
      <c r="LK47" s="256"/>
      <c r="LL47" s="257"/>
      <c r="LM47" s="258"/>
      <c r="LN47" s="256"/>
      <c r="LO47" s="257"/>
      <c r="LP47" s="258"/>
      <c r="LQ47" s="256"/>
      <c r="LR47" s="257"/>
      <c r="LS47" s="258"/>
      <c r="LT47" s="256"/>
      <c r="LU47" s="257"/>
      <c r="LV47" s="258"/>
      <c r="LW47" s="256"/>
      <c r="LX47" s="257"/>
      <c r="LY47" s="258"/>
      <c r="LZ47" s="256"/>
      <c r="MA47" s="257"/>
      <c r="MB47" s="258"/>
      <c r="MC47" s="256"/>
      <c r="MD47" s="257"/>
      <c r="ME47" s="258"/>
      <c r="MF47" s="256"/>
      <c r="MG47" s="257"/>
      <c r="MH47" s="258"/>
      <c r="MI47" s="256"/>
      <c r="MJ47" s="257"/>
      <c r="MK47" s="258"/>
      <c r="ML47" s="256"/>
      <c r="MM47" s="257"/>
      <c r="MN47" s="258"/>
      <c r="MO47" s="256"/>
      <c r="MP47" s="257"/>
      <c r="MQ47" s="258"/>
      <c r="MR47" s="256"/>
      <c r="MS47" s="257"/>
      <c r="MT47" s="258"/>
      <c r="MU47" s="256"/>
      <c r="MV47" s="257"/>
      <c r="MW47" s="258"/>
      <c r="MX47" s="256"/>
      <c r="MY47" s="257"/>
      <c r="MZ47" s="258"/>
      <c r="NA47" s="256"/>
      <c r="NB47" s="257"/>
      <c r="NC47" s="258"/>
      <c r="ND47" s="256"/>
      <c r="NE47" s="257"/>
      <c r="NF47" s="258"/>
      <c r="NG47" s="256"/>
      <c r="NH47" s="257"/>
      <c r="NI47" s="258"/>
      <c r="NJ47" s="256"/>
      <c r="NK47" s="257"/>
      <c r="NL47" s="258"/>
      <c r="NM47" s="256"/>
      <c r="NN47" s="257"/>
      <c r="NO47" s="258"/>
      <c r="NP47" s="256"/>
      <c r="NQ47" s="257"/>
      <c r="NR47" s="258"/>
      <c r="NS47" s="256"/>
      <c r="NT47" s="257"/>
      <c r="NU47" s="258"/>
      <c r="NV47" s="256"/>
      <c r="NW47" s="257"/>
      <c r="NX47" s="258"/>
      <c r="NY47" s="256"/>
      <c r="NZ47" s="257"/>
      <c r="OA47" s="258"/>
      <c r="OB47" s="256"/>
      <c r="OC47" s="257"/>
      <c r="OD47" s="258"/>
      <c r="OE47" s="256"/>
      <c r="OF47" s="257"/>
      <c r="OG47" s="258"/>
      <c r="OH47" s="256"/>
      <c r="OI47" s="257"/>
      <c r="OJ47" s="258"/>
      <c r="OK47" s="256"/>
      <c r="OL47" s="257"/>
      <c r="OM47" s="258"/>
      <c r="ON47" s="256"/>
      <c r="OO47" s="257"/>
      <c r="OP47" s="258"/>
      <c r="OQ47" s="256"/>
      <c r="OR47" s="257"/>
      <c r="OS47" s="258"/>
      <c r="OT47" s="256"/>
      <c r="OU47" s="257"/>
      <c r="OV47" s="258"/>
      <c r="OW47" s="256"/>
      <c r="OX47" s="257"/>
      <c r="OY47" s="258"/>
      <c r="OZ47" s="256"/>
      <c r="PA47" s="257"/>
      <c r="PB47" s="258"/>
      <c r="PC47" s="256"/>
      <c r="PD47" s="257"/>
      <c r="PE47" s="258"/>
      <c r="PF47" s="256"/>
      <c r="PG47" s="257"/>
      <c r="PH47" s="258"/>
      <c r="PI47" s="256"/>
      <c r="PJ47" s="257"/>
      <c r="PK47" s="258"/>
      <c r="PL47" s="256"/>
      <c r="PM47" s="257"/>
      <c r="PN47" s="258"/>
      <c r="PO47" s="256"/>
      <c r="PP47" s="257"/>
      <c r="PQ47" s="258"/>
      <c r="PR47" s="256"/>
      <c r="PS47" s="257"/>
      <c r="PT47" s="258"/>
      <c r="PU47" s="256"/>
      <c r="PV47" s="257"/>
      <c r="PW47" s="258"/>
      <c r="PX47" s="256"/>
      <c r="PY47" s="257"/>
      <c r="PZ47" s="258"/>
      <c r="QA47" s="256"/>
      <c r="QB47" s="257"/>
      <c r="QC47" s="258"/>
      <c r="QD47" s="256"/>
      <c r="QE47" s="257"/>
      <c r="QF47" s="258"/>
      <c r="QG47" s="256"/>
      <c r="QH47" s="257"/>
      <c r="QI47" s="258"/>
      <c r="QJ47" s="256"/>
      <c r="QK47" s="257"/>
      <c r="QL47" s="258"/>
      <c r="QM47" s="256"/>
      <c r="QN47" s="257"/>
      <c r="QO47" s="258"/>
      <c r="QP47" s="256"/>
      <c r="QQ47" s="257"/>
      <c r="QR47" s="258"/>
      <c r="QS47" s="256"/>
      <c r="QT47" s="257"/>
      <c r="QU47" s="258"/>
      <c r="QV47" s="256"/>
      <c r="QW47" s="257"/>
      <c r="QX47" s="258"/>
      <c r="QY47" s="256"/>
      <c r="QZ47" s="257"/>
      <c r="RA47" s="258"/>
      <c r="RB47" s="256"/>
      <c r="RC47" s="257"/>
      <c r="RD47" s="258"/>
      <c r="RE47" s="256"/>
      <c r="RF47" s="257"/>
      <c r="RG47" s="258"/>
      <c r="RH47" s="256"/>
      <c r="RI47" s="257"/>
      <c r="RJ47" s="258"/>
      <c r="RK47" s="256"/>
      <c r="RL47" s="257"/>
      <c r="RM47" s="258"/>
      <c r="RN47" s="256"/>
      <c r="RO47" s="257"/>
      <c r="RP47" s="258"/>
      <c r="RQ47" s="256"/>
      <c r="RR47" s="257"/>
      <c r="RS47" s="258"/>
      <c r="RT47" s="256"/>
      <c r="RU47" s="257"/>
      <c r="RV47" s="258"/>
      <c r="RW47" s="256"/>
      <c r="RX47" s="257"/>
      <c r="RY47" s="258"/>
      <c r="RZ47" s="256"/>
      <c r="SA47" s="257"/>
      <c r="SB47" s="258"/>
      <c r="SC47" s="256"/>
      <c r="SD47" s="257"/>
      <c r="SE47" s="258"/>
      <c r="SF47" s="256"/>
      <c r="SG47" s="257"/>
      <c r="SH47" s="258"/>
      <c r="SI47" s="256"/>
      <c r="SJ47" s="257"/>
      <c r="SK47" s="258"/>
      <c r="SL47" s="256"/>
      <c r="SM47" s="257"/>
      <c r="SN47" s="258"/>
      <c r="SO47" s="256"/>
      <c r="SP47" s="257"/>
      <c r="SQ47" s="258"/>
      <c r="SR47" s="256"/>
      <c r="SS47" s="257"/>
      <c r="ST47" s="258"/>
      <c r="SU47" s="256"/>
      <c r="SV47" s="257"/>
      <c r="SW47" s="258"/>
      <c r="SX47" s="256"/>
      <c r="SY47" s="257"/>
      <c r="SZ47" s="258"/>
      <c r="TA47" s="256"/>
      <c r="TB47" s="257"/>
      <c r="TC47" s="258"/>
      <c r="TD47" s="256"/>
      <c r="TE47" s="257"/>
      <c r="TF47" s="258"/>
      <c r="TG47" s="256"/>
      <c r="TH47" s="257"/>
      <c r="TI47" s="258"/>
      <c r="TJ47" s="256"/>
      <c r="TK47" s="257"/>
      <c r="TL47" s="258"/>
      <c r="TM47" s="256"/>
      <c r="TN47" s="257"/>
      <c r="TO47" s="258"/>
      <c r="TP47" s="256"/>
      <c r="TQ47" s="257"/>
      <c r="TR47" s="258"/>
      <c r="TS47" s="256"/>
      <c r="TT47" s="257"/>
      <c r="TU47" s="258"/>
      <c r="TV47" s="256"/>
      <c r="TW47" s="257"/>
      <c r="TX47" s="258"/>
      <c r="TY47" s="256"/>
      <c r="TZ47" s="257"/>
      <c r="UA47" s="258"/>
      <c r="UB47" s="256"/>
      <c r="UC47" s="257"/>
      <c r="UD47" s="258"/>
      <c r="UE47" s="256"/>
      <c r="UF47" s="257"/>
      <c r="UG47" s="258"/>
      <c r="UH47" s="256"/>
      <c r="UI47" s="257"/>
      <c r="UJ47" s="258"/>
      <c r="UK47" s="256"/>
      <c r="UL47" s="257"/>
      <c r="UM47" s="258"/>
      <c r="UN47" s="256"/>
      <c r="UO47" s="257"/>
      <c r="UP47" s="258"/>
      <c r="UQ47" s="256"/>
      <c r="UR47" s="257"/>
      <c r="US47" s="258"/>
      <c r="UT47" s="256"/>
      <c r="UU47" s="257"/>
      <c r="UV47" s="258"/>
      <c r="UW47" s="256"/>
      <c r="UX47" s="257"/>
      <c r="UY47" s="258"/>
      <c r="UZ47" s="256"/>
      <c r="VA47" s="257"/>
      <c r="VB47" s="258"/>
      <c r="VC47" s="256"/>
      <c r="VD47" s="257"/>
      <c r="VE47" s="258"/>
      <c r="VF47" s="256"/>
      <c r="VG47" s="257"/>
      <c r="VH47" s="258"/>
      <c r="VI47" s="256"/>
      <c r="VJ47" s="257"/>
      <c r="VK47" s="258"/>
      <c r="VL47" s="256"/>
      <c r="VM47" s="257"/>
      <c r="VN47" s="258"/>
      <c r="VO47" s="256"/>
      <c r="VP47" s="257"/>
      <c r="VQ47" s="258"/>
      <c r="VR47" s="256">
        <v>5</v>
      </c>
      <c r="VS47" s="257"/>
      <c r="VT47" s="258"/>
      <c r="VU47" s="256">
        <v>1</v>
      </c>
      <c r="VV47" s="257">
        <v>1</v>
      </c>
      <c r="VW47" s="258"/>
      <c r="VX47" s="256"/>
      <c r="VY47" s="257"/>
      <c r="VZ47" s="258"/>
      <c r="WA47" s="256">
        <v>2</v>
      </c>
      <c r="WB47" s="257">
        <v>1</v>
      </c>
      <c r="WC47" s="258"/>
      <c r="WD47" s="256"/>
      <c r="WE47" s="257">
        <v>2</v>
      </c>
      <c r="WF47" s="258"/>
      <c r="WG47" s="256"/>
      <c r="WH47" s="257"/>
      <c r="WI47" s="258"/>
      <c r="WJ47" s="256">
        <v>1</v>
      </c>
      <c r="WK47" s="257"/>
      <c r="WL47" s="258"/>
      <c r="WM47" s="256">
        <v>3</v>
      </c>
      <c r="WN47" s="257"/>
      <c r="WO47" s="258"/>
      <c r="WP47" s="256"/>
      <c r="WQ47" s="257"/>
      <c r="WR47" s="258"/>
      <c r="WS47" s="256"/>
      <c r="WT47" s="257"/>
      <c r="WU47" s="258"/>
      <c r="WV47" s="256"/>
      <c r="WW47" s="257"/>
      <c r="WX47" s="257"/>
      <c r="WY47" s="256"/>
      <c r="WZ47" s="257"/>
      <c r="XA47" s="257"/>
      <c r="XB47" s="256"/>
      <c r="XC47" s="257"/>
      <c r="XD47" s="257"/>
      <c r="XE47" s="256"/>
      <c r="XF47" s="257"/>
      <c r="XG47" s="257"/>
      <c r="XH47" s="256"/>
      <c r="XI47" s="257"/>
      <c r="XJ47" s="257"/>
      <c r="XK47" s="256"/>
      <c r="XL47" s="257"/>
      <c r="XM47" s="257"/>
      <c r="XN47" s="98">
        <f t="shared" si="1"/>
        <v>16</v>
      </c>
    </row>
    <row r="48" spans="1:638" ht="12.75" customHeight="1" x14ac:dyDescent="0.2">
      <c r="A48" s="1">
        <v>574</v>
      </c>
      <c r="B48" s="256"/>
      <c r="C48" s="257"/>
      <c r="D48" s="258"/>
      <c r="E48" s="256"/>
      <c r="F48" s="257"/>
      <c r="G48" s="258"/>
      <c r="H48" s="256"/>
      <c r="I48" s="257"/>
      <c r="J48" s="258"/>
      <c r="K48" s="256"/>
      <c r="L48" s="257"/>
      <c r="M48" s="258"/>
      <c r="N48" s="256"/>
      <c r="O48" s="257"/>
      <c r="P48" s="258">
        <v>1</v>
      </c>
      <c r="Q48" s="256"/>
      <c r="R48" s="257"/>
      <c r="S48" s="258"/>
      <c r="T48" s="256"/>
      <c r="U48" s="257"/>
      <c r="V48" s="258"/>
      <c r="W48" s="256"/>
      <c r="X48" s="257"/>
      <c r="Y48" s="258"/>
      <c r="Z48" s="256"/>
      <c r="AA48" s="257"/>
      <c r="AB48" s="258"/>
      <c r="AC48" s="256"/>
      <c r="AD48" s="257"/>
      <c r="AE48" s="258"/>
      <c r="AF48" s="256"/>
      <c r="AG48" s="257"/>
      <c r="AH48" s="258"/>
      <c r="AI48" s="256"/>
      <c r="AJ48" s="257"/>
      <c r="AK48" s="258"/>
      <c r="AL48" s="256"/>
      <c r="AM48" s="257"/>
      <c r="AN48" s="258"/>
      <c r="AO48" s="256"/>
      <c r="AP48" s="257"/>
      <c r="AQ48" s="258"/>
      <c r="AR48" s="256"/>
      <c r="AS48" s="257"/>
      <c r="AT48" s="258"/>
      <c r="AU48" s="256"/>
      <c r="AV48" s="257"/>
      <c r="AW48" s="258"/>
      <c r="AX48" s="256"/>
      <c r="AY48" s="257"/>
      <c r="AZ48" s="258"/>
      <c r="BA48" s="256"/>
      <c r="BB48" s="257"/>
      <c r="BC48" s="258"/>
      <c r="BD48" s="256"/>
      <c r="BE48" s="257"/>
      <c r="BF48" s="258"/>
      <c r="BG48" s="256"/>
      <c r="BH48" s="257"/>
      <c r="BI48" s="258"/>
      <c r="BJ48" s="256"/>
      <c r="BK48" s="257"/>
      <c r="BL48" s="258"/>
      <c r="BM48" s="256"/>
      <c r="BN48" s="257"/>
      <c r="BO48" s="258"/>
      <c r="BP48" s="256"/>
      <c r="BQ48" s="257"/>
      <c r="BR48" s="258"/>
      <c r="BS48" s="256"/>
      <c r="BT48" s="257"/>
      <c r="BU48" s="258"/>
      <c r="BV48" s="256"/>
      <c r="BW48" s="257"/>
      <c r="BX48" s="258"/>
      <c r="BY48" s="256"/>
      <c r="BZ48" s="257"/>
      <c r="CA48" s="258"/>
      <c r="CB48" s="256"/>
      <c r="CC48" s="257"/>
      <c r="CD48" s="258"/>
      <c r="CE48" s="256"/>
      <c r="CF48" s="257"/>
      <c r="CG48" s="258"/>
      <c r="CH48" s="256"/>
      <c r="CI48" s="257"/>
      <c r="CJ48" s="258"/>
      <c r="CK48" s="256"/>
      <c r="CL48" s="257"/>
      <c r="CM48" s="258"/>
      <c r="CN48" s="256"/>
      <c r="CO48" s="257"/>
      <c r="CP48" s="258"/>
      <c r="CQ48" s="256"/>
      <c r="CR48" s="257"/>
      <c r="CS48" s="258"/>
      <c r="CT48" s="256"/>
      <c r="CU48" s="257"/>
      <c r="CV48" s="258"/>
      <c r="CW48" s="256"/>
      <c r="CX48" s="257"/>
      <c r="CY48" s="258"/>
      <c r="CZ48" s="256"/>
      <c r="DA48" s="257"/>
      <c r="DB48" s="258"/>
      <c r="DC48" s="256"/>
      <c r="DD48" s="257"/>
      <c r="DE48" s="258"/>
      <c r="DF48" s="256"/>
      <c r="DG48" s="257"/>
      <c r="DH48" s="258"/>
      <c r="DI48" s="256"/>
      <c r="DJ48" s="257"/>
      <c r="DK48" s="258"/>
      <c r="DL48" s="256"/>
      <c r="DM48" s="257"/>
      <c r="DN48" s="258"/>
      <c r="DO48" s="256"/>
      <c r="DP48" s="257"/>
      <c r="DQ48" s="258"/>
      <c r="DR48" s="256"/>
      <c r="DS48" s="257"/>
      <c r="DT48" s="258"/>
      <c r="DU48" s="256"/>
      <c r="DV48" s="257"/>
      <c r="DW48" s="258"/>
      <c r="DX48" s="256"/>
      <c r="DY48" s="257"/>
      <c r="DZ48" s="258"/>
      <c r="EA48" s="256"/>
      <c r="EB48" s="257"/>
      <c r="EC48" s="258"/>
      <c r="ED48" s="256"/>
      <c r="EE48" s="257"/>
      <c r="EF48" s="258"/>
      <c r="EG48" s="256"/>
      <c r="EH48" s="257"/>
      <c r="EI48" s="258"/>
      <c r="EJ48" s="256"/>
      <c r="EK48" s="257"/>
      <c r="EL48" s="258"/>
      <c r="EM48" s="256"/>
      <c r="EN48" s="257"/>
      <c r="EO48" s="258"/>
      <c r="EP48" s="256"/>
      <c r="EQ48" s="257"/>
      <c r="ER48" s="258"/>
      <c r="ES48" s="256"/>
      <c r="ET48" s="257"/>
      <c r="EU48" s="258"/>
      <c r="EV48" s="256"/>
      <c r="EW48" s="257"/>
      <c r="EX48" s="258"/>
      <c r="EY48" s="256"/>
      <c r="EZ48" s="257"/>
      <c r="FA48" s="258"/>
      <c r="FB48" s="256"/>
      <c r="FC48" s="257"/>
      <c r="FD48" s="258"/>
      <c r="FE48" s="256"/>
      <c r="FF48" s="257"/>
      <c r="FG48" s="258"/>
      <c r="FH48" s="256"/>
      <c r="FI48" s="257"/>
      <c r="FJ48" s="258"/>
      <c r="FK48" s="256"/>
      <c r="FL48" s="257"/>
      <c r="FM48" s="258"/>
      <c r="FN48" s="256"/>
      <c r="FO48" s="257"/>
      <c r="FP48" s="258"/>
      <c r="FQ48" s="256"/>
      <c r="FR48" s="257"/>
      <c r="FS48" s="258"/>
      <c r="FT48" s="256"/>
      <c r="FU48" s="257"/>
      <c r="FV48" s="258"/>
      <c r="FW48" s="256"/>
      <c r="FX48" s="257"/>
      <c r="FY48" s="258"/>
      <c r="FZ48" s="256"/>
      <c r="GA48" s="257"/>
      <c r="GB48" s="258"/>
      <c r="GC48" s="256"/>
      <c r="GD48" s="257"/>
      <c r="GE48" s="258"/>
      <c r="GF48" s="256"/>
      <c r="GG48" s="257"/>
      <c r="GH48" s="258"/>
      <c r="GI48" s="256"/>
      <c r="GJ48" s="257"/>
      <c r="GK48" s="258"/>
      <c r="GL48" s="256"/>
      <c r="GM48" s="257"/>
      <c r="GN48" s="258"/>
      <c r="GO48" s="256"/>
      <c r="GP48" s="257"/>
      <c r="GQ48" s="258"/>
      <c r="GR48" s="256"/>
      <c r="GS48" s="257"/>
      <c r="GT48" s="258"/>
      <c r="GU48" s="256"/>
      <c r="GV48" s="257"/>
      <c r="GW48" s="258"/>
      <c r="GX48" s="256"/>
      <c r="GY48" s="257"/>
      <c r="GZ48" s="258"/>
      <c r="HA48" s="256"/>
      <c r="HB48" s="257"/>
      <c r="HC48" s="258"/>
      <c r="HD48" s="256"/>
      <c r="HE48" s="257"/>
      <c r="HF48" s="258"/>
      <c r="HG48" s="256"/>
      <c r="HH48" s="257"/>
      <c r="HI48" s="258"/>
      <c r="HJ48" s="256"/>
      <c r="HK48" s="257"/>
      <c r="HL48" s="258"/>
      <c r="HM48" s="256"/>
      <c r="HN48" s="257"/>
      <c r="HO48" s="258"/>
      <c r="HP48" s="256"/>
      <c r="HQ48" s="257"/>
      <c r="HR48" s="258"/>
      <c r="HS48" s="256"/>
      <c r="HT48" s="257"/>
      <c r="HU48" s="258"/>
      <c r="HV48" s="256"/>
      <c r="HW48" s="257"/>
      <c r="HX48" s="258"/>
      <c r="HY48" s="256"/>
      <c r="HZ48" s="257"/>
      <c r="IA48" s="258"/>
      <c r="IB48" s="256"/>
      <c r="IC48" s="257"/>
      <c r="ID48" s="258"/>
      <c r="IE48" s="256"/>
      <c r="IF48" s="257"/>
      <c r="IG48" s="258"/>
      <c r="IH48" s="256"/>
      <c r="II48" s="257"/>
      <c r="IJ48" s="258"/>
      <c r="IK48" s="256"/>
      <c r="IL48" s="257"/>
      <c r="IM48" s="258"/>
      <c r="IN48" s="256"/>
      <c r="IO48" s="257"/>
      <c r="IP48" s="258"/>
      <c r="IQ48" s="256"/>
      <c r="IR48" s="257"/>
      <c r="IS48" s="258"/>
      <c r="IT48" s="256"/>
      <c r="IU48" s="257"/>
      <c r="IV48" s="258"/>
      <c r="IW48" s="256"/>
      <c r="IX48" s="257"/>
      <c r="IY48" s="258"/>
      <c r="IZ48" s="256"/>
      <c r="JA48" s="257"/>
      <c r="JB48" s="258"/>
      <c r="JC48" s="256"/>
      <c r="JD48" s="257"/>
      <c r="JE48" s="258"/>
      <c r="JF48" s="256"/>
      <c r="JG48" s="257"/>
      <c r="JH48" s="258"/>
      <c r="JI48" s="256"/>
      <c r="JJ48" s="257"/>
      <c r="JK48" s="258"/>
      <c r="JL48" s="256"/>
      <c r="JM48" s="257"/>
      <c r="JN48" s="258"/>
      <c r="JO48" s="256"/>
      <c r="JP48" s="257"/>
      <c r="JQ48" s="258"/>
      <c r="JR48" s="256"/>
      <c r="JS48" s="257"/>
      <c r="JT48" s="258"/>
      <c r="JU48" s="256">
        <v>1</v>
      </c>
      <c r="JV48" s="257">
        <v>1</v>
      </c>
      <c r="JW48" s="258"/>
      <c r="JX48" s="256"/>
      <c r="JY48" s="257"/>
      <c r="JZ48" s="258"/>
      <c r="KA48" s="256"/>
      <c r="KB48" s="257"/>
      <c r="KC48" s="258"/>
      <c r="KD48" s="256"/>
      <c r="KE48" s="257"/>
      <c r="KF48" s="258"/>
      <c r="KG48" s="256"/>
      <c r="KH48" s="257"/>
      <c r="KI48" s="258"/>
      <c r="KJ48" s="256"/>
      <c r="KK48" s="257"/>
      <c r="KL48" s="258"/>
      <c r="KM48" s="256"/>
      <c r="KN48" s="257"/>
      <c r="KO48" s="258"/>
      <c r="KP48" s="256">
        <v>1</v>
      </c>
      <c r="KQ48" s="257"/>
      <c r="KR48" s="258"/>
      <c r="KS48" s="256"/>
      <c r="KT48" s="257"/>
      <c r="KU48" s="258"/>
      <c r="KV48" s="256"/>
      <c r="KW48" s="257"/>
      <c r="KX48" s="258"/>
      <c r="KY48" s="256">
        <v>1</v>
      </c>
      <c r="KZ48" s="257"/>
      <c r="LA48" s="258"/>
      <c r="LB48" s="256"/>
      <c r="LC48" s="257"/>
      <c r="LD48" s="258"/>
      <c r="LE48" s="256"/>
      <c r="LF48" s="257"/>
      <c r="LG48" s="258"/>
      <c r="LH48" s="256"/>
      <c r="LI48" s="257">
        <v>1</v>
      </c>
      <c r="LJ48" s="258"/>
      <c r="LK48" s="256"/>
      <c r="LL48" s="257"/>
      <c r="LM48" s="258"/>
      <c r="LN48" s="256"/>
      <c r="LO48" s="257"/>
      <c r="LP48" s="258"/>
      <c r="LQ48" s="256"/>
      <c r="LR48" s="257"/>
      <c r="LS48" s="258"/>
      <c r="LT48" s="256"/>
      <c r="LU48" s="257"/>
      <c r="LV48" s="258"/>
      <c r="LW48" s="256">
        <v>1</v>
      </c>
      <c r="LX48" s="257"/>
      <c r="LY48" s="258"/>
      <c r="LZ48" s="256">
        <v>1</v>
      </c>
      <c r="MA48" s="257"/>
      <c r="MB48" s="258"/>
      <c r="MC48" s="256"/>
      <c r="MD48" s="257"/>
      <c r="ME48" s="258"/>
      <c r="MF48" s="256"/>
      <c r="MG48" s="257"/>
      <c r="MH48" s="258"/>
      <c r="MI48" s="256"/>
      <c r="MJ48" s="257"/>
      <c r="MK48" s="258"/>
      <c r="ML48" s="256">
        <v>1</v>
      </c>
      <c r="MM48" s="257"/>
      <c r="MN48" s="258"/>
      <c r="MO48" s="256"/>
      <c r="MP48" s="257"/>
      <c r="MQ48" s="258"/>
      <c r="MR48" s="256"/>
      <c r="MS48" s="257"/>
      <c r="MT48" s="258"/>
      <c r="MU48" s="256">
        <v>1</v>
      </c>
      <c r="MV48" s="257"/>
      <c r="MW48" s="258"/>
      <c r="MX48" s="256"/>
      <c r="MY48" s="257"/>
      <c r="MZ48" s="258"/>
      <c r="NA48" s="256"/>
      <c r="NB48" s="257"/>
      <c r="NC48" s="258"/>
      <c r="ND48" s="256"/>
      <c r="NE48" s="257"/>
      <c r="NF48" s="258"/>
      <c r="NG48" s="256"/>
      <c r="NH48" s="257"/>
      <c r="NI48" s="258"/>
      <c r="NJ48" s="256"/>
      <c r="NK48" s="257"/>
      <c r="NL48" s="258"/>
      <c r="NM48" s="256"/>
      <c r="NN48" s="257"/>
      <c r="NO48" s="258"/>
      <c r="NP48" s="256"/>
      <c r="NQ48" s="257"/>
      <c r="NR48" s="258"/>
      <c r="NS48" s="256">
        <v>1</v>
      </c>
      <c r="NT48" s="257"/>
      <c r="NU48" s="258"/>
      <c r="NV48" s="256"/>
      <c r="NW48" s="257"/>
      <c r="NX48" s="258"/>
      <c r="NY48" s="256"/>
      <c r="NZ48" s="257"/>
      <c r="OA48" s="258"/>
      <c r="OB48" s="256"/>
      <c r="OC48" s="257"/>
      <c r="OD48" s="258"/>
      <c r="OE48" s="256">
        <v>1</v>
      </c>
      <c r="OF48" s="257"/>
      <c r="OG48" s="258"/>
      <c r="OH48" s="256"/>
      <c r="OI48" s="257"/>
      <c r="OJ48" s="258"/>
      <c r="OK48" s="256"/>
      <c r="OL48" s="257"/>
      <c r="OM48" s="258"/>
      <c r="ON48" s="256"/>
      <c r="OO48" s="257"/>
      <c r="OP48" s="258"/>
      <c r="OQ48" s="256"/>
      <c r="OR48" s="257"/>
      <c r="OS48" s="258"/>
      <c r="OT48" s="256"/>
      <c r="OU48" s="257"/>
      <c r="OV48" s="258"/>
      <c r="OW48" s="256"/>
      <c r="OX48" s="257"/>
      <c r="OY48" s="258"/>
      <c r="OZ48" s="256"/>
      <c r="PA48" s="257"/>
      <c r="PB48" s="258"/>
      <c r="PC48" s="256"/>
      <c r="PD48" s="257"/>
      <c r="PE48" s="258"/>
      <c r="PF48" s="256"/>
      <c r="PG48" s="257"/>
      <c r="PH48" s="258"/>
      <c r="PI48" s="256">
        <v>1</v>
      </c>
      <c r="PJ48" s="257"/>
      <c r="PK48" s="258"/>
      <c r="PL48" s="256"/>
      <c r="PM48" s="257"/>
      <c r="PN48" s="258"/>
      <c r="PO48" s="256"/>
      <c r="PP48" s="257"/>
      <c r="PQ48" s="258"/>
      <c r="PR48" s="256"/>
      <c r="PS48" s="257"/>
      <c r="PT48" s="258"/>
      <c r="PU48" s="256"/>
      <c r="PV48" s="257"/>
      <c r="PW48" s="258"/>
      <c r="PX48" s="256"/>
      <c r="PY48" s="257"/>
      <c r="PZ48" s="258"/>
      <c r="QA48" s="256"/>
      <c r="QB48" s="257"/>
      <c r="QC48" s="258"/>
      <c r="QD48" s="256"/>
      <c r="QE48" s="257"/>
      <c r="QF48" s="258"/>
      <c r="QG48" s="256"/>
      <c r="QH48" s="257"/>
      <c r="QI48" s="258"/>
      <c r="QJ48" s="256"/>
      <c r="QK48" s="257"/>
      <c r="QL48" s="258"/>
      <c r="QM48" s="256"/>
      <c r="QN48" s="257"/>
      <c r="QO48" s="258"/>
      <c r="QP48" s="256"/>
      <c r="QQ48" s="257"/>
      <c r="QR48" s="258"/>
      <c r="QS48" s="256"/>
      <c r="QT48" s="257"/>
      <c r="QU48" s="258"/>
      <c r="QV48" s="256"/>
      <c r="QW48" s="257"/>
      <c r="QX48" s="258"/>
      <c r="QY48" s="256"/>
      <c r="QZ48" s="257"/>
      <c r="RA48" s="258"/>
      <c r="RB48" s="256"/>
      <c r="RC48" s="257"/>
      <c r="RD48" s="258"/>
      <c r="RE48" s="256"/>
      <c r="RF48" s="257"/>
      <c r="RG48" s="258"/>
      <c r="RH48" s="256"/>
      <c r="RI48" s="257"/>
      <c r="RJ48" s="258"/>
      <c r="RK48" s="256"/>
      <c r="RL48" s="257"/>
      <c r="RM48" s="258"/>
      <c r="RN48" s="256"/>
      <c r="RO48" s="257"/>
      <c r="RP48" s="258"/>
      <c r="RQ48" s="256"/>
      <c r="RR48" s="257"/>
      <c r="RS48" s="258"/>
      <c r="RT48" s="256"/>
      <c r="RU48" s="257"/>
      <c r="RV48" s="258"/>
      <c r="RW48" s="256">
        <v>3</v>
      </c>
      <c r="RX48" s="257"/>
      <c r="RY48" s="258"/>
      <c r="RZ48" s="256"/>
      <c r="SA48" s="257"/>
      <c r="SB48" s="258"/>
      <c r="SC48" s="256"/>
      <c r="SD48" s="257"/>
      <c r="SE48" s="258"/>
      <c r="SF48" s="256"/>
      <c r="SG48" s="257"/>
      <c r="SH48" s="258"/>
      <c r="SI48" s="256"/>
      <c r="SJ48" s="257"/>
      <c r="SK48" s="258"/>
      <c r="SL48" s="256"/>
      <c r="SM48" s="257"/>
      <c r="SN48" s="258"/>
      <c r="SO48" s="256"/>
      <c r="SP48" s="257"/>
      <c r="SQ48" s="258"/>
      <c r="SR48" s="256"/>
      <c r="SS48" s="257"/>
      <c r="ST48" s="258"/>
      <c r="SU48" s="256"/>
      <c r="SV48" s="257"/>
      <c r="SW48" s="258"/>
      <c r="SX48" s="256"/>
      <c r="SY48" s="257"/>
      <c r="SZ48" s="258"/>
      <c r="TA48" s="256"/>
      <c r="TB48" s="257"/>
      <c r="TC48" s="258"/>
      <c r="TD48" s="256"/>
      <c r="TE48" s="257"/>
      <c r="TF48" s="258"/>
      <c r="TG48" s="256"/>
      <c r="TH48" s="257">
        <v>1</v>
      </c>
      <c r="TI48" s="258"/>
      <c r="TJ48" s="256"/>
      <c r="TK48" s="257">
        <v>1</v>
      </c>
      <c r="TL48" s="258"/>
      <c r="TM48" s="256"/>
      <c r="TN48" s="257"/>
      <c r="TO48" s="258"/>
      <c r="TP48" s="256">
        <v>1</v>
      </c>
      <c r="TQ48" s="257"/>
      <c r="TR48" s="258"/>
      <c r="TS48" s="256"/>
      <c r="TT48" s="257"/>
      <c r="TU48" s="258"/>
      <c r="TV48" s="256"/>
      <c r="TW48" s="257"/>
      <c r="TX48" s="258"/>
      <c r="TY48" s="256"/>
      <c r="TZ48" s="257"/>
      <c r="UA48" s="258"/>
      <c r="UB48" s="256"/>
      <c r="UC48" s="257"/>
      <c r="UD48" s="258"/>
      <c r="UE48" s="256"/>
      <c r="UF48" s="257"/>
      <c r="UG48" s="258"/>
      <c r="UH48" s="256"/>
      <c r="UI48" s="257"/>
      <c r="UJ48" s="258"/>
      <c r="UK48" s="256"/>
      <c r="UL48" s="257"/>
      <c r="UM48" s="258"/>
      <c r="UN48" s="256"/>
      <c r="UO48" s="257"/>
      <c r="UP48" s="258"/>
      <c r="UQ48" s="256"/>
      <c r="UR48" s="257"/>
      <c r="US48" s="258"/>
      <c r="UT48" s="256"/>
      <c r="UU48" s="257"/>
      <c r="UV48" s="258"/>
      <c r="UW48" s="256"/>
      <c r="UX48" s="257"/>
      <c r="UY48" s="258"/>
      <c r="UZ48" s="256"/>
      <c r="VA48" s="257"/>
      <c r="VB48" s="258"/>
      <c r="VC48" s="256"/>
      <c r="VD48" s="257"/>
      <c r="VE48" s="258"/>
      <c r="VF48" s="256"/>
      <c r="VG48" s="257"/>
      <c r="VH48" s="258"/>
      <c r="VI48" s="256"/>
      <c r="VJ48" s="257"/>
      <c r="VK48" s="258"/>
      <c r="VL48" s="256"/>
      <c r="VM48" s="257"/>
      <c r="VN48" s="258"/>
      <c r="VO48" s="256"/>
      <c r="VP48" s="257"/>
      <c r="VQ48" s="258"/>
      <c r="VR48" s="256"/>
      <c r="VS48" s="257"/>
      <c r="VT48" s="258"/>
      <c r="VU48" s="256"/>
      <c r="VV48" s="257"/>
      <c r="VW48" s="258"/>
      <c r="VX48" s="256"/>
      <c r="VY48" s="257"/>
      <c r="VZ48" s="258"/>
      <c r="WA48" s="256"/>
      <c r="WB48" s="257"/>
      <c r="WC48" s="258"/>
      <c r="WD48" s="256"/>
      <c r="WE48" s="257"/>
      <c r="WF48" s="258"/>
      <c r="WG48" s="256"/>
      <c r="WH48" s="257"/>
      <c r="WI48" s="258"/>
      <c r="WJ48" s="256"/>
      <c r="WK48" s="257"/>
      <c r="WL48" s="258"/>
      <c r="WM48" s="256"/>
      <c r="WN48" s="257"/>
      <c r="WO48" s="258"/>
      <c r="WP48" s="256"/>
      <c r="WQ48" s="257"/>
      <c r="WR48" s="258"/>
      <c r="WS48" s="256"/>
      <c r="WT48" s="257"/>
      <c r="WU48" s="258"/>
      <c r="WV48" s="256"/>
      <c r="WW48" s="257"/>
      <c r="WX48" s="257"/>
      <c r="WY48" s="256"/>
      <c r="WZ48" s="257"/>
      <c r="XA48" s="257"/>
      <c r="XB48" s="256"/>
      <c r="XC48" s="257"/>
      <c r="XD48" s="257"/>
      <c r="XE48" s="256"/>
      <c r="XF48" s="257"/>
      <c r="XG48" s="257"/>
      <c r="XH48" s="256"/>
      <c r="XI48" s="257"/>
      <c r="XJ48" s="257"/>
      <c r="XK48" s="256"/>
      <c r="XL48" s="257"/>
      <c r="XM48" s="257"/>
      <c r="XN48" s="98">
        <f t="shared" si="1"/>
        <v>19</v>
      </c>
    </row>
    <row r="49" spans="1:638" x14ac:dyDescent="0.2">
      <c r="A49" s="1">
        <v>575</v>
      </c>
      <c r="B49" s="256"/>
      <c r="C49" s="257"/>
      <c r="D49" s="258"/>
      <c r="E49" s="256"/>
      <c r="F49" s="257"/>
      <c r="G49" s="258"/>
      <c r="H49" s="256"/>
      <c r="I49" s="257"/>
      <c r="J49" s="258"/>
      <c r="K49" s="256"/>
      <c r="L49" s="257"/>
      <c r="M49" s="258"/>
      <c r="N49" s="256"/>
      <c r="O49" s="257"/>
      <c r="P49" s="258"/>
      <c r="Q49" s="256"/>
      <c r="R49" s="257"/>
      <c r="S49" s="258"/>
      <c r="T49" s="256"/>
      <c r="U49" s="257"/>
      <c r="V49" s="258"/>
      <c r="W49" s="256"/>
      <c r="X49" s="257"/>
      <c r="Y49" s="258"/>
      <c r="Z49" s="256"/>
      <c r="AA49" s="257"/>
      <c r="AB49" s="258"/>
      <c r="AC49" s="256"/>
      <c r="AD49" s="257"/>
      <c r="AE49" s="258"/>
      <c r="AF49" s="256"/>
      <c r="AG49" s="257"/>
      <c r="AH49" s="258"/>
      <c r="AI49" s="256"/>
      <c r="AJ49" s="257"/>
      <c r="AK49" s="258"/>
      <c r="AL49" s="256"/>
      <c r="AM49" s="257"/>
      <c r="AN49" s="258"/>
      <c r="AO49" s="256"/>
      <c r="AP49" s="257"/>
      <c r="AQ49" s="258"/>
      <c r="AR49" s="256"/>
      <c r="AS49" s="257"/>
      <c r="AT49" s="258"/>
      <c r="AU49" s="256"/>
      <c r="AV49" s="257"/>
      <c r="AW49" s="258"/>
      <c r="AX49" s="256"/>
      <c r="AY49" s="257"/>
      <c r="AZ49" s="258"/>
      <c r="BA49" s="256"/>
      <c r="BB49" s="257"/>
      <c r="BC49" s="258"/>
      <c r="BD49" s="256">
        <v>2</v>
      </c>
      <c r="BE49" s="257"/>
      <c r="BF49" s="258"/>
      <c r="BG49" s="256">
        <v>1</v>
      </c>
      <c r="BH49" s="257"/>
      <c r="BI49" s="258"/>
      <c r="BJ49" s="256">
        <v>1</v>
      </c>
      <c r="BK49" s="257"/>
      <c r="BL49" s="258"/>
      <c r="BM49" s="256"/>
      <c r="BN49" s="257"/>
      <c r="BO49" s="258"/>
      <c r="BP49" s="256">
        <v>1</v>
      </c>
      <c r="BQ49" s="257"/>
      <c r="BR49" s="258"/>
      <c r="BS49" s="256"/>
      <c r="BT49" s="257"/>
      <c r="BU49" s="258"/>
      <c r="BV49" s="256">
        <v>2</v>
      </c>
      <c r="BW49" s="257"/>
      <c r="BX49" s="258"/>
      <c r="BY49" s="256"/>
      <c r="BZ49" s="257"/>
      <c r="CA49" s="258"/>
      <c r="CB49" s="256">
        <v>1</v>
      </c>
      <c r="CC49" s="257"/>
      <c r="CD49" s="258"/>
      <c r="CE49" s="256">
        <v>1</v>
      </c>
      <c r="CF49" s="257"/>
      <c r="CG49" s="258"/>
      <c r="CH49" s="256"/>
      <c r="CI49" s="257"/>
      <c r="CJ49" s="258"/>
      <c r="CK49" s="256">
        <v>1</v>
      </c>
      <c r="CL49" s="257"/>
      <c r="CM49" s="258"/>
      <c r="CN49" s="256">
        <v>2</v>
      </c>
      <c r="CO49" s="257"/>
      <c r="CP49" s="258"/>
      <c r="CQ49" s="256"/>
      <c r="CR49" s="257"/>
      <c r="CS49" s="258"/>
      <c r="CT49" s="256"/>
      <c r="CU49" s="257"/>
      <c r="CV49" s="258"/>
      <c r="CW49" s="256">
        <v>1</v>
      </c>
      <c r="CX49" s="257"/>
      <c r="CY49" s="258"/>
      <c r="CZ49" s="256">
        <v>2</v>
      </c>
      <c r="DA49" s="257"/>
      <c r="DB49" s="258"/>
      <c r="DC49" s="256"/>
      <c r="DD49" s="257"/>
      <c r="DE49" s="258"/>
      <c r="DF49" s="256"/>
      <c r="DG49" s="257"/>
      <c r="DH49" s="258"/>
      <c r="DI49" s="256">
        <v>1</v>
      </c>
      <c r="DJ49" s="257"/>
      <c r="DK49" s="258"/>
      <c r="DL49" s="256">
        <v>2</v>
      </c>
      <c r="DM49" s="257"/>
      <c r="DN49" s="258"/>
      <c r="DO49" s="256">
        <v>1</v>
      </c>
      <c r="DP49" s="257"/>
      <c r="DQ49" s="258"/>
      <c r="DR49" s="256"/>
      <c r="DS49" s="257"/>
      <c r="DT49" s="258"/>
      <c r="DU49" s="256">
        <v>1</v>
      </c>
      <c r="DV49" s="257"/>
      <c r="DW49" s="258"/>
      <c r="DX49" s="256"/>
      <c r="DY49" s="257"/>
      <c r="DZ49" s="258"/>
      <c r="EA49" s="256"/>
      <c r="EB49" s="257"/>
      <c r="EC49" s="258"/>
      <c r="ED49" s="256"/>
      <c r="EE49" s="257"/>
      <c r="EF49" s="258"/>
      <c r="EG49" s="256">
        <v>1</v>
      </c>
      <c r="EH49" s="257"/>
      <c r="EI49" s="258"/>
      <c r="EJ49" s="256">
        <v>1</v>
      </c>
      <c r="EK49" s="257"/>
      <c r="EL49" s="258"/>
      <c r="EM49" s="256"/>
      <c r="EN49" s="257"/>
      <c r="EO49" s="258"/>
      <c r="EP49" s="256"/>
      <c r="EQ49" s="257"/>
      <c r="ER49" s="258"/>
      <c r="ES49" s="256"/>
      <c r="ET49" s="257"/>
      <c r="EU49" s="258"/>
      <c r="EV49" s="256"/>
      <c r="EW49" s="257"/>
      <c r="EX49" s="258"/>
      <c r="EY49" s="256"/>
      <c r="EZ49" s="257"/>
      <c r="FA49" s="258"/>
      <c r="FB49" s="256">
        <v>1</v>
      </c>
      <c r="FC49" s="257"/>
      <c r="FD49" s="258"/>
      <c r="FE49" s="256"/>
      <c r="FF49" s="257"/>
      <c r="FG49" s="258"/>
      <c r="FH49" s="256"/>
      <c r="FI49" s="257"/>
      <c r="FJ49" s="258"/>
      <c r="FK49" s="256">
        <v>1</v>
      </c>
      <c r="FL49" s="257"/>
      <c r="FM49" s="258"/>
      <c r="FN49" s="256"/>
      <c r="FO49" s="257"/>
      <c r="FP49" s="258"/>
      <c r="FQ49" s="256"/>
      <c r="FR49" s="257"/>
      <c r="FS49" s="258"/>
      <c r="FT49" s="256"/>
      <c r="FU49" s="257"/>
      <c r="FV49" s="258"/>
      <c r="FW49" s="256"/>
      <c r="FX49" s="257"/>
      <c r="FY49" s="258"/>
      <c r="FZ49" s="256"/>
      <c r="GA49" s="257"/>
      <c r="GB49" s="258"/>
      <c r="GC49" s="256"/>
      <c r="GD49" s="257"/>
      <c r="GE49" s="258"/>
      <c r="GF49" s="256"/>
      <c r="GG49" s="257"/>
      <c r="GH49" s="258"/>
      <c r="GI49" s="256"/>
      <c r="GJ49" s="257"/>
      <c r="GK49" s="258"/>
      <c r="GL49" s="256"/>
      <c r="GM49" s="257"/>
      <c r="GN49" s="258"/>
      <c r="GO49" s="256"/>
      <c r="GP49" s="257"/>
      <c r="GQ49" s="258"/>
      <c r="GR49" s="256"/>
      <c r="GS49" s="257"/>
      <c r="GT49" s="258"/>
      <c r="GU49" s="256"/>
      <c r="GV49" s="257"/>
      <c r="GW49" s="258"/>
      <c r="GX49" s="256"/>
      <c r="GY49" s="257"/>
      <c r="GZ49" s="258"/>
      <c r="HA49" s="256">
        <v>2</v>
      </c>
      <c r="HB49" s="257"/>
      <c r="HC49" s="258"/>
      <c r="HD49" s="256"/>
      <c r="HE49" s="257">
        <v>2</v>
      </c>
      <c r="HF49" s="258"/>
      <c r="HG49" s="256"/>
      <c r="HH49" s="257"/>
      <c r="HI49" s="258"/>
      <c r="HJ49" s="256"/>
      <c r="HK49" s="257"/>
      <c r="HL49" s="258"/>
      <c r="HM49" s="256"/>
      <c r="HN49" s="257"/>
      <c r="HO49" s="258"/>
      <c r="HP49" s="256"/>
      <c r="HQ49" s="257"/>
      <c r="HR49" s="258"/>
      <c r="HS49" s="256"/>
      <c r="HT49" s="257"/>
      <c r="HU49" s="258"/>
      <c r="HV49" s="256"/>
      <c r="HW49" s="257"/>
      <c r="HX49" s="258"/>
      <c r="HY49" s="256"/>
      <c r="HZ49" s="257"/>
      <c r="IA49" s="258"/>
      <c r="IB49" s="256">
        <v>1</v>
      </c>
      <c r="IC49" s="257"/>
      <c r="ID49" s="258"/>
      <c r="IE49" s="256"/>
      <c r="IF49" s="257"/>
      <c r="IG49" s="258"/>
      <c r="IH49" s="256"/>
      <c r="II49" s="257"/>
      <c r="IJ49" s="258"/>
      <c r="IK49" s="256"/>
      <c r="IL49" s="257"/>
      <c r="IM49" s="258"/>
      <c r="IN49" s="256"/>
      <c r="IO49" s="257"/>
      <c r="IP49" s="258"/>
      <c r="IQ49" s="256">
        <v>3</v>
      </c>
      <c r="IR49" s="257"/>
      <c r="IS49" s="258"/>
      <c r="IT49" s="256"/>
      <c r="IU49" s="257"/>
      <c r="IV49" s="258"/>
      <c r="IW49" s="256"/>
      <c r="IX49" s="257"/>
      <c r="IY49" s="258"/>
      <c r="IZ49" s="256"/>
      <c r="JA49" s="257"/>
      <c r="JB49" s="258"/>
      <c r="JC49" s="256"/>
      <c r="JD49" s="257"/>
      <c r="JE49" s="258"/>
      <c r="JF49" s="256"/>
      <c r="JG49" s="257"/>
      <c r="JH49" s="258"/>
      <c r="JI49" s="256">
        <v>1</v>
      </c>
      <c r="JJ49" s="257">
        <v>1</v>
      </c>
      <c r="JK49" s="258"/>
      <c r="JL49" s="256"/>
      <c r="JM49" s="257"/>
      <c r="JN49" s="258"/>
      <c r="JO49" s="256"/>
      <c r="JP49" s="257"/>
      <c r="JQ49" s="258"/>
      <c r="JR49" s="256">
        <v>1</v>
      </c>
      <c r="JS49" s="257"/>
      <c r="JT49" s="258"/>
      <c r="JU49" s="256"/>
      <c r="JV49" s="257"/>
      <c r="JW49" s="258"/>
      <c r="JX49" s="256"/>
      <c r="JY49" s="257"/>
      <c r="JZ49" s="258"/>
      <c r="KA49" s="256"/>
      <c r="KB49" s="257"/>
      <c r="KC49" s="258"/>
      <c r="KD49" s="256"/>
      <c r="KE49" s="257"/>
      <c r="KF49" s="258"/>
      <c r="KG49" s="256">
        <v>1</v>
      </c>
      <c r="KH49" s="257">
        <v>1</v>
      </c>
      <c r="KI49" s="258"/>
      <c r="KJ49" s="256"/>
      <c r="KK49" s="257"/>
      <c r="KL49" s="258"/>
      <c r="KM49" s="256"/>
      <c r="KN49" s="257"/>
      <c r="KO49" s="258"/>
      <c r="KP49" s="256"/>
      <c r="KQ49" s="257"/>
      <c r="KR49" s="258"/>
      <c r="KS49" s="256"/>
      <c r="KT49" s="257"/>
      <c r="KU49" s="258"/>
      <c r="KV49" s="256"/>
      <c r="KW49" s="257"/>
      <c r="KX49" s="258"/>
      <c r="KY49" s="256">
        <v>1</v>
      </c>
      <c r="KZ49" s="257"/>
      <c r="LA49" s="258"/>
      <c r="LB49" s="256"/>
      <c r="LC49" s="257"/>
      <c r="LD49" s="258"/>
      <c r="LE49" s="256">
        <v>1</v>
      </c>
      <c r="LF49" s="257"/>
      <c r="LG49" s="258"/>
      <c r="LH49" s="256"/>
      <c r="LI49" s="257"/>
      <c r="LJ49" s="258"/>
      <c r="LK49" s="256"/>
      <c r="LL49" s="257">
        <v>1</v>
      </c>
      <c r="LM49" s="258"/>
      <c r="LN49" s="256"/>
      <c r="LO49" s="257"/>
      <c r="LP49" s="258"/>
      <c r="LQ49" s="256"/>
      <c r="LR49" s="257"/>
      <c r="LS49" s="258"/>
      <c r="LT49" s="256"/>
      <c r="LU49" s="257"/>
      <c r="LV49" s="258"/>
      <c r="LW49" s="256"/>
      <c r="LX49" s="257"/>
      <c r="LY49" s="258"/>
      <c r="LZ49" s="256"/>
      <c r="MA49" s="257"/>
      <c r="MB49" s="258"/>
      <c r="MC49" s="256"/>
      <c r="MD49" s="257"/>
      <c r="ME49" s="258"/>
      <c r="MF49" s="256"/>
      <c r="MG49" s="257"/>
      <c r="MH49" s="258"/>
      <c r="MI49" s="256"/>
      <c r="MJ49" s="257"/>
      <c r="MK49" s="258"/>
      <c r="ML49" s="256">
        <v>2</v>
      </c>
      <c r="MM49" s="257"/>
      <c r="MN49" s="258"/>
      <c r="MO49" s="256"/>
      <c r="MP49" s="257"/>
      <c r="MQ49" s="258"/>
      <c r="MR49" s="256"/>
      <c r="MS49" s="257"/>
      <c r="MT49" s="258"/>
      <c r="MU49" s="256"/>
      <c r="MV49" s="257"/>
      <c r="MW49" s="258"/>
      <c r="MX49" s="256"/>
      <c r="MY49" s="257"/>
      <c r="MZ49" s="258"/>
      <c r="NA49" s="256"/>
      <c r="NB49" s="257"/>
      <c r="NC49" s="258"/>
      <c r="ND49" s="256"/>
      <c r="NE49" s="257"/>
      <c r="NF49" s="258"/>
      <c r="NG49" s="256"/>
      <c r="NH49" s="257"/>
      <c r="NI49" s="258"/>
      <c r="NJ49" s="256"/>
      <c r="NK49" s="257"/>
      <c r="NL49" s="258"/>
      <c r="NM49" s="256"/>
      <c r="NN49" s="257"/>
      <c r="NO49" s="258"/>
      <c r="NP49" s="256"/>
      <c r="NQ49" s="257"/>
      <c r="NR49" s="258"/>
      <c r="NS49" s="256"/>
      <c r="NT49" s="257"/>
      <c r="NU49" s="258"/>
      <c r="NV49" s="256"/>
      <c r="NW49" s="257"/>
      <c r="NX49" s="258"/>
      <c r="NY49" s="256"/>
      <c r="NZ49" s="257"/>
      <c r="OA49" s="258"/>
      <c r="OB49" s="256"/>
      <c r="OC49" s="257"/>
      <c r="OD49" s="258"/>
      <c r="OE49" s="256"/>
      <c r="OF49" s="257"/>
      <c r="OG49" s="258"/>
      <c r="OH49" s="256"/>
      <c r="OI49" s="257"/>
      <c r="OJ49" s="258"/>
      <c r="OK49" s="256"/>
      <c r="OL49" s="257"/>
      <c r="OM49" s="258"/>
      <c r="ON49" s="256">
        <v>1</v>
      </c>
      <c r="OO49" s="257">
        <v>1</v>
      </c>
      <c r="OP49" s="258"/>
      <c r="OQ49" s="256"/>
      <c r="OR49" s="257"/>
      <c r="OS49" s="258"/>
      <c r="OT49" s="256"/>
      <c r="OU49" s="257"/>
      <c r="OV49" s="258"/>
      <c r="OW49" s="256"/>
      <c r="OX49" s="257"/>
      <c r="OY49" s="258"/>
      <c r="OZ49" s="256"/>
      <c r="PA49" s="257"/>
      <c r="PB49" s="258"/>
      <c r="PC49" s="256">
        <v>2</v>
      </c>
      <c r="PD49" s="257"/>
      <c r="PE49" s="258"/>
      <c r="PF49" s="256">
        <v>2</v>
      </c>
      <c r="PG49" s="257"/>
      <c r="PH49" s="258"/>
      <c r="PI49" s="256"/>
      <c r="PJ49" s="257"/>
      <c r="PK49" s="258"/>
      <c r="PL49" s="256">
        <v>3</v>
      </c>
      <c r="PM49" s="257"/>
      <c r="PN49" s="258"/>
      <c r="PO49" s="256"/>
      <c r="PP49" s="257"/>
      <c r="PQ49" s="258"/>
      <c r="PR49" s="256"/>
      <c r="PS49" s="257"/>
      <c r="PT49" s="258"/>
      <c r="PU49" s="256"/>
      <c r="PV49" s="257"/>
      <c r="PW49" s="258"/>
      <c r="PX49" s="256">
        <v>2</v>
      </c>
      <c r="PY49" s="257"/>
      <c r="PZ49" s="258"/>
      <c r="QA49" s="256"/>
      <c r="QB49" s="257"/>
      <c r="QC49" s="258"/>
      <c r="QD49" s="256"/>
      <c r="QE49" s="257"/>
      <c r="QF49" s="258"/>
      <c r="QG49" s="256"/>
      <c r="QH49" s="257"/>
      <c r="QI49" s="258"/>
      <c r="QJ49" s="256">
        <v>5</v>
      </c>
      <c r="QK49" s="257"/>
      <c r="QL49" s="258"/>
      <c r="QM49" s="256"/>
      <c r="QN49" s="257">
        <v>1</v>
      </c>
      <c r="QO49" s="258"/>
      <c r="QP49" s="256"/>
      <c r="QQ49" s="257"/>
      <c r="QR49" s="258"/>
      <c r="QS49" s="256"/>
      <c r="QT49" s="257"/>
      <c r="QU49" s="258"/>
      <c r="QV49" s="256"/>
      <c r="QW49" s="257"/>
      <c r="QX49" s="258"/>
      <c r="QY49" s="256">
        <v>1</v>
      </c>
      <c r="QZ49" s="257"/>
      <c r="RA49" s="258"/>
      <c r="RB49" s="256"/>
      <c r="RC49" s="257"/>
      <c r="RD49" s="258"/>
      <c r="RE49" s="256"/>
      <c r="RF49" s="257"/>
      <c r="RG49" s="258"/>
      <c r="RH49" s="256">
        <v>1</v>
      </c>
      <c r="RI49" s="257"/>
      <c r="RJ49" s="258"/>
      <c r="RK49" s="256"/>
      <c r="RL49" s="257"/>
      <c r="RM49" s="258"/>
      <c r="RN49" s="256"/>
      <c r="RO49" s="257"/>
      <c r="RP49" s="258"/>
      <c r="RQ49" s="256"/>
      <c r="RR49" s="257"/>
      <c r="RS49" s="258"/>
      <c r="RT49" s="256">
        <v>2</v>
      </c>
      <c r="RU49" s="257"/>
      <c r="RV49" s="258"/>
      <c r="RW49" s="256"/>
      <c r="RX49" s="257"/>
      <c r="RY49" s="258"/>
      <c r="RZ49" s="256"/>
      <c r="SA49" s="257"/>
      <c r="SB49" s="258"/>
      <c r="SC49" s="256"/>
      <c r="SD49" s="257"/>
      <c r="SE49" s="258"/>
      <c r="SF49" s="256">
        <v>6</v>
      </c>
      <c r="SG49" s="257"/>
      <c r="SH49" s="258"/>
      <c r="SI49" s="256">
        <v>3</v>
      </c>
      <c r="SJ49" s="257"/>
      <c r="SK49" s="258"/>
      <c r="SL49" s="256">
        <v>1</v>
      </c>
      <c r="SM49" s="257"/>
      <c r="SN49" s="258"/>
      <c r="SO49" s="256"/>
      <c r="SP49" s="257"/>
      <c r="SQ49" s="258"/>
      <c r="SR49" s="256">
        <v>2</v>
      </c>
      <c r="SS49" s="257"/>
      <c r="ST49" s="258"/>
      <c r="SU49" s="256">
        <v>2</v>
      </c>
      <c r="SV49" s="257">
        <v>1</v>
      </c>
      <c r="SW49" s="258"/>
      <c r="SX49" s="256"/>
      <c r="SY49" s="257"/>
      <c r="SZ49" s="258"/>
      <c r="TA49" s="256"/>
      <c r="TB49" s="257"/>
      <c r="TC49" s="258"/>
      <c r="TD49" s="256"/>
      <c r="TE49" s="257"/>
      <c r="TF49" s="258"/>
      <c r="TG49" s="256">
        <v>5</v>
      </c>
      <c r="TH49" s="257"/>
      <c r="TI49" s="258"/>
      <c r="TJ49" s="256"/>
      <c r="TK49" s="257"/>
      <c r="TL49" s="258"/>
      <c r="TM49" s="256"/>
      <c r="TN49" s="257"/>
      <c r="TO49" s="258"/>
      <c r="TP49" s="256"/>
      <c r="TQ49" s="257"/>
      <c r="TR49" s="258"/>
      <c r="TS49" s="256">
        <v>2</v>
      </c>
      <c r="TT49" s="257"/>
      <c r="TU49" s="258"/>
      <c r="TV49" s="256"/>
      <c r="TW49" s="257"/>
      <c r="TX49" s="258"/>
      <c r="TY49" s="256"/>
      <c r="TZ49" s="257"/>
      <c r="UA49" s="258"/>
      <c r="UB49" s="256"/>
      <c r="UC49" s="257"/>
      <c r="UD49" s="258"/>
      <c r="UE49" s="256"/>
      <c r="UF49" s="257"/>
      <c r="UG49" s="258"/>
      <c r="UH49" s="256">
        <v>1</v>
      </c>
      <c r="UI49" s="257"/>
      <c r="UJ49" s="258"/>
      <c r="UK49" s="256">
        <v>1</v>
      </c>
      <c r="UL49" s="257"/>
      <c r="UM49" s="258"/>
      <c r="UN49" s="256">
        <v>1</v>
      </c>
      <c r="UO49" s="257"/>
      <c r="UP49" s="258"/>
      <c r="UQ49" s="256"/>
      <c r="UR49" s="257"/>
      <c r="US49" s="258"/>
      <c r="UT49" s="256"/>
      <c r="UU49" s="257"/>
      <c r="UV49" s="258"/>
      <c r="UW49" s="256"/>
      <c r="UX49" s="257"/>
      <c r="UY49" s="258"/>
      <c r="UZ49" s="256"/>
      <c r="VA49" s="257"/>
      <c r="VB49" s="258"/>
      <c r="VC49" s="256"/>
      <c r="VD49" s="257"/>
      <c r="VE49" s="258"/>
      <c r="VF49" s="256"/>
      <c r="VG49" s="257"/>
      <c r="VH49" s="258"/>
      <c r="VI49" s="256"/>
      <c r="VJ49" s="257"/>
      <c r="VK49" s="258"/>
      <c r="VL49" s="256"/>
      <c r="VM49" s="257"/>
      <c r="VN49" s="258"/>
      <c r="VO49" s="256"/>
      <c r="VP49" s="257"/>
      <c r="VQ49" s="258"/>
      <c r="VR49" s="256"/>
      <c r="VS49" s="257"/>
      <c r="VT49" s="258"/>
      <c r="VU49" s="256"/>
      <c r="VV49" s="257"/>
      <c r="VW49" s="258"/>
      <c r="VX49" s="256"/>
      <c r="VY49" s="257"/>
      <c r="VZ49" s="258"/>
      <c r="WA49" s="256"/>
      <c r="WB49" s="257">
        <v>1</v>
      </c>
      <c r="WC49" s="258"/>
      <c r="WD49" s="256"/>
      <c r="WE49" s="257"/>
      <c r="WF49" s="258"/>
      <c r="WG49" s="256"/>
      <c r="WH49" s="257"/>
      <c r="WI49" s="258"/>
      <c r="WJ49" s="256"/>
      <c r="WK49" s="257">
        <v>1</v>
      </c>
      <c r="WL49" s="258"/>
      <c r="WM49" s="256">
        <v>1</v>
      </c>
      <c r="WN49" s="257"/>
      <c r="WO49" s="258"/>
      <c r="WP49" s="256"/>
      <c r="WQ49" s="257"/>
      <c r="WR49" s="258"/>
      <c r="WS49" s="256"/>
      <c r="WT49" s="257">
        <v>1</v>
      </c>
      <c r="WU49" s="258"/>
      <c r="WV49" s="256"/>
      <c r="WW49" s="257"/>
      <c r="WX49" s="257"/>
      <c r="WY49" s="256"/>
      <c r="WZ49" s="257"/>
      <c r="XA49" s="257"/>
      <c r="XB49" s="256"/>
      <c r="XC49" s="257"/>
      <c r="XD49" s="257"/>
      <c r="XE49" s="256"/>
      <c r="XF49" s="257"/>
      <c r="XG49" s="257"/>
      <c r="XH49" s="256"/>
      <c r="XI49" s="257"/>
      <c r="XJ49" s="257"/>
      <c r="XK49" s="256"/>
      <c r="XL49" s="257"/>
      <c r="XM49" s="257"/>
      <c r="XN49" s="98">
        <f t="shared" si="1"/>
        <v>92</v>
      </c>
    </row>
    <row r="50" spans="1:638" ht="12.75" customHeight="1" x14ac:dyDescent="0.2">
      <c r="A50" s="84">
        <v>588</v>
      </c>
      <c r="B50" s="256"/>
      <c r="C50" s="257"/>
      <c r="D50" s="258"/>
      <c r="E50" s="256"/>
      <c r="F50" s="257"/>
      <c r="G50" s="258"/>
      <c r="H50" s="256"/>
      <c r="I50" s="257"/>
      <c r="J50" s="258"/>
      <c r="K50" s="256"/>
      <c r="L50" s="257"/>
      <c r="M50" s="258"/>
      <c r="N50" s="256"/>
      <c r="O50" s="257"/>
      <c r="P50" s="258"/>
      <c r="Q50" s="256"/>
      <c r="R50" s="257"/>
      <c r="S50" s="258">
        <v>1</v>
      </c>
      <c r="T50" s="256"/>
      <c r="U50" s="257"/>
      <c r="V50" s="258"/>
      <c r="W50" s="256"/>
      <c r="X50" s="257"/>
      <c r="Y50" s="258"/>
      <c r="Z50" s="256"/>
      <c r="AA50" s="257">
        <v>1</v>
      </c>
      <c r="AB50" s="258"/>
      <c r="AC50" s="256">
        <v>1</v>
      </c>
      <c r="AD50" s="257">
        <v>1</v>
      </c>
      <c r="AE50" s="258"/>
      <c r="AF50" s="256"/>
      <c r="AG50" s="257"/>
      <c r="AH50" s="258"/>
      <c r="AI50" s="256"/>
      <c r="AJ50" s="257"/>
      <c r="AK50" s="258"/>
      <c r="AL50" s="256"/>
      <c r="AM50" s="257"/>
      <c r="AN50" s="258"/>
      <c r="AO50" s="256"/>
      <c r="AP50" s="257"/>
      <c r="AQ50" s="258"/>
      <c r="AR50" s="256"/>
      <c r="AS50" s="257"/>
      <c r="AT50" s="258"/>
      <c r="AU50" s="256"/>
      <c r="AV50" s="257"/>
      <c r="AW50" s="258"/>
      <c r="AX50" s="256"/>
      <c r="AY50" s="257"/>
      <c r="AZ50" s="258"/>
      <c r="BA50" s="256"/>
      <c r="BB50" s="257"/>
      <c r="BC50" s="258"/>
      <c r="BD50" s="256"/>
      <c r="BE50" s="257"/>
      <c r="BF50" s="258"/>
      <c r="BG50" s="256"/>
      <c r="BH50" s="257"/>
      <c r="BI50" s="258"/>
      <c r="BJ50" s="256"/>
      <c r="BK50" s="257"/>
      <c r="BL50" s="258"/>
      <c r="BM50" s="256"/>
      <c r="BN50" s="257"/>
      <c r="BO50" s="258"/>
      <c r="BP50" s="256"/>
      <c r="BQ50" s="257"/>
      <c r="BR50" s="258"/>
      <c r="BS50" s="256"/>
      <c r="BT50" s="257"/>
      <c r="BU50" s="258"/>
      <c r="BV50" s="256"/>
      <c r="BW50" s="257">
        <v>1</v>
      </c>
      <c r="BX50" s="258"/>
      <c r="BY50" s="256"/>
      <c r="BZ50" s="257"/>
      <c r="CA50" s="258"/>
      <c r="CB50" s="256"/>
      <c r="CC50" s="257"/>
      <c r="CD50" s="258"/>
      <c r="CE50" s="256"/>
      <c r="CF50" s="257"/>
      <c r="CG50" s="258"/>
      <c r="CH50" s="256"/>
      <c r="CI50" s="257"/>
      <c r="CJ50" s="258"/>
      <c r="CK50" s="256"/>
      <c r="CL50" s="257"/>
      <c r="CM50" s="258"/>
      <c r="CN50" s="256"/>
      <c r="CO50" s="257"/>
      <c r="CP50" s="258"/>
      <c r="CQ50" s="256"/>
      <c r="CR50" s="257"/>
      <c r="CS50" s="258"/>
      <c r="CT50" s="256"/>
      <c r="CU50" s="257"/>
      <c r="CV50" s="258"/>
      <c r="CW50" s="256"/>
      <c r="CX50" s="257"/>
      <c r="CY50" s="258"/>
      <c r="CZ50" s="256"/>
      <c r="DA50" s="257"/>
      <c r="DB50" s="258"/>
      <c r="DC50" s="256"/>
      <c r="DD50" s="257"/>
      <c r="DE50" s="258"/>
      <c r="DF50" s="256"/>
      <c r="DG50" s="257"/>
      <c r="DH50" s="258"/>
      <c r="DI50" s="256"/>
      <c r="DJ50" s="257"/>
      <c r="DK50" s="258"/>
      <c r="DL50" s="256"/>
      <c r="DM50" s="257"/>
      <c r="DN50" s="258"/>
      <c r="DO50" s="256"/>
      <c r="DP50" s="257"/>
      <c r="DQ50" s="258"/>
      <c r="DR50" s="256"/>
      <c r="DS50" s="257"/>
      <c r="DT50" s="258"/>
      <c r="DU50" s="256"/>
      <c r="DV50" s="257"/>
      <c r="DW50" s="258"/>
      <c r="DX50" s="256"/>
      <c r="DY50" s="257"/>
      <c r="DZ50" s="258"/>
      <c r="EA50" s="256"/>
      <c r="EB50" s="257"/>
      <c r="EC50" s="258"/>
      <c r="ED50" s="256"/>
      <c r="EE50" s="257"/>
      <c r="EF50" s="258"/>
      <c r="EG50" s="256"/>
      <c r="EH50" s="257"/>
      <c r="EI50" s="258"/>
      <c r="EJ50" s="256"/>
      <c r="EK50" s="257"/>
      <c r="EL50" s="258"/>
      <c r="EM50" s="256"/>
      <c r="EN50" s="257"/>
      <c r="EO50" s="258"/>
      <c r="EP50" s="256"/>
      <c r="EQ50" s="257"/>
      <c r="ER50" s="258"/>
      <c r="ES50" s="256"/>
      <c r="ET50" s="257"/>
      <c r="EU50" s="258"/>
      <c r="EV50" s="256"/>
      <c r="EW50" s="257"/>
      <c r="EX50" s="258"/>
      <c r="EY50" s="256"/>
      <c r="EZ50" s="257"/>
      <c r="FA50" s="258"/>
      <c r="FB50" s="256"/>
      <c r="FC50" s="257"/>
      <c r="FD50" s="258"/>
      <c r="FE50" s="256"/>
      <c r="FF50" s="257"/>
      <c r="FG50" s="258"/>
      <c r="FH50" s="256"/>
      <c r="FI50" s="257"/>
      <c r="FJ50" s="258"/>
      <c r="FK50" s="256"/>
      <c r="FL50" s="257"/>
      <c r="FM50" s="258"/>
      <c r="FN50" s="256"/>
      <c r="FO50" s="257"/>
      <c r="FP50" s="258"/>
      <c r="FQ50" s="256"/>
      <c r="FR50" s="257"/>
      <c r="FS50" s="258"/>
      <c r="FT50" s="256"/>
      <c r="FU50" s="257"/>
      <c r="FV50" s="258"/>
      <c r="FW50" s="256"/>
      <c r="FX50" s="257"/>
      <c r="FY50" s="258"/>
      <c r="FZ50" s="256"/>
      <c r="GA50" s="257"/>
      <c r="GB50" s="258"/>
      <c r="GC50" s="256"/>
      <c r="GD50" s="257"/>
      <c r="GE50" s="258"/>
      <c r="GF50" s="256"/>
      <c r="GG50" s="257"/>
      <c r="GH50" s="258"/>
      <c r="GI50" s="256"/>
      <c r="GJ50" s="257"/>
      <c r="GK50" s="258"/>
      <c r="GL50" s="256"/>
      <c r="GM50" s="257"/>
      <c r="GN50" s="258"/>
      <c r="GO50" s="256"/>
      <c r="GP50" s="257"/>
      <c r="GQ50" s="258"/>
      <c r="GR50" s="256"/>
      <c r="GS50" s="257"/>
      <c r="GT50" s="258"/>
      <c r="GU50" s="256"/>
      <c r="GV50" s="257"/>
      <c r="GW50" s="258"/>
      <c r="GX50" s="256"/>
      <c r="GY50" s="257"/>
      <c r="GZ50" s="258"/>
      <c r="HA50" s="256"/>
      <c r="HB50" s="257"/>
      <c r="HC50" s="258"/>
      <c r="HD50" s="256"/>
      <c r="HE50" s="257"/>
      <c r="HF50" s="258"/>
      <c r="HG50" s="256"/>
      <c r="HH50" s="257"/>
      <c r="HI50" s="258"/>
      <c r="HJ50" s="256"/>
      <c r="HK50" s="257"/>
      <c r="HL50" s="258"/>
      <c r="HM50" s="256"/>
      <c r="HN50" s="257"/>
      <c r="HO50" s="258"/>
      <c r="HP50" s="256"/>
      <c r="HQ50" s="257"/>
      <c r="HR50" s="258"/>
      <c r="HS50" s="256"/>
      <c r="HT50" s="257"/>
      <c r="HU50" s="258"/>
      <c r="HV50" s="256"/>
      <c r="HW50" s="257"/>
      <c r="HX50" s="258"/>
      <c r="HY50" s="256"/>
      <c r="HZ50" s="257"/>
      <c r="IA50" s="258"/>
      <c r="IB50" s="256"/>
      <c r="IC50" s="257"/>
      <c r="ID50" s="258"/>
      <c r="IE50" s="256"/>
      <c r="IF50" s="257"/>
      <c r="IG50" s="258"/>
      <c r="IH50" s="256"/>
      <c r="II50" s="257"/>
      <c r="IJ50" s="258"/>
      <c r="IK50" s="256"/>
      <c r="IL50" s="257"/>
      <c r="IM50" s="258"/>
      <c r="IN50" s="256"/>
      <c r="IO50" s="257"/>
      <c r="IP50" s="258"/>
      <c r="IQ50" s="256"/>
      <c r="IR50" s="257"/>
      <c r="IS50" s="258"/>
      <c r="IT50" s="256">
        <v>1</v>
      </c>
      <c r="IU50" s="257"/>
      <c r="IV50" s="258"/>
      <c r="IW50" s="256"/>
      <c r="IX50" s="257"/>
      <c r="IY50" s="258"/>
      <c r="IZ50" s="256"/>
      <c r="JA50" s="257"/>
      <c r="JB50" s="258"/>
      <c r="JC50" s="256"/>
      <c r="JD50" s="257"/>
      <c r="JE50" s="258"/>
      <c r="JF50" s="256"/>
      <c r="JG50" s="257"/>
      <c r="JH50" s="258"/>
      <c r="JI50" s="256">
        <v>1</v>
      </c>
      <c r="JJ50" s="257"/>
      <c r="JK50" s="258"/>
      <c r="JL50" s="256"/>
      <c r="JM50" s="257"/>
      <c r="JN50" s="258"/>
      <c r="JO50" s="256"/>
      <c r="JP50" s="257"/>
      <c r="JQ50" s="258"/>
      <c r="JR50" s="256"/>
      <c r="JS50" s="257"/>
      <c r="JT50" s="258"/>
      <c r="JU50" s="256">
        <v>1</v>
      </c>
      <c r="JV50" s="257"/>
      <c r="JW50" s="258"/>
      <c r="JX50" s="256">
        <v>1</v>
      </c>
      <c r="JY50" s="257">
        <v>1</v>
      </c>
      <c r="JZ50" s="258"/>
      <c r="KA50" s="256">
        <v>2</v>
      </c>
      <c r="KB50" s="257"/>
      <c r="KC50" s="258"/>
      <c r="KD50" s="256">
        <v>2</v>
      </c>
      <c r="KE50" s="257"/>
      <c r="KF50" s="258"/>
      <c r="KG50" s="256"/>
      <c r="KH50" s="257"/>
      <c r="KI50" s="258"/>
      <c r="KJ50" s="256"/>
      <c r="KK50" s="257"/>
      <c r="KL50" s="258"/>
      <c r="KM50" s="256">
        <v>1</v>
      </c>
      <c r="KN50" s="257"/>
      <c r="KO50" s="258"/>
      <c r="KP50" s="256"/>
      <c r="KQ50" s="257"/>
      <c r="KR50" s="258"/>
      <c r="KS50" s="256">
        <v>1</v>
      </c>
      <c r="KT50" s="257"/>
      <c r="KU50" s="258"/>
      <c r="KV50" s="256">
        <v>1</v>
      </c>
      <c r="KW50" s="257"/>
      <c r="KX50" s="258"/>
      <c r="KY50" s="256"/>
      <c r="KZ50" s="257"/>
      <c r="LA50" s="258"/>
      <c r="LB50" s="256"/>
      <c r="LC50" s="257"/>
      <c r="LD50" s="258"/>
      <c r="LE50" s="256">
        <v>1</v>
      </c>
      <c r="LF50" s="257"/>
      <c r="LG50" s="258"/>
      <c r="LH50" s="256"/>
      <c r="LI50" s="257">
        <v>1</v>
      </c>
      <c r="LJ50" s="258"/>
      <c r="LK50" s="256"/>
      <c r="LL50" s="257"/>
      <c r="LM50" s="258"/>
      <c r="LN50" s="256"/>
      <c r="LO50" s="257"/>
      <c r="LP50" s="258"/>
      <c r="LQ50" s="256"/>
      <c r="LR50" s="257"/>
      <c r="LS50" s="258"/>
      <c r="LT50" s="256"/>
      <c r="LU50" s="257">
        <v>1</v>
      </c>
      <c r="LV50" s="258"/>
      <c r="LW50" s="256"/>
      <c r="LX50" s="257"/>
      <c r="LY50" s="258"/>
      <c r="LZ50" s="256"/>
      <c r="MA50" s="257"/>
      <c r="MB50" s="258"/>
      <c r="MC50" s="256">
        <v>1</v>
      </c>
      <c r="MD50" s="257"/>
      <c r="ME50" s="258"/>
      <c r="MF50" s="256"/>
      <c r="MG50" s="257"/>
      <c r="MH50" s="258"/>
      <c r="MI50" s="256">
        <v>1</v>
      </c>
      <c r="MJ50" s="257"/>
      <c r="MK50" s="258"/>
      <c r="ML50" s="256">
        <v>1</v>
      </c>
      <c r="MM50" s="257"/>
      <c r="MN50" s="258"/>
      <c r="MO50" s="256"/>
      <c r="MP50" s="257"/>
      <c r="MQ50" s="258"/>
      <c r="MR50" s="256"/>
      <c r="MS50" s="257"/>
      <c r="MT50" s="258"/>
      <c r="MU50" s="256">
        <v>1</v>
      </c>
      <c r="MV50" s="257"/>
      <c r="MW50" s="258"/>
      <c r="MX50" s="256"/>
      <c r="MY50" s="257"/>
      <c r="MZ50" s="258"/>
      <c r="NA50" s="256"/>
      <c r="NB50" s="257"/>
      <c r="NC50" s="258"/>
      <c r="ND50" s="256"/>
      <c r="NE50" s="257"/>
      <c r="NF50" s="258"/>
      <c r="NG50" s="256"/>
      <c r="NH50" s="257"/>
      <c r="NI50" s="258"/>
      <c r="NJ50" s="256"/>
      <c r="NK50" s="257"/>
      <c r="NL50" s="258"/>
      <c r="NM50" s="256"/>
      <c r="NN50" s="257"/>
      <c r="NO50" s="258"/>
      <c r="NP50" s="256"/>
      <c r="NQ50" s="257"/>
      <c r="NR50" s="258"/>
      <c r="NS50" s="256"/>
      <c r="NT50" s="257"/>
      <c r="NU50" s="258"/>
      <c r="NV50" s="256"/>
      <c r="NW50" s="257"/>
      <c r="NX50" s="258"/>
      <c r="NY50" s="256"/>
      <c r="NZ50" s="257"/>
      <c r="OA50" s="258"/>
      <c r="OB50" s="256"/>
      <c r="OC50" s="257"/>
      <c r="OD50" s="258"/>
      <c r="OE50" s="256"/>
      <c r="OF50" s="257"/>
      <c r="OG50" s="258"/>
      <c r="OH50" s="256">
        <v>1</v>
      </c>
      <c r="OI50" s="257"/>
      <c r="OJ50" s="258"/>
      <c r="OK50" s="256">
        <v>1</v>
      </c>
      <c r="OL50" s="257"/>
      <c r="OM50" s="258"/>
      <c r="ON50" s="256"/>
      <c r="OO50" s="257"/>
      <c r="OP50" s="258"/>
      <c r="OQ50" s="256"/>
      <c r="OR50" s="257"/>
      <c r="OS50" s="258"/>
      <c r="OT50" s="256"/>
      <c r="OU50" s="257"/>
      <c r="OV50" s="258"/>
      <c r="OW50" s="256">
        <v>1</v>
      </c>
      <c r="OX50" s="257"/>
      <c r="OY50" s="258"/>
      <c r="OZ50" s="256">
        <v>1</v>
      </c>
      <c r="PA50" s="257"/>
      <c r="PB50" s="258"/>
      <c r="PC50" s="256"/>
      <c r="PD50" s="257"/>
      <c r="PE50" s="258"/>
      <c r="PF50" s="256"/>
      <c r="PG50" s="257"/>
      <c r="PH50" s="258"/>
      <c r="PI50" s="256"/>
      <c r="PJ50" s="257"/>
      <c r="PK50" s="258"/>
      <c r="PL50" s="256">
        <v>2</v>
      </c>
      <c r="PM50" s="257"/>
      <c r="PN50" s="258"/>
      <c r="PO50" s="256">
        <v>1</v>
      </c>
      <c r="PP50" s="257"/>
      <c r="PQ50" s="258"/>
      <c r="PR50" s="256"/>
      <c r="PS50" s="257"/>
      <c r="PT50" s="258"/>
      <c r="PU50" s="256"/>
      <c r="PV50" s="257"/>
      <c r="PW50" s="258"/>
      <c r="PX50" s="256"/>
      <c r="PY50" s="257"/>
      <c r="PZ50" s="258"/>
      <c r="QA50" s="256">
        <v>1</v>
      </c>
      <c r="QB50" s="257"/>
      <c r="QC50" s="258"/>
      <c r="QD50" s="256"/>
      <c r="QE50" s="257"/>
      <c r="QF50" s="258"/>
      <c r="QG50" s="256"/>
      <c r="QH50" s="257"/>
      <c r="QI50" s="258"/>
      <c r="QJ50" s="256"/>
      <c r="QK50" s="257"/>
      <c r="QL50" s="258"/>
      <c r="QM50" s="256"/>
      <c r="QN50" s="257"/>
      <c r="QO50" s="258"/>
      <c r="QP50" s="256"/>
      <c r="QQ50" s="257"/>
      <c r="QR50" s="258"/>
      <c r="QS50" s="256"/>
      <c r="QT50" s="257"/>
      <c r="QU50" s="258"/>
      <c r="QV50" s="256"/>
      <c r="QW50" s="257"/>
      <c r="QX50" s="258"/>
      <c r="QY50" s="256"/>
      <c r="QZ50" s="257"/>
      <c r="RA50" s="258"/>
      <c r="RB50" s="256"/>
      <c r="RC50" s="257"/>
      <c r="RD50" s="258"/>
      <c r="RE50" s="256"/>
      <c r="RF50" s="257"/>
      <c r="RG50" s="258"/>
      <c r="RH50" s="256"/>
      <c r="RI50" s="257"/>
      <c r="RJ50" s="258"/>
      <c r="RK50" s="256">
        <v>1</v>
      </c>
      <c r="RL50" s="257"/>
      <c r="RM50" s="258"/>
      <c r="RN50" s="256"/>
      <c r="RO50" s="257"/>
      <c r="RP50" s="258"/>
      <c r="RQ50" s="256"/>
      <c r="RR50" s="257"/>
      <c r="RS50" s="258"/>
      <c r="RT50" s="256"/>
      <c r="RU50" s="257"/>
      <c r="RV50" s="258"/>
      <c r="RW50" s="256">
        <v>1</v>
      </c>
      <c r="RX50" s="257"/>
      <c r="RY50" s="258"/>
      <c r="RZ50" s="256"/>
      <c r="SA50" s="257"/>
      <c r="SB50" s="258"/>
      <c r="SC50" s="256"/>
      <c r="SD50" s="257"/>
      <c r="SE50" s="258"/>
      <c r="SF50" s="256">
        <v>2</v>
      </c>
      <c r="SG50" s="257">
        <v>1</v>
      </c>
      <c r="SH50" s="258"/>
      <c r="SI50" s="256">
        <v>1</v>
      </c>
      <c r="SJ50" s="257"/>
      <c r="SK50" s="258"/>
      <c r="SL50" s="256"/>
      <c r="SM50" s="257"/>
      <c r="SN50" s="258"/>
      <c r="SO50" s="256"/>
      <c r="SP50" s="257"/>
      <c r="SQ50" s="258"/>
      <c r="SR50" s="256"/>
      <c r="SS50" s="257"/>
      <c r="ST50" s="258"/>
      <c r="SU50" s="256"/>
      <c r="SV50" s="257">
        <v>1</v>
      </c>
      <c r="SW50" s="258"/>
      <c r="SX50" s="256"/>
      <c r="SY50" s="257"/>
      <c r="SZ50" s="258"/>
      <c r="TA50" s="256">
        <v>1</v>
      </c>
      <c r="TB50" s="257"/>
      <c r="TC50" s="258"/>
      <c r="TD50" s="256"/>
      <c r="TE50" s="257"/>
      <c r="TF50" s="258"/>
      <c r="TG50" s="256">
        <v>1</v>
      </c>
      <c r="TH50" s="257"/>
      <c r="TI50" s="258"/>
      <c r="TJ50" s="256"/>
      <c r="TK50" s="257"/>
      <c r="TL50" s="258"/>
      <c r="TM50" s="256"/>
      <c r="TN50" s="257"/>
      <c r="TO50" s="258"/>
      <c r="TP50" s="256"/>
      <c r="TQ50" s="257"/>
      <c r="TR50" s="258"/>
      <c r="TS50" s="256"/>
      <c r="TT50" s="257"/>
      <c r="TU50" s="258"/>
      <c r="TV50" s="256"/>
      <c r="TW50" s="257"/>
      <c r="TX50" s="258"/>
      <c r="TY50" s="256"/>
      <c r="TZ50" s="257"/>
      <c r="UA50" s="258"/>
      <c r="UB50" s="256">
        <v>1</v>
      </c>
      <c r="UC50" s="257"/>
      <c r="UD50" s="258"/>
      <c r="UE50" s="256"/>
      <c r="UF50" s="257"/>
      <c r="UG50" s="258"/>
      <c r="UH50" s="256"/>
      <c r="UI50" s="257"/>
      <c r="UJ50" s="258"/>
      <c r="UK50" s="256"/>
      <c r="UL50" s="257"/>
      <c r="UM50" s="258"/>
      <c r="UN50" s="256"/>
      <c r="UO50" s="257"/>
      <c r="UP50" s="258"/>
      <c r="UQ50" s="256"/>
      <c r="UR50" s="257"/>
      <c r="US50" s="258"/>
      <c r="UT50" s="256">
        <v>1</v>
      </c>
      <c r="UU50" s="257"/>
      <c r="UV50" s="258"/>
      <c r="UW50" s="256"/>
      <c r="UX50" s="257"/>
      <c r="UY50" s="258"/>
      <c r="UZ50" s="256"/>
      <c r="VA50" s="257"/>
      <c r="VB50" s="258"/>
      <c r="VC50" s="256"/>
      <c r="VD50" s="257"/>
      <c r="VE50" s="258"/>
      <c r="VF50" s="256">
        <v>1</v>
      </c>
      <c r="VG50" s="257"/>
      <c r="VH50" s="258"/>
      <c r="VI50" s="256"/>
      <c r="VJ50" s="257"/>
      <c r="VK50" s="258"/>
      <c r="VL50" s="256"/>
      <c r="VM50" s="257"/>
      <c r="VN50" s="258"/>
      <c r="VO50" s="256">
        <v>1</v>
      </c>
      <c r="VP50" s="257"/>
      <c r="VQ50" s="258"/>
      <c r="VR50" s="256"/>
      <c r="VS50" s="257"/>
      <c r="VT50" s="258"/>
      <c r="VU50" s="256"/>
      <c r="VV50" s="257"/>
      <c r="VW50" s="258"/>
      <c r="VX50" s="256">
        <v>1</v>
      </c>
      <c r="VY50" s="257"/>
      <c r="VZ50" s="258"/>
      <c r="WA50" s="256">
        <v>1</v>
      </c>
      <c r="WB50" s="257">
        <v>2</v>
      </c>
      <c r="WC50" s="258"/>
      <c r="WD50" s="256"/>
      <c r="WE50" s="257"/>
      <c r="WF50" s="258"/>
      <c r="WG50" s="256"/>
      <c r="WH50" s="257"/>
      <c r="WI50" s="258"/>
      <c r="WJ50" s="256"/>
      <c r="WK50" s="257"/>
      <c r="WL50" s="258"/>
      <c r="WM50" s="256">
        <v>5</v>
      </c>
      <c r="WN50" s="257"/>
      <c r="WO50" s="258"/>
      <c r="WP50" s="256"/>
      <c r="WQ50" s="257"/>
      <c r="WR50" s="258"/>
      <c r="WS50" s="256"/>
      <c r="WT50" s="257"/>
      <c r="WU50" s="258"/>
      <c r="WV50" s="256"/>
      <c r="WW50" s="257"/>
      <c r="WX50" s="257"/>
      <c r="WY50" s="256"/>
      <c r="WZ50" s="257"/>
      <c r="XA50" s="257"/>
      <c r="XB50" s="256"/>
      <c r="XC50" s="257"/>
      <c r="XD50" s="257"/>
      <c r="XE50" s="256"/>
      <c r="XF50" s="257"/>
      <c r="XG50" s="257"/>
      <c r="XH50" s="256"/>
      <c r="XI50" s="257"/>
      <c r="XJ50" s="257"/>
      <c r="XK50" s="256"/>
      <c r="XL50" s="257"/>
      <c r="XM50" s="257"/>
      <c r="XN50" s="98">
        <f t="shared" si="1"/>
        <v>54</v>
      </c>
    </row>
    <row r="51" spans="1:638" ht="12.75" customHeight="1" x14ac:dyDescent="0.2">
      <c r="A51" s="1">
        <v>594</v>
      </c>
      <c r="B51" s="256"/>
      <c r="C51" s="257"/>
      <c r="D51" s="258"/>
      <c r="E51" s="256"/>
      <c r="F51" s="257"/>
      <c r="G51" s="258"/>
      <c r="H51" s="256"/>
      <c r="I51" s="257"/>
      <c r="J51" s="258"/>
      <c r="K51" s="256"/>
      <c r="L51" s="257"/>
      <c r="M51" s="258"/>
      <c r="N51" s="256"/>
      <c r="O51" s="257"/>
      <c r="P51" s="258"/>
      <c r="Q51" s="256"/>
      <c r="R51" s="257"/>
      <c r="S51" s="258"/>
      <c r="T51" s="256"/>
      <c r="U51" s="257"/>
      <c r="V51" s="258"/>
      <c r="W51" s="256"/>
      <c r="X51" s="257"/>
      <c r="Y51" s="258"/>
      <c r="Z51" s="256"/>
      <c r="AA51" s="257"/>
      <c r="AB51" s="258"/>
      <c r="AC51" s="256"/>
      <c r="AD51" s="257"/>
      <c r="AE51" s="258"/>
      <c r="AF51" s="256"/>
      <c r="AG51" s="257"/>
      <c r="AH51" s="258"/>
      <c r="AI51" s="256"/>
      <c r="AJ51" s="257"/>
      <c r="AK51" s="258"/>
      <c r="AL51" s="256"/>
      <c r="AM51" s="257"/>
      <c r="AN51" s="258"/>
      <c r="AO51" s="256"/>
      <c r="AP51" s="257"/>
      <c r="AQ51" s="258"/>
      <c r="AR51" s="256"/>
      <c r="AS51" s="257"/>
      <c r="AT51" s="258"/>
      <c r="AU51" s="256"/>
      <c r="AV51" s="257"/>
      <c r="AW51" s="258"/>
      <c r="AX51" s="256"/>
      <c r="AY51" s="257"/>
      <c r="AZ51" s="258"/>
      <c r="BA51" s="256"/>
      <c r="BB51" s="257"/>
      <c r="BC51" s="258"/>
      <c r="BD51" s="256">
        <v>2</v>
      </c>
      <c r="BE51" s="257"/>
      <c r="BF51" s="258"/>
      <c r="BG51" s="256"/>
      <c r="BH51" s="257"/>
      <c r="BI51" s="258"/>
      <c r="BJ51" s="256">
        <v>1</v>
      </c>
      <c r="BK51" s="257"/>
      <c r="BL51" s="258"/>
      <c r="BM51" s="256"/>
      <c r="BN51" s="257"/>
      <c r="BO51" s="258"/>
      <c r="BP51" s="256"/>
      <c r="BQ51" s="257"/>
      <c r="BR51" s="258"/>
      <c r="BS51" s="256"/>
      <c r="BT51" s="257"/>
      <c r="BU51" s="258">
        <v>1</v>
      </c>
      <c r="BV51" s="256"/>
      <c r="BW51" s="257"/>
      <c r="BX51" s="258"/>
      <c r="BY51" s="256"/>
      <c r="BZ51" s="257"/>
      <c r="CA51" s="258"/>
      <c r="CB51" s="256"/>
      <c r="CC51" s="257"/>
      <c r="CD51" s="258"/>
      <c r="CE51" s="256"/>
      <c r="CF51" s="257"/>
      <c r="CG51" s="258"/>
      <c r="CH51" s="256"/>
      <c r="CI51" s="257"/>
      <c r="CJ51" s="258"/>
      <c r="CK51" s="256"/>
      <c r="CL51" s="257"/>
      <c r="CM51" s="258"/>
      <c r="CN51" s="256"/>
      <c r="CO51" s="257"/>
      <c r="CP51" s="258"/>
      <c r="CQ51" s="256"/>
      <c r="CR51" s="257"/>
      <c r="CS51" s="258"/>
      <c r="CT51" s="256"/>
      <c r="CU51" s="257"/>
      <c r="CV51" s="258"/>
      <c r="CW51" s="256"/>
      <c r="CX51" s="257"/>
      <c r="CY51" s="258"/>
      <c r="CZ51" s="256"/>
      <c r="DA51" s="257"/>
      <c r="DB51" s="258"/>
      <c r="DC51" s="256"/>
      <c r="DD51" s="257"/>
      <c r="DE51" s="258"/>
      <c r="DF51" s="256"/>
      <c r="DG51" s="257"/>
      <c r="DH51" s="258"/>
      <c r="DI51" s="256"/>
      <c r="DJ51" s="257"/>
      <c r="DK51" s="258"/>
      <c r="DL51" s="256"/>
      <c r="DM51" s="257"/>
      <c r="DN51" s="258"/>
      <c r="DO51" s="256"/>
      <c r="DP51" s="257"/>
      <c r="DQ51" s="258"/>
      <c r="DR51" s="256"/>
      <c r="DS51" s="257"/>
      <c r="DT51" s="258"/>
      <c r="DU51" s="256"/>
      <c r="DV51" s="257"/>
      <c r="DW51" s="258"/>
      <c r="DX51" s="256"/>
      <c r="DY51" s="257"/>
      <c r="DZ51" s="258"/>
      <c r="EA51" s="256"/>
      <c r="EB51" s="257"/>
      <c r="EC51" s="258"/>
      <c r="ED51" s="256"/>
      <c r="EE51" s="257"/>
      <c r="EF51" s="258"/>
      <c r="EG51" s="256"/>
      <c r="EH51" s="257"/>
      <c r="EI51" s="258"/>
      <c r="EJ51" s="256"/>
      <c r="EK51" s="257"/>
      <c r="EL51" s="258"/>
      <c r="EM51" s="256"/>
      <c r="EN51" s="257"/>
      <c r="EO51" s="258"/>
      <c r="EP51" s="256"/>
      <c r="EQ51" s="257"/>
      <c r="ER51" s="258"/>
      <c r="ES51" s="256"/>
      <c r="ET51" s="257"/>
      <c r="EU51" s="258"/>
      <c r="EV51" s="256"/>
      <c r="EW51" s="257"/>
      <c r="EX51" s="258"/>
      <c r="EY51" s="256"/>
      <c r="EZ51" s="257"/>
      <c r="FA51" s="258"/>
      <c r="FB51" s="256"/>
      <c r="FC51" s="257"/>
      <c r="FD51" s="258"/>
      <c r="FE51" s="256"/>
      <c r="FF51" s="257"/>
      <c r="FG51" s="258"/>
      <c r="FH51" s="256"/>
      <c r="FI51" s="257"/>
      <c r="FJ51" s="258"/>
      <c r="FK51" s="256"/>
      <c r="FL51" s="257"/>
      <c r="FM51" s="258"/>
      <c r="FN51" s="256"/>
      <c r="FO51" s="257"/>
      <c r="FP51" s="258"/>
      <c r="FQ51" s="256"/>
      <c r="FR51" s="257"/>
      <c r="FS51" s="258"/>
      <c r="FT51" s="256"/>
      <c r="FU51" s="257"/>
      <c r="FV51" s="258"/>
      <c r="FW51" s="256"/>
      <c r="FX51" s="257"/>
      <c r="FY51" s="258"/>
      <c r="FZ51" s="256">
        <v>1</v>
      </c>
      <c r="GA51" s="257"/>
      <c r="GB51" s="258"/>
      <c r="GC51" s="256">
        <v>2</v>
      </c>
      <c r="GD51" s="257"/>
      <c r="GE51" s="258"/>
      <c r="GF51" s="256"/>
      <c r="GG51" s="257"/>
      <c r="GH51" s="258"/>
      <c r="GI51" s="256"/>
      <c r="GJ51" s="257"/>
      <c r="GK51" s="258"/>
      <c r="GL51" s="256"/>
      <c r="GM51" s="257"/>
      <c r="GN51" s="258"/>
      <c r="GO51" s="256">
        <v>3</v>
      </c>
      <c r="GP51" s="257"/>
      <c r="GQ51" s="258"/>
      <c r="GR51" s="256">
        <v>1</v>
      </c>
      <c r="GS51" s="257"/>
      <c r="GT51" s="258"/>
      <c r="GU51" s="256"/>
      <c r="GV51" s="257"/>
      <c r="GW51" s="258"/>
      <c r="GX51" s="256"/>
      <c r="GY51" s="257"/>
      <c r="GZ51" s="258"/>
      <c r="HA51" s="256"/>
      <c r="HB51" s="257"/>
      <c r="HC51" s="258"/>
      <c r="HD51" s="256"/>
      <c r="HE51" s="257"/>
      <c r="HF51" s="258"/>
      <c r="HG51" s="256"/>
      <c r="HH51" s="257"/>
      <c r="HI51" s="258"/>
      <c r="HJ51" s="256"/>
      <c r="HK51" s="257"/>
      <c r="HL51" s="258"/>
      <c r="HM51" s="256"/>
      <c r="HN51" s="257"/>
      <c r="HO51" s="258"/>
      <c r="HP51" s="256"/>
      <c r="HQ51" s="257"/>
      <c r="HR51" s="258"/>
      <c r="HS51" s="256"/>
      <c r="HT51" s="257"/>
      <c r="HU51" s="258"/>
      <c r="HV51" s="256"/>
      <c r="HW51" s="257"/>
      <c r="HX51" s="258"/>
      <c r="HY51" s="256"/>
      <c r="HZ51" s="257"/>
      <c r="IA51" s="258"/>
      <c r="IB51" s="256"/>
      <c r="IC51" s="257"/>
      <c r="ID51" s="258"/>
      <c r="IE51" s="256"/>
      <c r="IF51" s="257"/>
      <c r="IG51" s="258"/>
      <c r="IH51" s="256"/>
      <c r="II51" s="257"/>
      <c r="IJ51" s="258"/>
      <c r="IK51" s="256"/>
      <c r="IL51" s="257"/>
      <c r="IM51" s="258"/>
      <c r="IN51" s="256"/>
      <c r="IO51" s="257"/>
      <c r="IP51" s="258"/>
      <c r="IQ51" s="256"/>
      <c r="IR51" s="257"/>
      <c r="IS51" s="258"/>
      <c r="IT51" s="256"/>
      <c r="IU51" s="257"/>
      <c r="IV51" s="258"/>
      <c r="IW51" s="256"/>
      <c r="IX51" s="257"/>
      <c r="IY51" s="258"/>
      <c r="IZ51" s="256"/>
      <c r="JA51" s="257"/>
      <c r="JB51" s="258"/>
      <c r="JC51" s="256"/>
      <c r="JD51" s="257"/>
      <c r="JE51" s="258"/>
      <c r="JF51" s="256"/>
      <c r="JG51" s="257"/>
      <c r="JH51" s="258"/>
      <c r="JI51" s="256">
        <v>1</v>
      </c>
      <c r="JJ51" s="257"/>
      <c r="JK51" s="258"/>
      <c r="JL51" s="256"/>
      <c r="JM51" s="257"/>
      <c r="JN51" s="258"/>
      <c r="JO51" s="256"/>
      <c r="JP51" s="257"/>
      <c r="JQ51" s="258"/>
      <c r="JR51" s="256"/>
      <c r="JS51" s="257"/>
      <c r="JT51" s="258"/>
      <c r="JU51" s="256"/>
      <c r="JV51" s="257"/>
      <c r="JW51" s="258"/>
      <c r="JX51" s="256"/>
      <c r="JY51" s="257"/>
      <c r="JZ51" s="258"/>
      <c r="KA51" s="256"/>
      <c r="KB51" s="257">
        <v>2</v>
      </c>
      <c r="KC51" s="258"/>
      <c r="KD51" s="256"/>
      <c r="KE51" s="257"/>
      <c r="KF51" s="258"/>
      <c r="KG51" s="256">
        <v>1</v>
      </c>
      <c r="KH51" s="257"/>
      <c r="KI51" s="258"/>
      <c r="KJ51" s="256"/>
      <c r="KK51" s="257"/>
      <c r="KL51" s="258"/>
      <c r="KM51" s="256"/>
      <c r="KN51" s="257"/>
      <c r="KO51" s="258"/>
      <c r="KP51" s="256"/>
      <c r="KQ51" s="257"/>
      <c r="KR51" s="258"/>
      <c r="KS51" s="256"/>
      <c r="KT51" s="257"/>
      <c r="KU51" s="258"/>
      <c r="KV51" s="256"/>
      <c r="KW51" s="257"/>
      <c r="KX51" s="258"/>
      <c r="KY51" s="256"/>
      <c r="KZ51" s="257"/>
      <c r="LA51" s="258"/>
      <c r="LB51" s="256"/>
      <c r="LC51" s="257"/>
      <c r="LD51" s="258"/>
      <c r="LE51" s="256"/>
      <c r="LF51" s="257"/>
      <c r="LG51" s="258"/>
      <c r="LH51" s="256"/>
      <c r="LI51" s="257"/>
      <c r="LJ51" s="258"/>
      <c r="LK51" s="256"/>
      <c r="LL51" s="257"/>
      <c r="LM51" s="258"/>
      <c r="LN51" s="256"/>
      <c r="LO51" s="257"/>
      <c r="LP51" s="258"/>
      <c r="LQ51" s="256"/>
      <c r="LR51" s="257"/>
      <c r="LS51" s="258"/>
      <c r="LT51" s="256">
        <v>1</v>
      </c>
      <c r="LU51" s="257"/>
      <c r="LV51" s="258"/>
      <c r="LW51" s="256"/>
      <c r="LX51" s="257"/>
      <c r="LY51" s="258"/>
      <c r="LZ51" s="256"/>
      <c r="MA51" s="257"/>
      <c r="MB51" s="258"/>
      <c r="MC51" s="256"/>
      <c r="MD51" s="257"/>
      <c r="ME51" s="258"/>
      <c r="MF51" s="256"/>
      <c r="MG51" s="257"/>
      <c r="MH51" s="258"/>
      <c r="MI51" s="256"/>
      <c r="MJ51" s="257"/>
      <c r="MK51" s="258"/>
      <c r="ML51" s="256"/>
      <c r="MM51" s="257"/>
      <c r="MN51" s="258"/>
      <c r="MO51" s="256"/>
      <c r="MP51" s="257"/>
      <c r="MQ51" s="258"/>
      <c r="MR51" s="256"/>
      <c r="MS51" s="257"/>
      <c r="MT51" s="258"/>
      <c r="MU51" s="256"/>
      <c r="MV51" s="257"/>
      <c r="MW51" s="258"/>
      <c r="MX51" s="256"/>
      <c r="MY51" s="257"/>
      <c r="MZ51" s="258"/>
      <c r="NA51" s="256">
        <v>2</v>
      </c>
      <c r="NB51" s="257"/>
      <c r="NC51" s="258"/>
      <c r="ND51" s="256"/>
      <c r="NE51" s="257"/>
      <c r="NF51" s="258"/>
      <c r="NG51" s="256"/>
      <c r="NH51" s="257"/>
      <c r="NI51" s="258"/>
      <c r="NJ51" s="256">
        <v>1</v>
      </c>
      <c r="NK51" s="257"/>
      <c r="NL51" s="258"/>
      <c r="NM51" s="256"/>
      <c r="NN51" s="257"/>
      <c r="NO51" s="258"/>
      <c r="NP51" s="256"/>
      <c r="NQ51" s="257"/>
      <c r="NR51" s="258"/>
      <c r="NS51" s="256"/>
      <c r="NT51" s="257"/>
      <c r="NU51" s="258"/>
      <c r="NV51" s="256"/>
      <c r="NW51" s="257"/>
      <c r="NX51" s="258"/>
      <c r="NY51" s="256"/>
      <c r="NZ51" s="257"/>
      <c r="OA51" s="258"/>
      <c r="OB51" s="256">
        <v>1</v>
      </c>
      <c r="OC51" s="257"/>
      <c r="OD51" s="258"/>
      <c r="OE51" s="256"/>
      <c r="OF51" s="257"/>
      <c r="OG51" s="258"/>
      <c r="OH51" s="256"/>
      <c r="OI51" s="257"/>
      <c r="OJ51" s="258"/>
      <c r="OK51" s="256"/>
      <c r="OL51" s="257"/>
      <c r="OM51" s="258"/>
      <c r="ON51" s="256">
        <v>1</v>
      </c>
      <c r="OO51" s="257"/>
      <c r="OP51" s="258"/>
      <c r="OQ51" s="256"/>
      <c r="OR51" s="257"/>
      <c r="OS51" s="258"/>
      <c r="OT51" s="256"/>
      <c r="OU51" s="257"/>
      <c r="OV51" s="258"/>
      <c r="OW51" s="256"/>
      <c r="OX51" s="257"/>
      <c r="OY51" s="258"/>
      <c r="OZ51" s="256"/>
      <c r="PA51" s="257"/>
      <c r="PB51" s="258"/>
      <c r="PC51" s="256"/>
      <c r="PD51" s="257"/>
      <c r="PE51" s="258"/>
      <c r="PF51" s="256"/>
      <c r="PG51" s="257"/>
      <c r="PH51" s="258"/>
      <c r="PI51" s="256"/>
      <c r="PJ51" s="257"/>
      <c r="PK51" s="258"/>
      <c r="PL51" s="256">
        <v>1</v>
      </c>
      <c r="PM51" s="257">
        <v>1</v>
      </c>
      <c r="PN51" s="258"/>
      <c r="PO51" s="256"/>
      <c r="PP51" s="257"/>
      <c r="PQ51" s="258"/>
      <c r="PR51" s="256"/>
      <c r="PS51" s="257"/>
      <c r="PT51" s="258"/>
      <c r="PU51" s="256">
        <v>1</v>
      </c>
      <c r="PV51" s="257"/>
      <c r="PW51" s="258"/>
      <c r="PX51" s="256"/>
      <c r="PY51" s="257"/>
      <c r="PZ51" s="258"/>
      <c r="QA51" s="256"/>
      <c r="QB51" s="257"/>
      <c r="QC51" s="258"/>
      <c r="QD51" s="256"/>
      <c r="QE51" s="257"/>
      <c r="QF51" s="258"/>
      <c r="QG51" s="256"/>
      <c r="QH51" s="257"/>
      <c r="QI51" s="258"/>
      <c r="QJ51" s="256"/>
      <c r="QK51" s="257"/>
      <c r="QL51" s="258"/>
      <c r="QM51" s="256"/>
      <c r="QN51" s="257"/>
      <c r="QO51" s="258"/>
      <c r="QP51" s="256"/>
      <c r="QQ51" s="257"/>
      <c r="QR51" s="258"/>
      <c r="QS51" s="256"/>
      <c r="QT51" s="257"/>
      <c r="QU51" s="258"/>
      <c r="QV51" s="256"/>
      <c r="QW51" s="257"/>
      <c r="QX51" s="258"/>
      <c r="QY51" s="256"/>
      <c r="QZ51" s="257"/>
      <c r="RA51" s="258"/>
      <c r="RB51" s="256"/>
      <c r="RC51" s="257"/>
      <c r="RD51" s="258"/>
      <c r="RE51" s="256"/>
      <c r="RF51" s="257"/>
      <c r="RG51" s="258"/>
      <c r="RH51" s="256"/>
      <c r="RI51" s="257"/>
      <c r="RJ51" s="258"/>
      <c r="RK51" s="256"/>
      <c r="RL51" s="257"/>
      <c r="RM51" s="258"/>
      <c r="RN51" s="256"/>
      <c r="RO51" s="257"/>
      <c r="RP51" s="258"/>
      <c r="RQ51" s="256"/>
      <c r="RR51" s="257"/>
      <c r="RS51" s="258"/>
      <c r="RT51" s="256"/>
      <c r="RU51" s="257"/>
      <c r="RV51" s="258"/>
      <c r="RW51" s="256"/>
      <c r="RX51" s="257"/>
      <c r="RY51" s="258"/>
      <c r="RZ51" s="256"/>
      <c r="SA51" s="257"/>
      <c r="SB51" s="258"/>
      <c r="SC51" s="256"/>
      <c r="SD51" s="257"/>
      <c r="SE51" s="258"/>
      <c r="SF51" s="256"/>
      <c r="SG51" s="257"/>
      <c r="SH51" s="258"/>
      <c r="SI51" s="256"/>
      <c r="SJ51" s="257"/>
      <c r="SK51" s="258"/>
      <c r="SL51" s="256"/>
      <c r="SM51" s="257"/>
      <c r="SN51" s="258"/>
      <c r="SO51" s="256"/>
      <c r="SP51" s="257"/>
      <c r="SQ51" s="258"/>
      <c r="SR51" s="256"/>
      <c r="SS51" s="257"/>
      <c r="ST51" s="258"/>
      <c r="SU51" s="256"/>
      <c r="SV51" s="257">
        <v>1</v>
      </c>
      <c r="SW51" s="258"/>
      <c r="SX51" s="256">
        <v>1</v>
      </c>
      <c r="SY51" s="257"/>
      <c r="SZ51" s="258"/>
      <c r="TA51" s="256"/>
      <c r="TB51" s="257"/>
      <c r="TC51" s="258"/>
      <c r="TD51" s="256">
        <v>1</v>
      </c>
      <c r="TE51" s="257"/>
      <c r="TF51" s="258"/>
      <c r="TG51" s="256">
        <v>4</v>
      </c>
      <c r="TH51" s="257">
        <v>1</v>
      </c>
      <c r="TI51" s="258"/>
      <c r="TJ51" s="256"/>
      <c r="TK51" s="257"/>
      <c r="TL51" s="258"/>
      <c r="TM51" s="256"/>
      <c r="TN51" s="257">
        <v>1</v>
      </c>
      <c r="TO51" s="258"/>
      <c r="TP51" s="256"/>
      <c r="TQ51" s="257"/>
      <c r="TR51" s="258"/>
      <c r="TS51" s="256">
        <v>1</v>
      </c>
      <c r="TT51" s="257"/>
      <c r="TU51" s="258"/>
      <c r="TV51" s="256">
        <v>1</v>
      </c>
      <c r="TW51" s="257"/>
      <c r="TX51" s="258"/>
      <c r="TY51" s="256">
        <v>1</v>
      </c>
      <c r="TZ51" s="257"/>
      <c r="UA51" s="258"/>
      <c r="UB51" s="256"/>
      <c r="UC51" s="257"/>
      <c r="UD51" s="258"/>
      <c r="UE51" s="256"/>
      <c r="UF51" s="257"/>
      <c r="UG51" s="258"/>
      <c r="UH51" s="256"/>
      <c r="UI51" s="257"/>
      <c r="UJ51" s="258"/>
      <c r="UK51" s="256"/>
      <c r="UL51" s="257"/>
      <c r="UM51" s="258"/>
      <c r="UN51" s="256"/>
      <c r="UO51" s="257"/>
      <c r="UP51" s="258"/>
      <c r="UQ51" s="256"/>
      <c r="UR51" s="257"/>
      <c r="US51" s="258"/>
      <c r="UT51" s="256"/>
      <c r="UU51" s="257"/>
      <c r="UV51" s="258"/>
      <c r="UW51" s="256"/>
      <c r="UX51" s="257"/>
      <c r="UY51" s="258"/>
      <c r="UZ51" s="256">
        <v>1</v>
      </c>
      <c r="VA51" s="257"/>
      <c r="VB51" s="258"/>
      <c r="VC51" s="256"/>
      <c r="VD51" s="257"/>
      <c r="VE51" s="258"/>
      <c r="VF51" s="256"/>
      <c r="VG51" s="257"/>
      <c r="VH51" s="258"/>
      <c r="VI51" s="256"/>
      <c r="VJ51" s="257"/>
      <c r="VK51" s="258"/>
      <c r="VL51" s="256"/>
      <c r="VM51" s="257"/>
      <c r="VN51" s="258"/>
      <c r="VO51" s="256"/>
      <c r="VP51" s="257"/>
      <c r="VQ51" s="258"/>
      <c r="VR51" s="256"/>
      <c r="VS51" s="257"/>
      <c r="VT51" s="258"/>
      <c r="VU51" s="256"/>
      <c r="VV51" s="257"/>
      <c r="VW51" s="258"/>
      <c r="VX51" s="256"/>
      <c r="VY51" s="257"/>
      <c r="VZ51" s="258"/>
      <c r="WA51" s="256"/>
      <c r="WB51" s="257"/>
      <c r="WC51" s="258"/>
      <c r="WD51" s="256"/>
      <c r="WE51" s="257"/>
      <c r="WF51" s="258"/>
      <c r="WG51" s="256"/>
      <c r="WH51" s="257"/>
      <c r="WI51" s="258"/>
      <c r="WJ51" s="256"/>
      <c r="WK51" s="257"/>
      <c r="WL51" s="258"/>
      <c r="WM51" s="256"/>
      <c r="WN51" s="257"/>
      <c r="WO51" s="258"/>
      <c r="WP51" s="256"/>
      <c r="WQ51" s="257"/>
      <c r="WR51" s="258"/>
      <c r="WS51" s="256"/>
      <c r="WT51" s="257"/>
      <c r="WU51" s="258"/>
      <c r="WV51" s="256"/>
      <c r="WW51" s="257"/>
      <c r="WX51" s="257"/>
      <c r="WY51" s="256"/>
      <c r="WZ51" s="257"/>
      <c r="XA51" s="257"/>
      <c r="XB51" s="256"/>
      <c r="XC51" s="257"/>
      <c r="XD51" s="257"/>
      <c r="XE51" s="256"/>
      <c r="XF51" s="257"/>
      <c r="XG51" s="257"/>
      <c r="XH51" s="256"/>
      <c r="XI51" s="257"/>
      <c r="XJ51" s="257"/>
      <c r="XK51" s="256"/>
      <c r="XL51" s="257"/>
      <c r="XM51" s="257"/>
      <c r="XN51" s="98">
        <f t="shared" si="1"/>
        <v>37</v>
      </c>
    </row>
    <row r="52" spans="1:638" x14ac:dyDescent="0.2">
      <c r="A52" s="1">
        <v>595</v>
      </c>
      <c r="B52" s="256"/>
      <c r="C52" s="257"/>
      <c r="D52" s="258"/>
      <c r="E52" s="256"/>
      <c r="F52" s="257"/>
      <c r="G52" s="258"/>
      <c r="H52" s="256"/>
      <c r="I52" s="257"/>
      <c r="J52" s="258"/>
      <c r="K52" s="256"/>
      <c r="L52" s="257"/>
      <c r="M52" s="258"/>
      <c r="N52" s="256"/>
      <c r="O52" s="257"/>
      <c r="P52" s="258"/>
      <c r="Q52" s="256"/>
      <c r="R52" s="257"/>
      <c r="S52" s="258"/>
      <c r="T52" s="256"/>
      <c r="U52" s="257"/>
      <c r="V52" s="258"/>
      <c r="W52" s="256"/>
      <c r="X52" s="257"/>
      <c r="Y52" s="258"/>
      <c r="Z52" s="256"/>
      <c r="AA52" s="257"/>
      <c r="AB52" s="258"/>
      <c r="AC52" s="256"/>
      <c r="AD52" s="257"/>
      <c r="AE52" s="258"/>
      <c r="AF52" s="256"/>
      <c r="AG52" s="257"/>
      <c r="AH52" s="258"/>
      <c r="AI52" s="256"/>
      <c r="AJ52" s="257"/>
      <c r="AK52" s="258"/>
      <c r="AL52" s="256"/>
      <c r="AM52" s="257"/>
      <c r="AN52" s="258"/>
      <c r="AO52" s="256"/>
      <c r="AP52" s="257"/>
      <c r="AQ52" s="258"/>
      <c r="AR52" s="256"/>
      <c r="AS52" s="257"/>
      <c r="AT52" s="258"/>
      <c r="AU52" s="256"/>
      <c r="AV52" s="257"/>
      <c r="AW52" s="258"/>
      <c r="AX52" s="256"/>
      <c r="AY52" s="257"/>
      <c r="AZ52" s="258"/>
      <c r="BA52" s="256"/>
      <c r="BB52" s="257"/>
      <c r="BC52" s="258"/>
      <c r="BD52" s="256"/>
      <c r="BE52" s="257"/>
      <c r="BF52" s="258"/>
      <c r="BG52" s="256"/>
      <c r="BH52" s="257"/>
      <c r="BI52" s="258"/>
      <c r="BJ52" s="256"/>
      <c r="BK52" s="257"/>
      <c r="BL52" s="258"/>
      <c r="BM52" s="256"/>
      <c r="BN52" s="257"/>
      <c r="BO52" s="258"/>
      <c r="BP52" s="256">
        <v>1</v>
      </c>
      <c r="BQ52" s="257"/>
      <c r="BR52" s="258"/>
      <c r="BS52" s="256">
        <v>1</v>
      </c>
      <c r="BT52" s="257"/>
      <c r="BU52" s="258"/>
      <c r="BV52" s="256">
        <v>1</v>
      </c>
      <c r="BW52" s="257"/>
      <c r="BX52" s="258">
        <v>1</v>
      </c>
      <c r="BY52" s="256"/>
      <c r="BZ52" s="257"/>
      <c r="CA52" s="258"/>
      <c r="CB52" s="256">
        <v>1</v>
      </c>
      <c r="CC52" s="257"/>
      <c r="CD52" s="258"/>
      <c r="CE52" s="256">
        <v>2</v>
      </c>
      <c r="CF52" s="257"/>
      <c r="CG52" s="258"/>
      <c r="CH52" s="256">
        <v>1</v>
      </c>
      <c r="CI52" s="257"/>
      <c r="CJ52" s="258"/>
      <c r="CK52" s="256">
        <v>2</v>
      </c>
      <c r="CL52" s="257"/>
      <c r="CM52" s="258"/>
      <c r="CN52" s="256"/>
      <c r="CO52" s="257"/>
      <c r="CP52" s="258"/>
      <c r="CQ52" s="256"/>
      <c r="CR52" s="257"/>
      <c r="CS52" s="258"/>
      <c r="CT52" s="256"/>
      <c r="CU52" s="257"/>
      <c r="CV52" s="258"/>
      <c r="CW52" s="256"/>
      <c r="CX52" s="257"/>
      <c r="CY52" s="258"/>
      <c r="CZ52" s="256"/>
      <c r="DA52" s="257"/>
      <c r="DB52" s="258"/>
      <c r="DC52" s="256">
        <v>1</v>
      </c>
      <c r="DD52" s="257"/>
      <c r="DE52" s="258"/>
      <c r="DF52" s="256"/>
      <c r="DG52" s="257"/>
      <c r="DH52" s="258"/>
      <c r="DI52" s="256"/>
      <c r="DJ52" s="257"/>
      <c r="DK52" s="258"/>
      <c r="DL52" s="256"/>
      <c r="DM52" s="257"/>
      <c r="DN52" s="258"/>
      <c r="DO52" s="256"/>
      <c r="DP52" s="257"/>
      <c r="DQ52" s="258"/>
      <c r="DR52" s="256"/>
      <c r="DS52" s="257"/>
      <c r="DT52" s="258"/>
      <c r="DU52" s="256"/>
      <c r="DV52" s="257">
        <v>1</v>
      </c>
      <c r="DW52" s="258"/>
      <c r="DX52" s="256"/>
      <c r="DY52" s="257"/>
      <c r="DZ52" s="258"/>
      <c r="EA52" s="256"/>
      <c r="EB52" s="257"/>
      <c r="EC52" s="258"/>
      <c r="ED52" s="256"/>
      <c r="EE52" s="257"/>
      <c r="EF52" s="258"/>
      <c r="EG52" s="256"/>
      <c r="EH52" s="257"/>
      <c r="EI52" s="258"/>
      <c r="EJ52" s="256"/>
      <c r="EK52" s="257"/>
      <c r="EL52" s="258"/>
      <c r="EM52" s="256"/>
      <c r="EN52" s="257"/>
      <c r="EO52" s="258"/>
      <c r="EP52" s="256"/>
      <c r="EQ52" s="257"/>
      <c r="ER52" s="258"/>
      <c r="ES52" s="256"/>
      <c r="ET52" s="257"/>
      <c r="EU52" s="258"/>
      <c r="EV52" s="256">
        <v>3</v>
      </c>
      <c r="EW52" s="257"/>
      <c r="EX52" s="258"/>
      <c r="EY52" s="256">
        <v>6</v>
      </c>
      <c r="EZ52" s="257"/>
      <c r="FA52" s="258"/>
      <c r="FB52" s="256">
        <v>4</v>
      </c>
      <c r="FC52" s="257"/>
      <c r="FD52" s="258"/>
      <c r="FE52" s="256"/>
      <c r="FF52" s="257"/>
      <c r="FG52" s="258"/>
      <c r="FH52" s="256">
        <v>1</v>
      </c>
      <c r="FI52" s="257"/>
      <c r="FJ52" s="258"/>
      <c r="FK52" s="256">
        <v>1</v>
      </c>
      <c r="FL52" s="257"/>
      <c r="FM52" s="258"/>
      <c r="FN52" s="256"/>
      <c r="FO52" s="257"/>
      <c r="FP52" s="258"/>
      <c r="FQ52" s="256">
        <v>1</v>
      </c>
      <c r="FR52" s="257"/>
      <c r="FS52" s="258"/>
      <c r="FT52" s="256">
        <v>1</v>
      </c>
      <c r="FU52" s="257"/>
      <c r="FV52" s="258"/>
      <c r="FW52" s="256">
        <v>1</v>
      </c>
      <c r="FX52" s="257"/>
      <c r="FY52" s="258"/>
      <c r="FZ52" s="256"/>
      <c r="GA52" s="257"/>
      <c r="GB52" s="258"/>
      <c r="GC52" s="256"/>
      <c r="GD52" s="257"/>
      <c r="GE52" s="258"/>
      <c r="GF52" s="256"/>
      <c r="GG52" s="257">
        <v>1</v>
      </c>
      <c r="GH52" s="258"/>
      <c r="GI52" s="256"/>
      <c r="GJ52" s="257"/>
      <c r="GK52" s="258"/>
      <c r="GL52" s="256"/>
      <c r="GM52" s="257"/>
      <c r="GN52" s="258"/>
      <c r="GO52" s="256">
        <v>1</v>
      </c>
      <c r="GP52" s="257">
        <v>2</v>
      </c>
      <c r="GQ52" s="258"/>
      <c r="GR52" s="256"/>
      <c r="GS52" s="257"/>
      <c r="GT52" s="258"/>
      <c r="GU52" s="256"/>
      <c r="GV52" s="257"/>
      <c r="GW52" s="258"/>
      <c r="GX52" s="256"/>
      <c r="GY52" s="257"/>
      <c r="GZ52" s="258"/>
      <c r="HA52" s="256"/>
      <c r="HB52" s="257"/>
      <c r="HC52" s="258"/>
      <c r="HD52" s="256"/>
      <c r="HE52" s="257"/>
      <c r="HF52" s="258"/>
      <c r="HG52" s="256"/>
      <c r="HH52" s="257"/>
      <c r="HI52" s="258"/>
      <c r="HJ52" s="256"/>
      <c r="HK52" s="257"/>
      <c r="HL52" s="258"/>
      <c r="HM52" s="256"/>
      <c r="HN52" s="257"/>
      <c r="HO52" s="258"/>
      <c r="HP52" s="256"/>
      <c r="HQ52" s="257"/>
      <c r="HR52" s="258"/>
      <c r="HS52" s="256"/>
      <c r="HT52" s="257"/>
      <c r="HU52" s="258"/>
      <c r="HV52" s="256"/>
      <c r="HW52" s="257"/>
      <c r="HX52" s="258"/>
      <c r="HY52" s="256"/>
      <c r="HZ52" s="257"/>
      <c r="IA52" s="258"/>
      <c r="IB52" s="256"/>
      <c r="IC52" s="257"/>
      <c r="ID52" s="258"/>
      <c r="IE52" s="256"/>
      <c r="IF52" s="257"/>
      <c r="IG52" s="258"/>
      <c r="IH52" s="256">
        <v>1</v>
      </c>
      <c r="II52" s="257"/>
      <c r="IJ52" s="258"/>
      <c r="IK52" s="256"/>
      <c r="IL52" s="257"/>
      <c r="IM52" s="258"/>
      <c r="IN52" s="256">
        <v>1</v>
      </c>
      <c r="IO52" s="257"/>
      <c r="IP52" s="258"/>
      <c r="IQ52" s="256"/>
      <c r="IR52" s="257"/>
      <c r="IS52" s="258"/>
      <c r="IT52" s="256"/>
      <c r="IU52" s="257"/>
      <c r="IV52" s="258"/>
      <c r="IW52" s="256"/>
      <c r="IX52" s="257"/>
      <c r="IY52" s="258"/>
      <c r="IZ52" s="256"/>
      <c r="JA52" s="257"/>
      <c r="JB52" s="258"/>
      <c r="JC52" s="256">
        <v>2</v>
      </c>
      <c r="JD52" s="257"/>
      <c r="JE52" s="258"/>
      <c r="JF52" s="256">
        <v>1</v>
      </c>
      <c r="JG52" s="257"/>
      <c r="JH52" s="258"/>
      <c r="JI52" s="256"/>
      <c r="JJ52" s="257"/>
      <c r="JK52" s="258"/>
      <c r="JL52" s="256">
        <v>2</v>
      </c>
      <c r="JM52" s="257"/>
      <c r="JN52" s="258"/>
      <c r="JO52" s="256">
        <v>1</v>
      </c>
      <c r="JP52" s="257"/>
      <c r="JQ52" s="258"/>
      <c r="JR52" s="256">
        <v>1</v>
      </c>
      <c r="JS52" s="257"/>
      <c r="JT52" s="258"/>
      <c r="JU52" s="256"/>
      <c r="JV52" s="257"/>
      <c r="JW52" s="258"/>
      <c r="JX52" s="256">
        <v>2</v>
      </c>
      <c r="JY52" s="257"/>
      <c r="JZ52" s="258"/>
      <c r="KA52" s="256"/>
      <c r="KB52" s="257"/>
      <c r="KC52" s="258"/>
      <c r="KD52" s="256">
        <v>2</v>
      </c>
      <c r="KE52" s="257"/>
      <c r="KF52" s="258"/>
      <c r="KG52" s="256">
        <v>3</v>
      </c>
      <c r="KH52" s="257"/>
      <c r="KI52" s="258"/>
      <c r="KJ52" s="256">
        <v>1</v>
      </c>
      <c r="KK52" s="257"/>
      <c r="KL52" s="258"/>
      <c r="KM52" s="256"/>
      <c r="KN52" s="257"/>
      <c r="KO52" s="258"/>
      <c r="KP52" s="256"/>
      <c r="KQ52" s="257"/>
      <c r="KR52" s="258"/>
      <c r="KS52" s="256"/>
      <c r="KT52" s="257"/>
      <c r="KU52" s="258"/>
      <c r="KV52" s="256">
        <v>1</v>
      </c>
      <c r="KW52" s="257"/>
      <c r="KX52" s="258"/>
      <c r="KY52" s="256"/>
      <c r="KZ52" s="257"/>
      <c r="LA52" s="258"/>
      <c r="LB52" s="256"/>
      <c r="LC52" s="257"/>
      <c r="LD52" s="258"/>
      <c r="LE52" s="256">
        <v>1</v>
      </c>
      <c r="LF52" s="257"/>
      <c r="LG52" s="258"/>
      <c r="LH52" s="256">
        <v>2</v>
      </c>
      <c r="LI52" s="257"/>
      <c r="LJ52" s="258"/>
      <c r="LK52" s="256"/>
      <c r="LL52" s="257"/>
      <c r="LM52" s="258"/>
      <c r="LN52" s="256"/>
      <c r="LO52" s="257"/>
      <c r="LP52" s="258"/>
      <c r="LQ52" s="256"/>
      <c r="LR52" s="257"/>
      <c r="LS52" s="258"/>
      <c r="LT52" s="256">
        <v>1</v>
      </c>
      <c r="LU52" s="257"/>
      <c r="LV52" s="258"/>
      <c r="LW52" s="256"/>
      <c r="LX52" s="257"/>
      <c r="LY52" s="258"/>
      <c r="LZ52" s="256"/>
      <c r="MA52" s="257"/>
      <c r="MB52" s="258"/>
      <c r="MC52" s="256"/>
      <c r="MD52" s="257"/>
      <c r="ME52" s="258"/>
      <c r="MF52" s="256"/>
      <c r="MG52" s="257"/>
      <c r="MH52" s="258"/>
      <c r="MI52" s="256"/>
      <c r="MJ52" s="257"/>
      <c r="MK52" s="258"/>
      <c r="ML52" s="256"/>
      <c r="MM52" s="257"/>
      <c r="MN52" s="258"/>
      <c r="MO52" s="256"/>
      <c r="MP52" s="257"/>
      <c r="MQ52" s="258"/>
      <c r="MR52" s="256">
        <v>1</v>
      </c>
      <c r="MS52" s="257"/>
      <c r="MT52" s="258"/>
      <c r="MU52" s="256"/>
      <c r="MV52" s="257"/>
      <c r="MW52" s="258"/>
      <c r="MX52" s="256"/>
      <c r="MY52" s="257"/>
      <c r="MZ52" s="258"/>
      <c r="NA52" s="256"/>
      <c r="NB52" s="257"/>
      <c r="NC52" s="258"/>
      <c r="ND52" s="256"/>
      <c r="NE52" s="257"/>
      <c r="NF52" s="258"/>
      <c r="NG52" s="256"/>
      <c r="NH52" s="257"/>
      <c r="NI52" s="258"/>
      <c r="NJ52" s="256"/>
      <c r="NK52" s="257"/>
      <c r="NL52" s="258"/>
      <c r="NM52" s="256"/>
      <c r="NN52" s="257"/>
      <c r="NO52" s="258"/>
      <c r="NP52" s="256"/>
      <c r="NQ52" s="257"/>
      <c r="NR52" s="258"/>
      <c r="NS52" s="256"/>
      <c r="NT52" s="257"/>
      <c r="NU52" s="258"/>
      <c r="NV52" s="256"/>
      <c r="NW52" s="257"/>
      <c r="NX52" s="258"/>
      <c r="NY52" s="256"/>
      <c r="NZ52" s="257"/>
      <c r="OA52" s="258"/>
      <c r="OB52" s="256"/>
      <c r="OC52" s="257"/>
      <c r="OD52" s="258"/>
      <c r="OE52" s="256">
        <v>1</v>
      </c>
      <c r="OF52" s="257"/>
      <c r="OG52" s="258"/>
      <c r="OH52" s="256"/>
      <c r="OI52" s="257"/>
      <c r="OJ52" s="258"/>
      <c r="OK52" s="256">
        <v>1</v>
      </c>
      <c r="OL52" s="257"/>
      <c r="OM52" s="258"/>
      <c r="ON52" s="256"/>
      <c r="OO52" s="257"/>
      <c r="OP52" s="258"/>
      <c r="OQ52" s="256"/>
      <c r="OR52" s="257"/>
      <c r="OS52" s="258"/>
      <c r="OT52" s="256"/>
      <c r="OU52" s="257"/>
      <c r="OV52" s="258"/>
      <c r="OW52" s="256"/>
      <c r="OX52" s="257"/>
      <c r="OY52" s="258"/>
      <c r="OZ52" s="256">
        <v>1</v>
      </c>
      <c r="PA52" s="257"/>
      <c r="PB52" s="258"/>
      <c r="PC52" s="256"/>
      <c r="PD52" s="257"/>
      <c r="PE52" s="258"/>
      <c r="PF52" s="256"/>
      <c r="PG52" s="257"/>
      <c r="PH52" s="258"/>
      <c r="PI52" s="256"/>
      <c r="PJ52" s="257"/>
      <c r="PK52" s="258"/>
      <c r="PL52" s="256"/>
      <c r="PM52" s="257"/>
      <c r="PN52" s="258"/>
      <c r="PO52" s="256"/>
      <c r="PP52" s="257"/>
      <c r="PQ52" s="258"/>
      <c r="PR52" s="256"/>
      <c r="PS52" s="257"/>
      <c r="PT52" s="258"/>
      <c r="PU52" s="256"/>
      <c r="PV52" s="257"/>
      <c r="PW52" s="258"/>
      <c r="PX52" s="256"/>
      <c r="PY52" s="257"/>
      <c r="PZ52" s="258"/>
      <c r="QA52" s="256"/>
      <c r="QB52" s="257"/>
      <c r="QC52" s="258"/>
      <c r="QD52" s="256"/>
      <c r="QE52" s="257"/>
      <c r="QF52" s="258"/>
      <c r="QG52" s="256"/>
      <c r="QH52" s="257"/>
      <c r="QI52" s="258"/>
      <c r="QJ52" s="256"/>
      <c r="QK52" s="257"/>
      <c r="QL52" s="258"/>
      <c r="QM52" s="256"/>
      <c r="QN52" s="257">
        <v>1</v>
      </c>
      <c r="QO52" s="258"/>
      <c r="QP52" s="256"/>
      <c r="QQ52" s="257"/>
      <c r="QR52" s="258"/>
      <c r="QS52" s="256">
        <v>1</v>
      </c>
      <c r="QT52" s="257"/>
      <c r="QU52" s="258"/>
      <c r="QV52" s="256">
        <v>1</v>
      </c>
      <c r="QW52" s="257">
        <v>1</v>
      </c>
      <c r="QX52" s="258"/>
      <c r="QY52" s="256"/>
      <c r="QZ52" s="257"/>
      <c r="RA52" s="258"/>
      <c r="RB52" s="256"/>
      <c r="RC52" s="257"/>
      <c r="RD52" s="258"/>
      <c r="RE52" s="256">
        <v>1</v>
      </c>
      <c r="RF52" s="257">
        <v>1</v>
      </c>
      <c r="RG52" s="258"/>
      <c r="RH52" s="256"/>
      <c r="RI52" s="257"/>
      <c r="RJ52" s="258"/>
      <c r="RK52" s="256">
        <v>1</v>
      </c>
      <c r="RL52" s="257"/>
      <c r="RM52" s="258"/>
      <c r="RN52" s="256"/>
      <c r="RO52" s="257"/>
      <c r="RP52" s="258"/>
      <c r="RQ52" s="256"/>
      <c r="RR52" s="257"/>
      <c r="RS52" s="258"/>
      <c r="RT52" s="256">
        <v>1</v>
      </c>
      <c r="RU52" s="257"/>
      <c r="RV52" s="258"/>
      <c r="RW52" s="256"/>
      <c r="RX52" s="257"/>
      <c r="RY52" s="258"/>
      <c r="RZ52" s="256"/>
      <c r="SA52" s="257"/>
      <c r="SB52" s="258"/>
      <c r="SC52" s="256"/>
      <c r="SD52" s="257"/>
      <c r="SE52" s="258"/>
      <c r="SF52" s="256">
        <v>1</v>
      </c>
      <c r="SG52" s="257"/>
      <c r="SH52" s="258"/>
      <c r="SI52" s="256"/>
      <c r="SJ52" s="257"/>
      <c r="SK52" s="258"/>
      <c r="SL52" s="256"/>
      <c r="SM52" s="257"/>
      <c r="SN52" s="258"/>
      <c r="SO52" s="256">
        <v>1</v>
      </c>
      <c r="SP52" s="257"/>
      <c r="SQ52" s="258"/>
      <c r="SR52" s="256">
        <v>1</v>
      </c>
      <c r="SS52" s="257"/>
      <c r="ST52" s="258"/>
      <c r="SU52" s="256"/>
      <c r="SV52" s="257"/>
      <c r="SW52" s="258"/>
      <c r="SX52" s="256"/>
      <c r="SY52" s="257"/>
      <c r="SZ52" s="258"/>
      <c r="TA52" s="256"/>
      <c r="TB52" s="257"/>
      <c r="TC52" s="258"/>
      <c r="TD52" s="256"/>
      <c r="TE52" s="257"/>
      <c r="TF52" s="258"/>
      <c r="TG52" s="256"/>
      <c r="TH52" s="257"/>
      <c r="TI52" s="258"/>
      <c r="TJ52" s="256"/>
      <c r="TK52" s="257"/>
      <c r="TL52" s="258"/>
      <c r="TM52" s="256"/>
      <c r="TN52" s="257"/>
      <c r="TO52" s="258"/>
      <c r="TP52" s="256"/>
      <c r="TQ52" s="257">
        <v>1</v>
      </c>
      <c r="TR52" s="258"/>
      <c r="TS52" s="256"/>
      <c r="TT52" s="257"/>
      <c r="TU52" s="258"/>
      <c r="TV52" s="256"/>
      <c r="TW52" s="257"/>
      <c r="TX52" s="258"/>
      <c r="TY52" s="256"/>
      <c r="TZ52" s="257"/>
      <c r="UA52" s="258"/>
      <c r="UB52" s="256">
        <v>1</v>
      </c>
      <c r="UC52" s="257"/>
      <c r="UD52" s="258"/>
      <c r="UE52" s="256"/>
      <c r="UF52" s="257"/>
      <c r="UG52" s="258"/>
      <c r="UH52" s="256">
        <v>1</v>
      </c>
      <c r="UI52" s="257"/>
      <c r="UJ52" s="258"/>
      <c r="UK52" s="256"/>
      <c r="UL52" s="257"/>
      <c r="UM52" s="258"/>
      <c r="UN52" s="256"/>
      <c r="UO52" s="257"/>
      <c r="UP52" s="258"/>
      <c r="UQ52" s="256"/>
      <c r="UR52" s="257"/>
      <c r="US52" s="258"/>
      <c r="UT52" s="256">
        <v>1</v>
      </c>
      <c r="UU52" s="257"/>
      <c r="UV52" s="258"/>
      <c r="UW52" s="256"/>
      <c r="UX52" s="257"/>
      <c r="UY52" s="258"/>
      <c r="UZ52" s="256"/>
      <c r="VA52" s="257"/>
      <c r="VB52" s="258"/>
      <c r="VC52" s="256"/>
      <c r="VD52" s="257"/>
      <c r="VE52" s="258"/>
      <c r="VF52" s="256"/>
      <c r="VG52" s="257"/>
      <c r="VH52" s="258"/>
      <c r="VI52" s="256"/>
      <c r="VJ52" s="257"/>
      <c r="VK52" s="258"/>
      <c r="VL52" s="256"/>
      <c r="VM52" s="257"/>
      <c r="VN52" s="258"/>
      <c r="VO52" s="256"/>
      <c r="VP52" s="257"/>
      <c r="VQ52" s="258"/>
      <c r="VR52" s="256"/>
      <c r="VS52" s="257"/>
      <c r="VT52" s="258"/>
      <c r="VU52" s="256"/>
      <c r="VV52" s="257"/>
      <c r="VW52" s="258"/>
      <c r="VX52" s="256"/>
      <c r="VY52" s="257"/>
      <c r="VZ52" s="258"/>
      <c r="WA52" s="256">
        <v>1</v>
      </c>
      <c r="WB52" s="257"/>
      <c r="WC52" s="258"/>
      <c r="WD52" s="256">
        <v>1</v>
      </c>
      <c r="WE52" s="257"/>
      <c r="WF52" s="258"/>
      <c r="WG52" s="256"/>
      <c r="WH52" s="257"/>
      <c r="WI52" s="258"/>
      <c r="WJ52" s="256"/>
      <c r="WK52" s="257"/>
      <c r="WL52" s="258"/>
      <c r="WM52" s="256"/>
      <c r="WN52" s="257"/>
      <c r="WO52" s="258"/>
      <c r="WP52" s="256"/>
      <c r="WQ52" s="257"/>
      <c r="WR52" s="258"/>
      <c r="WS52" s="256"/>
      <c r="WT52" s="257"/>
      <c r="WU52" s="258"/>
      <c r="WV52" s="256"/>
      <c r="WW52" s="257"/>
      <c r="WX52" s="257"/>
      <c r="WY52" s="256"/>
      <c r="WZ52" s="257"/>
      <c r="XA52" s="257"/>
      <c r="XB52" s="256"/>
      <c r="XC52" s="257"/>
      <c r="XD52" s="257"/>
      <c r="XE52" s="256"/>
      <c r="XF52" s="257"/>
      <c r="XG52" s="257"/>
      <c r="XH52" s="256"/>
      <c r="XI52" s="257"/>
      <c r="XJ52" s="257"/>
      <c r="XK52" s="256"/>
      <c r="XL52" s="257"/>
      <c r="XM52" s="257"/>
      <c r="XN52" s="98">
        <f t="shared" si="1"/>
        <v>77</v>
      </c>
    </row>
    <row r="53" spans="1:638" ht="12.75" customHeight="1" x14ac:dyDescent="0.2">
      <c r="A53" s="84">
        <v>597</v>
      </c>
      <c r="B53" s="256"/>
      <c r="C53" s="257">
        <v>1</v>
      </c>
      <c r="D53" s="258"/>
      <c r="E53" s="256"/>
      <c r="F53" s="257"/>
      <c r="G53" s="258"/>
      <c r="H53" s="256"/>
      <c r="I53" s="257"/>
      <c r="J53" s="258"/>
      <c r="K53" s="256"/>
      <c r="L53" s="257"/>
      <c r="M53" s="258"/>
      <c r="N53" s="256"/>
      <c r="O53" s="257"/>
      <c r="P53" s="258"/>
      <c r="Q53" s="256"/>
      <c r="R53" s="257"/>
      <c r="S53" s="258">
        <v>1</v>
      </c>
      <c r="T53" s="256"/>
      <c r="U53" s="257"/>
      <c r="V53" s="258"/>
      <c r="W53" s="256">
        <v>1</v>
      </c>
      <c r="X53" s="257"/>
      <c r="Y53" s="258"/>
      <c r="Z53" s="256"/>
      <c r="AA53" s="257"/>
      <c r="AB53" s="258">
        <v>1</v>
      </c>
      <c r="AC53" s="256"/>
      <c r="AD53" s="257"/>
      <c r="AE53" s="258"/>
      <c r="AF53" s="256"/>
      <c r="AG53" s="257"/>
      <c r="AH53" s="258"/>
      <c r="AI53" s="256"/>
      <c r="AJ53" s="257">
        <v>2</v>
      </c>
      <c r="AK53" s="258"/>
      <c r="AL53" s="256"/>
      <c r="AM53" s="257">
        <v>1</v>
      </c>
      <c r="AN53" s="258"/>
      <c r="AO53" s="256"/>
      <c r="AP53" s="257"/>
      <c r="AQ53" s="258"/>
      <c r="AR53" s="256"/>
      <c r="AS53" s="257"/>
      <c r="AT53" s="258"/>
      <c r="AU53" s="256"/>
      <c r="AV53" s="257"/>
      <c r="AW53" s="258"/>
      <c r="AX53" s="256">
        <v>1</v>
      </c>
      <c r="AY53" s="257"/>
      <c r="AZ53" s="258"/>
      <c r="BA53" s="256"/>
      <c r="BB53" s="257"/>
      <c r="BC53" s="258"/>
      <c r="BD53" s="256"/>
      <c r="BE53" s="257"/>
      <c r="BF53" s="258"/>
      <c r="BG53" s="256"/>
      <c r="BH53" s="257"/>
      <c r="BI53" s="258"/>
      <c r="BJ53" s="256">
        <v>1</v>
      </c>
      <c r="BK53" s="257"/>
      <c r="BL53" s="258"/>
      <c r="BM53" s="256"/>
      <c r="BN53" s="257"/>
      <c r="BO53" s="258"/>
      <c r="BP53" s="256"/>
      <c r="BQ53" s="257"/>
      <c r="BR53" s="258"/>
      <c r="BS53" s="256"/>
      <c r="BT53" s="257"/>
      <c r="BU53" s="258"/>
      <c r="BV53" s="256"/>
      <c r="BW53" s="257"/>
      <c r="BX53" s="258"/>
      <c r="BY53" s="256"/>
      <c r="BZ53" s="257"/>
      <c r="CA53" s="258"/>
      <c r="CB53" s="256"/>
      <c r="CC53" s="257"/>
      <c r="CD53" s="258"/>
      <c r="CE53" s="256">
        <v>1</v>
      </c>
      <c r="CF53" s="257"/>
      <c r="CG53" s="258"/>
      <c r="CH53" s="256">
        <v>1</v>
      </c>
      <c r="CI53" s="257">
        <v>1</v>
      </c>
      <c r="CJ53" s="258"/>
      <c r="CK53" s="256"/>
      <c r="CL53" s="257"/>
      <c r="CM53" s="258"/>
      <c r="CN53" s="256"/>
      <c r="CO53" s="257"/>
      <c r="CP53" s="258"/>
      <c r="CQ53" s="256"/>
      <c r="CR53" s="257">
        <v>1</v>
      </c>
      <c r="CS53" s="258"/>
      <c r="CT53" s="256"/>
      <c r="CU53" s="257"/>
      <c r="CV53" s="258"/>
      <c r="CW53" s="256"/>
      <c r="CX53" s="257"/>
      <c r="CY53" s="258"/>
      <c r="CZ53" s="256"/>
      <c r="DA53" s="257"/>
      <c r="DB53" s="258"/>
      <c r="DC53" s="256"/>
      <c r="DD53" s="257"/>
      <c r="DE53" s="258"/>
      <c r="DF53" s="256"/>
      <c r="DG53" s="257">
        <v>1</v>
      </c>
      <c r="DH53" s="258"/>
      <c r="DI53" s="256"/>
      <c r="DJ53" s="257">
        <v>1</v>
      </c>
      <c r="DK53" s="258"/>
      <c r="DL53" s="256"/>
      <c r="DM53" s="257"/>
      <c r="DN53" s="258"/>
      <c r="DO53" s="256"/>
      <c r="DP53" s="257"/>
      <c r="DQ53" s="258"/>
      <c r="DR53" s="256"/>
      <c r="DS53" s="257"/>
      <c r="DT53" s="258"/>
      <c r="DU53" s="256"/>
      <c r="DV53" s="257"/>
      <c r="DW53" s="258"/>
      <c r="DX53" s="256"/>
      <c r="DY53" s="257"/>
      <c r="DZ53" s="258"/>
      <c r="EA53" s="256"/>
      <c r="EB53" s="257"/>
      <c r="EC53" s="258"/>
      <c r="ED53" s="256"/>
      <c r="EE53" s="257"/>
      <c r="EF53" s="258"/>
      <c r="EG53" s="256"/>
      <c r="EH53" s="257"/>
      <c r="EI53" s="258"/>
      <c r="EJ53" s="256"/>
      <c r="EK53" s="257"/>
      <c r="EL53" s="258"/>
      <c r="EM53" s="256"/>
      <c r="EN53" s="257"/>
      <c r="EO53" s="258"/>
      <c r="EP53" s="256"/>
      <c r="EQ53" s="257"/>
      <c r="ER53" s="258"/>
      <c r="ES53" s="256"/>
      <c r="ET53" s="257"/>
      <c r="EU53" s="258"/>
      <c r="EV53" s="256"/>
      <c r="EW53" s="257"/>
      <c r="EX53" s="258"/>
      <c r="EY53" s="256"/>
      <c r="EZ53" s="257"/>
      <c r="FA53" s="258"/>
      <c r="FB53" s="256"/>
      <c r="FC53" s="257"/>
      <c r="FD53" s="258"/>
      <c r="FE53" s="256">
        <v>2</v>
      </c>
      <c r="FF53" s="257"/>
      <c r="FG53" s="258"/>
      <c r="FH53" s="256"/>
      <c r="FI53" s="257"/>
      <c r="FJ53" s="258"/>
      <c r="FK53" s="256"/>
      <c r="FL53" s="257"/>
      <c r="FM53" s="258"/>
      <c r="FN53" s="256"/>
      <c r="FO53" s="257"/>
      <c r="FP53" s="258"/>
      <c r="FQ53" s="256"/>
      <c r="FR53" s="257"/>
      <c r="FS53" s="258"/>
      <c r="FT53" s="256"/>
      <c r="FU53" s="257"/>
      <c r="FV53" s="258"/>
      <c r="FW53" s="256"/>
      <c r="FX53" s="257"/>
      <c r="FY53" s="258"/>
      <c r="FZ53" s="256"/>
      <c r="GA53" s="257"/>
      <c r="GB53" s="258"/>
      <c r="GC53" s="256">
        <v>3</v>
      </c>
      <c r="GD53" s="257"/>
      <c r="GE53" s="258"/>
      <c r="GF53" s="256">
        <v>2</v>
      </c>
      <c r="GG53" s="257"/>
      <c r="GH53" s="258"/>
      <c r="GI53" s="256"/>
      <c r="GJ53" s="257"/>
      <c r="GK53" s="258"/>
      <c r="GL53" s="256"/>
      <c r="GM53" s="257"/>
      <c r="GN53" s="258"/>
      <c r="GO53" s="256"/>
      <c r="GP53" s="257"/>
      <c r="GQ53" s="258"/>
      <c r="GR53" s="256"/>
      <c r="GS53" s="257"/>
      <c r="GT53" s="258"/>
      <c r="GU53" s="256"/>
      <c r="GV53" s="257"/>
      <c r="GW53" s="258"/>
      <c r="GX53" s="256"/>
      <c r="GY53" s="257"/>
      <c r="GZ53" s="258"/>
      <c r="HA53" s="256"/>
      <c r="HB53" s="257"/>
      <c r="HC53" s="258"/>
      <c r="HD53" s="256"/>
      <c r="HE53" s="257"/>
      <c r="HF53" s="258"/>
      <c r="HG53" s="256"/>
      <c r="HH53" s="257"/>
      <c r="HI53" s="258"/>
      <c r="HJ53" s="256"/>
      <c r="HK53" s="257"/>
      <c r="HL53" s="258"/>
      <c r="HM53" s="256"/>
      <c r="HN53" s="257"/>
      <c r="HO53" s="258"/>
      <c r="HP53" s="256"/>
      <c r="HQ53" s="257"/>
      <c r="HR53" s="258"/>
      <c r="HS53" s="256"/>
      <c r="HT53" s="257"/>
      <c r="HU53" s="258"/>
      <c r="HV53" s="256"/>
      <c r="HW53" s="257"/>
      <c r="HX53" s="258"/>
      <c r="HY53" s="256">
        <v>1</v>
      </c>
      <c r="HZ53" s="257"/>
      <c r="IA53" s="258"/>
      <c r="IB53" s="256"/>
      <c r="IC53" s="257"/>
      <c r="ID53" s="258"/>
      <c r="IE53" s="256"/>
      <c r="IF53" s="257"/>
      <c r="IG53" s="258"/>
      <c r="IH53" s="256"/>
      <c r="II53" s="257"/>
      <c r="IJ53" s="258"/>
      <c r="IK53" s="256"/>
      <c r="IL53" s="257"/>
      <c r="IM53" s="258"/>
      <c r="IN53" s="256"/>
      <c r="IO53" s="257"/>
      <c r="IP53" s="258"/>
      <c r="IQ53" s="256"/>
      <c r="IR53" s="257"/>
      <c r="IS53" s="258"/>
      <c r="IT53" s="256"/>
      <c r="IU53" s="257"/>
      <c r="IV53" s="258"/>
      <c r="IW53" s="256"/>
      <c r="IX53" s="257"/>
      <c r="IY53" s="258"/>
      <c r="IZ53" s="256"/>
      <c r="JA53" s="257"/>
      <c r="JB53" s="258"/>
      <c r="JC53" s="256">
        <v>1</v>
      </c>
      <c r="JD53" s="257"/>
      <c r="JE53" s="258"/>
      <c r="JF53" s="256"/>
      <c r="JG53" s="257"/>
      <c r="JH53" s="258"/>
      <c r="JI53" s="256"/>
      <c r="JJ53" s="257"/>
      <c r="JK53" s="258"/>
      <c r="JL53" s="256">
        <v>1</v>
      </c>
      <c r="JM53" s="257">
        <v>1</v>
      </c>
      <c r="JN53" s="258"/>
      <c r="JO53" s="256"/>
      <c r="JP53" s="257"/>
      <c r="JQ53" s="258"/>
      <c r="JR53" s="256"/>
      <c r="JS53" s="257"/>
      <c r="JT53" s="258"/>
      <c r="JU53" s="256">
        <v>1</v>
      </c>
      <c r="JV53" s="257">
        <v>1</v>
      </c>
      <c r="JW53" s="258"/>
      <c r="JX53" s="256"/>
      <c r="JY53" s="257"/>
      <c r="JZ53" s="258"/>
      <c r="KA53" s="256"/>
      <c r="KB53" s="257"/>
      <c r="KC53" s="258"/>
      <c r="KD53" s="256"/>
      <c r="KE53" s="257"/>
      <c r="KF53" s="258"/>
      <c r="KG53" s="256"/>
      <c r="KH53" s="257"/>
      <c r="KI53" s="258"/>
      <c r="KJ53" s="256"/>
      <c r="KK53" s="257"/>
      <c r="KL53" s="258"/>
      <c r="KM53" s="256"/>
      <c r="KN53" s="257"/>
      <c r="KO53" s="258"/>
      <c r="KP53" s="256">
        <v>1</v>
      </c>
      <c r="KQ53" s="257"/>
      <c r="KR53" s="258"/>
      <c r="KS53" s="256">
        <v>1</v>
      </c>
      <c r="KT53" s="257"/>
      <c r="KU53" s="258"/>
      <c r="KV53" s="256"/>
      <c r="KW53" s="257"/>
      <c r="KX53" s="258"/>
      <c r="KY53" s="256"/>
      <c r="KZ53" s="257"/>
      <c r="LA53" s="258"/>
      <c r="LB53" s="256">
        <v>1</v>
      </c>
      <c r="LC53" s="257">
        <v>2</v>
      </c>
      <c r="LD53" s="258"/>
      <c r="LE53" s="256"/>
      <c r="LF53" s="257"/>
      <c r="LG53" s="258"/>
      <c r="LH53" s="256"/>
      <c r="LI53" s="257"/>
      <c r="LJ53" s="258"/>
      <c r="LK53" s="256"/>
      <c r="LL53" s="257"/>
      <c r="LM53" s="258"/>
      <c r="LN53" s="256"/>
      <c r="LO53" s="257"/>
      <c r="LP53" s="258"/>
      <c r="LQ53" s="256"/>
      <c r="LR53" s="257"/>
      <c r="LS53" s="258"/>
      <c r="LT53" s="256"/>
      <c r="LU53" s="257"/>
      <c r="LV53" s="258"/>
      <c r="LW53" s="256"/>
      <c r="LX53" s="257"/>
      <c r="LY53" s="258"/>
      <c r="LZ53" s="256"/>
      <c r="MA53" s="257"/>
      <c r="MB53" s="258"/>
      <c r="MC53" s="256"/>
      <c r="MD53" s="257"/>
      <c r="ME53" s="258"/>
      <c r="MF53" s="256"/>
      <c r="MG53" s="257"/>
      <c r="MH53" s="258"/>
      <c r="MI53" s="256"/>
      <c r="MJ53" s="257"/>
      <c r="MK53" s="258"/>
      <c r="ML53" s="256"/>
      <c r="MM53" s="257"/>
      <c r="MN53" s="258"/>
      <c r="MO53" s="256"/>
      <c r="MP53" s="257"/>
      <c r="MQ53" s="258"/>
      <c r="MR53" s="256"/>
      <c r="MS53" s="257"/>
      <c r="MT53" s="258"/>
      <c r="MU53" s="256"/>
      <c r="MV53" s="257"/>
      <c r="MW53" s="258"/>
      <c r="MX53" s="256"/>
      <c r="MY53" s="257"/>
      <c r="MZ53" s="258"/>
      <c r="NA53" s="256"/>
      <c r="NB53" s="257"/>
      <c r="NC53" s="258"/>
      <c r="ND53" s="256">
        <v>1</v>
      </c>
      <c r="NE53" s="257"/>
      <c r="NF53" s="258"/>
      <c r="NG53" s="256"/>
      <c r="NH53" s="257"/>
      <c r="NI53" s="258"/>
      <c r="NJ53" s="256"/>
      <c r="NK53" s="257"/>
      <c r="NL53" s="258"/>
      <c r="NM53" s="256"/>
      <c r="NN53" s="257"/>
      <c r="NO53" s="258"/>
      <c r="NP53" s="256">
        <v>2</v>
      </c>
      <c r="NQ53" s="257"/>
      <c r="NR53" s="258"/>
      <c r="NS53" s="256">
        <v>2</v>
      </c>
      <c r="NT53" s="257"/>
      <c r="NU53" s="258"/>
      <c r="NV53" s="256"/>
      <c r="NW53" s="257">
        <v>1</v>
      </c>
      <c r="NX53" s="258"/>
      <c r="NY53" s="256">
        <v>1</v>
      </c>
      <c r="NZ53" s="257"/>
      <c r="OA53" s="258"/>
      <c r="OB53" s="256"/>
      <c r="OC53" s="257"/>
      <c r="OD53" s="258"/>
      <c r="OE53" s="256"/>
      <c r="OF53" s="257"/>
      <c r="OG53" s="258"/>
      <c r="OH53" s="256"/>
      <c r="OI53" s="257"/>
      <c r="OJ53" s="258"/>
      <c r="OK53" s="256"/>
      <c r="OL53" s="257"/>
      <c r="OM53" s="258"/>
      <c r="ON53" s="256"/>
      <c r="OO53" s="257"/>
      <c r="OP53" s="258"/>
      <c r="OQ53" s="256"/>
      <c r="OR53" s="257"/>
      <c r="OS53" s="258"/>
      <c r="OT53" s="256"/>
      <c r="OU53" s="257"/>
      <c r="OV53" s="258"/>
      <c r="OW53" s="256"/>
      <c r="OX53" s="257"/>
      <c r="OY53" s="258"/>
      <c r="OZ53" s="256"/>
      <c r="PA53" s="257"/>
      <c r="PB53" s="258"/>
      <c r="PC53" s="256"/>
      <c r="PD53" s="257"/>
      <c r="PE53" s="258"/>
      <c r="PF53" s="256"/>
      <c r="PG53" s="257">
        <v>2</v>
      </c>
      <c r="PH53" s="258"/>
      <c r="PI53" s="256"/>
      <c r="PJ53" s="257"/>
      <c r="PK53" s="258"/>
      <c r="PL53" s="256"/>
      <c r="PM53" s="257"/>
      <c r="PN53" s="258"/>
      <c r="PO53" s="256"/>
      <c r="PP53" s="257"/>
      <c r="PQ53" s="258"/>
      <c r="PR53" s="256"/>
      <c r="PS53" s="257"/>
      <c r="PT53" s="258"/>
      <c r="PU53" s="256"/>
      <c r="PV53" s="257"/>
      <c r="PW53" s="258"/>
      <c r="PX53" s="256"/>
      <c r="PY53" s="257"/>
      <c r="PZ53" s="258"/>
      <c r="QA53" s="256"/>
      <c r="QB53" s="257"/>
      <c r="QC53" s="258"/>
      <c r="QD53" s="256"/>
      <c r="QE53" s="257"/>
      <c r="QF53" s="258"/>
      <c r="QG53" s="256"/>
      <c r="QH53" s="257"/>
      <c r="QI53" s="258"/>
      <c r="QJ53" s="256">
        <v>4</v>
      </c>
      <c r="QK53" s="257"/>
      <c r="QL53" s="258"/>
      <c r="QM53" s="256">
        <v>1</v>
      </c>
      <c r="QN53" s="257">
        <v>3</v>
      </c>
      <c r="QO53" s="258"/>
      <c r="QP53" s="256"/>
      <c r="QQ53" s="257"/>
      <c r="QR53" s="258"/>
      <c r="QS53" s="256"/>
      <c r="QT53" s="257"/>
      <c r="QU53" s="258"/>
      <c r="QV53" s="256"/>
      <c r="QW53" s="257"/>
      <c r="QX53" s="258"/>
      <c r="QY53" s="256"/>
      <c r="QZ53" s="257"/>
      <c r="RA53" s="258"/>
      <c r="RB53" s="256"/>
      <c r="RC53" s="257"/>
      <c r="RD53" s="258"/>
      <c r="RE53" s="256"/>
      <c r="RF53" s="257"/>
      <c r="RG53" s="258"/>
      <c r="RH53" s="256"/>
      <c r="RI53" s="257"/>
      <c r="RJ53" s="258"/>
      <c r="RK53" s="256">
        <v>1</v>
      </c>
      <c r="RL53" s="257"/>
      <c r="RM53" s="258"/>
      <c r="RN53" s="256"/>
      <c r="RO53" s="257"/>
      <c r="RP53" s="258"/>
      <c r="RQ53" s="256"/>
      <c r="RR53" s="257"/>
      <c r="RS53" s="258"/>
      <c r="RT53" s="256">
        <v>1</v>
      </c>
      <c r="RU53" s="257"/>
      <c r="RV53" s="258"/>
      <c r="RW53" s="256"/>
      <c r="RX53" s="257"/>
      <c r="RY53" s="258"/>
      <c r="RZ53" s="256">
        <v>1</v>
      </c>
      <c r="SA53" s="257"/>
      <c r="SB53" s="258"/>
      <c r="SC53" s="256"/>
      <c r="SD53" s="257"/>
      <c r="SE53" s="258"/>
      <c r="SF53" s="256"/>
      <c r="SG53" s="257"/>
      <c r="SH53" s="258"/>
      <c r="SI53" s="256">
        <v>3</v>
      </c>
      <c r="SJ53" s="257"/>
      <c r="SK53" s="258"/>
      <c r="SL53" s="256"/>
      <c r="SM53" s="257"/>
      <c r="SN53" s="258"/>
      <c r="SO53" s="256"/>
      <c r="SP53" s="257"/>
      <c r="SQ53" s="258"/>
      <c r="SR53" s="256"/>
      <c r="SS53" s="257"/>
      <c r="ST53" s="258"/>
      <c r="SU53" s="256"/>
      <c r="SV53" s="257"/>
      <c r="SW53" s="258"/>
      <c r="SX53" s="256">
        <v>1</v>
      </c>
      <c r="SY53" s="257"/>
      <c r="SZ53" s="258"/>
      <c r="TA53" s="256"/>
      <c r="TB53" s="257"/>
      <c r="TC53" s="258"/>
      <c r="TD53" s="256"/>
      <c r="TE53" s="257"/>
      <c r="TF53" s="258"/>
      <c r="TG53" s="256"/>
      <c r="TH53" s="257"/>
      <c r="TI53" s="258"/>
      <c r="TJ53" s="256"/>
      <c r="TK53" s="257"/>
      <c r="TL53" s="258"/>
      <c r="TM53" s="256"/>
      <c r="TN53" s="257"/>
      <c r="TO53" s="258"/>
      <c r="TP53" s="256"/>
      <c r="TQ53" s="257"/>
      <c r="TR53" s="258"/>
      <c r="TS53" s="256"/>
      <c r="TT53" s="257"/>
      <c r="TU53" s="258"/>
      <c r="TV53" s="256"/>
      <c r="TW53" s="257"/>
      <c r="TX53" s="258"/>
      <c r="TY53" s="256">
        <v>1</v>
      </c>
      <c r="TZ53" s="257"/>
      <c r="UA53" s="258"/>
      <c r="UB53" s="256"/>
      <c r="UC53" s="257"/>
      <c r="UD53" s="258"/>
      <c r="UE53" s="256"/>
      <c r="UF53" s="257">
        <v>2</v>
      </c>
      <c r="UG53" s="258"/>
      <c r="UH53" s="256"/>
      <c r="UI53" s="257"/>
      <c r="UJ53" s="258"/>
      <c r="UK53" s="256"/>
      <c r="UL53" s="257"/>
      <c r="UM53" s="258"/>
      <c r="UN53" s="256"/>
      <c r="UO53" s="257"/>
      <c r="UP53" s="258"/>
      <c r="UQ53" s="256"/>
      <c r="UR53" s="257"/>
      <c r="US53" s="258"/>
      <c r="UT53" s="256">
        <v>1</v>
      </c>
      <c r="UU53" s="257"/>
      <c r="UV53" s="258"/>
      <c r="UW53" s="256"/>
      <c r="UX53" s="257"/>
      <c r="UY53" s="258"/>
      <c r="UZ53" s="256"/>
      <c r="VA53" s="257"/>
      <c r="VB53" s="258"/>
      <c r="VC53" s="256"/>
      <c r="VD53" s="257"/>
      <c r="VE53" s="258"/>
      <c r="VF53" s="256"/>
      <c r="VG53" s="257"/>
      <c r="VH53" s="258"/>
      <c r="VI53" s="256"/>
      <c r="VJ53" s="257"/>
      <c r="VK53" s="258"/>
      <c r="VL53" s="256"/>
      <c r="VM53" s="257"/>
      <c r="VN53" s="258"/>
      <c r="VO53" s="256"/>
      <c r="VP53" s="257"/>
      <c r="VQ53" s="258"/>
      <c r="VR53" s="256"/>
      <c r="VS53" s="257"/>
      <c r="VT53" s="258"/>
      <c r="VU53" s="256"/>
      <c r="VV53" s="257"/>
      <c r="VW53" s="258"/>
      <c r="VX53" s="256"/>
      <c r="VY53" s="257"/>
      <c r="VZ53" s="258"/>
      <c r="WA53" s="256"/>
      <c r="WB53" s="257"/>
      <c r="WC53" s="258"/>
      <c r="WD53" s="256"/>
      <c r="WE53" s="257"/>
      <c r="WF53" s="258"/>
      <c r="WG53" s="256"/>
      <c r="WH53" s="257"/>
      <c r="WI53" s="258"/>
      <c r="WJ53" s="256">
        <v>1</v>
      </c>
      <c r="WK53" s="257"/>
      <c r="WL53" s="258"/>
      <c r="WM53" s="256"/>
      <c r="WN53" s="257"/>
      <c r="WO53" s="258"/>
      <c r="WP53" s="256"/>
      <c r="WQ53" s="257"/>
      <c r="WR53" s="258"/>
      <c r="WS53" s="256"/>
      <c r="WT53" s="257"/>
      <c r="WU53" s="258"/>
      <c r="WV53" s="256"/>
      <c r="WW53" s="257"/>
      <c r="WX53" s="257"/>
      <c r="WY53" s="256"/>
      <c r="WZ53" s="257"/>
      <c r="XA53" s="257"/>
      <c r="XB53" s="256"/>
      <c r="XC53" s="257"/>
      <c r="XD53" s="257"/>
      <c r="XE53" s="256"/>
      <c r="XF53" s="257"/>
      <c r="XG53" s="257"/>
      <c r="XH53" s="256"/>
      <c r="XI53" s="257"/>
      <c r="XJ53" s="257"/>
      <c r="XK53" s="256"/>
      <c r="XL53" s="257"/>
      <c r="XM53" s="257"/>
      <c r="XN53" s="98">
        <f t="shared" si="1"/>
        <v>62</v>
      </c>
    </row>
    <row r="54" spans="1:638" ht="12.75" customHeight="1" x14ac:dyDescent="0.2">
      <c r="A54" s="79">
        <v>793</v>
      </c>
      <c r="B54" s="256"/>
      <c r="C54" s="257"/>
      <c r="D54" s="258">
        <v>1</v>
      </c>
      <c r="E54" s="256"/>
      <c r="F54" s="257"/>
      <c r="G54" s="258"/>
      <c r="H54" s="256"/>
      <c r="I54" s="257"/>
      <c r="J54" s="258"/>
      <c r="K54" s="256"/>
      <c r="L54" s="257"/>
      <c r="M54" s="258"/>
      <c r="N54" s="256"/>
      <c r="O54" s="257"/>
      <c r="P54" s="258"/>
      <c r="Q54" s="256"/>
      <c r="R54" s="257"/>
      <c r="S54" s="258"/>
      <c r="T54" s="256"/>
      <c r="U54" s="257"/>
      <c r="V54" s="258"/>
      <c r="W54" s="256"/>
      <c r="X54" s="257"/>
      <c r="Y54" s="258"/>
      <c r="Z54" s="256"/>
      <c r="AA54" s="257"/>
      <c r="AB54" s="258"/>
      <c r="AC54" s="256"/>
      <c r="AD54" s="257"/>
      <c r="AE54" s="258"/>
      <c r="AF54" s="256"/>
      <c r="AG54" s="257"/>
      <c r="AH54" s="258"/>
      <c r="AI54" s="256"/>
      <c r="AJ54" s="257"/>
      <c r="AK54" s="258"/>
      <c r="AL54" s="256"/>
      <c r="AM54" s="257"/>
      <c r="AN54" s="258"/>
      <c r="AO54" s="256"/>
      <c r="AP54" s="257"/>
      <c r="AQ54" s="258"/>
      <c r="AR54" s="256"/>
      <c r="AS54" s="257"/>
      <c r="AT54" s="258"/>
      <c r="AU54" s="256"/>
      <c r="AV54" s="257"/>
      <c r="AW54" s="258"/>
      <c r="AX54" s="256"/>
      <c r="AY54" s="257"/>
      <c r="AZ54" s="258"/>
      <c r="BA54" s="256"/>
      <c r="BB54" s="257"/>
      <c r="BC54" s="258"/>
      <c r="BD54" s="256"/>
      <c r="BE54" s="257"/>
      <c r="BF54" s="258"/>
      <c r="BG54" s="256"/>
      <c r="BH54" s="257"/>
      <c r="BI54" s="258"/>
      <c r="BJ54" s="256"/>
      <c r="BK54" s="257"/>
      <c r="BL54" s="258"/>
      <c r="BM54" s="256"/>
      <c r="BN54" s="257"/>
      <c r="BO54" s="258"/>
      <c r="BP54" s="256"/>
      <c r="BQ54" s="257"/>
      <c r="BR54" s="258"/>
      <c r="BS54" s="256"/>
      <c r="BT54" s="257"/>
      <c r="BU54" s="258"/>
      <c r="BV54" s="256"/>
      <c r="BW54" s="257"/>
      <c r="BX54" s="258"/>
      <c r="BY54" s="256"/>
      <c r="BZ54" s="257"/>
      <c r="CA54" s="258"/>
      <c r="CB54" s="256"/>
      <c r="CC54" s="257"/>
      <c r="CD54" s="258"/>
      <c r="CE54" s="256"/>
      <c r="CF54" s="257"/>
      <c r="CG54" s="258"/>
      <c r="CH54" s="256"/>
      <c r="CI54" s="257"/>
      <c r="CJ54" s="258"/>
      <c r="CK54" s="256"/>
      <c r="CL54" s="257"/>
      <c r="CM54" s="258"/>
      <c r="CN54" s="256"/>
      <c r="CO54" s="257"/>
      <c r="CP54" s="258"/>
      <c r="CQ54" s="256"/>
      <c r="CR54" s="257"/>
      <c r="CS54" s="258"/>
      <c r="CT54" s="256"/>
      <c r="CU54" s="257"/>
      <c r="CV54" s="258"/>
      <c r="CW54" s="256"/>
      <c r="CX54" s="257"/>
      <c r="CY54" s="258"/>
      <c r="CZ54" s="256"/>
      <c r="DA54" s="257"/>
      <c r="DB54" s="258"/>
      <c r="DC54" s="256"/>
      <c r="DD54" s="257"/>
      <c r="DE54" s="258"/>
      <c r="DF54" s="256"/>
      <c r="DG54" s="257"/>
      <c r="DH54" s="258"/>
      <c r="DI54" s="256"/>
      <c r="DJ54" s="257"/>
      <c r="DK54" s="258"/>
      <c r="DL54" s="256"/>
      <c r="DM54" s="257"/>
      <c r="DN54" s="258"/>
      <c r="DO54" s="256"/>
      <c r="DP54" s="257"/>
      <c r="DQ54" s="258"/>
      <c r="DR54" s="256"/>
      <c r="DS54" s="257"/>
      <c r="DT54" s="258"/>
      <c r="DU54" s="256"/>
      <c r="DV54" s="257"/>
      <c r="DW54" s="258"/>
      <c r="DX54" s="256"/>
      <c r="DY54" s="257"/>
      <c r="DZ54" s="258"/>
      <c r="EA54" s="256"/>
      <c r="EB54" s="257"/>
      <c r="EC54" s="258"/>
      <c r="ED54" s="256"/>
      <c r="EE54" s="257"/>
      <c r="EF54" s="258"/>
      <c r="EG54" s="256"/>
      <c r="EH54" s="257"/>
      <c r="EI54" s="258"/>
      <c r="EJ54" s="256"/>
      <c r="EK54" s="257"/>
      <c r="EL54" s="258"/>
      <c r="EM54" s="256"/>
      <c r="EN54" s="257"/>
      <c r="EO54" s="258"/>
      <c r="EP54" s="256"/>
      <c r="EQ54" s="257"/>
      <c r="ER54" s="258"/>
      <c r="ES54" s="256"/>
      <c r="ET54" s="257"/>
      <c r="EU54" s="258"/>
      <c r="EV54" s="256"/>
      <c r="EW54" s="257"/>
      <c r="EX54" s="258"/>
      <c r="EY54" s="256"/>
      <c r="EZ54" s="257"/>
      <c r="FA54" s="258"/>
      <c r="FB54" s="256"/>
      <c r="FC54" s="257"/>
      <c r="FD54" s="258"/>
      <c r="FE54" s="256"/>
      <c r="FF54" s="257"/>
      <c r="FG54" s="258"/>
      <c r="FH54" s="256"/>
      <c r="FI54" s="257"/>
      <c r="FJ54" s="258"/>
      <c r="FK54" s="256"/>
      <c r="FL54" s="257"/>
      <c r="FM54" s="258"/>
      <c r="FN54" s="256"/>
      <c r="FO54" s="257"/>
      <c r="FP54" s="258"/>
      <c r="FQ54" s="256"/>
      <c r="FR54" s="257"/>
      <c r="FS54" s="258"/>
      <c r="FT54" s="256"/>
      <c r="FU54" s="257"/>
      <c r="FV54" s="258"/>
      <c r="FW54" s="256"/>
      <c r="FX54" s="257"/>
      <c r="FY54" s="258"/>
      <c r="FZ54" s="256"/>
      <c r="GA54" s="257"/>
      <c r="GB54" s="258"/>
      <c r="GC54" s="256"/>
      <c r="GD54" s="257"/>
      <c r="GE54" s="258"/>
      <c r="GF54" s="256"/>
      <c r="GG54" s="257"/>
      <c r="GH54" s="258"/>
      <c r="GI54" s="256"/>
      <c r="GJ54" s="257"/>
      <c r="GK54" s="258"/>
      <c r="GL54" s="256"/>
      <c r="GM54" s="257"/>
      <c r="GN54" s="258"/>
      <c r="GO54" s="256"/>
      <c r="GP54" s="257"/>
      <c r="GQ54" s="258"/>
      <c r="GR54" s="256"/>
      <c r="GS54" s="257"/>
      <c r="GT54" s="258"/>
      <c r="GU54" s="256"/>
      <c r="GV54" s="257"/>
      <c r="GW54" s="258"/>
      <c r="GX54" s="256"/>
      <c r="GY54" s="257"/>
      <c r="GZ54" s="258"/>
      <c r="HA54" s="256"/>
      <c r="HB54" s="257"/>
      <c r="HC54" s="258"/>
      <c r="HD54" s="256"/>
      <c r="HE54" s="257"/>
      <c r="HF54" s="258"/>
      <c r="HG54" s="256"/>
      <c r="HH54" s="257"/>
      <c r="HI54" s="258"/>
      <c r="HJ54" s="256"/>
      <c r="HK54" s="257"/>
      <c r="HL54" s="258"/>
      <c r="HM54" s="256"/>
      <c r="HN54" s="257"/>
      <c r="HO54" s="258"/>
      <c r="HP54" s="256"/>
      <c r="HQ54" s="257"/>
      <c r="HR54" s="258"/>
      <c r="HS54" s="256"/>
      <c r="HT54" s="257"/>
      <c r="HU54" s="258"/>
      <c r="HV54" s="256"/>
      <c r="HW54" s="257"/>
      <c r="HX54" s="258"/>
      <c r="HY54" s="256"/>
      <c r="HZ54" s="257"/>
      <c r="IA54" s="258"/>
      <c r="IB54" s="256"/>
      <c r="IC54" s="257"/>
      <c r="ID54" s="258"/>
      <c r="IE54" s="256"/>
      <c r="IF54" s="257"/>
      <c r="IG54" s="258"/>
      <c r="IH54" s="256"/>
      <c r="II54" s="257"/>
      <c r="IJ54" s="258"/>
      <c r="IK54" s="256"/>
      <c r="IL54" s="257"/>
      <c r="IM54" s="258"/>
      <c r="IN54" s="256"/>
      <c r="IO54" s="257"/>
      <c r="IP54" s="258"/>
      <c r="IQ54" s="256"/>
      <c r="IR54" s="257"/>
      <c r="IS54" s="258"/>
      <c r="IT54" s="256"/>
      <c r="IU54" s="257"/>
      <c r="IV54" s="258"/>
      <c r="IW54" s="256"/>
      <c r="IX54" s="257"/>
      <c r="IY54" s="258"/>
      <c r="IZ54" s="256"/>
      <c r="JA54" s="257"/>
      <c r="JB54" s="258"/>
      <c r="JC54" s="256"/>
      <c r="JD54" s="257"/>
      <c r="JE54" s="258"/>
      <c r="JF54" s="256"/>
      <c r="JG54" s="257"/>
      <c r="JH54" s="258"/>
      <c r="JI54" s="256"/>
      <c r="JJ54" s="257"/>
      <c r="JK54" s="258"/>
      <c r="JL54" s="256"/>
      <c r="JM54" s="257"/>
      <c r="JN54" s="258"/>
      <c r="JO54" s="256"/>
      <c r="JP54" s="257"/>
      <c r="JQ54" s="258"/>
      <c r="JR54" s="256"/>
      <c r="JS54" s="257"/>
      <c r="JT54" s="258"/>
      <c r="JU54" s="256"/>
      <c r="JV54" s="257"/>
      <c r="JW54" s="258"/>
      <c r="JX54" s="256"/>
      <c r="JY54" s="257"/>
      <c r="JZ54" s="258"/>
      <c r="KA54" s="256"/>
      <c r="KB54" s="257"/>
      <c r="KC54" s="258"/>
      <c r="KD54" s="256"/>
      <c r="KE54" s="257"/>
      <c r="KF54" s="258"/>
      <c r="KG54" s="256"/>
      <c r="KH54" s="257"/>
      <c r="KI54" s="258"/>
      <c r="KJ54" s="256"/>
      <c r="KK54" s="257"/>
      <c r="KL54" s="258"/>
      <c r="KM54" s="256"/>
      <c r="KN54" s="257"/>
      <c r="KO54" s="258"/>
      <c r="KP54" s="256"/>
      <c r="KQ54" s="257"/>
      <c r="KR54" s="258"/>
      <c r="KS54" s="256"/>
      <c r="KT54" s="257"/>
      <c r="KU54" s="258"/>
      <c r="KV54" s="256"/>
      <c r="KW54" s="257"/>
      <c r="KX54" s="258"/>
      <c r="KY54" s="256"/>
      <c r="KZ54" s="257"/>
      <c r="LA54" s="258"/>
      <c r="LB54" s="256"/>
      <c r="LC54" s="257"/>
      <c r="LD54" s="258"/>
      <c r="LE54" s="256"/>
      <c r="LF54" s="257"/>
      <c r="LG54" s="258"/>
      <c r="LH54" s="256"/>
      <c r="LI54" s="257"/>
      <c r="LJ54" s="258"/>
      <c r="LK54" s="256"/>
      <c r="LL54" s="257"/>
      <c r="LM54" s="258"/>
      <c r="LN54" s="256"/>
      <c r="LO54" s="257"/>
      <c r="LP54" s="258"/>
      <c r="LQ54" s="256"/>
      <c r="LR54" s="257"/>
      <c r="LS54" s="258"/>
      <c r="LT54" s="256"/>
      <c r="LU54" s="257"/>
      <c r="LV54" s="258"/>
      <c r="LW54" s="256"/>
      <c r="LX54" s="257"/>
      <c r="LY54" s="258"/>
      <c r="LZ54" s="256"/>
      <c r="MA54" s="257"/>
      <c r="MB54" s="258"/>
      <c r="MC54" s="256"/>
      <c r="MD54" s="257"/>
      <c r="ME54" s="258"/>
      <c r="MF54" s="256"/>
      <c r="MG54" s="257"/>
      <c r="MH54" s="258"/>
      <c r="MI54" s="256"/>
      <c r="MJ54" s="257"/>
      <c r="MK54" s="258"/>
      <c r="ML54" s="256"/>
      <c r="MM54" s="257"/>
      <c r="MN54" s="258"/>
      <c r="MO54" s="256"/>
      <c r="MP54" s="257"/>
      <c r="MQ54" s="258"/>
      <c r="MR54" s="256"/>
      <c r="MS54" s="257"/>
      <c r="MT54" s="258"/>
      <c r="MU54" s="256"/>
      <c r="MV54" s="257"/>
      <c r="MW54" s="258"/>
      <c r="MX54" s="256"/>
      <c r="MY54" s="257"/>
      <c r="MZ54" s="258"/>
      <c r="NA54" s="256"/>
      <c r="NB54" s="257"/>
      <c r="NC54" s="258"/>
      <c r="ND54" s="256"/>
      <c r="NE54" s="257"/>
      <c r="NF54" s="258"/>
      <c r="NG54" s="256"/>
      <c r="NH54" s="257"/>
      <c r="NI54" s="258"/>
      <c r="NJ54" s="256"/>
      <c r="NK54" s="257"/>
      <c r="NL54" s="258"/>
      <c r="NM54" s="256"/>
      <c r="NN54" s="257"/>
      <c r="NO54" s="258"/>
      <c r="NP54" s="256"/>
      <c r="NQ54" s="257"/>
      <c r="NR54" s="258"/>
      <c r="NS54" s="256"/>
      <c r="NT54" s="257"/>
      <c r="NU54" s="258"/>
      <c r="NV54" s="256"/>
      <c r="NW54" s="257"/>
      <c r="NX54" s="258"/>
      <c r="NY54" s="256"/>
      <c r="NZ54" s="257"/>
      <c r="OA54" s="258"/>
      <c r="OB54" s="256"/>
      <c r="OC54" s="257"/>
      <c r="OD54" s="258"/>
      <c r="OE54" s="256"/>
      <c r="OF54" s="257"/>
      <c r="OG54" s="258"/>
      <c r="OH54" s="256"/>
      <c r="OI54" s="257"/>
      <c r="OJ54" s="258"/>
      <c r="OK54" s="256"/>
      <c r="OL54" s="257"/>
      <c r="OM54" s="258"/>
      <c r="ON54" s="256"/>
      <c r="OO54" s="257"/>
      <c r="OP54" s="258"/>
      <c r="OQ54" s="256"/>
      <c r="OR54" s="257"/>
      <c r="OS54" s="258"/>
      <c r="OT54" s="256"/>
      <c r="OU54" s="257"/>
      <c r="OV54" s="258"/>
      <c r="OW54" s="256"/>
      <c r="OX54" s="257"/>
      <c r="OY54" s="258"/>
      <c r="OZ54" s="256"/>
      <c r="PA54" s="257"/>
      <c r="PB54" s="258"/>
      <c r="PC54" s="256"/>
      <c r="PD54" s="257"/>
      <c r="PE54" s="258"/>
      <c r="PF54" s="256"/>
      <c r="PG54" s="257"/>
      <c r="PH54" s="258"/>
      <c r="PI54" s="256"/>
      <c r="PJ54" s="257"/>
      <c r="PK54" s="258"/>
      <c r="PL54" s="256"/>
      <c r="PM54" s="257"/>
      <c r="PN54" s="258"/>
      <c r="PO54" s="256"/>
      <c r="PP54" s="257"/>
      <c r="PQ54" s="258"/>
      <c r="PR54" s="256"/>
      <c r="PS54" s="257"/>
      <c r="PT54" s="258"/>
      <c r="PU54" s="256"/>
      <c r="PV54" s="257"/>
      <c r="PW54" s="258"/>
      <c r="PX54" s="256"/>
      <c r="PY54" s="257"/>
      <c r="PZ54" s="258"/>
      <c r="QA54" s="256"/>
      <c r="QB54" s="257"/>
      <c r="QC54" s="258"/>
      <c r="QD54" s="256"/>
      <c r="QE54" s="257"/>
      <c r="QF54" s="258"/>
      <c r="QG54" s="256"/>
      <c r="QH54" s="257"/>
      <c r="QI54" s="258"/>
      <c r="QJ54" s="256"/>
      <c r="QK54" s="257"/>
      <c r="QL54" s="258"/>
      <c r="QM54" s="256"/>
      <c r="QN54" s="257"/>
      <c r="QO54" s="258"/>
      <c r="QP54" s="256"/>
      <c r="QQ54" s="257"/>
      <c r="QR54" s="258"/>
      <c r="QS54" s="256"/>
      <c r="QT54" s="257"/>
      <c r="QU54" s="258"/>
      <c r="QV54" s="256"/>
      <c r="QW54" s="257"/>
      <c r="QX54" s="258"/>
      <c r="QY54" s="256"/>
      <c r="QZ54" s="257"/>
      <c r="RA54" s="258"/>
      <c r="RB54" s="256"/>
      <c r="RC54" s="257"/>
      <c r="RD54" s="258"/>
      <c r="RE54" s="256"/>
      <c r="RF54" s="257"/>
      <c r="RG54" s="258"/>
      <c r="RH54" s="256"/>
      <c r="RI54" s="257"/>
      <c r="RJ54" s="258"/>
      <c r="RK54" s="256"/>
      <c r="RL54" s="257"/>
      <c r="RM54" s="258"/>
      <c r="RN54" s="256"/>
      <c r="RO54" s="257"/>
      <c r="RP54" s="258"/>
      <c r="RQ54" s="256"/>
      <c r="RR54" s="257"/>
      <c r="RS54" s="258"/>
      <c r="RT54" s="256"/>
      <c r="RU54" s="257"/>
      <c r="RV54" s="258"/>
      <c r="RW54" s="256"/>
      <c r="RX54" s="257"/>
      <c r="RY54" s="258"/>
      <c r="RZ54" s="256"/>
      <c r="SA54" s="257"/>
      <c r="SB54" s="258"/>
      <c r="SC54" s="256"/>
      <c r="SD54" s="257"/>
      <c r="SE54" s="258"/>
      <c r="SF54" s="256"/>
      <c r="SG54" s="257"/>
      <c r="SH54" s="258"/>
      <c r="SI54" s="256"/>
      <c r="SJ54" s="257"/>
      <c r="SK54" s="258"/>
      <c r="SL54" s="256"/>
      <c r="SM54" s="257"/>
      <c r="SN54" s="258"/>
      <c r="SO54" s="256"/>
      <c r="SP54" s="257"/>
      <c r="SQ54" s="258"/>
      <c r="SR54" s="256"/>
      <c r="SS54" s="257"/>
      <c r="ST54" s="258"/>
      <c r="SU54" s="256"/>
      <c r="SV54" s="257"/>
      <c r="SW54" s="258"/>
      <c r="SX54" s="256"/>
      <c r="SY54" s="257"/>
      <c r="SZ54" s="258"/>
      <c r="TA54" s="256"/>
      <c r="TB54" s="257"/>
      <c r="TC54" s="258"/>
      <c r="TD54" s="256"/>
      <c r="TE54" s="257"/>
      <c r="TF54" s="258"/>
      <c r="TG54" s="256"/>
      <c r="TH54" s="257"/>
      <c r="TI54" s="258"/>
      <c r="TJ54" s="256"/>
      <c r="TK54" s="257"/>
      <c r="TL54" s="258"/>
      <c r="TM54" s="256"/>
      <c r="TN54" s="257"/>
      <c r="TO54" s="258"/>
      <c r="TP54" s="256"/>
      <c r="TQ54" s="257"/>
      <c r="TR54" s="258"/>
      <c r="TS54" s="256"/>
      <c r="TT54" s="257"/>
      <c r="TU54" s="258"/>
      <c r="TV54" s="256"/>
      <c r="TW54" s="257"/>
      <c r="TX54" s="258"/>
      <c r="TY54" s="256"/>
      <c r="TZ54" s="257"/>
      <c r="UA54" s="258"/>
      <c r="UB54" s="256"/>
      <c r="UC54" s="257"/>
      <c r="UD54" s="258"/>
      <c r="UE54" s="256"/>
      <c r="UF54" s="257"/>
      <c r="UG54" s="258"/>
      <c r="UH54" s="256"/>
      <c r="UI54" s="257"/>
      <c r="UJ54" s="258"/>
      <c r="UK54" s="256"/>
      <c r="UL54" s="257"/>
      <c r="UM54" s="258"/>
      <c r="UN54" s="256"/>
      <c r="UO54" s="257"/>
      <c r="UP54" s="258"/>
      <c r="UQ54" s="256"/>
      <c r="UR54" s="257"/>
      <c r="US54" s="258"/>
      <c r="UT54" s="256"/>
      <c r="UU54" s="257"/>
      <c r="UV54" s="258"/>
      <c r="UW54" s="256"/>
      <c r="UX54" s="257"/>
      <c r="UY54" s="258"/>
      <c r="UZ54" s="256"/>
      <c r="VA54" s="257"/>
      <c r="VB54" s="258"/>
      <c r="VC54" s="256"/>
      <c r="VD54" s="257"/>
      <c r="VE54" s="258"/>
      <c r="VF54" s="256"/>
      <c r="VG54" s="257"/>
      <c r="VH54" s="258"/>
      <c r="VI54" s="256"/>
      <c r="VJ54" s="257"/>
      <c r="VK54" s="258"/>
      <c r="VL54" s="256"/>
      <c r="VM54" s="257"/>
      <c r="VN54" s="258"/>
      <c r="VO54" s="256"/>
      <c r="VP54" s="257"/>
      <c r="VQ54" s="258"/>
      <c r="VR54" s="256"/>
      <c r="VS54" s="257"/>
      <c r="VT54" s="258"/>
      <c r="VU54" s="256"/>
      <c r="VV54" s="257"/>
      <c r="VW54" s="258"/>
      <c r="VX54" s="256"/>
      <c r="VY54" s="257"/>
      <c r="VZ54" s="258"/>
      <c r="WA54" s="256"/>
      <c r="WB54" s="257"/>
      <c r="WC54" s="258"/>
      <c r="WD54" s="256"/>
      <c r="WE54" s="257"/>
      <c r="WF54" s="258"/>
      <c r="WG54" s="256"/>
      <c r="WH54" s="257"/>
      <c r="WI54" s="258"/>
      <c r="WJ54" s="256"/>
      <c r="WK54" s="257"/>
      <c r="WL54" s="258"/>
      <c r="WM54" s="256"/>
      <c r="WN54" s="257"/>
      <c r="WO54" s="258"/>
      <c r="WP54" s="256"/>
      <c r="WQ54" s="257"/>
      <c r="WR54" s="258"/>
      <c r="WS54" s="256"/>
      <c r="WT54" s="257"/>
      <c r="WU54" s="258"/>
      <c r="WV54" s="256"/>
      <c r="WW54" s="257"/>
      <c r="WX54" s="257"/>
      <c r="WY54" s="256"/>
      <c r="WZ54" s="257"/>
      <c r="XA54" s="257"/>
      <c r="XB54" s="256"/>
      <c r="XC54" s="257"/>
      <c r="XD54" s="257"/>
      <c r="XE54" s="256"/>
      <c r="XF54" s="257"/>
      <c r="XG54" s="257"/>
      <c r="XH54" s="256"/>
      <c r="XI54" s="257"/>
      <c r="XJ54" s="257"/>
      <c r="XK54" s="256"/>
      <c r="XL54" s="257"/>
      <c r="XM54" s="257"/>
      <c r="XN54" s="98">
        <f t="shared" si="1"/>
        <v>1</v>
      </c>
    </row>
    <row r="55" spans="1:638" ht="12.75" customHeight="1" x14ac:dyDescent="0.2">
      <c r="A55" s="84">
        <v>802</v>
      </c>
      <c r="B55" s="256"/>
      <c r="C55" s="257"/>
      <c r="D55" s="258"/>
      <c r="E55" s="256"/>
      <c r="F55" s="257"/>
      <c r="G55" s="258"/>
      <c r="H55" s="256"/>
      <c r="I55" s="257"/>
      <c r="J55" s="258"/>
      <c r="K55" s="256"/>
      <c r="L55" s="257"/>
      <c r="M55" s="258"/>
      <c r="N55" s="256"/>
      <c r="O55" s="257"/>
      <c r="P55" s="258"/>
      <c r="Q55" s="256"/>
      <c r="R55" s="257"/>
      <c r="S55" s="258"/>
      <c r="T55" s="256"/>
      <c r="U55" s="257"/>
      <c r="V55" s="258"/>
      <c r="W55" s="256"/>
      <c r="X55" s="257"/>
      <c r="Y55" s="258"/>
      <c r="Z55" s="256"/>
      <c r="AA55" s="257"/>
      <c r="AB55" s="258"/>
      <c r="AC55" s="256"/>
      <c r="AD55" s="257"/>
      <c r="AE55" s="258"/>
      <c r="AF55" s="256"/>
      <c r="AG55" s="257"/>
      <c r="AH55" s="258"/>
      <c r="AI55" s="256"/>
      <c r="AJ55" s="257"/>
      <c r="AK55" s="258"/>
      <c r="AL55" s="256"/>
      <c r="AM55" s="257"/>
      <c r="AN55" s="258"/>
      <c r="AO55" s="256"/>
      <c r="AP55" s="257"/>
      <c r="AQ55" s="258"/>
      <c r="AR55" s="256"/>
      <c r="AS55" s="257"/>
      <c r="AT55" s="258"/>
      <c r="AU55" s="256"/>
      <c r="AV55" s="257"/>
      <c r="AW55" s="258"/>
      <c r="AX55" s="256"/>
      <c r="AY55" s="257"/>
      <c r="AZ55" s="258"/>
      <c r="BA55" s="256"/>
      <c r="BB55" s="257"/>
      <c r="BC55" s="258"/>
      <c r="BD55" s="256"/>
      <c r="BE55" s="257"/>
      <c r="BF55" s="258"/>
      <c r="BG55" s="256"/>
      <c r="BH55" s="257"/>
      <c r="BI55" s="258"/>
      <c r="BJ55" s="256"/>
      <c r="BK55" s="257"/>
      <c r="BL55" s="258"/>
      <c r="BM55" s="256"/>
      <c r="BN55" s="257"/>
      <c r="BO55" s="258"/>
      <c r="BP55" s="256"/>
      <c r="BQ55" s="257"/>
      <c r="BR55" s="258"/>
      <c r="BS55" s="256"/>
      <c r="BT55" s="257"/>
      <c r="BU55" s="258"/>
      <c r="BV55" s="256"/>
      <c r="BW55" s="257"/>
      <c r="BX55" s="258"/>
      <c r="BY55" s="256"/>
      <c r="BZ55" s="257"/>
      <c r="CA55" s="258"/>
      <c r="CB55" s="256"/>
      <c r="CC55" s="257"/>
      <c r="CD55" s="258"/>
      <c r="CE55" s="256"/>
      <c r="CF55" s="257"/>
      <c r="CG55" s="258"/>
      <c r="CH55" s="256"/>
      <c r="CI55" s="257"/>
      <c r="CJ55" s="258"/>
      <c r="CK55" s="256"/>
      <c r="CL55" s="257"/>
      <c r="CM55" s="258"/>
      <c r="CN55" s="256"/>
      <c r="CO55" s="257"/>
      <c r="CP55" s="258"/>
      <c r="CQ55" s="256"/>
      <c r="CR55" s="257"/>
      <c r="CS55" s="258"/>
      <c r="CT55" s="256"/>
      <c r="CU55" s="257"/>
      <c r="CV55" s="258"/>
      <c r="CW55" s="256"/>
      <c r="CX55" s="257"/>
      <c r="CY55" s="258"/>
      <c r="CZ55" s="256"/>
      <c r="DA55" s="257"/>
      <c r="DB55" s="258"/>
      <c r="DC55" s="256"/>
      <c r="DD55" s="257"/>
      <c r="DE55" s="258"/>
      <c r="DF55" s="256"/>
      <c r="DG55" s="257"/>
      <c r="DH55" s="258"/>
      <c r="DI55" s="256"/>
      <c r="DJ55" s="257"/>
      <c r="DK55" s="258"/>
      <c r="DL55" s="256"/>
      <c r="DM55" s="257"/>
      <c r="DN55" s="258"/>
      <c r="DO55" s="256"/>
      <c r="DP55" s="257"/>
      <c r="DQ55" s="258"/>
      <c r="DR55" s="256"/>
      <c r="DS55" s="257"/>
      <c r="DT55" s="258"/>
      <c r="DU55" s="256"/>
      <c r="DV55" s="257"/>
      <c r="DW55" s="258"/>
      <c r="DX55" s="256"/>
      <c r="DY55" s="257"/>
      <c r="DZ55" s="258"/>
      <c r="EA55" s="256"/>
      <c r="EB55" s="257"/>
      <c r="EC55" s="258"/>
      <c r="ED55" s="256"/>
      <c r="EE55" s="257"/>
      <c r="EF55" s="258"/>
      <c r="EG55" s="256"/>
      <c r="EH55" s="257"/>
      <c r="EI55" s="258"/>
      <c r="EJ55" s="256"/>
      <c r="EK55" s="257"/>
      <c r="EL55" s="258"/>
      <c r="EM55" s="256"/>
      <c r="EN55" s="257"/>
      <c r="EO55" s="258"/>
      <c r="EP55" s="256"/>
      <c r="EQ55" s="257"/>
      <c r="ER55" s="258"/>
      <c r="ES55" s="256"/>
      <c r="ET55" s="257"/>
      <c r="EU55" s="258"/>
      <c r="EV55" s="256"/>
      <c r="EW55" s="257"/>
      <c r="EX55" s="258"/>
      <c r="EY55" s="256"/>
      <c r="EZ55" s="257"/>
      <c r="FA55" s="258"/>
      <c r="FB55" s="256"/>
      <c r="FC55" s="257"/>
      <c r="FD55" s="258"/>
      <c r="FE55" s="256"/>
      <c r="FF55" s="257"/>
      <c r="FG55" s="258"/>
      <c r="FH55" s="256"/>
      <c r="FI55" s="257"/>
      <c r="FJ55" s="258"/>
      <c r="FK55" s="256"/>
      <c r="FL55" s="257"/>
      <c r="FM55" s="258"/>
      <c r="FN55" s="256">
        <v>1</v>
      </c>
      <c r="FO55" s="257">
        <v>1</v>
      </c>
      <c r="FP55" s="258"/>
      <c r="FQ55" s="256">
        <v>2</v>
      </c>
      <c r="FR55" s="257"/>
      <c r="FS55" s="258"/>
      <c r="FT55" s="256">
        <v>1</v>
      </c>
      <c r="FU55" s="257"/>
      <c r="FV55" s="258"/>
      <c r="FW55" s="256"/>
      <c r="FX55" s="257"/>
      <c r="FY55" s="258"/>
      <c r="FZ55" s="256"/>
      <c r="GA55" s="257"/>
      <c r="GB55" s="258"/>
      <c r="GC55" s="256"/>
      <c r="GD55" s="257"/>
      <c r="GE55" s="258"/>
      <c r="GF55" s="256"/>
      <c r="GG55" s="257"/>
      <c r="GH55" s="258"/>
      <c r="GI55" s="256"/>
      <c r="GJ55" s="257"/>
      <c r="GK55" s="258"/>
      <c r="GL55" s="256"/>
      <c r="GM55" s="257"/>
      <c r="GN55" s="258"/>
      <c r="GO55" s="256">
        <v>5</v>
      </c>
      <c r="GP55" s="257"/>
      <c r="GQ55" s="258"/>
      <c r="GR55" s="256">
        <v>1</v>
      </c>
      <c r="GS55" s="257"/>
      <c r="GT55" s="258"/>
      <c r="GU55" s="256"/>
      <c r="GV55" s="257"/>
      <c r="GW55" s="258"/>
      <c r="GX55" s="256"/>
      <c r="GY55" s="257"/>
      <c r="GZ55" s="258"/>
      <c r="HA55" s="256"/>
      <c r="HB55" s="257"/>
      <c r="HC55" s="258"/>
      <c r="HD55" s="256"/>
      <c r="HE55" s="257"/>
      <c r="HF55" s="258"/>
      <c r="HG55" s="256"/>
      <c r="HH55" s="257"/>
      <c r="HI55" s="258"/>
      <c r="HJ55" s="256"/>
      <c r="HK55" s="257"/>
      <c r="HL55" s="258"/>
      <c r="HM55" s="256"/>
      <c r="HN55" s="257"/>
      <c r="HO55" s="258"/>
      <c r="HP55" s="256"/>
      <c r="HQ55" s="257"/>
      <c r="HR55" s="258"/>
      <c r="HS55" s="256"/>
      <c r="HT55" s="257"/>
      <c r="HU55" s="258"/>
      <c r="HV55" s="256"/>
      <c r="HW55" s="257"/>
      <c r="HX55" s="258"/>
      <c r="HY55" s="256">
        <v>1</v>
      </c>
      <c r="HZ55" s="257"/>
      <c r="IA55" s="258"/>
      <c r="IB55" s="256"/>
      <c r="IC55" s="257"/>
      <c r="ID55" s="258"/>
      <c r="IE55" s="256"/>
      <c r="IF55" s="257"/>
      <c r="IG55" s="258"/>
      <c r="IH55" s="256"/>
      <c r="II55" s="257"/>
      <c r="IJ55" s="258"/>
      <c r="IK55" s="256"/>
      <c r="IL55" s="257"/>
      <c r="IM55" s="258"/>
      <c r="IN55" s="256"/>
      <c r="IO55" s="257"/>
      <c r="IP55" s="258"/>
      <c r="IQ55" s="256">
        <v>1</v>
      </c>
      <c r="IR55" s="257"/>
      <c r="IS55" s="258"/>
      <c r="IT55" s="256"/>
      <c r="IU55" s="257"/>
      <c r="IV55" s="258"/>
      <c r="IW55" s="256">
        <v>1</v>
      </c>
      <c r="IX55" s="257"/>
      <c r="IY55" s="258"/>
      <c r="IZ55" s="256"/>
      <c r="JA55" s="257"/>
      <c r="JB55" s="258"/>
      <c r="JC55" s="256"/>
      <c r="JD55" s="257"/>
      <c r="JE55" s="258"/>
      <c r="JF55" s="256"/>
      <c r="JG55" s="257"/>
      <c r="JH55" s="258"/>
      <c r="JI55" s="256">
        <v>2</v>
      </c>
      <c r="JJ55" s="257">
        <v>1</v>
      </c>
      <c r="JK55" s="258"/>
      <c r="JL55" s="256"/>
      <c r="JM55" s="257"/>
      <c r="JN55" s="258"/>
      <c r="JO55" s="256">
        <v>2</v>
      </c>
      <c r="JP55" s="257">
        <v>1</v>
      </c>
      <c r="JQ55" s="258"/>
      <c r="JR55" s="256">
        <v>1</v>
      </c>
      <c r="JS55" s="257"/>
      <c r="JT55" s="258"/>
      <c r="JU55" s="256">
        <v>4</v>
      </c>
      <c r="JV55" s="257"/>
      <c r="JW55" s="258"/>
      <c r="JX55" s="256"/>
      <c r="JY55" s="257"/>
      <c r="JZ55" s="258"/>
      <c r="KA55" s="256"/>
      <c r="KB55" s="257">
        <v>2</v>
      </c>
      <c r="KC55" s="258"/>
      <c r="KD55" s="256"/>
      <c r="KE55" s="257"/>
      <c r="KF55" s="258"/>
      <c r="KG55" s="256">
        <v>1</v>
      </c>
      <c r="KH55" s="257"/>
      <c r="KI55" s="258"/>
      <c r="KJ55" s="256">
        <v>1</v>
      </c>
      <c r="KK55" s="257"/>
      <c r="KL55" s="258"/>
      <c r="KM55" s="256"/>
      <c r="KN55" s="257"/>
      <c r="KO55" s="258"/>
      <c r="KP55" s="256">
        <v>3</v>
      </c>
      <c r="KQ55" s="257">
        <v>2</v>
      </c>
      <c r="KR55" s="258"/>
      <c r="KS55" s="256"/>
      <c r="KT55" s="257"/>
      <c r="KU55" s="258"/>
      <c r="KV55" s="256">
        <v>2</v>
      </c>
      <c r="KW55" s="257"/>
      <c r="KX55" s="258"/>
      <c r="KY55" s="256"/>
      <c r="KZ55" s="257">
        <v>1</v>
      </c>
      <c r="LA55" s="258"/>
      <c r="LB55" s="256"/>
      <c r="LC55" s="257"/>
      <c r="LD55" s="258"/>
      <c r="LE55" s="256"/>
      <c r="LF55" s="257"/>
      <c r="LG55" s="258"/>
      <c r="LH55" s="256"/>
      <c r="LI55" s="257"/>
      <c r="LJ55" s="258"/>
      <c r="LK55" s="256">
        <v>1</v>
      </c>
      <c r="LL55" s="257"/>
      <c r="LM55" s="258"/>
      <c r="LN55" s="256">
        <v>1</v>
      </c>
      <c r="LO55" s="257"/>
      <c r="LP55" s="258"/>
      <c r="LQ55" s="256">
        <v>2</v>
      </c>
      <c r="LR55" s="257"/>
      <c r="LS55" s="258"/>
      <c r="LT55" s="256"/>
      <c r="LU55" s="257"/>
      <c r="LV55" s="258"/>
      <c r="LW55" s="256"/>
      <c r="LX55" s="257"/>
      <c r="LY55" s="258"/>
      <c r="LZ55" s="256"/>
      <c r="MA55" s="257"/>
      <c r="MB55" s="258"/>
      <c r="MC55" s="256"/>
      <c r="MD55" s="257"/>
      <c r="ME55" s="258"/>
      <c r="MF55" s="256"/>
      <c r="MG55" s="257"/>
      <c r="MH55" s="258"/>
      <c r="MI55" s="256">
        <v>2</v>
      </c>
      <c r="MJ55" s="257"/>
      <c r="MK55" s="258"/>
      <c r="ML55" s="256">
        <v>1</v>
      </c>
      <c r="MM55" s="257"/>
      <c r="MN55" s="258"/>
      <c r="MO55" s="256"/>
      <c r="MP55" s="257"/>
      <c r="MQ55" s="258"/>
      <c r="MR55" s="256"/>
      <c r="MS55" s="257"/>
      <c r="MT55" s="258"/>
      <c r="MU55" s="256"/>
      <c r="MV55" s="257"/>
      <c r="MW55" s="258"/>
      <c r="MX55" s="256">
        <v>1</v>
      </c>
      <c r="MY55" s="257"/>
      <c r="MZ55" s="258"/>
      <c r="NA55" s="256"/>
      <c r="NB55" s="257"/>
      <c r="NC55" s="258"/>
      <c r="ND55" s="256"/>
      <c r="NE55" s="257"/>
      <c r="NF55" s="258"/>
      <c r="NG55" s="256">
        <v>2</v>
      </c>
      <c r="NH55" s="257"/>
      <c r="NI55" s="258"/>
      <c r="NJ55" s="256">
        <v>1</v>
      </c>
      <c r="NK55" s="257">
        <v>1</v>
      </c>
      <c r="NL55" s="258"/>
      <c r="NM55" s="256">
        <v>1</v>
      </c>
      <c r="NN55" s="257"/>
      <c r="NO55" s="258"/>
      <c r="NP55" s="256"/>
      <c r="NQ55" s="257"/>
      <c r="NR55" s="258"/>
      <c r="NS55" s="256">
        <v>2</v>
      </c>
      <c r="NT55" s="257">
        <v>1</v>
      </c>
      <c r="NU55" s="258"/>
      <c r="NV55" s="256">
        <v>3</v>
      </c>
      <c r="NW55" s="257"/>
      <c r="NX55" s="258"/>
      <c r="NY55" s="256">
        <v>3</v>
      </c>
      <c r="NZ55" s="257"/>
      <c r="OA55" s="258"/>
      <c r="OB55" s="256">
        <v>1</v>
      </c>
      <c r="OC55" s="257"/>
      <c r="OD55" s="258"/>
      <c r="OE55" s="256">
        <v>1</v>
      </c>
      <c r="OF55" s="257"/>
      <c r="OG55" s="258"/>
      <c r="OH55" s="256"/>
      <c r="OI55" s="257"/>
      <c r="OJ55" s="258"/>
      <c r="OK55" s="256">
        <v>1</v>
      </c>
      <c r="OL55" s="257"/>
      <c r="OM55" s="258"/>
      <c r="ON55" s="256"/>
      <c r="OO55" s="257"/>
      <c r="OP55" s="258"/>
      <c r="OQ55" s="256"/>
      <c r="OR55" s="257"/>
      <c r="OS55" s="258"/>
      <c r="OT55" s="256"/>
      <c r="OU55" s="257"/>
      <c r="OV55" s="258"/>
      <c r="OW55" s="256"/>
      <c r="OX55" s="257"/>
      <c r="OY55" s="258"/>
      <c r="OZ55" s="256"/>
      <c r="PA55" s="257"/>
      <c r="PB55" s="258"/>
      <c r="PC55" s="256">
        <v>1</v>
      </c>
      <c r="PD55" s="257"/>
      <c r="PE55" s="258"/>
      <c r="PF55" s="256">
        <v>1</v>
      </c>
      <c r="PG55" s="257"/>
      <c r="PH55" s="258"/>
      <c r="PI55" s="256"/>
      <c r="PJ55" s="257"/>
      <c r="PK55" s="258"/>
      <c r="PL55" s="256"/>
      <c r="PM55" s="257"/>
      <c r="PN55" s="258"/>
      <c r="PO55" s="256"/>
      <c r="PP55" s="257"/>
      <c r="PQ55" s="258"/>
      <c r="PR55" s="256"/>
      <c r="PS55" s="257"/>
      <c r="PT55" s="258"/>
      <c r="PU55" s="256"/>
      <c r="PV55" s="257"/>
      <c r="PW55" s="258"/>
      <c r="PX55" s="256"/>
      <c r="PY55" s="257"/>
      <c r="PZ55" s="258"/>
      <c r="QA55" s="256"/>
      <c r="QB55" s="257"/>
      <c r="QC55" s="258"/>
      <c r="QD55" s="256"/>
      <c r="QE55" s="257"/>
      <c r="QF55" s="258"/>
      <c r="QG55" s="256"/>
      <c r="QH55" s="257"/>
      <c r="QI55" s="258"/>
      <c r="QJ55" s="256">
        <v>1</v>
      </c>
      <c r="QK55" s="257"/>
      <c r="QL55" s="258"/>
      <c r="QM55" s="256">
        <v>2</v>
      </c>
      <c r="QN55" s="257"/>
      <c r="QO55" s="258"/>
      <c r="QP55" s="256">
        <v>1</v>
      </c>
      <c r="QQ55" s="257"/>
      <c r="QR55" s="258"/>
      <c r="QS55" s="256"/>
      <c r="QT55" s="257"/>
      <c r="QU55" s="258"/>
      <c r="QV55" s="256"/>
      <c r="QW55" s="257"/>
      <c r="QX55" s="258"/>
      <c r="QY55" s="256"/>
      <c r="QZ55" s="257"/>
      <c r="RA55" s="258"/>
      <c r="RB55" s="256"/>
      <c r="RC55" s="257"/>
      <c r="RD55" s="258"/>
      <c r="RE55" s="256"/>
      <c r="RF55" s="257"/>
      <c r="RG55" s="258"/>
      <c r="RH55" s="256"/>
      <c r="RI55" s="257"/>
      <c r="RJ55" s="258"/>
      <c r="RK55" s="256"/>
      <c r="RL55" s="257"/>
      <c r="RM55" s="258"/>
      <c r="RN55" s="256"/>
      <c r="RO55" s="257"/>
      <c r="RP55" s="258"/>
      <c r="RQ55" s="256"/>
      <c r="RR55" s="257"/>
      <c r="RS55" s="258"/>
      <c r="RT55" s="256">
        <v>1</v>
      </c>
      <c r="RU55" s="257"/>
      <c r="RV55" s="258"/>
      <c r="RW55" s="256"/>
      <c r="RX55" s="257"/>
      <c r="RY55" s="258"/>
      <c r="RZ55" s="256"/>
      <c r="SA55" s="257"/>
      <c r="SB55" s="258"/>
      <c r="SC55" s="256"/>
      <c r="SD55" s="257"/>
      <c r="SE55" s="258"/>
      <c r="SF55" s="256"/>
      <c r="SG55" s="257"/>
      <c r="SH55" s="258"/>
      <c r="SI55" s="256"/>
      <c r="SJ55" s="257"/>
      <c r="SK55" s="258"/>
      <c r="SL55" s="256"/>
      <c r="SM55" s="257"/>
      <c r="SN55" s="258"/>
      <c r="SO55" s="256"/>
      <c r="SP55" s="257"/>
      <c r="SQ55" s="258"/>
      <c r="SR55" s="256"/>
      <c r="SS55" s="257"/>
      <c r="ST55" s="258"/>
      <c r="SU55" s="256"/>
      <c r="SV55" s="257"/>
      <c r="SW55" s="258"/>
      <c r="SX55" s="256"/>
      <c r="SY55" s="257"/>
      <c r="SZ55" s="258"/>
      <c r="TA55" s="256"/>
      <c r="TB55" s="257"/>
      <c r="TC55" s="258"/>
      <c r="TD55" s="256"/>
      <c r="TE55" s="257"/>
      <c r="TF55" s="258"/>
      <c r="TG55" s="256"/>
      <c r="TH55" s="257"/>
      <c r="TI55" s="258"/>
      <c r="TJ55" s="256"/>
      <c r="TK55" s="257"/>
      <c r="TL55" s="258"/>
      <c r="TM55" s="256"/>
      <c r="TN55" s="257"/>
      <c r="TO55" s="258"/>
      <c r="TP55" s="256"/>
      <c r="TQ55" s="257"/>
      <c r="TR55" s="258"/>
      <c r="TS55" s="256"/>
      <c r="TT55" s="257"/>
      <c r="TU55" s="258"/>
      <c r="TV55" s="256"/>
      <c r="TW55" s="257"/>
      <c r="TX55" s="258"/>
      <c r="TY55" s="256"/>
      <c r="TZ55" s="257"/>
      <c r="UA55" s="258"/>
      <c r="UB55" s="256"/>
      <c r="UC55" s="257"/>
      <c r="UD55" s="258"/>
      <c r="UE55" s="256"/>
      <c r="UF55" s="257"/>
      <c r="UG55" s="258"/>
      <c r="UH55" s="256"/>
      <c r="UI55" s="257"/>
      <c r="UJ55" s="258"/>
      <c r="UK55" s="256"/>
      <c r="UL55" s="257"/>
      <c r="UM55" s="258"/>
      <c r="UN55" s="256"/>
      <c r="UO55" s="257"/>
      <c r="UP55" s="258"/>
      <c r="UQ55" s="256"/>
      <c r="UR55" s="257"/>
      <c r="US55" s="258"/>
      <c r="UT55" s="256"/>
      <c r="UU55" s="257"/>
      <c r="UV55" s="258"/>
      <c r="UW55" s="256"/>
      <c r="UX55" s="257"/>
      <c r="UY55" s="258"/>
      <c r="UZ55" s="256">
        <v>1</v>
      </c>
      <c r="VA55" s="257"/>
      <c r="VB55" s="258"/>
      <c r="VC55" s="256"/>
      <c r="VD55" s="257"/>
      <c r="VE55" s="258"/>
      <c r="VF55" s="256"/>
      <c r="VG55" s="257"/>
      <c r="VH55" s="258"/>
      <c r="VI55" s="256"/>
      <c r="VJ55" s="257"/>
      <c r="VK55" s="258"/>
      <c r="VL55" s="256"/>
      <c r="VM55" s="257"/>
      <c r="VN55" s="258"/>
      <c r="VO55" s="256">
        <v>1</v>
      </c>
      <c r="VP55" s="257"/>
      <c r="VQ55" s="258"/>
      <c r="VR55" s="256">
        <v>1</v>
      </c>
      <c r="VS55" s="257"/>
      <c r="VT55" s="258"/>
      <c r="VU55" s="256">
        <v>1</v>
      </c>
      <c r="VV55" s="257">
        <v>2</v>
      </c>
      <c r="VW55" s="258"/>
      <c r="VX55" s="256"/>
      <c r="VY55" s="257"/>
      <c r="VZ55" s="258"/>
      <c r="WA55" s="256"/>
      <c r="WB55" s="257"/>
      <c r="WC55" s="258"/>
      <c r="WD55" s="256">
        <v>1</v>
      </c>
      <c r="WE55" s="257"/>
      <c r="WF55" s="258"/>
      <c r="WG55" s="256"/>
      <c r="WH55" s="257"/>
      <c r="WI55" s="258"/>
      <c r="WJ55" s="256"/>
      <c r="WK55" s="257"/>
      <c r="WL55" s="258"/>
      <c r="WM55" s="256">
        <v>1</v>
      </c>
      <c r="WN55" s="257"/>
      <c r="WO55" s="258"/>
      <c r="WP55" s="256"/>
      <c r="WQ55" s="257"/>
      <c r="WR55" s="258"/>
      <c r="WS55" s="256"/>
      <c r="WT55" s="257"/>
      <c r="WU55" s="258"/>
      <c r="WV55" s="256"/>
      <c r="WW55" s="257"/>
      <c r="WX55" s="257"/>
      <c r="WY55" s="256"/>
      <c r="WZ55" s="257"/>
      <c r="XA55" s="257"/>
      <c r="XB55" s="256"/>
      <c r="XC55" s="257"/>
      <c r="XD55" s="257"/>
      <c r="XE55" s="256"/>
      <c r="XF55" s="257"/>
      <c r="XG55" s="257"/>
      <c r="XH55" s="256"/>
      <c r="XI55" s="257"/>
      <c r="XJ55" s="257"/>
      <c r="XK55" s="256"/>
      <c r="XL55" s="257"/>
      <c r="XM55" s="257"/>
      <c r="XN55" s="98">
        <f t="shared" si="1"/>
        <v>77</v>
      </c>
    </row>
    <row r="56" spans="1:638" x14ac:dyDescent="0.2">
      <c r="A56" s="84">
        <v>803</v>
      </c>
      <c r="B56" s="256"/>
      <c r="C56" s="257"/>
      <c r="D56" s="258"/>
      <c r="E56" s="256"/>
      <c r="F56" s="257"/>
      <c r="G56" s="258"/>
      <c r="H56" s="256"/>
      <c r="I56" s="257"/>
      <c r="J56" s="258"/>
      <c r="K56" s="256"/>
      <c r="L56" s="257"/>
      <c r="M56" s="258"/>
      <c r="N56" s="256"/>
      <c r="O56" s="257"/>
      <c r="P56" s="258"/>
      <c r="Q56" s="256"/>
      <c r="R56" s="257"/>
      <c r="S56" s="258"/>
      <c r="T56" s="256"/>
      <c r="U56" s="257"/>
      <c r="V56" s="258"/>
      <c r="W56" s="256"/>
      <c r="X56" s="257"/>
      <c r="Y56" s="258"/>
      <c r="Z56" s="256"/>
      <c r="AA56" s="257"/>
      <c r="AB56" s="258"/>
      <c r="AC56" s="256"/>
      <c r="AD56" s="257"/>
      <c r="AE56" s="258"/>
      <c r="AF56" s="256"/>
      <c r="AG56" s="257"/>
      <c r="AH56" s="258"/>
      <c r="AI56" s="256"/>
      <c r="AJ56" s="257"/>
      <c r="AK56" s="258"/>
      <c r="AL56" s="256"/>
      <c r="AM56" s="257"/>
      <c r="AN56" s="258"/>
      <c r="AO56" s="256"/>
      <c r="AP56" s="257"/>
      <c r="AQ56" s="258"/>
      <c r="AR56" s="256"/>
      <c r="AS56" s="257"/>
      <c r="AT56" s="258"/>
      <c r="AU56" s="256"/>
      <c r="AV56" s="257"/>
      <c r="AW56" s="258"/>
      <c r="AX56" s="256"/>
      <c r="AY56" s="257"/>
      <c r="AZ56" s="258"/>
      <c r="BA56" s="256"/>
      <c r="BB56" s="257"/>
      <c r="BC56" s="258"/>
      <c r="BD56" s="256"/>
      <c r="BE56" s="257"/>
      <c r="BF56" s="258"/>
      <c r="BG56" s="256"/>
      <c r="BH56" s="257"/>
      <c r="BI56" s="258"/>
      <c r="BJ56" s="256"/>
      <c r="BK56" s="257"/>
      <c r="BL56" s="258"/>
      <c r="BM56" s="256"/>
      <c r="BN56" s="257"/>
      <c r="BO56" s="258"/>
      <c r="BP56" s="256"/>
      <c r="BQ56" s="257"/>
      <c r="BR56" s="258"/>
      <c r="BS56" s="256"/>
      <c r="BT56" s="257"/>
      <c r="BU56" s="258"/>
      <c r="BV56" s="256"/>
      <c r="BW56" s="257"/>
      <c r="BX56" s="258"/>
      <c r="BY56" s="256"/>
      <c r="BZ56" s="257"/>
      <c r="CA56" s="258"/>
      <c r="CB56" s="256"/>
      <c r="CC56" s="257"/>
      <c r="CD56" s="258"/>
      <c r="CE56" s="256">
        <v>1</v>
      </c>
      <c r="CF56" s="257"/>
      <c r="CG56" s="258"/>
      <c r="CH56" s="256"/>
      <c r="CI56" s="257"/>
      <c r="CJ56" s="258"/>
      <c r="CK56" s="256"/>
      <c r="CL56" s="257"/>
      <c r="CM56" s="258"/>
      <c r="CN56" s="256"/>
      <c r="CO56" s="257"/>
      <c r="CP56" s="258"/>
      <c r="CQ56" s="256"/>
      <c r="CR56" s="257"/>
      <c r="CS56" s="258"/>
      <c r="CT56" s="256">
        <v>1</v>
      </c>
      <c r="CU56" s="257"/>
      <c r="CV56" s="258"/>
      <c r="CW56" s="256">
        <v>2</v>
      </c>
      <c r="CX56" s="257"/>
      <c r="CY56" s="258"/>
      <c r="CZ56" s="256"/>
      <c r="DA56" s="257"/>
      <c r="DB56" s="258"/>
      <c r="DC56" s="256"/>
      <c r="DD56" s="257"/>
      <c r="DE56" s="258"/>
      <c r="DF56" s="256"/>
      <c r="DG56" s="257"/>
      <c r="DH56" s="258"/>
      <c r="DI56" s="256"/>
      <c r="DJ56" s="257"/>
      <c r="DK56" s="258"/>
      <c r="DL56" s="256">
        <v>3</v>
      </c>
      <c r="DM56" s="257"/>
      <c r="DN56" s="258"/>
      <c r="DO56" s="256">
        <v>6</v>
      </c>
      <c r="DP56" s="257"/>
      <c r="DQ56" s="258"/>
      <c r="DR56" s="256">
        <v>2</v>
      </c>
      <c r="DS56" s="257"/>
      <c r="DT56" s="258"/>
      <c r="DU56" s="256"/>
      <c r="DV56" s="257"/>
      <c r="DW56" s="258"/>
      <c r="DX56" s="256"/>
      <c r="DY56" s="257"/>
      <c r="DZ56" s="258"/>
      <c r="EA56" s="256"/>
      <c r="EB56" s="257"/>
      <c r="EC56" s="258"/>
      <c r="ED56" s="256"/>
      <c r="EE56" s="257"/>
      <c r="EF56" s="258"/>
      <c r="EG56" s="256"/>
      <c r="EH56" s="257"/>
      <c r="EI56" s="258"/>
      <c r="EJ56" s="256"/>
      <c r="EK56" s="257"/>
      <c r="EL56" s="258"/>
      <c r="EM56" s="256">
        <v>2</v>
      </c>
      <c r="EN56" s="257">
        <v>1</v>
      </c>
      <c r="EO56" s="258"/>
      <c r="EP56" s="256">
        <v>2</v>
      </c>
      <c r="EQ56" s="257"/>
      <c r="ER56" s="258"/>
      <c r="ES56" s="256"/>
      <c r="ET56" s="257"/>
      <c r="EU56" s="258"/>
      <c r="EV56" s="256"/>
      <c r="EW56" s="257"/>
      <c r="EX56" s="258"/>
      <c r="EY56" s="256"/>
      <c r="EZ56" s="257"/>
      <c r="FA56" s="258"/>
      <c r="FB56" s="256">
        <v>1</v>
      </c>
      <c r="FC56" s="257"/>
      <c r="FD56" s="258"/>
      <c r="FE56" s="256">
        <v>1</v>
      </c>
      <c r="FF56" s="257"/>
      <c r="FG56" s="258"/>
      <c r="FH56" s="256"/>
      <c r="FI56" s="257"/>
      <c r="FJ56" s="258"/>
      <c r="FK56" s="256">
        <v>1</v>
      </c>
      <c r="FL56" s="257"/>
      <c r="FM56" s="258"/>
      <c r="FN56" s="256">
        <v>1</v>
      </c>
      <c r="FO56" s="257"/>
      <c r="FP56" s="258"/>
      <c r="FQ56" s="256"/>
      <c r="FR56" s="257"/>
      <c r="FS56" s="258"/>
      <c r="FT56" s="256"/>
      <c r="FU56" s="257"/>
      <c r="FV56" s="258"/>
      <c r="FW56" s="256">
        <v>8</v>
      </c>
      <c r="FX56" s="257"/>
      <c r="FY56" s="258"/>
      <c r="FZ56" s="256">
        <v>7</v>
      </c>
      <c r="GA56" s="257"/>
      <c r="GB56" s="258"/>
      <c r="GC56" s="256">
        <v>5</v>
      </c>
      <c r="GD56" s="257"/>
      <c r="GE56" s="258"/>
      <c r="GF56" s="256">
        <v>1</v>
      </c>
      <c r="GG56" s="257"/>
      <c r="GH56" s="258"/>
      <c r="GI56" s="256"/>
      <c r="GJ56" s="257"/>
      <c r="GK56" s="258"/>
      <c r="GL56" s="256"/>
      <c r="GM56" s="257"/>
      <c r="GN56" s="258"/>
      <c r="GO56" s="256">
        <v>1</v>
      </c>
      <c r="GP56" s="257"/>
      <c r="GQ56" s="258"/>
      <c r="GR56" s="256">
        <v>1</v>
      </c>
      <c r="GS56" s="257"/>
      <c r="GT56" s="258"/>
      <c r="GU56" s="256"/>
      <c r="GV56" s="257"/>
      <c r="GW56" s="258"/>
      <c r="GX56" s="256">
        <v>1</v>
      </c>
      <c r="GY56" s="257"/>
      <c r="GZ56" s="258"/>
      <c r="HA56" s="256">
        <v>5</v>
      </c>
      <c r="HB56" s="257">
        <v>1</v>
      </c>
      <c r="HC56" s="258"/>
      <c r="HD56" s="256">
        <v>2</v>
      </c>
      <c r="HE56" s="257"/>
      <c r="HF56" s="258"/>
      <c r="HG56" s="256"/>
      <c r="HH56" s="257"/>
      <c r="HI56" s="258">
        <v>1</v>
      </c>
      <c r="HJ56" s="256"/>
      <c r="HK56" s="257"/>
      <c r="HL56" s="258"/>
      <c r="HM56" s="256"/>
      <c r="HN56" s="257"/>
      <c r="HO56" s="258"/>
      <c r="HP56" s="256"/>
      <c r="HQ56" s="257"/>
      <c r="HR56" s="258"/>
      <c r="HS56" s="256">
        <v>1</v>
      </c>
      <c r="HT56" s="257"/>
      <c r="HU56" s="258"/>
      <c r="HV56" s="256">
        <v>1</v>
      </c>
      <c r="HW56" s="257">
        <v>1</v>
      </c>
      <c r="HX56" s="258"/>
      <c r="HY56" s="256">
        <v>2</v>
      </c>
      <c r="HZ56" s="257"/>
      <c r="IA56" s="258"/>
      <c r="IB56" s="256">
        <v>4</v>
      </c>
      <c r="IC56" s="257"/>
      <c r="ID56" s="258"/>
      <c r="IE56" s="256">
        <v>4</v>
      </c>
      <c r="IF56" s="257"/>
      <c r="IG56" s="258"/>
      <c r="IH56" s="256">
        <v>2</v>
      </c>
      <c r="II56" s="257"/>
      <c r="IJ56" s="258"/>
      <c r="IK56" s="256">
        <v>1</v>
      </c>
      <c r="IL56" s="257"/>
      <c r="IM56" s="258"/>
      <c r="IN56" s="256">
        <v>1</v>
      </c>
      <c r="IO56" s="257"/>
      <c r="IP56" s="258"/>
      <c r="IQ56" s="256"/>
      <c r="IR56" s="257"/>
      <c r="IS56" s="258"/>
      <c r="IT56" s="256">
        <v>2</v>
      </c>
      <c r="IU56" s="257"/>
      <c r="IV56" s="258"/>
      <c r="IW56" s="256">
        <v>1</v>
      </c>
      <c r="IX56" s="257"/>
      <c r="IY56" s="258"/>
      <c r="IZ56" s="256">
        <v>3</v>
      </c>
      <c r="JA56" s="257"/>
      <c r="JB56" s="258"/>
      <c r="JC56" s="256">
        <v>2</v>
      </c>
      <c r="JD56" s="257"/>
      <c r="JE56" s="258"/>
      <c r="JF56" s="256">
        <v>2</v>
      </c>
      <c r="JG56" s="257"/>
      <c r="JH56" s="258"/>
      <c r="JI56" s="256">
        <v>3</v>
      </c>
      <c r="JJ56" s="257"/>
      <c r="JK56" s="258"/>
      <c r="JL56" s="256"/>
      <c r="JM56" s="257"/>
      <c r="JN56" s="258"/>
      <c r="JO56" s="256">
        <v>3</v>
      </c>
      <c r="JP56" s="257"/>
      <c r="JQ56" s="258"/>
      <c r="JR56" s="256"/>
      <c r="JS56" s="257"/>
      <c r="JT56" s="258"/>
      <c r="JU56" s="256">
        <v>2</v>
      </c>
      <c r="JV56" s="257"/>
      <c r="JW56" s="258"/>
      <c r="JX56" s="256">
        <v>2</v>
      </c>
      <c r="JY56" s="257"/>
      <c r="JZ56" s="258"/>
      <c r="KA56" s="256">
        <v>3</v>
      </c>
      <c r="KB56" s="257"/>
      <c r="KC56" s="258"/>
      <c r="KD56" s="256">
        <v>1</v>
      </c>
      <c r="KE56" s="257"/>
      <c r="KF56" s="258"/>
      <c r="KG56" s="256">
        <v>1</v>
      </c>
      <c r="KH56" s="257"/>
      <c r="KI56" s="258"/>
      <c r="KJ56" s="256">
        <v>1</v>
      </c>
      <c r="KK56" s="257"/>
      <c r="KL56" s="258"/>
      <c r="KM56" s="256"/>
      <c r="KN56" s="257"/>
      <c r="KO56" s="258"/>
      <c r="KP56" s="256">
        <v>3</v>
      </c>
      <c r="KQ56" s="257"/>
      <c r="KR56" s="258"/>
      <c r="KS56" s="256">
        <v>5</v>
      </c>
      <c r="KT56" s="257"/>
      <c r="KU56" s="258"/>
      <c r="KV56" s="256">
        <v>2</v>
      </c>
      <c r="KW56" s="257"/>
      <c r="KX56" s="258"/>
      <c r="KY56" s="256">
        <v>1</v>
      </c>
      <c r="KZ56" s="257"/>
      <c r="LA56" s="258"/>
      <c r="LB56" s="256">
        <v>1</v>
      </c>
      <c r="LC56" s="257"/>
      <c r="LD56" s="258"/>
      <c r="LE56" s="256">
        <v>1</v>
      </c>
      <c r="LF56" s="257"/>
      <c r="LG56" s="258"/>
      <c r="LH56" s="256">
        <v>1</v>
      </c>
      <c r="LI56" s="257"/>
      <c r="LJ56" s="258"/>
      <c r="LK56" s="256">
        <v>1</v>
      </c>
      <c r="LL56" s="257"/>
      <c r="LM56" s="258"/>
      <c r="LN56" s="256">
        <v>2</v>
      </c>
      <c r="LO56" s="257"/>
      <c r="LP56" s="258"/>
      <c r="LQ56" s="256">
        <v>2</v>
      </c>
      <c r="LR56" s="257"/>
      <c r="LS56" s="258"/>
      <c r="LT56" s="256">
        <v>3</v>
      </c>
      <c r="LU56" s="257"/>
      <c r="LV56" s="258"/>
      <c r="LW56" s="256">
        <v>2</v>
      </c>
      <c r="LX56" s="257"/>
      <c r="LY56" s="258"/>
      <c r="LZ56" s="256">
        <v>2</v>
      </c>
      <c r="MA56" s="257"/>
      <c r="MB56" s="258"/>
      <c r="MC56" s="256">
        <v>1</v>
      </c>
      <c r="MD56" s="257"/>
      <c r="ME56" s="258"/>
      <c r="MF56" s="256">
        <v>2</v>
      </c>
      <c r="MG56" s="257"/>
      <c r="MH56" s="258"/>
      <c r="MI56" s="256">
        <v>1</v>
      </c>
      <c r="MJ56" s="257"/>
      <c r="MK56" s="258"/>
      <c r="ML56" s="256">
        <v>2</v>
      </c>
      <c r="MM56" s="257"/>
      <c r="MN56" s="258"/>
      <c r="MO56" s="256">
        <v>3</v>
      </c>
      <c r="MP56" s="257"/>
      <c r="MQ56" s="258"/>
      <c r="MR56" s="256">
        <v>1</v>
      </c>
      <c r="MS56" s="257"/>
      <c r="MT56" s="258"/>
      <c r="MU56" s="256">
        <v>1</v>
      </c>
      <c r="MV56" s="257"/>
      <c r="MW56" s="258"/>
      <c r="MX56" s="256">
        <v>4</v>
      </c>
      <c r="MY56" s="257"/>
      <c r="MZ56" s="258"/>
      <c r="NA56" s="256">
        <v>2</v>
      </c>
      <c r="NB56" s="257"/>
      <c r="NC56" s="258"/>
      <c r="ND56" s="256">
        <v>5</v>
      </c>
      <c r="NE56" s="257"/>
      <c r="NF56" s="258"/>
      <c r="NG56" s="256">
        <v>5</v>
      </c>
      <c r="NH56" s="257"/>
      <c r="NI56" s="258"/>
      <c r="NJ56" s="256">
        <v>3</v>
      </c>
      <c r="NK56" s="257"/>
      <c r="NL56" s="258"/>
      <c r="NM56" s="256"/>
      <c r="NN56" s="257"/>
      <c r="NO56" s="258"/>
      <c r="NP56" s="256">
        <v>2</v>
      </c>
      <c r="NQ56" s="257"/>
      <c r="NR56" s="258"/>
      <c r="NS56" s="256">
        <v>1</v>
      </c>
      <c r="NT56" s="257"/>
      <c r="NU56" s="258"/>
      <c r="NV56" s="256">
        <v>1</v>
      </c>
      <c r="NW56" s="257"/>
      <c r="NX56" s="258"/>
      <c r="NY56" s="256">
        <v>3</v>
      </c>
      <c r="NZ56" s="257"/>
      <c r="OA56" s="258"/>
      <c r="OB56" s="256">
        <v>6</v>
      </c>
      <c r="OC56" s="257"/>
      <c r="OD56" s="258"/>
      <c r="OE56" s="256">
        <v>1</v>
      </c>
      <c r="OF56" s="257"/>
      <c r="OG56" s="258"/>
      <c r="OH56" s="256">
        <v>3</v>
      </c>
      <c r="OI56" s="257"/>
      <c r="OJ56" s="258"/>
      <c r="OK56" s="256">
        <v>1</v>
      </c>
      <c r="OL56" s="257"/>
      <c r="OM56" s="258"/>
      <c r="ON56" s="256">
        <v>2</v>
      </c>
      <c r="OO56" s="257"/>
      <c r="OP56" s="258"/>
      <c r="OQ56" s="256">
        <v>1</v>
      </c>
      <c r="OR56" s="257"/>
      <c r="OS56" s="258"/>
      <c r="OT56" s="256"/>
      <c r="OU56" s="257"/>
      <c r="OV56" s="258"/>
      <c r="OW56" s="256">
        <v>1</v>
      </c>
      <c r="OX56" s="257"/>
      <c r="OY56" s="258"/>
      <c r="OZ56" s="256">
        <v>5</v>
      </c>
      <c r="PA56" s="257"/>
      <c r="PB56" s="258"/>
      <c r="PC56" s="256">
        <v>1</v>
      </c>
      <c r="PD56" s="257"/>
      <c r="PE56" s="258"/>
      <c r="PF56" s="256">
        <v>1</v>
      </c>
      <c r="PG56" s="257"/>
      <c r="PH56" s="258"/>
      <c r="PI56" s="256">
        <v>2</v>
      </c>
      <c r="PJ56" s="257"/>
      <c r="PK56" s="258"/>
      <c r="PL56" s="256">
        <v>2</v>
      </c>
      <c r="PM56" s="257"/>
      <c r="PN56" s="258"/>
      <c r="PO56" s="256">
        <v>4</v>
      </c>
      <c r="PP56" s="257"/>
      <c r="PQ56" s="258"/>
      <c r="PR56" s="256">
        <v>1</v>
      </c>
      <c r="PS56" s="257"/>
      <c r="PT56" s="258"/>
      <c r="PU56" s="256">
        <v>3</v>
      </c>
      <c r="PV56" s="257"/>
      <c r="PW56" s="258"/>
      <c r="PX56" s="256">
        <v>1</v>
      </c>
      <c r="PY56" s="257"/>
      <c r="PZ56" s="258"/>
      <c r="QA56" s="256"/>
      <c r="QB56" s="257"/>
      <c r="QC56" s="258"/>
      <c r="QD56" s="256"/>
      <c r="QE56" s="257"/>
      <c r="QF56" s="258"/>
      <c r="QG56" s="256">
        <v>2</v>
      </c>
      <c r="QH56" s="257"/>
      <c r="QI56" s="258"/>
      <c r="QJ56" s="256">
        <v>1</v>
      </c>
      <c r="QK56" s="257"/>
      <c r="QL56" s="258"/>
      <c r="QM56" s="256"/>
      <c r="QN56" s="257"/>
      <c r="QO56" s="258"/>
      <c r="QP56" s="256">
        <v>1</v>
      </c>
      <c r="QQ56" s="257"/>
      <c r="QR56" s="258"/>
      <c r="QS56" s="256">
        <v>2</v>
      </c>
      <c r="QT56" s="257"/>
      <c r="QU56" s="258"/>
      <c r="QV56" s="256">
        <v>2</v>
      </c>
      <c r="QW56" s="257"/>
      <c r="QX56" s="258"/>
      <c r="QY56" s="256">
        <v>2</v>
      </c>
      <c r="QZ56" s="257"/>
      <c r="RA56" s="258"/>
      <c r="RB56" s="256"/>
      <c r="RC56" s="257"/>
      <c r="RD56" s="258"/>
      <c r="RE56" s="256">
        <v>1</v>
      </c>
      <c r="RF56" s="257"/>
      <c r="RG56" s="258"/>
      <c r="RH56" s="256">
        <v>2</v>
      </c>
      <c r="RI56" s="257"/>
      <c r="RJ56" s="258"/>
      <c r="RK56" s="256"/>
      <c r="RL56" s="257"/>
      <c r="RM56" s="258"/>
      <c r="RN56" s="256"/>
      <c r="RO56" s="257"/>
      <c r="RP56" s="258"/>
      <c r="RQ56" s="256">
        <v>4</v>
      </c>
      <c r="RR56" s="257"/>
      <c r="RS56" s="258"/>
      <c r="RT56" s="256">
        <v>3</v>
      </c>
      <c r="RU56" s="257"/>
      <c r="RV56" s="258"/>
      <c r="RW56" s="256">
        <v>2</v>
      </c>
      <c r="RX56" s="257"/>
      <c r="RY56" s="258"/>
      <c r="RZ56" s="256"/>
      <c r="SA56" s="257"/>
      <c r="SB56" s="258"/>
      <c r="SC56" s="256"/>
      <c r="SD56" s="257"/>
      <c r="SE56" s="258"/>
      <c r="SF56" s="256"/>
      <c r="SG56" s="257"/>
      <c r="SH56" s="258"/>
      <c r="SI56" s="256"/>
      <c r="SJ56" s="257"/>
      <c r="SK56" s="258"/>
      <c r="SL56" s="256"/>
      <c r="SM56" s="257"/>
      <c r="SN56" s="258"/>
      <c r="SO56" s="256"/>
      <c r="SP56" s="257"/>
      <c r="SQ56" s="258"/>
      <c r="SR56" s="256"/>
      <c r="SS56" s="257"/>
      <c r="ST56" s="258"/>
      <c r="SU56" s="256"/>
      <c r="SV56" s="257"/>
      <c r="SW56" s="258"/>
      <c r="SX56" s="256">
        <v>2</v>
      </c>
      <c r="SY56" s="257"/>
      <c r="SZ56" s="258"/>
      <c r="TA56" s="256">
        <v>2</v>
      </c>
      <c r="TB56" s="257"/>
      <c r="TC56" s="258"/>
      <c r="TD56" s="256">
        <v>1</v>
      </c>
      <c r="TE56" s="257"/>
      <c r="TF56" s="258"/>
      <c r="TG56" s="256">
        <v>1</v>
      </c>
      <c r="TH56" s="257"/>
      <c r="TI56" s="258"/>
      <c r="TJ56" s="256"/>
      <c r="TK56" s="257"/>
      <c r="TL56" s="258"/>
      <c r="TM56" s="256"/>
      <c r="TN56" s="257"/>
      <c r="TO56" s="258"/>
      <c r="TP56" s="256"/>
      <c r="TQ56" s="257"/>
      <c r="TR56" s="258"/>
      <c r="TS56" s="256"/>
      <c r="TT56" s="257"/>
      <c r="TU56" s="258"/>
      <c r="TV56" s="256"/>
      <c r="TW56" s="257"/>
      <c r="TX56" s="258"/>
      <c r="TY56" s="256">
        <v>2</v>
      </c>
      <c r="TZ56" s="257"/>
      <c r="UA56" s="258"/>
      <c r="UB56" s="256"/>
      <c r="UC56" s="257"/>
      <c r="UD56" s="258"/>
      <c r="UE56" s="256"/>
      <c r="UF56" s="257"/>
      <c r="UG56" s="258"/>
      <c r="UH56" s="256"/>
      <c r="UI56" s="257"/>
      <c r="UJ56" s="258"/>
      <c r="UK56" s="256">
        <v>2</v>
      </c>
      <c r="UL56" s="257"/>
      <c r="UM56" s="258"/>
      <c r="UN56" s="256">
        <v>1</v>
      </c>
      <c r="UO56" s="257"/>
      <c r="UP56" s="258"/>
      <c r="UQ56" s="256"/>
      <c r="UR56" s="257"/>
      <c r="US56" s="258"/>
      <c r="UT56" s="256"/>
      <c r="UU56" s="257"/>
      <c r="UV56" s="258"/>
      <c r="UW56" s="256">
        <v>1</v>
      </c>
      <c r="UX56" s="257"/>
      <c r="UY56" s="258"/>
      <c r="UZ56" s="256">
        <v>3</v>
      </c>
      <c r="VA56" s="257"/>
      <c r="VB56" s="258"/>
      <c r="VC56" s="256">
        <v>2</v>
      </c>
      <c r="VD56" s="257"/>
      <c r="VE56" s="258"/>
      <c r="VF56" s="256">
        <v>2</v>
      </c>
      <c r="VG56" s="257"/>
      <c r="VH56" s="258"/>
      <c r="VI56" s="256">
        <v>1</v>
      </c>
      <c r="VJ56" s="257"/>
      <c r="VK56" s="258"/>
      <c r="VL56" s="256"/>
      <c r="VM56" s="257"/>
      <c r="VN56" s="258"/>
      <c r="VO56" s="256"/>
      <c r="VP56" s="257"/>
      <c r="VQ56" s="258"/>
      <c r="VR56" s="256">
        <v>1</v>
      </c>
      <c r="VS56" s="257"/>
      <c r="VT56" s="258"/>
      <c r="VU56" s="256"/>
      <c r="VV56" s="257"/>
      <c r="VW56" s="258"/>
      <c r="VX56" s="256"/>
      <c r="VY56" s="257"/>
      <c r="VZ56" s="258"/>
      <c r="WA56" s="256"/>
      <c r="WB56" s="257"/>
      <c r="WC56" s="258"/>
      <c r="WD56" s="256"/>
      <c r="WE56" s="257"/>
      <c r="WF56" s="258"/>
      <c r="WG56" s="256"/>
      <c r="WH56" s="257"/>
      <c r="WI56" s="258"/>
      <c r="WJ56" s="256">
        <v>2</v>
      </c>
      <c r="WK56" s="257"/>
      <c r="WL56" s="258"/>
      <c r="WM56" s="256"/>
      <c r="WN56" s="257"/>
      <c r="WO56" s="258"/>
      <c r="WP56" s="256">
        <v>4</v>
      </c>
      <c r="WQ56" s="257"/>
      <c r="WR56" s="258"/>
      <c r="WS56" s="256">
        <v>2</v>
      </c>
      <c r="WT56" s="257"/>
      <c r="WU56" s="258"/>
      <c r="WV56" s="256">
        <v>5</v>
      </c>
      <c r="WW56" s="257"/>
      <c r="WX56" s="257"/>
      <c r="WY56" s="256">
        <v>2</v>
      </c>
      <c r="WZ56" s="257"/>
      <c r="XA56" s="257"/>
      <c r="XB56" s="256"/>
      <c r="XC56" s="257"/>
      <c r="XD56" s="257"/>
      <c r="XE56" s="256"/>
      <c r="XF56" s="257"/>
      <c r="XG56" s="257"/>
      <c r="XH56" s="256"/>
      <c r="XI56" s="257"/>
      <c r="XJ56" s="257"/>
      <c r="XK56" s="256"/>
      <c r="XL56" s="257"/>
      <c r="XM56" s="257"/>
      <c r="XN56" s="98">
        <f t="shared" si="1"/>
        <v>256</v>
      </c>
    </row>
    <row r="57" spans="1:638" x14ac:dyDescent="0.2">
      <c r="A57" s="1">
        <v>804</v>
      </c>
      <c r="B57" s="256"/>
      <c r="C57" s="257"/>
      <c r="D57" s="258"/>
      <c r="E57" s="256"/>
      <c r="F57" s="257"/>
      <c r="G57" s="258"/>
      <c r="H57" s="256"/>
      <c r="I57" s="257"/>
      <c r="J57" s="258"/>
      <c r="K57" s="256"/>
      <c r="L57" s="257"/>
      <c r="M57" s="258"/>
      <c r="N57" s="256"/>
      <c r="O57" s="257"/>
      <c r="P57" s="258"/>
      <c r="Q57" s="256"/>
      <c r="R57" s="257"/>
      <c r="S57" s="258"/>
      <c r="T57" s="256"/>
      <c r="U57" s="257"/>
      <c r="V57" s="258"/>
      <c r="W57" s="256"/>
      <c r="X57" s="257"/>
      <c r="Y57" s="258"/>
      <c r="Z57" s="256"/>
      <c r="AA57" s="257"/>
      <c r="AB57" s="258"/>
      <c r="AC57" s="256"/>
      <c r="AD57" s="257"/>
      <c r="AE57" s="258"/>
      <c r="AF57" s="256"/>
      <c r="AG57" s="257"/>
      <c r="AH57" s="258"/>
      <c r="AI57" s="256"/>
      <c r="AJ57" s="257"/>
      <c r="AK57" s="258"/>
      <c r="AL57" s="256"/>
      <c r="AM57" s="257"/>
      <c r="AN57" s="258"/>
      <c r="AO57" s="256"/>
      <c r="AP57" s="257"/>
      <c r="AQ57" s="258"/>
      <c r="AR57" s="256"/>
      <c r="AS57" s="257"/>
      <c r="AT57" s="258"/>
      <c r="AU57" s="256"/>
      <c r="AV57" s="257"/>
      <c r="AW57" s="258"/>
      <c r="AX57" s="256"/>
      <c r="AY57" s="257"/>
      <c r="AZ57" s="258"/>
      <c r="BA57" s="256"/>
      <c r="BB57" s="257"/>
      <c r="BC57" s="258"/>
      <c r="BD57" s="256"/>
      <c r="BE57" s="257"/>
      <c r="BF57" s="258"/>
      <c r="BG57" s="256"/>
      <c r="BH57" s="257"/>
      <c r="BI57" s="258"/>
      <c r="BJ57" s="256">
        <v>1</v>
      </c>
      <c r="BK57" s="257"/>
      <c r="BL57" s="258"/>
      <c r="BM57" s="256"/>
      <c r="BN57" s="257"/>
      <c r="BO57" s="258"/>
      <c r="BP57" s="256"/>
      <c r="BQ57" s="257"/>
      <c r="BR57" s="258"/>
      <c r="BS57" s="256"/>
      <c r="BT57" s="257"/>
      <c r="BU57" s="258"/>
      <c r="BV57" s="256"/>
      <c r="BW57" s="257"/>
      <c r="BX57" s="258"/>
      <c r="BY57" s="256"/>
      <c r="BZ57" s="257"/>
      <c r="CA57" s="258"/>
      <c r="CB57" s="256"/>
      <c r="CC57" s="257"/>
      <c r="CD57" s="258"/>
      <c r="CE57" s="256"/>
      <c r="CF57" s="257">
        <v>1</v>
      </c>
      <c r="CG57" s="258"/>
      <c r="CH57" s="256"/>
      <c r="CI57" s="257"/>
      <c r="CJ57" s="258"/>
      <c r="CK57" s="256"/>
      <c r="CL57" s="257"/>
      <c r="CM57" s="258"/>
      <c r="CN57" s="256"/>
      <c r="CO57" s="257"/>
      <c r="CP57" s="258"/>
      <c r="CQ57" s="256"/>
      <c r="CR57" s="257"/>
      <c r="CS57" s="258"/>
      <c r="CT57" s="256"/>
      <c r="CU57" s="257"/>
      <c r="CV57" s="258"/>
      <c r="CW57" s="256"/>
      <c r="CX57" s="257"/>
      <c r="CY57" s="258"/>
      <c r="CZ57" s="256">
        <v>1</v>
      </c>
      <c r="DA57" s="257"/>
      <c r="DB57" s="258"/>
      <c r="DC57" s="256"/>
      <c r="DD57" s="257"/>
      <c r="DE57" s="258"/>
      <c r="DF57" s="256"/>
      <c r="DG57" s="257"/>
      <c r="DH57" s="258"/>
      <c r="DI57" s="256"/>
      <c r="DJ57" s="257"/>
      <c r="DK57" s="258"/>
      <c r="DL57" s="256"/>
      <c r="DM57" s="257"/>
      <c r="DN57" s="258"/>
      <c r="DO57" s="256"/>
      <c r="DP57" s="257"/>
      <c r="DQ57" s="258"/>
      <c r="DR57" s="256"/>
      <c r="DS57" s="257"/>
      <c r="DT57" s="258"/>
      <c r="DU57" s="256"/>
      <c r="DV57" s="257"/>
      <c r="DW57" s="258"/>
      <c r="DX57" s="256"/>
      <c r="DY57" s="257"/>
      <c r="DZ57" s="258"/>
      <c r="EA57" s="256"/>
      <c r="EB57" s="257"/>
      <c r="EC57" s="258"/>
      <c r="ED57" s="256"/>
      <c r="EE57" s="257"/>
      <c r="EF57" s="258"/>
      <c r="EG57" s="256"/>
      <c r="EH57" s="257"/>
      <c r="EI57" s="258"/>
      <c r="EJ57" s="256"/>
      <c r="EK57" s="257"/>
      <c r="EL57" s="258"/>
      <c r="EM57" s="256"/>
      <c r="EN57" s="257"/>
      <c r="EO57" s="258"/>
      <c r="EP57" s="256"/>
      <c r="EQ57" s="257"/>
      <c r="ER57" s="258"/>
      <c r="ES57" s="256"/>
      <c r="ET57" s="257"/>
      <c r="EU57" s="258"/>
      <c r="EV57" s="256"/>
      <c r="EW57" s="257"/>
      <c r="EX57" s="258"/>
      <c r="EY57" s="256"/>
      <c r="EZ57" s="257"/>
      <c r="FA57" s="258"/>
      <c r="FB57" s="256"/>
      <c r="FC57" s="257"/>
      <c r="FD57" s="258"/>
      <c r="FE57" s="256"/>
      <c r="FF57" s="257"/>
      <c r="FG57" s="258"/>
      <c r="FH57" s="256"/>
      <c r="FI57" s="257"/>
      <c r="FJ57" s="258"/>
      <c r="FK57" s="256"/>
      <c r="FL57" s="257"/>
      <c r="FM57" s="258"/>
      <c r="FN57" s="256">
        <v>1</v>
      </c>
      <c r="FO57" s="257"/>
      <c r="FP57" s="258"/>
      <c r="FQ57" s="256"/>
      <c r="FR57" s="257"/>
      <c r="FS57" s="258"/>
      <c r="FT57" s="256"/>
      <c r="FU57" s="257"/>
      <c r="FV57" s="258"/>
      <c r="FW57" s="256"/>
      <c r="FX57" s="257"/>
      <c r="FY57" s="258"/>
      <c r="FZ57" s="256"/>
      <c r="GA57" s="257"/>
      <c r="GB57" s="258"/>
      <c r="GC57" s="256"/>
      <c r="GD57" s="257"/>
      <c r="GE57" s="258"/>
      <c r="GF57" s="256"/>
      <c r="GG57" s="257"/>
      <c r="GH57" s="258"/>
      <c r="GI57" s="256"/>
      <c r="GJ57" s="257"/>
      <c r="GK57" s="258"/>
      <c r="GL57" s="256"/>
      <c r="GM57" s="257"/>
      <c r="GN57" s="258"/>
      <c r="GO57" s="256"/>
      <c r="GP57" s="257"/>
      <c r="GQ57" s="258"/>
      <c r="GR57" s="256"/>
      <c r="GS57" s="257"/>
      <c r="GT57" s="258"/>
      <c r="GU57" s="256"/>
      <c r="GV57" s="257"/>
      <c r="GW57" s="258"/>
      <c r="GX57" s="256"/>
      <c r="GY57" s="257"/>
      <c r="GZ57" s="258"/>
      <c r="HA57" s="256"/>
      <c r="HB57" s="257"/>
      <c r="HC57" s="258"/>
      <c r="HD57" s="256"/>
      <c r="HE57" s="257"/>
      <c r="HF57" s="258"/>
      <c r="HG57" s="256"/>
      <c r="HH57" s="257"/>
      <c r="HI57" s="258"/>
      <c r="HJ57" s="256">
        <v>1</v>
      </c>
      <c r="HK57" s="257"/>
      <c r="HL57" s="258"/>
      <c r="HM57" s="256"/>
      <c r="HN57" s="257"/>
      <c r="HO57" s="258"/>
      <c r="HP57" s="256"/>
      <c r="HQ57" s="257"/>
      <c r="HR57" s="258"/>
      <c r="HS57" s="256"/>
      <c r="HT57" s="257"/>
      <c r="HU57" s="258"/>
      <c r="HV57" s="256"/>
      <c r="HW57" s="257"/>
      <c r="HX57" s="258"/>
      <c r="HY57" s="256">
        <v>1</v>
      </c>
      <c r="HZ57" s="257"/>
      <c r="IA57" s="258"/>
      <c r="IB57" s="256">
        <v>2</v>
      </c>
      <c r="IC57" s="257"/>
      <c r="ID57" s="258"/>
      <c r="IE57" s="256"/>
      <c r="IF57" s="257"/>
      <c r="IG57" s="258"/>
      <c r="IH57" s="256">
        <v>1</v>
      </c>
      <c r="II57" s="257"/>
      <c r="IJ57" s="258"/>
      <c r="IK57" s="256"/>
      <c r="IL57" s="257"/>
      <c r="IM57" s="258"/>
      <c r="IN57" s="256"/>
      <c r="IO57" s="257"/>
      <c r="IP57" s="258"/>
      <c r="IQ57" s="256">
        <v>1</v>
      </c>
      <c r="IR57" s="257"/>
      <c r="IS57" s="258"/>
      <c r="IT57" s="256"/>
      <c r="IU57" s="257"/>
      <c r="IV57" s="258"/>
      <c r="IW57" s="256">
        <v>1</v>
      </c>
      <c r="IX57" s="257"/>
      <c r="IY57" s="258"/>
      <c r="IZ57" s="256"/>
      <c r="JA57" s="257"/>
      <c r="JB57" s="258"/>
      <c r="JC57" s="256"/>
      <c r="JD57" s="257"/>
      <c r="JE57" s="258"/>
      <c r="JF57" s="256">
        <v>1</v>
      </c>
      <c r="JG57" s="257"/>
      <c r="JH57" s="258"/>
      <c r="JI57" s="256">
        <v>1</v>
      </c>
      <c r="JJ57" s="257"/>
      <c r="JK57" s="258"/>
      <c r="JL57" s="256"/>
      <c r="JM57" s="257"/>
      <c r="JN57" s="258"/>
      <c r="JO57" s="256"/>
      <c r="JP57" s="257"/>
      <c r="JQ57" s="258"/>
      <c r="JR57" s="256"/>
      <c r="JS57" s="257"/>
      <c r="JT57" s="258"/>
      <c r="JU57" s="256"/>
      <c r="JV57" s="257"/>
      <c r="JW57" s="258"/>
      <c r="JX57" s="256"/>
      <c r="JY57" s="257"/>
      <c r="JZ57" s="258"/>
      <c r="KA57" s="256"/>
      <c r="KB57" s="257"/>
      <c r="KC57" s="258"/>
      <c r="KD57" s="256"/>
      <c r="KE57" s="257"/>
      <c r="KF57" s="258"/>
      <c r="KG57" s="256"/>
      <c r="KH57" s="257"/>
      <c r="KI57" s="258"/>
      <c r="KJ57" s="256">
        <v>1</v>
      </c>
      <c r="KK57" s="257"/>
      <c r="KL57" s="258"/>
      <c r="KM57" s="256"/>
      <c r="KN57" s="257"/>
      <c r="KO57" s="258"/>
      <c r="KP57" s="256"/>
      <c r="KQ57" s="257"/>
      <c r="KR57" s="258"/>
      <c r="KS57" s="256">
        <v>1</v>
      </c>
      <c r="KT57" s="257"/>
      <c r="KU57" s="258"/>
      <c r="KV57" s="256">
        <v>1</v>
      </c>
      <c r="KW57" s="257"/>
      <c r="KX57" s="258"/>
      <c r="KY57" s="256"/>
      <c r="KZ57" s="257"/>
      <c r="LA57" s="258"/>
      <c r="LB57" s="256"/>
      <c r="LC57" s="257"/>
      <c r="LD57" s="258"/>
      <c r="LE57" s="256"/>
      <c r="LF57" s="257"/>
      <c r="LG57" s="258"/>
      <c r="LH57" s="256"/>
      <c r="LI57" s="257"/>
      <c r="LJ57" s="258"/>
      <c r="LK57" s="256"/>
      <c r="LL57" s="257"/>
      <c r="LM57" s="258"/>
      <c r="LN57" s="256"/>
      <c r="LO57" s="257"/>
      <c r="LP57" s="258"/>
      <c r="LQ57" s="256">
        <v>2</v>
      </c>
      <c r="LR57" s="257"/>
      <c r="LS57" s="258"/>
      <c r="LT57" s="256">
        <v>1</v>
      </c>
      <c r="LU57" s="257"/>
      <c r="LV57" s="258"/>
      <c r="LW57" s="256">
        <v>1</v>
      </c>
      <c r="LX57" s="257"/>
      <c r="LY57" s="258"/>
      <c r="LZ57" s="256"/>
      <c r="MA57" s="257"/>
      <c r="MB57" s="258"/>
      <c r="MC57" s="256">
        <v>3</v>
      </c>
      <c r="MD57" s="257"/>
      <c r="ME57" s="258"/>
      <c r="MF57" s="256">
        <v>1</v>
      </c>
      <c r="MG57" s="257"/>
      <c r="MH57" s="258"/>
      <c r="MI57" s="256">
        <v>2</v>
      </c>
      <c r="MJ57" s="257"/>
      <c r="MK57" s="258"/>
      <c r="ML57" s="256"/>
      <c r="MM57" s="257"/>
      <c r="MN57" s="258"/>
      <c r="MO57" s="256">
        <v>2</v>
      </c>
      <c r="MP57" s="257"/>
      <c r="MQ57" s="258"/>
      <c r="MR57" s="256">
        <v>2</v>
      </c>
      <c r="MS57" s="257"/>
      <c r="MT57" s="258"/>
      <c r="MU57" s="256"/>
      <c r="MV57" s="257"/>
      <c r="MW57" s="258"/>
      <c r="MX57" s="256"/>
      <c r="MY57" s="257"/>
      <c r="MZ57" s="258"/>
      <c r="NA57" s="256"/>
      <c r="NB57" s="257"/>
      <c r="NC57" s="258"/>
      <c r="ND57" s="256">
        <v>1</v>
      </c>
      <c r="NE57" s="257"/>
      <c r="NF57" s="258"/>
      <c r="NG57" s="256">
        <v>1</v>
      </c>
      <c r="NH57" s="257"/>
      <c r="NI57" s="258"/>
      <c r="NJ57" s="256">
        <v>4</v>
      </c>
      <c r="NK57" s="257"/>
      <c r="NL57" s="258"/>
      <c r="NM57" s="256">
        <v>1</v>
      </c>
      <c r="NN57" s="257"/>
      <c r="NO57" s="258"/>
      <c r="NP57" s="256"/>
      <c r="NQ57" s="257"/>
      <c r="NR57" s="258"/>
      <c r="NS57" s="256">
        <v>1</v>
      </c>
      <c r="NT57" s="257"/>
      <c r="NU57" s="258"/>
      <c r="NV57" s="256"/>
      <c r="NW57" s="257">
        <v>1</v>
      </c>
      <c r="NX57" s="258"/>
      <c r="NY57" s="256">
        <v>1</v>
      </c>
      <c r="NZ57" s="257"/>
      <c r="OA57" s="258"/>
      <c r="OB57" s="256"/>
      <c r="OC57" s="257"/>
      <c r="OD57" s="258"/>
      <c r="OE57" s="256"/>
      <c r="OF57" s="257"/>
      <c r="OG57" s="258"/>
      <c r="OH57" s="256"/>
      <c r="OI57" s="257"/>
      <c r="OJ57" s="258"/>
      <c r="OK57" s="256"/>
      <c r="OL57" s="257"/>
      <c r="OM57" s="258"/>
      <c r="ON57" s="256"/>
      <c r="OO57" s="257"/>
      <c r="OP57" s="258"/>
      <c r="OQ57" s="256">
        <v>1</v>
      </c>
      <c r="OR57" s="257"/>
      <c r="OS57" s="258"/>
      <c r="OT57" s="256"/>
      <c r="OU57" s="257"/>
      <c r="OV57" s="258"/>
      <c r="OW57" s="256"/>
      <c r="OX57" s="257"/>
      <c r="OY57" s="258"/>
      <c r="OZ57" s="256"/>
      <c r="PA57" s="257"/>
      <c r="PB57" s="258"/>
      <c r="PC57" s="256"/>
      <c r="PD57" s="257"/>
      <c r="PE57" s="258"/>
      <c r="PF57" s="256"/>
      <c r="PG57" s="257"/>
      <c r="PH57" s="258"/>
      <c r="PI57" s="256"/>
      <c r="PJ57" s="257"/>
      <c r="PK57" s="258"/>
      <c r="PL57" s="256">
        <v>1</v>
      </c>
      <c r="PM57" s="257"/>
      <c r="PN57" s="258"/>
      <c r="PO57" s="256"/>
      <c r="PP57" s="257"/>
      <c r="PQ57" s="258"/>
      <c r="PR57" s="256"/>
      <c r="PS57" s="257"/>
      <c r="PT57" s="258"/>
      <c r="PU57" s="256"/>
      <c r="PV57" s="257"/>
      <c r="PW57" s="258"/>
      <c r="PX57" s="256">
        <v>1</v>
      </c>
      <c r="PY57" s="257"/>
      <c r="PZ57" s="258"/>
      <c r="QA57" s="256"/>
      <c r="QB57" s="257"/>
      <c r="QC57" s="258"/>
      <c r="QD57" s="256"/>
      <c r="QE57" s="257"/>
      <c r="QF57" s="258"/>
      <c r="QG57" s="256"/>
      <c r="QH57" s="257"/>
      <c r="QI57" s="258"/>
      <c r="QJ57" s="256"/>
      <c r="QK57" s="257"/>
      <c r="QL57" s="258"/>
      <c r="QM57" s="256">
        <v>2</v>
      </c>
      <c r="QN57" s="257"/>
      <c r="QO57" s="258"/>
      <c r="QP57" s="256">
        <v>2</v>
      </c>
      <c r="QQ57" s="257"/>
      <c r="QR57" s="258"/>
      <c r="QS57" s="256"/>
      <c r="QT57" s="257"/>
      <c r="QU57" s="258"/>
      <c r="QV57" s="256"/>
      <c r="QW57" s="257"/>
      <c r="QX57" s="258"/>
      <c r="QY57" s="256">
        <v>1</v>
      </c>
      <c r="QZ57" s="257"/>
      <c r="RA57" s="258"/>
      <c r="RB57" s="256"/>
      <c r="RC57" s="257"/>
      <c r="RD57" s="258"/>
      <c r="RE57" s="256"/>
      <c r="RF57" s="257"/>
      <c r="RG57" s="258"/>
      <c r="RH57" s="256"/>
      <c r="RI57" s="257"/>
      <c r="RJ57" s="258"/>
      <c r="RK57" s="256"/>
      <c r="RL57" s="257"/>
      <c r="RM57" s="258"/>
      <c r="RN57" s="256"/>
      <c r="RO57" s="257"/>
      <c r="RP57" s="258"/>
      <c r="RQ57" s="256"/>
      <c r="RR57" s="257"/>
      <c r="RS57" s="258"/>
      <c r="RT57" s="256"/>
      <c r="RU57" s="257"/>
      <c r="RV57" s="258"/>
      <c r="RW57" s="256"/>
      <c r="RX57" s="257"/>
      <c r="RY57" s="258"/>
      <c r="RZ57" s="256"/>
      <c r="SA57" s="257"/>
      <c r="SB57" s="258"/>
      <c r="SC57" s="256"/>
      <c r="SD57" s="257"/>
      <c r="SE57" s="258"/>
      <c r="SF57" s="256"/>
      <c r="SG57" s="257"/>
      <c r="SH57" s="258"/>
      <c r="SI57" s="256"/>
      <c r="SJ57" s="257"/>
      <c r="SK57" s="258"/>
      <c r="SL57" s="256"/>
      <c r="SM57" s="257"/>
      <c r="SN57" s="258"/>
      <c r="SO57" s="256"/>
      <c r="SP57" s="257"/>
      <c r="SQ57" s="258"/>
      <c r="SR57" s="256"/>
      <c r="SS57" s="257"/>
      <c r="ST57" s="258"/>
      <c r="SU57" s="256"/>
      <c r="SV57" s="257"/>
      <c r="SW57" s="258"/>
      <c r="SX57" s="256"/>
      <c r="SY57" s="257"/>
      <c r="SZ57" s="258"/>
      <c r="TA57" s="256"/>
      <c r="TB57" s="257"/>
      <c r="TC57" s="258"/>
      <c r="TD57" s="256"/>
      <c r="TE57" s="257"/>
      <c r="TF57" s="258"/>
      <c r="TG57" s="256"/>
      <c r="TH57" s="257"/>
      <c r="TI57" s="258"/>
      <c r="TJ57" s="256"/>
      <c r="TK57" s="257"/>
      <c r="TL57" s="258"/>
      <c r="TM57" s="256"/>
      <c r="TN57" s="257"/>
      <c r="TO57" s="258"/>
      <c r="TP57" s="256"/>
      <c r="TQ57" s="257"/>
      <c r="TR57" s="258"/>
      <c r="TS57" s="256"/>
      <c r="TT57" s="257"/>
      <c r="TU57" s="258"/>
      <c r="TV57" s="256"/>
      <c r="TW57" s="257"/>
      <c r="TX57" s="258"/>
      <c r="TY57" s="256"/>
      <c r="TZ57" s="257"/>
      <c r="UA57" s="258"/>
      <c r="UB57" s="256"/>
      <c r="UC57" s="257"/>
      <c r="UD57" s="258"/>
      <c r="UE57" s="256"/>
      <c r="UF57" s="257"/>
      <c r="UG57" s="258"/>
      <c r="UH57" s="256"/>
      <c r="UI57" s="257"/>
      <c r="UJ57" s="258"/>
      <c r="UK57" s="256"/>
      <c r="UL57" s="257"/>
      <c r="UM57" s="258"/>
      <c r="UN57" s="256"/>
      <c r="UO57" s="257"/>
      <c r="UP57" s="258"/>
      <c r="UQ57" s="256"/>
      <c r="UR57" s="257"/>
      <c r="US57" s="258"/>
      <c r="UT57" s="256"/>
      <c r="UU57" s="257"/>
      <c r="UV57" s="258"/>
      <c r="UW57" s="256"/>
      <c r="UX57" s="257"/>
      <c r="UY57" s="258"/>
      <c r="UZ57" s="256"/>
      <c r="VA57" s="257"/>
      <c r="VB57" s="258"/>
      <c r="VC57" s="256"/>
      <c r="VD57" s="257"/>
      <c r="VE57" s="258"/>
      <c r="VF57" s="256"/>
      <c r="VG57" s="257"/>
      <c r="VH57" s="258"/>
      <c r="VI57" s="256"/>
      <c r="VJ57" s="257"/>
      <c r="VK57" s="258"/>
      <c r="VL57" s="256"/>
      <c r="VM57" s="257"/>
      <c r="VN57" s="258"/>
      <c r="VO57" s="256"/>
      <c r="VP57" s="257"/>
      <c r="VQ57" s="258"/>
      <c r="VR57" s="256"/>
      <c r="VS57" s="257"/>
      <c r="VT57" s="258"/>
      <c r="VU57" s="256"/>
      <c r="VV57" s="257"/>
      <c r="VW57" s="258"/>
      <c r="VX57" s="256"/>
      <c r="VY57" s="257"/>
      <c r="VZ57" s="258"/>
      <c r="WA57" s="256"/>
      <c r="WB57" s="257"/>
      <c r="WC57" s="258"/>
      <c r="WD57" s="256"/>
      <c r="WE57" s="257"/>
      <c r="WF57" s="258"/>
      <c r="WG57" s="256"/>
      <c r="WH57" s="257"/>
      <c r="WI57" s="258"/>
      <c r="WJ57" s="256"/>
      <c r="WK57" s="257"/>
      <c r="WL57" s="258"/>
      <c r="WM57" s="256"/>
      <c r="WN57" s="257"/>
      <c r="WO57" s="258"/>
      <c r="WP57" s="256"/>
      <c r="WQ57" s="257"/>
      <c r="WR57" s="258"/>
      <c r="WS57" s="256"/>
      <c r="WT57" s="257"/>
      <c r="WU57" s="258"/>
      <c r="WV57" s="256"/>
      <c r="WW57" s="257"/>
      <c r="WX57" s="257"/>
      <c r="WY57" s="256"/>
      <c r="WZ57" s="257"/>
      <c r="XA57" s="257"/>
      <c r="XB57" s="256"/>
      <c r="XC57" s="257"/>
      <c r="XD57" s="257"/>
      <c r="XE57" s="256"/>
      <c r="XF57" s="257"/>
      <c r="XG57" s="257"/>
      <c r="XH57" s="256"/>
      <c r="XI57" s="257"/>
      <c r="XJ57" s="257"/>
      <c r="XK57" s="256"/>
      <c r="XL57" s="257"/>
      <c r="XM57" s="257"/>
      <c r="XN57" s="98">
        <f t="shared" si="1"/>
        <v>48</v>
      </c>
    </row>
    <row r="58" spans="1:638" ht="12.75" customHeight="1" x14ac:dyDescent="0.2">
      <c r="A58" s="1">
        <v>807</v>
      </c>
      <c r="B58" s="256">
        <v>1</v>
      </c>
      <c r="C58" s="257"/>
      <c r="D58" s="258"/>
      <c r="E58" s="256"/>
      <c r="F58" s="257"/>
      <c r="G58" s="258"/>
      <c r="H58" s="256"/>
      <c r="I58" s="257"/>
      <c r="J58" s="258"/>
      <c r="K58" s="256"/>
      <c r="L58" s="257"/>
      <c r="M58" s="258"/>
      <c r="N58" s="256"/>
      <c r="O58" s="257"/>
      <c r="P58" s="258"/>
      <c r="Q58" s="256"/>
      <c r="R58" s="257"/>
      <c r="S58" s="258"/>
      <c r="T58" s="256"/>
      <c r="U58" s="257">
        <v>2</v>
      </c>
      <c r="V58" s="258"/>
      <c r="W58" s="256"/>
      <c r="X58" s="257"/>
      <c r="Y58" s="258"/>
      <c r="Z58" s="256">
        <v>1</v>
      </c>
      <c r="AA58" s="257"/>
      <c r="AB58" s="258"/>
      <c r="AC58" s="256">
        <v>1</v>
      </c>
      <c r="AD58" s="257"/>
      <c r="AE58" s="258"/>
      <c r="AF58" s="256"/>
      <c r="AG58" s="257"/>
      <c r="AH58" s="258"/>
      <c r="AI58" s="256"/>
      <c r="AJ58" s="257"/>
      <c r="AK58" s="258"/>
      <c r="AL58" s="256">
        <v>1</v>
      </c>
      <c r="AM58" s="257"/>
      <c r="AN58" s="258"/>
      <c r="AO58" s="256"/>
      <c r="AP58" s="257"/>
      <c r="AQ58" s="258"/>
      <c r="AR58" s="256"/>
      <c r="AS58" s="257"/>
      <c r="AT58" s="258"/>
      <c r="AU58" s="256"/>
      <c r="AV58" s="257"/>
      <c r="AW58" s="258"/>
      <c r="AX58" s="256"/>
      <c r="AY58" s="257"/>
      <c r="AZ58" s="258"/>
      <c r="BA58" s="256"/>
      <c r="BB58" s="257"/>
      <c r="BC58" s="258"/>
      <c r="BD58" s="256"/>
      <c r="BE58" s="257"/>
      <c r="BF58" s="258"/>
      <c r="BG58" s="256">
        <v>2</v>
      </c>
      <c r="BH58" s="257">
        <v>1</v>
      </c>
      <c r="BI58" s="258"/>
      <c r="BJ58" s="256">
        <v>1</v>
      </c>
      <c r="BK58" s="257"/>
      <c r="BL58" s="258"/>
      <c r="BM58" s="256"/>
      <c r="BN58" s="257">
        <v>1</v>
      </c>
      <c r="BO58" s="258"/>
      <c r="BP58" s="256"/>
      <c r="BQ58" s="257"/>
      <c r="BR58" s="258"/>
      <c r="BS58" s="256">
        <v>1</v>
      </c>
      <c r="BT58" s="257"/>
      <c r="BU58" s="258"/>
      <c r="BV58" s="256"/>
      <c r="BW58" s="257"/>
      <c r="BX58" s="258"/>
      <c r="BY58" s="256">
        <v>1</v>
      </c>
      <c r="BZ58" s="257"/>
      <c r="CA58" s="258"/>
      <c r="CB58" s="256"/>
      <c r="CC58" s="257"/>
      <c r="CD58" s="258"/>
      <c r="CE58" s="256">
        <v>1</v>
      </c>
      <c r="CF58" s="257"/>
      <c r="CG58" s="258"/>
      <c r="CH58" s="256"/>
      <c r="CI58" s="257"/>
      <c r="CJ58" s="258"/>
      <c r="CK58" s="256"/>
      <c r="CL58" s="257"/>
      <c r="CM58" s="258"/>
      <c r="CN58" s="256"/>
      <c r="CO58" s="257"/>
      <c r="CP58" s="258"/>
      <c r="CQ58" s="256"/>
      <c r="CR58" s="257"/>
      <c r="CS58" s="258"/>
      <c r="CT58" s="256"/>
      <c r="CU58" s="257"/>
      <c r="CV58" s="258"/>
      <c r="CW58" s="256"/>
      <c r="CX58" s="257"/>
      <c r="CY58" s="258"/>
      <c r="CZ58" s="256"/>
      <c r="DA58" s="257"/>
      <c r="DB58" s="258"/>
      <c r="DC58" s="256"/>
      <c r="DD58" s="257"/>
      <c r="DE58" s="258"/>
      <c r="DF58" s="256"/>
      <c r="DG58" s="257"/>
      <c r="DH58" s="258"/>
      <c r="DI58" s="256"/>
      <c r="DJ58" s="257"/>
      <c r="DK58" s="258"/>
      <c r="DL58" s="256"/>
      <c r="DM58" s="257"/>
      <c r="DN58" s="258"/>
      <c r="DO58" s="256"/>
      <c r="DP58" s="257"/>
      <c r="DQ58" s="258"/>
      <c r="DR58" s="256"/>
      <c r="DS58" s="257"/>
      <c r="DT58" s="258"/>
      <c r="DU58" s="256"/>
      <c r="DV58" s="257"/>
      <c r="DW58" s="258"/>
      <c r="DX58" s="256"/>
      <c r="DY58" s="257"/>
      <c r="DZ58" s="258"/>
      <c r="EA58" s="256"/>
      <c r="EB58" s="257"/>
      <c r="EC58" s="258"/>
      <c r="ED58" s="256">
        <v>1</v>
      </c>
      <c r="EE58" s="257"/>
      <c r="EF58" s="258"/>
      <c r="EG58" s="256">
        <v>1</v>
      </c>
      <c r="EH58" s="257"/>
      <c r="EI58" s="258"/>
      <c r="EJ58" s="256"/>
      <c r="EK58" s="257"/>
      <c r="EL58" s="258"/>
      <c r="EM58" s="256"/>
      <c r="EN58" s="257"/>
      <c r="EO58" s="258"/>
      <c r="EP58" s="256"/>
      <c r="EQ58" s="257"/>
      <c r="ER58" s="258"/>
      <c r="ES58" s="256">
        <v>2</v>
      </c>
      <c r="ET58" s="257"/>
      <c r="EU58" s="258"/>
      <c r="EV58" s="256"/>
      <c r="EW58" s="257"/>
      <c r="EX58" s="258"/>
      <c r="EY58" s="256"/>
      <c r="EZ58" s="257"/>
      <c r="FA58" s="258"/>
      <c r="FB58" s="256">
        <v>2</v>
      </c>
      <c r="FC58" s="257">
        <v>2</v>
      </c>
      <c r="FD58" s="258"/>
      <c r="FE58" s="256">
        <v>2</v>
      </c>
      <c r="FF58" s="257">
        <v>3</v>
      </c>
      <c r="FG58" s="258"/>
      <c r="FH58" s="256">
        <v>1</v>
      </c>
      <c r="FI58" s="257"/>
      <c r="FJ58" s="258"/>
      <c r="FK58" s="256">
        <v>1</v>
      </c>
      <c r="FL58" s="257"/>
      <c r="FM58" s="258"/>
      <c r="FN58" s="256">
        <v>2</v>
      </c>
      <c r="FO58" s="257">
        <v>1</v>
      </c>
      <c r="FP58" s="258"/>
      <c r="FQ58" s="256"/>
      <c r="FR58" s="257"/>
      <c r="FS58" s="258"/>
      <c r="FT58" s="256"/>
      <c r="FU58" s="257"/>
      <c r="FV58" s="258"/>
      <c r="FW58" s="256"/>
      <c r="FX58" s="257"/>
      <c r="FY58" s="258"/>
      <c r="FZ58" s="256">
        <v>1</v>
      </c>
      <c r="GA58" s="257">
        <v>3</v>
      </c>
      <c r="GB58" s="258"/>
      <c r="GC58" s="256">
        <v>1</v>
      </c>
      <c r="GD58" s="257"/>
      <c r="GE58" s="258"/>
      <c r="GF58" s="256"/>
      <c r="GG58" s="257"/>
      <c r="GH58" s="258"/>
      <c r="GI58" s="256">
        <v>1</v>
      </c>
      <c r="GJ58" s="257"/>
      <c r="GK58" s="258"/>
      <c r="GL58" s="256">
        <v>2</v>
      </c>
      <c r="GM58" s="257"/>
      <c r="GN58" s="258"/>
      <c r="GO58" s="256"/>
      <c r="GP58" s="257"/>
      <c r="GQ58" s="258"/>
      <c r="GR58" s="256">
        <v>1</v>
      </c>
      <c r="GS58" s="257"/>
      <c r="GT58" s="258"/>
      <c r="GU58" s="256">
        <v>1</v>
      </c>
      <c r="GV58" s="257">
        <v>1</v>
      </c>
      <c r="GW58" s="258"/>
      <c r="GX58" s="256">
        <v>3</v>
      </c>
      <c r="GY58" s="257"/>
      <c r="GZ58" s="258"/>
      <c r="HA58" s="256"/>
      <c r="HB58" s="257"/>
      <c r="HC58" s="258"/>
      <c r="HD58" s="256">
        <v>2</v>
      </c>
      <c r="HE58" s="257"/>
      <c r="HF58" s="258"/>
      <c r="HG58" s="256"/>
      <c r="HH58" s="257"/>
      <c r="HI58" s="258"/>
      <c r="HJ58" s="256"/>
      <c r="HK58" s="257"/>
      <c r="HL58" s="258"/>
      <c r="HM58" s="256"/>
      <c r="HN58" s="257">
        <v>2</v>
      </c>
      <c r="HO58" s="258"/>
      <c r="HP58" s="256"/>
      <c r="HQ58" s="257"/>
      <c r="HR58" s="258"/>
      <c r="HS58" s="256"/>
      <c r="HT58" s="257">
        <v>3</v>
      </c>
      <c r="HU58" s="258"/>
      <c r="HV58" s="256"/>
      <c r="HW58" s="257"/>
      <c r="HX58" s="258"/>
      <c r="HY58" s="256">
        <v>2</v>
      </c>
      <c r="HZ58" s="257"/>
      <c r="IA58" s="258"/>
      <c r="IB58" s="256"/>
      <c r="IC58" s="257"/>
      <c r="ID58" s="258"/>
      <c r="IE58" s="256">
        <v>2</v>
      </c>
      <c r="IF58" s="257"/>
      <c r="IG58" s="258"/>
      <c r="IH58" s="256"/>
      <c r="II58" s="257"/>
      <c r="IJ58" s="258"/>
      <c r="IK58" s="256"/>
      <c r="IL58" s="257"/>
      <c r="IM58" s="258"/>
      <c r="IN58" s="256"/>
      <c r="IO58" s="257"/>
      <c r="IP58" s="258"/>
      <c r="IQ58" s="256">
        <v>1</v>
      </c>
      <c r="IR58" s="257"/>
      <c r="IS58" s="258"/>
      <c r="IT58" s="256">
        <v>1</v>
      </c>
      <c r="IU58" s="257"/>
      <c r="IV58" s="258"/>
      <c r="IW58" s="256">
        <v>2</v>
      </c>
      <c r="IX58" s="257"/>
      <c r="IY58" s="258"/>
      <c r="IZ58" s="256">
        <v>2</v>
      </c>
      <c r="JA58" s="257"/>
      <c r="JB58" s="258"/>
      <c r="JC58" s="256"/>
      <c r="JD58" s="257"/>
      <c r="JE58" s="258"/>
      <c r="JF58" s="256"/>
      <c r="JG58" s="257"/>
      <c r="JH58" s="258"/>
      <c r="JI58" s="256">
        <v>1</v>
      </c>
      <c r="JJ58" s="257"/>
      <c r="JK58" s="258"/>
      <c r="JL58" s="256"/>
      <c r="JM58" s="257"/>
      <c r="JN58" s="258"/>
      <c r="JO58" s="256">
        <v>1</v>
      </c>
      <c r="JP58" s="257">
        <v>1</v>
      </c>
      <c r="JQ58" s="258"/>
      <c r="JR58" s="256">
        <v>1</v>
      </c>
      <c r="JS58" s="257"/>
      <c r="JT58" s="258"/>
      <c r="JU58" s="256"/>
      <c r="JV58" s="257"/>
      <c r="JW58" s="258"/>
      <c r="JX58" s="256"/>
      <c r="JY58" s="257"/>
      <c r="JZ58" s="258"/>
      <c r="KA58" s="256">
        <v>2</v>
      </c>
      <c r="KB58" s="257"/>
      <c r="KC58" s="258"/>
      <c r="KD58" s="256">
        <v>2</v>
      </c>
      <c r="KE58" s="257"/>
      <c r="KF58" s="258"/>
      <c r="KG58" s="256"/>
      <c r="KH58" s="257"/>
      <c r="KI58" s="258"/>
      <c r="KJ58" s="256"/>
      <c r="KK58" s="257"/>
      <c r="KL58" s="258"/>
      <c r="KM58" s="256"/>
      <c r="KN58" s="257"/>
      <c r="KO58" s="258"/>
      <c r="KP58" s="256">
        <v>1</v>
      </c>
      <c r="KQ58" s="257"/>
      <c r="KR58" s="258"/>
      <c r="KS58" s="256"/>
      <c r="KT58" s="257"/>
      <c r="KU58" s="258"/>
      <c r="KV58" s="256"/>
      <c r="KW58" s="257"/>
      <c r="KX58" s="258"/>
      <c r="KY58" s="256"/>
      <c r="KZ58" s="257"/>
      <c r="LA58" s="258"/>
      <c r="LB58" s="256">
        <v>2</v>
      </c>
      <c r="LC58" s="257"/>
      <c r="LD58" s="258"/>
      <c r="LE58" s="256">
        <v>1</v>
      </c>
      <c r="LF58" s="257"/>
      <c r="LG58" s="258"/>
      <c r="LH58" s="256"/>
      <c r="LI58" s="257"/>
      <c r="LJ58" s="258"/>
      <c r="LK58" s="256">
        <v>1</v>
      </c>
      <c r="LL58" s="257"/>
      <c r="LM58" s="258"/>
      <c r="LN58" s="256"/>
      <c r="LO58" s="257"/>
      <c r="LP58" s="258"/>
      <c r="LQ58" s="256"/>
      <c r="LR58" s="257"/>
      <c r="LS58" s="258"/>
      <c r="LT58" s="256">
        <v>2</v>
      </c>
      <c r="LU58" s="257"/>
      <c r="LV58" s="258"/>
      <c r="LW58" s="256"/>
      <c r="LX58" s="257"/>
      <c r="LY58" s="258"/>
      <c r="LZ58" s="256"/>
      <c r="MA58" s="257"/>
      <c r="MB58" s="258"/>
      <c r="MC58" s="256">
        <v>1</v>
      </c>
      <c r="MD58" s="257"/>
      <c r="ME58" s="258"/>
      <c r="MF58" s="256"/>
      <c r="MG58" s="257"/>
      <c r="MH58" s="258"/>
      <c r="MI58" s="256">
        <v>1</v>
      </c>
      <c r="MJ58" s="257"/>
      <c r="MK58" s="258"/>
      <c r="ML58" s="256">
        <v>1</v>
      </c>
      <c r="MM58" s="257"/>
      <c r="MN58" s="258"/>
      <c r="MO58" s="256">
        <v>1</v>
      </c>
      <c r="MP58" s="257"/>
      <c r="MQ58" s="258"/>
      <c r="MR58" s="256">
        <v>2</v>
      </c>
      <c r="MS58" s="257"/>
      <c r="MT58" s="258"/>
      <c r="MU58" s="256"/>
      <c r="MV58" s="257"/>
      <c r="MW58" s="258"/>
      <c r="MX58" s="256"/>
      <c r="MY58" s="257"/>
      <c r="MZ58" s="258"/>
      <c r="NA58" s="256"/>
      <c r="NB58" s="257"/>
      <c r="NC58" s="258"/>
      <c r="ND58" s="256"/>
      <c r="NE58" s="257"/>
      <c r="NF58" s="258"/>
      <c r="NG58" s="256"/>
      <c r="NH58" s="257"/>
      <c r="NI58" s="258"/>
      <c r="NJ58" s="256">
        <v>1</v>
      </c>
      <c r="NK58" s="257"/>
      <c r="NL58" s="258"/>
      <c r="NM58" s="256">
        <v>1</v>
      </c>
      <c r="NN58" s="257"/>
      <c r="NO58" s="258"/>
      <c r="NP58" s="256">
        <v>4</v>
      </c>
      <c r="NQ58" s="257"/>
      <c r="NR58" s="258"/>
      <c r="NS58" s="256">
        <v>3</v>
      </c>
      <c r="NT58" s="257"/>
      <c r="NU58" s="258"/>
      <c r="NV58" s="256">
        <v>2</v>
      </c>
      <c r="NW58" s="257"/>
      <c r="NX58" s="258"/>
      <c r="NY58" s="256">
        <v>2</v>
      </c>
      <c r="NZ58" s="257"/>
      <c r="OA58" s="258"/>
      <c r="OB58" s="256">
        <v>1</v>
      </c>
      <c r="OC58" s="257"/>
      <c r="OD58" s="258"/>
      <c r="OE58" s="256"/>
      <c r="OF58" s="257"/>
      <c r="OG58" s="258"/>
      <c r="OH58" s="256">
        <v>1</v>
      </c>
      <c r="OI58" s="257"/>
      <c r="OJ58" s="258"/>
      <c r="OK58" s="256"/>
      <c r="OL58" s="257"/>
      <c r="OM58" s="258"/>
      <c r="ON58" s="256"/>
      <c r="OO58" s="257"/>
      <c r="OP58" s="258"/>
      <c r="OQ58" s="256"/>
      <c r="OR58" s="257"/>
      <c r="OS58" s="258"/>
      <c r="OT58" s="256"/>
      <c r="OU58" s="257"/>
      <c r="OV58" s="258"/>
      <c r="OW58" s="256"/>
      <c r="OX58" s="257"/>
      <c r="OY58" s="258"/>
      <c r="OZ58" s="256">
        <v>1</v>
      </c>
      <c r="PA58" s="257"/>
      <c r="PB58" s="258"/>
      <c r="PC58" s="256">
        <v>1</v>
      </c>
      <c r="PD58" s="257"/>
      <c r="PE58" s="258"/>
      <c r="PF58" s="256">
        <v>2</v>
      </c>
      <c r="PG58" s="257"/>
      <c r="PH58" s="258"/>
      <c r="PI58" s="256">
        <v>1</v>
      </c>
      <c r="PJ58" s="257"/>
      <c r="PK58" s="258"/>
      <c r="PL58" s="256"/>
      <c r="PM58" s="257"/>
      <c r="PN58" s="258"/>
      <c r="PO58" s="256">
        <v>2</v>
      </c>
      <c r="PP58" s="257"/>
      <c r="PQ58" s="258"/>
      <c r="PR58" s="256">
        <v>1</v>
      </c>
      <c r="PS58" s="257"/>
      <c r="PT58" s="258"/>
      <c r="PU58" s="256"/>
      <c r="PV58" s="257"/>
      <c r="PW58" s="258"/>
      <c r="PX58" s="256">
        <v>1</v>
      </c>
      <c r="PY58" s="257"/>
      <c r="PZ58" s="258"/>
      <c r="QA58" s="256"/>
      <c r="QB58" s="257"/>
      <c r="QC58" s="258"/>
      <c r="QD58" s="256"/>
      <c r="QE58" s="257"/>
      <c r="QF58" s="258"/>
      <c r="QG58" s="256"/>
      <c r="QH58" s="257"/>
      <c r="QI58" s="258"/>
      <c r="QJ58" s="256"/>
      <c r="QK58" s="257"/>
      <c r="QL58" s="258"/>
      <c r="QM58" s="256">
        <v>1</v>
      </c>
      <c r="QN58" s="257"/>
      <c r="QO58" s="258"/>
      <c r="QP58" s="256"/>
      <c r="QQ58" s="257"/>
      <c r="QR58" s="258"/>
      <c r="QS58" s="256"/>
      <c r="QT58" s="257"/>
      <c r="QU58" s="258"/>
      <c r="QV58" s="256">
        <v>1</v>
      </c>
      <c r="QW58" s="257"/>
      <c r="QX58" s="258"/>
      <c r="QY58" s="256">
        <v>1</v>
      </c>
      <c r="QZ58" s="257"/>
      <c r="RA58" s="258"/>
      <c r="RB58" s="256"/>
      <c r="RC58" s="257"/>
      <c r="RD58" s="258"/>
      <c r="RE58" s="256">
        <v>1</v>
      </c>
      <c r="RF58" s="257"/>
      <c r="RG58" s="258"/>
      <c r="RH58" s="256"/>
      <c r="RI58" s="257"/>
      <c r="RJ58" s="258"/>
      <c r="RK58" s="256"/>
      <c r="RL58" s="257"/>
      <c r="RM58" s="258"/>
      <c r="RN58" s="256"/>
      <c r="RO58" s="257"/>
      <c r="RP58" s="258"/>
      <c r="RQ58" s="256"/>
      <c r="RR58" s="257"/>
      <c r="RS58" s="258"/>
      <c r="RT58" s="256"/>
      <c r="RU58" s="257"/>
      <c r="RV58" s="258"/>
      <c r="RW58" s="256"/>
      <c r="RX58" s="257"/>
      <c r="RY58" s="258"/>
      <c r="RZ58" s="256"/>
      <c r="SA58" s="257"/>
      <c r="SB58" s="258"/>
      <c r="SC58" s="256"/>
      <c r="SD58" s="257"/>
      <c r="SE58" s="258"/>
      <c r="SF58" s="256"/>
      <c r="SG58" s="257"/>
      <c r="SH58" s="258"/>
      <c r="SI58" s="256"/>
      <c r="SJ58" s="257"/>
      <c r="SK58" s="258"/>
      <c r="SL58" s="256"/>
      <c r="SM58" s="257"/>
      <c r="SN58" s="258"/>
      <c r="SO58" s="256"/>
      <c r="SP58" s="257"/>
      <c r="SQ58" s="258"/>
      <c r="SR58" s="256"/>
      <c r="SS58" s="257"/>
      <c r="ST58" s="258"/>
      <c r="SU58" s="256"/>
      <c r="SV58" s="257"/>
      <c r="SW58" s="258"/>
      <c r="SX58" s="256"/>
      <c r="SY58" s="257"/>
      <c r="SZ58" s="258"/>
      <c r="TA58" s="256"/>
      <c r="TB58" s="257"/>
      <c r="TC58" s="258"/>
      <c r="TD58" s="256"/>
      <c r="TE58" s="257"/>
      <c r="TF58" s="258"/>
      <c r="TG58" s="256"/>
      <c r="TH58" s="257"/>
      <c r="TI58" s="258"/>
      <c r="TJ58" s="256"/>
      <c r="TK58" s="257"/>
      <c r="TL58" s="258"/>
      <c r="TM58" s="256"/>
      <c r="TN58" s="257"/>
      <c r="TO58" s="258"/>
      <c r="TP58" s="256"/>
      <c r="TQ58" s="257"/>
      <c r="TR58" s="258"/>
      <c r="TS58" s="256"/>
      <c r="TT58" s="257"/>
      <c r="TU58" s="258"/>
      <c r="TV58" s="256"/>
      <c r="TW58" s="257"/>
      <c r="TX58" s="258"/>
      <c r="TY58" s="256"/>
      <c r="TZ58" s="257"/>
      <c r="UA58" s="258"/>
      <c r="UB58" s="256"/>
      <c r="UC58" s="257"/>
      <c r="UD58" s="258"/>
      <c r="UE58" s="256"/>
      <c r="UF58" s="257"/>
      <c r="UG58" s="258"/>
      <c r="UH58" s="256"/>
      <c r="UI58" s="257"/>
      <c r="UJ58" s="258"/>
      <c r="UK58" s="256"/>
      <c r="UL58" s="257"/>
      <c r="UM58" s="258"/>
      <c r="UN58" s="256"/>
      <c r="UO58" s="257"/>
      <c r="UP58" s="258"/>
      <c r="UQ58" s="256"/>
      <c r="UR58" s="257"/>
      <c r="US58" s="258"/>
      <c r="UT58" s="256"/>
      <c r="UU58" s="257"/>
      <c r="UV58" s="258"/>
      <c r="UW58" s="256"/>
      <c r="UX58" s="257"/>
      <c r="UY58" s="258"/>
      <c r="UZ58" s="256"/>
      <c r="VA58" s="257"/>
      <c r="VB58" s="258"/>
      <c r="VC58" s="256"/>
      <c r="VD58" s="257"/>
      <c r="VE58" s="258"/>
      <c r="VF58" s="256"/>
      <c r="VG58" s="257"/>
      <c r="VH58" s="258"/>
      <c r="VI58" s="256"/>
      <c r="VJ58" s="257"/>
      <c r="VK58" s="258"/>
      <c r="VL58" s="256"/>
      <c r="VM58" s="257"/>
      <c r="VN58" s="258"/>
      <c r="VO58" s="256"/>
      <c r="VP58" s="257"/>
      <c r="VQ58" s="258"/>
      <c r="VR58" s="256"/>
      <c r="VS58" s="257"/>
      <c r="VT58" s="258"/>
      <c r="VU58" s="256"/>
      <c r="VV58" s="257"/>
      <c r="VW58" s="258"/>
      <c r="VX58" s="256"/>
      <c r="VY58" s="257"/>
      <c r="VZ58" s="258"/>
      <c r="WA58" s="256"/>
      <c r="WB58" s="257"/>
      <c r="WC58" s="258"/>
      <c r="WD58" s="256"/>
      <c r="WE58" s="257"/>
      <c r="WF58" s="258"/>
      <c r="WG58" s="256"/>
      <c r="WH58" s="257"/>
      <c r="WI58" s="258"/>
      <c r="WJ58" s="256"/>
      <c r="WK58" s="257"/>
      <c r="WL58" s="258"/>
      <c r="WM58" s="256"/>
      <c r="WN58" s="257"/>
      <c r="WO58" s="258"/>
      <c r="WP58" s="256"/>
      <c r="WQ58" s="257"/>
      <c r="WR58" s="258"/>
      <c r="WS58" s="256"/>
      <c r="WT58" s="257"/>
      <c r="WU58" s="258"/>
      <c r="WV58" s="256"/>
      <c r="WW58" s="257"/>
      <c r="WX58" s="257"/>
      <c r="WY58" s="256"/>
      <c r="WZ58" s="257"/>
      <c r="XA58" s="257"/>
      <c r="XB58" s="256"/>
      <c r="XC58" s="257"/>
      <c r="XD58" s="257"/>
      <c r="XE58" s="256"/>
      <c r="XF58" s="257"/>
      <c r="XG58" s="257"/>
      <c r="XH58" s="256"/>
      <c r="XI58" s="257"/>
      <c r="XJ58" s="257"/>
      <c r="XK58" s="256"/>
      <c r="XL58" s="257"/>
      <c r="XM58" s="257"/>
      <c r="XN58" s="98">
        <f t="shared" si="1"/>
        <v>112</v>
      </c>
    </row>
    <row r="59" spans="1:638" ht="12.75" customHeight="1" x14ac:dyDescent="0.2">
      <c r="A59" s="1">
        <v>809</v>
      </c>
      <c r="B59" s="256"/>
      <c r="C59" s="257"/>
      <c r="D59" s="258"/>
      <c r="E59" s="256"/>
      <c r="F59" s="257"/>
      <c r="G59" s="258"/>
      <c r="H59" s="256"/>
      <c r="I59" s="257"/>
      <c r="J59" s="258"/>
      <c r="K59" s="256"/>
      <c r="L59" s="257"/>
      <c r="M59" s="258"/>
      <c r="N59" s="256"/>
      <c r="O59" s="257"/>
      <c r="P59" s="258"/>
      <c r="Q59" s="256"/>
      <c r="R59" s="257"/>
      <c r="S59" s="258"/>
      <c r="T59" s="256"/>
      <c r="U59" s="257"/>
      <c r="V59" s="258"/>
      <c r="W59" s="256"/>
      <c r="X59" s="257"/>
      <c r="Y59" s="258"/>
      <c r="Z59" s="256"/>
      <c r="AA59" s="257"/>
      <c r="AB59" s="258"/>
      <c r="AC59" s="256"/>
      <c r="AD59" s="257">
        <v>2</v>
      </c>
      <c r="AE59" s="258"/>
      <c r="AF59" s="256"/>
      <c r="AG59" s="257">
        <v>3</v>
      </c>
      <c r="AH59" s="258"/>
      <c r="AI59" s="256">
        <v>1</v>
      </c>
      <c r="AJ59" s="257"/>
      <c r="AK59" s="258"/>
      <c r="AL59" s="256"/>
      <c r="AM59" s="257"/>
      <c r="AN59" s="258"/>
      <c r="AO59" s="256">
        <v>1</v>
      </c>
      <c r="AP59" s="257"/>
      <c r="AQ59" s="258"/>
      <c r="AR59" s="256"/>
      <c r="AS59" s="257"/>
      <c r="AT59" s="258"/>
      <c r="AU59" s="256"/>
      <c r="AV59" s="257"/>
      <c r="AW59" s="258"/>
      <c r="AX59" s="256"/>
      <c r="AY59" s="257"/>
      <c r="AZ59" s="258"/>
      <c r="BA59" s="256"/>
      <c r="BB59" s="257"/>
      <c r="BC59" s="258"/>
      <c r="BD59" s="256"/>
      <c r="BE59" s="257"/>
      <c r="BF59" s="258"/>
      <c r="BG59" s="256"/>
      <c r="BH59" s="257"/>
      <c r="BI59" s="258"/>
      <c r="BJ59" s="256"/>
      <c r="BK59" s="257"/>
      <c r="BL59" s="258"/>
      <c r="BM59" s="256"/>
      <c r="BN59" s="257"/>
      <c r="BO59" s="258"/>
      <c r="BP59" s="256"/>
      <c r="BQ59" s="257"/>
      <c r="BR59" s="258"/>
      <c r="BS59" s="256"/>
      <c r="BT59" s="257"/>
      <c r="BU59" s="258"/>
      <c r="BV59" s="256"/>
      <c r="BW59" s="257"/>
      <c r="BX59" s="258"/>
      <c r="BY59" s="256"/>
      <c r="BZ59" s="257"/>
      <c r="CA59" s="258"/>
      <c r="CB59" s="256"/>
      <c r="CC59" s="257"/>
      <c r="CD59" s="258"/>
      <c r="CE59" s="256"/>
      <c r="CF59" s="257"/>
      <c r="CG59" s="258"/>
      <c r="CH59" s="256"/>
      <c r="CI59" s="257"/>
      <c r="CJ59" s="258"/>
      <c r="CK59" s="256"/>
      <c r="CL59" s="257"/>
      <c r="CM59" s="258"/>
      <c r="CN59" s="256"/>
      <c r="CO59" s="257"/>
      <c r="CP59" s="258"/>
      <c r="CQ59" s="256"/>
      <c r="CR59" s="257"/>
      <c r="CS59" s="258"/>
      <c r="CT59" s="256"/>
      <c r="CU59" s="257"/>
      <c r="CV59" s="258"/>
      <c r="CW59" s="256"/>
      <c r="CX59" s="257"/>
      <c r="CY59" s="258"/>
      <c r="CZ59" s="256"/>
      <c r="DA59" s="257"/>
      <c r="DB59" s="258"/>
      <c r="DC59" s="256"/>
      <c r="DD59" s="257"/>
      <c r="DE59" s="258"/>
      <c r="DF59" s="256"/>
      <c r="DG59" s="257"/>
      <c r="DH59" s="258"/>
      <c r="DI59" s="256"/>
      <c r="DJ59" s="257"/>
      <c r="DK59" s="258"/>
      <c r="DL59" s="256"/>
      <c r="DM59" s="257"/>
      <c r="DN59" s="258"/>
      <c r="DO59" s="256"/>
      <c r="DP59" s="257"/>
      <c r="DQ59" s="258"/>
      <c r="DR59" s="256"/>
      <c r="DS59" s="257"/>
      <c r="DT59" s="258"/>
      <c r="DU59" s="256"/>
      <c r="DV59" s="257"/>
      <c r="DW59" s="258"/>
      <c r="DX59" s="256"/>
      <c r="DY59" s="257"/>
      <c r="DZ59" s="258"/>
      <c r="EA59" s="256"/>
      <c r="EB59" s="257"/>
      <c r="EC59" s="258"/>
      <c r="ED59" s="256"/>
      <c r="EE59" s="257"/>
      <c r="EF59" s="258"/>
      <c r="EG59" s="256"/>
      <c r="EH59" s="257"/>
      <c r="EI59" s="258"/>
      <c r="EJ59" s="256"/>
      <c r="EK59" s="257"/>
      <c r="EL59" s="258"/>
      <c r="EM59" s="256"/>
      <c r="EN59" s="257"/>
      <c r="EO59" s="258"/>
      <c r="EP59" s="256"/>
      <c r="EQ59" s="257"/>
      <c r="ER59" s="258"/>
      <c r="ES59" s="256"/>
      <c r="ET59" s="257"/>
      <c r="EU59" s="258"/>
      <c r="EV59" s="256"/>
      <c r="EW59" s="257"/>
      <c r="EX59" s="258"/>
      <c r="EY59" s="256"/>
      <c r="EZ59" s="257"/>
      <c r="FA59" s="258"/>
      <c r="FB59" s="256"/>
      <c r="FC59" s="257"/>
      <c r="FD59" s="258"/>
      <c r="FE59" s="256"/>
      <c r="FF59" s="257"/>
      <c r="FG59" s="258"/>
      <c r="FH59" s="256"/>
      <c r="FI59" s="257"/>
      <c r="FJ59" s="258"/>
      <c r="FK59" s="256"/>
      <c r="FL59" s="257"/>
      <c r="FM59" s="258"/>
      <c r="FN59" s="256"/>
      <c r="FO59" s="257"/>
      <c r="FP59" s="258"/>
      <c r="FQ59" s="256"/>
      <c r="FR59" s="257"/>
      <c r="FS59" s="258"/>
      <c r="FT59" s="256"/>
      <c r="FU59" s="257"/>
      <c r="FV59" s="258"/>
      <c r="FW59" s="256"/>
      <c r="FX59" s="257"/>
      <c r="FY59" s="258"/>
      <c r="FZ59" s="256"/>
      <c r="GA59" s="257"/>
      <c r="GB59" s="258"/>
      <c r="GC59" s="256"/>
      <c r="GD59" s="257"/>
      <c r="GE59" s="258"/>
      <c r="GF59" s="256"/>
      <c r="GG59" s="257"/>
      <c r="GH59" s="258"/>
      <c r="GI59" s="256"/>
      <c r="GJ59" s="257"/>
      <c r="GK59" s="258"/>
      <c r="GL59" s="256"/>
      <c r="GM59" s="257"/>
      <c r="GN59" s="258"/>
      <c r="GO59" s="256"/>
      <c r="GP59" s="257"/>
      <c r="GQ59" s="258"/>
      <c r="GR59" s="256"/>
      <c r="GS59" s="257"/>
      <c r="GT59" s="258"/>
      <c r="GU59" s="256"/>
      <c r="GV59" s="257"/>
      <c r="GW59" s="258"/>
      <c r="GX59" s="256"/>
      <c r="GY59" s="257"/>
      <c r="GZ59" s="258"/>
      <c r="HA59" s="256"/>
      <c r="HB59" s="257"/>
      <c r="HC59" s="258"/>
      <c r="HD59" s="256"/>
      <c r="HE59" s="257"/>
      <c r="HF59" s="258"/>
      <c r="HG59" s="256"/>
      <c r="HH59" s="257"/>
      <c r="HI59" s="258"/>
      <c r="HJ59" s="256"/>
      <c r="HK59" s="257"/>
      <c r="HL59" s="258"/>
      <c r="HM59" s="256"/>
      <c r="HN59" s="257"/>
      <c r="HO59" s="258"/>
      <c r="HP59" s="256"/>
      <c r="HQ59" s="257"/>
      <c r="HR59" s="258"/>
      <c r="HS59" s="256"/>
      <c r="HT59" s="257"/>
      <c r="HU59" s="258"/>
      <c r="HV59" s="256"/>
      <c r="HW59" s="257"/>
      <c r="HX59" s="258"/>
      <c r="HY59" s="256"/>
      <c r="HZ59" s="257"/>
      <c r="IA59" s="258"/>
      <c r="IB59" s="256"/>
      <c r="IC59" s="257"/>
      <c r="ID59" s="258"/>
      <c r="IE59" s="256"/>
      <c r="IF59" s="257"/>
      <c r="IG59" s="258"/>
      <c r="IH59" s="256"/>
      <c r="II59" s="257"/>
      <c r="IJ59" s="258"/>
      <c r="IK59" s="256"/>
      <c r="IL59" s="257"/>
      <c r="IM59" s="258"/>
      <c r="IN59" s="256"/>
      <c r="IO59" s="257"/>
      <c r="IP59" s="258"/>
      <c r="IQ59" s="256"/>
      <c r="IR59" s="257"/>
      <c r="IS59" s="258"/>
      <c r="IT59" s="256"/>
      <c r="IU59" s="257"/>
      <c r="IV59" s="258"/>
      <c r="IW59" s="256"/>
      <c r="IX59" s="257"/>
      <c r="IY59" s="258"/>
      <c r="IZ59" s="256"/>
      <c r="JA59" s="257"/>
      <c r="JB59" s="258"/>
      <c r="JC59" s="256"/>
      <c r="JD59" s="257"/>
      <c r="JE59" s="258"/>
      <c r="JF59" s="256"/>
      <c r="JG59" s="257"/>
      <c r="JH59" s="258"/>
      <c r="JI59" s="256"/>
      <c r="JJ59" s="257"/>
      <c r="JK59" s="258"/>
      <c r="JL59" s="256"/>
      <c r="JM59" s="257"/>
      <c r="JN59" s="258"/>
      <c r="JO59" s="256"/>
      <c r="JP59" s="257"/>
      <c r="JQ59" s="258"/>
      <c r="JR59" s="256"/>
      <c r="JS59" s="257"/>
      <c r="JT59" s="258"/>
      <c r="JU59" s="256"/>
      <c r="JV59" s="257"/>
      <c r="JW59" s="258"/>
      <c r="JX59" s="256">
        <v>1</v>
      </c>
      <c r="JY59" s="257"/>
      <c r="JZ59" s="258"/>
      <c r="KA59" s="256"/>
      <c r="KB59" s="257"/>
      <c r="KC59" s="258"/>
      <c r="KD59" s="256"/>
      <c r="KE59" s="257"/>
      <c r="KF59" s="258"/>
      <c r="KG59" s="256">
        <v>1</v>
      </c>
      <c r="KH59" s="257"/>
      <c r="KI59" s="258"/>
      <c r="KJ59" s="256"/>
      <c r="KK59" s="257"/>
      <c r="KL59" s="258"/>
      <c r="KM59" s="256"/>
      <c r="KN59" s="257"/>
      <c r="KO59" s="258"/>
      <c r="KP59" s="256"/>
      <c r="KQ59" s="257"/>
      <c r="KR59" s="258"/>
      <c r="KS59" s="256"/>
      <c r="KT59" s="257"/>
      <c r="KU59" s="258"/>
      <c r="KV59" s="256"/>
      <c r="KW59" s="257"/>
      <c r="KX59" s="258"/>
      <c r="KY59" s="256"/>
      <c r="KZ59" s="257"/>
      <c r="LA59" s="258"/>
      <c r="LB59" s="256"/>
      <c r="LC59" s="257"/>
      <c r="LD59" s="258"/>
      <c r="LE59" s="256"/>
      <c r="LF59" s="257"/>
      <c r="LG59" s="258"/>
      <c r="LH59" s="256"/>
      <c r="LI59" s="257"/>
      <c r="LJ59" s="258"/>
      <c r="LK59" s="256"/>
      <c r="LL59" s="257"/>
      <c r="LM59" s="258"/>
      <c r="LN59" s="256"/>
      <c r="LO59" s="257"/>
      <c r="LP59" s="258"/>
      <c r="LQ59" s="256"/>
      <c r="LR59" s="257"/>
      <c r="LS59" s="258"/>
      <c r="LT59" s="256"/>
      <c r="LU59" s="257"/>
      <c r="LV59" s="258"/>
      <c r="LW59" s="256"/>
      <c r="LX59" s="257"/>
      <c r="LY59" s="258"/>
      <c r="LZ59" s="256"/>
      <c r="MA59" s="257"/>
      <c r="MB59" s="258"/>
      <c r="MC59" s="256"/>
      <c r="MD59" s="257"/>
      <c r="ME59" s="258"/>
      <c r="MF59" s="256"/>
      <c r="MG59" s="257"/>
      <c r="MH59" s="258"/>
      <c r="MI59" s="256"/>
      <c r="MJ59" s="257"/>
      <c r="MK59" s="258"/>
      <c r="ML59" s="256"/>
      <c r="MM59" s="257"/>
      <c r="MN59" s="258"/>
      <c r="MO59" s="256"/>
      <c r="MP59" s="257"/>
      <c r="MQ59" s="258"/>
      <c r="MR59" s="256"/>
      <c r="MS59" s="257"/>
      <c r="MT59" s="258"/>
      <c r="MU59" s="256"/>
      <c r="MV59" s="257">
        <v>1</v>
      </c>
      <c r="MW59" s="258"/>
      <c r="MX59" s="256"/>
      <c r="MY59" s="257"/>
      <c r="MZ59" s="258"/>
      <c r="NA59" s="256"/>
      <c r="NB59" s="257"/>
      <c r="NC59" s="258"/>
      <c r="ND59" s="256"/>
      <c r="NE59" s="257"/>
      <c r="NF59" s="258"/>
      <c r="NG59" s="256"/>
      <c r="NH59" s="257"/>
      <c r="NI59" s="258"/>
      <c r="NJ59" s="256">
        <v>1</v>
      </c>
      <c r="NK59" s="257"/>
      <c r="NL59" s="258"/>
      <c r="NM59" s="256"/>
      <c r="NN59" s="257"/>
      <c r="NO59" s="258"/>
      <c r="NP59" s="256"/>
      <c r="NQ59" s="257"/>
      <c r="NR59" s="258"/>
      <c r="NS59" s="256"/>
      <c r="NT59" s="257"/>
      <c r="NU59" s="258"/>
      <c r="NV59" s="256">
        <v>1</v>
      </c>
      <c r="NW59" s="257"/>
      <c r="NX59" s="258"/>
      <c r="NY59" s="256"/>
      <c r="NZ59" s="257"/>
      <c r="OA59" s="258"/>
      <c r="OB59" s="256"/>
      <c r="OC59" s="257"/>
      <c r="OD59" s="258"/>
      <c r="OE59" s="256"/>
      <c r="OF59" s="257"/>
      <c r="OG59" s="258"/>
      <c r="OH59" s="256"/>
      <c r="OI59" s="257"/>
      <c r="OJ59" s="258"/>
      <c r="OK59" s="256"/>
      <c r="OL59" s="257"/>
      <c r="OM59" s="258"/>
      <c r="ON59" s="256"/>
      <c r="OO59" s="257"/>
      <c r="OP59" s="258"/>
      <c r="OQ59" s="256"/>
      <c r="OR59" s="257"/>
      <c r="OS59" s="258"/>
      <c r="OT59" s="256"/>
      <c r="OU59" s="257"/>
      <c r="OV59" s="258"/>
      <c r="OW59" s="256"/>
      <c r="OX59" s="257"/>
      <c r="OY59" s="258"/>
      <c r="OZ59" s="256"/>
      <c r="PA59" s="257"/>
      <c r="PB59" s="258"/>
      <c r="PC59" s="256"/>
      <c r="PD59" s="257"/>
      <c r="PE59" s="258"/>
      <c r="PF59" s="256">
        <v>1</v>
      </c>
      <c r="PG59" s="257"/>
      <c r="PH59" s="258"/>
      <c r="PI59" s="256"/>
      <c r="PJ59" s="257"/>
      <c r="PK59" s="258"/>
      <c r="PL59" s="256"/>
      <c r="PM59" s="257"/>
      <c r="PN59" s="258"/>
      <c r="PO59" s="256">
        <v>1</v>
      </c>
      <c r="PP59" s="257"/>
      <c r="PQ59" s="258"/>
      <c r="PR59" s="256"/>
      <c r="PS59" s="257"/>
      <c r="PT59" s="258"/>
      <c r="PU59" s="256"/>
      <c r="PV59" s="257"/>
      <c r="PW59" s="258"/>
      <c r="PX59" s="256"/>
      <c r="PY59" s="257"/>
      <c r="PZ59" s="258"/>
      <c r="QA59" s="256"/>
      <c r="QB59" s="257"/>
      <c r="QC59" s="258"/>
      <c r="QD59" s="256"/>
      <c r="QE59" s="257"/>
      <c r="QF59" s="258"/>
      <c r="QG59" s="256"/>
      <c r="QH59" s="257"/>
      <c r="QI59" s="258"/>
      <c r="QJ59" s="256"/>
      <c r="QK59" s="257"/>
      <c r="QL59" s="258"/>
      <c r="QM59" s="256"/>
      <c r="QN59" s="257"/>
      <c r="QO59" s="258"/>
      <c r="QP59" s="256"/>
      <c r="QQ59" s="257"/>
      <c r="QR59" s="258"/>
      <c r="QS59" s="256"/>
      <c r="QT59" s="257"/>
      <c r="QU59" s="258"/>
      <c r="QV59" s="256"/>
      <c r="QW59" s="257"/>
      <c r="QX59" s="258"/>
      <c r="QY59" s="256">
        <v>1</v>
      </c>
      <c r="QZ59" s="257"/>
      <c r="RA59" s="258"/>
      <c r="RB59" s="256"/>
      <c r="RC59" s="257"/>
      <c r="RD59" s="258"/>
      <c r="RE59" s="256"/>
      <c r="RF59" s="257"/>
      <c r="RG59" s="258"/>
      <c r="RH59" s="256"/>
      <c r="RI59" s="257"/>
      <c r="RJ59" s="258"/>
      <c r="RK59" s="256"/>
      <c r="RL59" s="257"/>
      <c r="RM59" s="258"/>
      <c r="RN59" s="256"/>
      <c r="RO59" s="257"/>
      <c r="RP59" s="258"/>
      <c r="RQ59" s="256"/>
      <c r="RR59" s="257"/>
      <c r="RS59" s="258"/>
      <c r="RT59" s="256"/>
      <c r="RU59" s="257"/>
      <c r="RV59" s="258"/>
      <c r="RW59" s="256"/>
      <c r="RX59" s="257"/>
      <c r="RY59" s="258"/>
      <c r="RZ59" s="256"/>
      <c r="SA59" s="257"/>
      <c r="SB59" s="258"/>
      <c r="SC59" s="256">
        <v>3</v>
      </c>
      <c r="SD59" s="257"/>
      <c r="SE59" s="258"/>
      <c r="SF59" s="256"/>
      <c r="SG59" s="257"/>
      <c r="SH59" s="258"/>
      <c r="SI59" s="256"/>
      <c r="SJ59" s="257"/>
      <c r="SK59" s="258"/>
      <c r="SL59" s="256"/>
      <c r="SM59" s="257">
        <v>2</v>
      </c>
      <c r="SN59" s="258"/>
      <c r="SO59" s="256"/>
      <c r="SP59" s="257"/>
      <c r="SQ59" s="258"/>
      <c r="SR59" s="256"/>
      <c r="SS59" s="257">
        <v>1</v>
      </c>
      <c r="ST59" s="258"/>
      <c r="SU59" s="256"/>
      <c r="SV59" s="257"/>
      <c r="SW59" s="258"/>
      <c r="SX59" s="256"/>
      <c r="SY59" s="257"/>
      <c r="SZ59" s="258"/>
      <c r="TA59" s="256">
        <v>1</v>
      </c>
      <c r="TB59" s="257"/>
      <c r="TC59" s="258"/>
      <c r="TD59" s="256">
        <v>1</v>
      </c>
      <c r="TE59" s="257"/>
      <c r="TF59" s="258"/>
      <c r="TG59" s="256">
        <v>1</v>
      </c>
      <c r="TH59" s="257"/>
      <c r="TI59" s="258"/>
      <c r="TJ59" s="256">
        <v>1</v>
      </c>
      <c r="TK59" s="257"/>
      <c r="TL59" s="258"/>
      <c r="TM59" s="256"/>
      <c r="TN59" s="257"/>
      <c r="TO59" s="258"/>
      <c r="TP59" s="256"/>
      <c r="TQ59" s="257"/>
      <c r="TR59" s="258"/>
      <c r="TS59" s="256"/>
      <c r="TT59" s="257"/>
      <c r="TU59" s="258"/>
      <c r="TV59" s="256"/>
      <c r="TW59" s="257"/>
      <c r="TX59" s="258"/>
      <c r="TY59" s="256"/>
      <c r="TZ59" s="257"/>
      <c r="UA59" s="258"/>
      <c r="UB59" s="256">
        <v>1</v>
      </c>
      <c r="UC59" s="257"/>
      <c r="UD59" s="258"/>
      <c r="UE59" s="256">
        <v>1</v>
      </c>
      <c r="UF59" s="257"/>
      <c r="UG59" s="258"/>
      <c r="UH59" s="256"/>
      <c r="UI59" s="257"/>
      <c r="UJ59" s="258"/>
      <c r="UK59" s="256"/>
      <c r="UL59" s="257"/>
      <c r="UM59" s="258"/>
      <c r="UN59" s="256"/>
      <c r="UO59" s="257"/>
      <c r="UP59" s="258"/>
      <c r="UQ59" s="256"/>
      <c r="UR59" s="257"/>
      <c r="US59" s="258"/>
      <c r="UT59" s="256">
        <v>1</v>
      </c>
      <c r="UU59" s="257"/>
      <c r="UV59" s="258"/>
      <c r="UW59" s="256"/>
      <c r="UX59" s="257"/>
      <c r="UY59" s="258"/>
      <c r="UZ59" s="256"/>
      <c r="VA59" s="257"/>
      <c r="VB59" s="258"/>
      <c r="VC59" s="256"/>
      <c r="VD59" s="257"/>
      <c r="VE59" s="258"/>
      <c r="VF59" s="256"/>
      <c r="VG59" s="257"/>
      <c r="VH59" s="258"/>
      <c r="VI59" s="256"/>
      <c r="VJ59" s="257"/>
      <c r="VK59" s="258"/>
      <c r="VL59" s="256"/>
      <c r="VM59" s="257"/>
      <c r="VN59" s="258"/>
      <c r="VO59" s="256"/>
      <c r="VP59" s="257"/>
      <c r="VQ59" s="258"/>
      <c r="VR59" s="256"/>
      <c r="VS59" s="257"/>
      <c r="VT59" s="258"/>
      <c r="VU59" s="256"/>
      <c r="VV59" s="257"/>
      <c r="VW59" s="258"/>
      <c r="VX59" s="256"/>
      <c r="VY59" s="257"/>
      <c r="VZ59" s="258"/>
      <c r="WA59" s="256"/>
      <c r="WB59" s="257"/>
      <c r="WC59" s="258"/>
      <c r="WD59" s="256"/>
      <c r="WE59" s="257"/>
      <c r="WF59" s="258"/>
      <c r="WG59" s="256"/>
      <c r="WH59" s="257"/>
      <c r="WI59" s="258"/>
      <c r="WJ59" s="256"/>
      <c r="WK59" s="257"/>
      <c r="WL59" s="258"/>
      <c r="WM59" s="256">
        <v>1</v>
      </c>
      <c r="WN59" s="257"/>
      <c r="WO59" s="258"/>
      <c r="WP59" s="256"/>
      <c r="WQ59" s="257"/>
      <c r="WR59" s="258"/>
      <c r="WS59" s="256"/>
      <c r="WT59" s="257"/>
      <c r="WU59" s="258"/>
      <c r="WV59" s="256">
        <v>1</v>
      </c>
      <c r="WW59" s="257"/>
      <c r="WX59" s="257"/>
      <c r="WY59" s="256">
        <v>2</v>
      </c>
      <c r="WZ59" s="257"/>
      <c r="XA59" s="257"/>
      <c r="XB59" s="256"/>
      <c r="XC59" s="257"/>
      <c r="XD59" s="257"/>
      <c r="XE59" s="256"/>
      <c r="XF59" s="257"/>
      <c r="XG59" s="257"/>
      <c r="XH59" s="256"/>
      <c r="XI59" s="257"/>
      <c r="XJ59" s="257"/>
      <c r="XK59" s="256"/>
      <c r="XL59" s="257"/>
      <c r="XM59" s="257"/>
      <c r="XN59" s="98">
        <f t="shared" si="1"/>
        <v>32</v>
      </c>
    </row>
    <row r="60" spans="1:638" x14ac:dyDescent="0.2">
      <c r="A60" s="1">
        <v>810</v>
      </c>
      <c r="B60" s="256"/>
      <c r="C60" s="257"/>
      <c r="D60" s="258"/>
      <c r="E60" s="256"/>
      <c r="F60" s="257"/>
      <c r="G60" s="258"/>
      <c r="H60" s="256"/>
      <c r="I60" s="257">
        <v>1</v>
      </c>
      <c r="J60" s="258"/>
      <c r="K60" s="256">
        <v>3</v>
      </c>
      <c r="L60" s="257"/>
      <c r="M60" s="258"/>
      <c r="N60" s="256">
        <v>1</v>
      </c>
      <c r="O60" s="257"/>
      <c r="P60" s="258"/>
      <c r="Q60" s="256"/>
      <c r="R60" s="257"/>
      <c r="S60" s="258"/>
      <c r="T60" s="256">
        <v>1</v>
      </c>
      <c r="U60" s="257">
        <v>1</v>
      </c>
      <c r="V60" s="258"/>
      <c r="W60" s="256">
        <v>3</v>
      </c>
      <c r="X60" s="257"/>
      <c r="Y60" s="258"/>
      <c r="Z60" s="256">
        <v>2</v>
      </c>
      <c r="AA60" s="257"/>
      <c r="AB60" s="258"/>
      <c r="AC60" s="256"/>
      <c r="AD60" s="257"/>
      <c r="AE60" s="258"/>
      <c r="AF60" s="256"/>
      <c r="AG60" s="257"/>
      <c r="AH60" s="258"/>
      <c r="AI60" s="256"/>
      <c r="AJ60" s="257"/>
      <c r="AK60" s="258"/>
      <c r="AL60" s="256"/>
      <c r="AM60" s="257"/>
      <c r="AN60" s="258"/>
      <c r="AO60" s="256"/>
      <c r="AP60" s="257"/>
      <c r="AQ60" s="258"/>
      <c r="AR60" s="256"/>
      <c r="AS60" s="257"/>
      <c r="AT60" s="258"/>
      <c r="AU60" s="256"/>
      <c r="AV60" s="257"/>
      <c r="AW60" s="258"/>
      <c r="AX60" s="256"/>
      <c r="AY60" s="257"/>
      <c r="AZ60" s="258"/>
      <c r="BA60" s="256"/>
      <c r="BB60" s="257"/>
      <c r="BC60" s="258"/>
      <c r="BD60" s="256">
        <v>2</v>
      </c>
      <c r="BE60" s="257"/>
      <c r="BF60" s="258">
        <v>1</v>
      </c>
      <c r="BG60" s="256">
        <v>3</v>
      </c>
      <c r="BH60" s="257"/>
      <c r="BI60" s="258">
        <v>1</v>
      </c>
      <c r="BJ60" s="256"/>
      <c r="BK60" s="257"/>
      <c r="BL60" s="258">
        <v>1</v>
      </c>
      <c r="BM60" s="256"/>
      <c r="BN60" s="257"/>
      <c r="BO60" s="258"/>
      <c r="BP60" s="256"/>
      <c r="BQ60" s="257"/>
      <c r="BR60" s="258"/>
      <c r="BS60" s="256">
        <v>3</v>
      </c>
      <c r="BT60" s="257"/>
      <c r="BU60" s="258"/>
      <c r="BV60" s="256">
        <v>2</v>
      </c>
      <c r="BW60" s="257"/>
      <c r="BX60" s="258"/>
      <c r="BY60" s="256">
        <v>1</v>
      </c>
      <c r="BZ60" s="257"/>
      <c r="CA60" s="258"/>
      <c r="CB60" s="256">
        <v>2</v>
      </c>
      <c r="CC60" s="257"/>
      <c r="CD60" s="258">
        <v>1</v>
      </c>
      <c r="CE60" s="256">
        <v>1</v>
      </c>
      <c r="CF60" s="257"/>
      <c r="CG60" s="258">
        <v>1</v>
      </c>
      <c r="CH60" s="256"/>
      <c r="CI60" s="257"/>
      <c r="CJ60" s="258"/>
      <c r="CK60" s="256">
        <v>2</v>
      </c>
      <c r="CL60" s="257"/>
      <c r="CM60" s="258"/>
      <c r="CN60" s="256">
        <v>1</v>
      </c>
      <c r="CO60" s="257"/>
      <c r="CP60" s="258"/>
      <c r="CQ60" s="256"/>
      <c r="CR60" s="257"/>
      <c r="CS60" s="258"/>
      <c r="CT60" s="256">
        <v>1</v>
      </c>
      <c r="CU60" s="257"/>
      <c r="CV60" s="258"/>
      <c r="CW60" s="256"/>
      <c r="CX60" s="257"/>
      <c r="CY60" s="258"/>
      <c r="CZ60" s="256"/>
      <c r="DA60" s="257"/>
      <c r="DB60" s="258"/>
      <c r="DC60" s="256">
        <v>2</v>
      </c>
      <c r="DD60" s="257"/>
      <c r="DE60" s="258"/>
      <c r="DF60" s="256"/>
      <c r="DG60" s="257"/>
      <c r="DH60" s="258"/>
      <c r="DI60" s="256"/>
      <c r="DJ60" s="257"/>
      <c r="DK60" s="258"/>
      <c r="DL60" s="256">
        <v>1</v>
      </c>
      <c r="DM60" s="257"/>
      <c r="DN60" s="258"/>
      <c r="DO60" s="256"/>
      <c r="DP60" s="257"/>
      <c r="DQ60" s="258"/>
      <c r="DR60" s="256">
        <v>2</v>
      </c>
      <c r="DS60" s="257"/>
      <c r="DT60" s="258"/>
      <c r="DU60" s="256">
        <v>3</v>
      </c>
      <c r="DV60" s="257"/>
      <c r="DW60" s="258"/>
      <c r="DX60" s="256">
        <v>1</v>
      </c>
      <c r="DY60" s="257"/>
      <c r="DZ60" s="258"/>
      <c r="EA60" s="256"/>
      <c r="EB60" s="257"/>
      <c r="EC60" s="258"/>
      <c r="ED60" s="256"/>
      <c r="EE60" s="257"/>
      <c r="EF60" s="258"/>
      <c r="EG60" s="256">
        <v>1</v>
      </c>
      <c r="EH60" s="257"/>
      <c r="EI60" s="258"/>
      <c r="EJ60" s="256">
        <v>1</v>
      </c>
      <c r="EK60" s="257"/>
      <c r="EL60" s="258"/>
      <c r="EM60" s="256"/>
      <c r="EN60" s="257"/>
      <c r="EO60" s="258"/>
      <c r="EP60" s="256"/>
      <c r="EQ60" s="257"/>
      <c r="ER60" s="258"/>
      <c r="ES60" s="256">
        <v>3</v>
      </c>
      <c r="ET60" s="257"/>
      <c r="EU60" s="258"/>
      <c r="EV60" s="256">
        <v>3</v>
      </c>
      <c r="EW60" s="257"/>
      <c r="EX60" s="258"/>
      <c r="EY60" s="256"/>
      <c r="EZ60" s="257"/>
      <c r="FA60" s="258"/>
      <c r="FB60" s="256"/>
      <c r="FC60" s="257"/>
      <c r="FD60" s="258"/>
      <c r="FE60" s="256"/>
      <c r="FF60" s="257"/>
      <c r="FG60" s="258"/>
      <c r="FH60" s="256"/>
      <c r="FI60" s="257"/>
      <c r="FJ60" s="258"/>
      <c r="FK60" s="256"/>
      <c r="FL60" s="257"/>
      <c r="FM60" s="258"/>
      <c r="FN60" s="256"/>
      <c r="FO60" s="257"/>
      <c r="FP60" s="258"/>
      <c r="FQ60" s="256"/>
      <c r="FR60" s="257"/>
      <c r="FS60" s="258"/>
      <c r="FT60" s="256"/>
      <c r="FU60" s="257"/>
      <c r="FV60" s="258"/>
      <c r="FW60" s="256">
        <v>1</v>
      </c>
      <c r="FX60" s="257"/>
      <c r="FY60" s="258"/>
      <c r="FZ60" s="256">
        <v>1</v>
      </c>
      <c r="GA60" s="257"/>
      <c r="GB60" s="258"/>
      <c r="GC60" s="256"/>
      <c r="GD60" s="257"/>
      <c r="GE60" s="258"/>
      <c r="GF60" s="256"/>
      <c r="GG60" s="257"/>
      <c r="GH60" s="258"/>
      <c r="GI60" s="256"/>
      <c r="GJ60" s="257"/>
      <c r="GK60" s="258"/>
      <c r="GL60" s="256"/>
      <c r="GM60" s="257"/>
      <c r="GN60" s="258"/>
      <c r="GO60" s="256"/>
      <c r="GP60" s="257"/>
      <c r="GQ60" s="258"/>
      <c r="GR60" s="256"/>
      <c r="GS60" s="257"/>
      <c r="GT60" s="258"/>
      <c r="GU60" s="256"/>
      <c r="GV60" s="257"/>
      <c r="GW60" s="258"/>
      <c r="GX60" s="256">
        <v>1</v>
      </c>
      <c r="GY60" s="257"/>
      <c r="GZ60" s="258"/>
      <c r="HA60" s="256"/>
      <c r="HB60" s="257"/>
      <c r="HC60" s="258"/>
      <c r="HD60" s="256"/>
      <c r="HE60" s="257"/>
      <c r="HF60" s="258"/>
      <c r="HG60" s="256">
        <v>1</v>
      </c>
      <c r="HH60" s="257"/>
      <c r="HI60" s="258"/>
      <c r="HJ60" s="256"/>
      <c r="HK60" s="257"/>
      <c r="HL60" s="258"/>
      <c r="HM60" s="256">
        <v>1</v>
      </c>
      <c r="HN60" s="257"/>
      <c r="HO60" s="258"/>
      <c r="HP60" s="256"/>
      <c r="HQ60" s="257"/>
      <c r="HR60" s="258"/>
      <c r="HS60" s="256"/>
      <c r="HT60" s="257"/>
      <c r="HU60" s="258"/>
      <c r="HV60" s="256"/>
      <c r="HW60" s="257"/>
      <c r="HX60" s="258"/>
      <c r="HY60" s="256"/>
      <c r="HZ60" s="257"/>
      <c r="IA60" s="258"/>
      <c r="IB60" s="256"/>
      <c r="IC60" s="257"/>
      <c r="ID60" s="258"/>
      <c r="IE60" s="256"/>
      <c r="IF60" s="257"/>
      <c r="IG60" s="258"/>
      <c r="IH60" s="256"/>
      <c r="II60" s="257"/>
      <c r="IJ60" s="258"/>
      <c r="IK60" s="256"/>
      <c r="IL60" s="257"/>
      <c r="IM60" s="258"/>
      <c r="IN60" s="256">
        <v>1</v>
      </c>
      <c r="IO60" s="257"/>
      <c r="IP60" s="258"/>
      <c r="IQ60" s="256"/>
      <c r="IR60" s="257"/>
      <c r="IS60" s="258"/>
      <c r="IT60" s="256"/>
      <c r="IU60" s="257"/>
      <c r="IV60" s="258"/>
      <c r="IW60" s="256"/>
      <c r="IX60" s="257"/>
      <c r="IY60" s="258"/>
      <c r="IZ60" s="256"/>
      <c r="JA60" s="257"/>
      <c r="JB60" s="258"/>
      <c r="JC60" s="256"/>
      <c r="JD60" s="257"/>
      <c r="JE60" s="258"/>
      <c r="JF60" s="256"/>
      <c r="JG60" s="257"/>
      <c r="JH60" s="258"/>
      <c r="JI60" s="256"/>
      <c r="JJ60" s="257"/>
      <c r="JK60" s="258"/>
      <c r="JL60" s="256"/>
      <c r="JM60" s="257"/>
      <c r="JN60" s="258"/>
      <c r="JO60" s="256"/>
      <c r="JP60" s="257"/>
      <c r="JQ60" s="258"/>
      <c r="JR60" s="256"/>
      <c r="JS60" s="257"/>
      <c r="JT60" s="258"/>
      <c r="JU60" s="256">
        <v>1</v>
      </c>
      <c r="JV60" s="257"/>
      <c r="JW60" s="258"/>
      <c r="JX60" s="256">
        <v>1</v>
      </c>
      <c r="JY60" s="257"/>
      <c r="JZ60" s="258"/>
      <c r="KA60" s="256"/>
      <c r="KB60" s="257"/>
      <c r="KC60" s="258"/>
      <c r="KD60" s="256"/>
      <c r="KE60" s="257"/>
      <c r="KF60" s="258"/>
      <c r="KG60" s="256"/>
      <c r="KH60" s="257"/>
      <c r="KI60" s="258"/>
      <c r="KJ60" s="256"/>
      <c r="KK60" s="257"/>
      <c r="KL60" s="258"/>
      <c r="KM60" s="256"/>
      <c r="KN60" s="257"/>
      <c r="KO60" s="258"/>
      <c r="KP60" s="256"/>
      <c r="KQ60" s="257"/>
      <c r="KR60" s="258"/>
      <c r="KS60" s="256"/>
      <c r="KT60" s="257"/>
      <c r="KU60" s="258"/>
      <c r="KV60" s="256">
        <v>2</v>
      </c>
      <c r="KW60" s="257"/>
      <c r="KX60" s="258"/>
      <c r="KY60" s="256"/>
      <c r="KZ60" s="257"/>
      <c r="LA60" s="258"/>
      <c r="LB60" s="256"/>
      <c r="LC60" s="257"/>
      <c r="LD60" s="258"/>
      <c r="LE60" s="256">
        <v>1</v>
      </c>
      <c r="LF60" s="257"/>
      <c r="LG60" s="258"/>
      <c r="LH60" s="256">
        <v>3</v>
      </c>
      <c r="LI60" s="257"/>
      <c r="LJ60" s="258"/>
      <c r="LK60" s="256">
        <v>3</v>
      </c>
      <c r="LL60" s="257"/>
      <c r="LM60" s="258"/>
      <c r="LN60" s="256"/>
      <c r="LO60" s="257"/>
      <c r="LP60" s="258"/>
      <c r="LQ60" s="256"/>
      <c r="LR60" s="257"/>
      <c r="LS60" s="258"/>
      <c r="LT60" s="256"/>
      <c r="LU60" s="257"/>
      <c r="LV60" s="258"/>
      <c r="LW60" s="256"/>
      <c r="LX60" s="257"/>
      <c r="LY60" s="258"/>
      <c r="LZ60" s="256"/>
      <c r="MA60" s="257"/>
      <c r="MB60" s="258"/>
      <c r="MC60" s="256">
        <v>1</v>
      </c>
      <c r="MD60" s="257"/>
      <c r="ME60" s="258"/>
      <c r="MF60" s="256">
        <v>2</v>
      </c>
      <c r="MG60" s="257"/>
      <c r="MH60" s="258"/>
      <c r="MI60" s="256"/>
      <c r="MJ60" s="257"/>
      <c r="MK60" s="258"/>
      <c r="ML60" s="256"/>
      <c r="MM60" s="257"/>
      <c r="MN60" s="258"/>
      <c r="MO60" s="256"/>
      <c r="MP60" s="257"/>
      <c r="MQ60" s="258"/>
      <c r="MR60" s="256"/>
      <c r="MS60" s="257"/>
      <c r="MT60" s="258"/>
      <c r="MU60" s="256"/>
      <c r="MV60" s="257"/>
      <c r="MW60" s="258"/>
      <c r="MX60" s="256">
        <v>1</v>
      </c>
      <c r="MY60" s="257"/>
      <c r="MZ60" s="258"/>
      <c r="NA60" s="256"/>
      <c r="NB60" s="257"/>
      <c r="NC60" s="258"/>
      <c r="ND60" s="256"/>
      <c r="NE60" s="257"/>
      <c r="NF60" s="258"/>
      <c r="NG60" s="256">
        <v>1</v>
      </c>
      <c r="NH60" s="257"/>
      <c r="NI60" s="258"/>
      <c r="NJ60" s="256">
        <v>3</v>
      </c>
      <c r="NK60" s="257"/>
      <c r="NL60" s="258"/>
      <c r="NM60" s="256">
        <v>1</v>
      </c>
      <c r="NN60" s="257"/>
      <c r="NO60" s="258"/>
      <c r="NP60" s="256"/>
      <c r="NQ60" s="257"/>
      <c r="NR60" s="258"/>
      <c r="NS60" s="256"/>
      <c r="NT60" s="257"/>
      <c r="NU60" s="258"/>
      <c r="NV60" s="256"/>
      <c r="NW60" s="257"/>
      <c r="NX60" s="258"/>
      <c r="NY60" s="256">
        <v>2</v>
      </c>
      <c r="NZ60" s="257"/>
      <c r="OA60" s="258"/>
      <c r="OB60" s="256">
        <v>1</v>
      </c>
      <c r="OC60" s="257"/>
      <c r="OD60" s="258"/>
      <c r="OE60" s="256"/>
      <c r="OF60" s="257"/>
      <c r="OG60" s="258"/>
      <c r="OH60" s="256"/>
      <c r="OI60" s="257"/>
      <c r="OJ60" s="258"/>
      <c r="OK60" s="256"/>
      <c r="OL60" s="257"/>
      <c r="OM60" s="258"/>
      <c r="ON60" s="256"/>
      <c r="OO60" s="257"/>
      <c r="OP60" s="258"/>
      <c r="OQ60" s="256">
        <v>1</v>
      </c>
      <c r="OR60" s="257"/>
      <c r="OS60" s="258"/>
      <c r="OT60" s="256">
        <v>2</v>
      </c>
      <c r="OU60" s="257"/>
      <c r="OV60" s="258"/>
      <c r="OW60" s="256"/>
      <c r="OX60" s="257"/>
      <c r="OY60" s="258"/>
      <c r="OZ60" s="256">
        <v>2</v>
      </c>
      <c r="PA60" s="257"/>
      <c r="PB60" s="258"/>
      <c r="PC60" s="256"/>
      <c r="PD60" s="257"/>
      <c r="PE60" s="258"/>
      <c r="PF60" s="256"/>
      <c r="PG60" s="257"/>
      <c r="PH60" s="258"/>
      <c r="PI60" s="256"/>
      <c r="PJ60" s="257"/>
      <c r="PK60" s="258"/>
      <c r="PL60" s="256"/>
      <c r="PM60" s="257"/>
      <c r="PN60" s="258"/>
      <c r="PO60" s="256"/>
      <c r="PP60" s="257"/>
      <c r="PQ60" s="258"/>
      <c r="PR60" s="256">
        <v>2</v>
      </c>
      <c r="PS60" s="257">
        <v>1</v>
      </c>
      <c r="PT60" s="258"/>
      <c r="PU60" s="256"/>
      <c r="PV60" s="257"/>
      <c r="PW60" s="258"/>
      <c r="PX60" s="256"/>
      <c r="PY60" s="257"/>
      <c r="PZ60" s="258"/>
      <c r="QA60" s="256">
        <v>1</v>
      </c>
      <c r="QB60" s="257"/>
      <c r="QC60" s="258"/>
      <c r="QD60" s="256"/>
      <c r="QE60" s="257"/>
      <c r="QF60" s="258"/>
      <c r="QG60" s="256"/>
      <c r="QH60" s="257"/>
      <c r="QI60" s="258"/>
      <c r="QJ60" s="256"/>
      <c r="QK60" s="257"/>
      <c r="QL60" s="258"/>
      <c r="QM60" s="256"/>
      <c r="QN60" s="257"/>
      <c r="QO60" s="258"/>
      <c r="QP60" s="256"/>
      <c r="QQ60" s="257"/>
      <c r="QR60" s="258"/>
      <c r="QS60" s="256"/>
      <c r="QT60" s="257"/>
      <c r="QU60" s="258"/>
      <c r="QV60" s="256">
        <v>1</v>
      </c>
      <c r="QW60" s="257"/>
      <c r="QX60" s="258"/>
      <c r="QY60" s="256"/>
      <c r="QZ60" s="257"/>
      <c r="RA60" s="258"/>
      <c r="RB60" s="256"/>
      <c r="RC60" s="257"/>
      <c r="RD60" s="258"/>
      <c r="RE60" s="256"/>
      <c r="RF60" s="257"/>
      <c r="RG60" s="258"/>
      <c r="RH60" s="256">
        <v>1</v>
      </c>
      <c r="RI60" s="257"/>
      <c r="RJ60" s="258"/>
      <c r="RK60" s="256"/>
      <c r="RL60" s="257"/>
      <c r="RM60" s="258"/>
      <c r="RN60" s="256"/>
      <c r="RO60" s="257"/>
      <c r="RP60" s="258"/>
      <c r="RQ60" s="256"/>
      <c r="RR60" s="257"/>
      <c r="RS60" s="258"/>
      <c r="RT60" s="256"/>
      <c r="RU60" s="257"/>
      <c r="RV60" s="258"/>
      <c r="RW60" s="256"/>
      <c r="RX60" s="257"/>
      <c r="RY60" s="258"/>
      <c r="RZ60" s="256"/>
      <c r="SA60" s="257"/>
      <c r="SB60" s="258"/>
      <c r="SC60" s="256">
        <v>1</v>
      </c>
      <c r="SD60" s="257"/>
      <c r="SE60" s="258"/>
      <c r="SF60" s="256"/>
      <c r="SG60" s="257"/>
      <c r="SH60" s="258"/>
      <c r="SI60" s="256"/>
      <c r="SJ60" s="257"/>
      <c r="SK60" s="258"/>
      <c r="SL60" s="256">
        <v>1</v>
      </c>
      <c r="SM60" s="257"/>
      <c r="SN60" s="258"/>
      <c r="SO60" s="256"/>
      <c r="SP60" s="257"/>
      <c r="SQ60" s="258"/>
      <c r="SR60" s="256"/>
      <c r="SS60" s="257"/>
      <c r="ST60" s="258"/>
      <c r="SU60" s="256"/>
      <c r="SV60" s="257"/>
      <c r="SW60" s="258"/>
      <c r="SX60" s="256"/>
      <c r="SY60" s="257"/>
      <c r="SZ60" s="258"/>
      <c r="TA60" s="256"/>
      <c r="TB60" s="257"/>
      <c r="TC60" s="258"/>
      <c r="TD60" s="256"/>
      <c r="TE60" s="257"/>
      <c r="TF60" s="258"/>
      <c r="TG60" s="256"/>
      <c r="TH60" s="257"/>
      <c r="TI60" s="258"/>
      <c r="TJ60" s="256"/>
      <c r="TK60" s="257"/>
      <c r="TL60" s="258"/>
      <c r="TM60" s="256"/>
      <c r="TN60" s="257"/>
      <c r="TO60" s="258"/>
      <c r="TP60" s="256"/>
      <c r="TQ60" s="257"/>
      <c r="TR60" s="258"/>
      <c r="TS60" s="256"/>
      <c r="TT60" s="257"/>
      <c r="TU60" s="258"/>
      <c r="TV60" s="256">
        <v>1</v>
      </c>
      <c r="TW60" s="257"/>
      <c r="TX60" s="258"/>
      <c r="TY60" s="256"/>
      <c r="TZ60" s="257"/>
      <c r="UA60" s="258"/>
      <c r="UB60" s="256">
        <v>2</v>
      </c>
      <c r="UC60" s="257"/>
      <c r="UD60" s="258"/>
      <c r="UE60" s="256"/>
      <c r="UF60" s="257"/>
      <c r="UG60" s="258"/>
      <c r="UH60" s="256"/>
      <c r="UI60" s="257"/>
      <c r="UJ60" s="258"/>
      <c r="UK60" s="256"/>
      <c r="UL60" s="257"/>
      <c r="UM60" s="258"/>
      <c r="UN60" s="256"/>
      <c r="UO60" s="257"/>
      <c r="UP60" s="258"/>
      <c r="UQ60" s="256"/>
      <c r="UR60" s="257"/>
      <c r="US60" s="258"/>
      <c r="UT60" s="256"/>
      <c r="UU60" s="257"/>
      <c r="UV60" s="258"/>
      <c r="UW60" s="256"/>
      <c r="UX60" s="257">
        <v>2</v>
      </c>
      <c r="UY60" s="258"/>
      <c r="UZ60" s="256"/>
      <c r="VA60" s="257"/>
      <c r="VB60" s="258"/>
      <c r="VC60" s="256"/>
      <c r="VD60" s="257">
        <v>2</v>
      </c>
      <c r="VE60" s="258"/>
      <c r="VF60" s="256"/>
      <c r="VG60" s="257"/>
      <c r="VH60" s="258"/>
      <c r="VI60" s="256"/>
      <c r="VJ60" s="257"/>
      <c r="VK60" s="258"/>
      <c r="VL60" s="256"/>
      <c r="VM60" s="257">
        <v>1</v>
      </c>
      <c r="VN60" s="258"/>
      <c r="VO60" s="256"/>
      <c r="VP60" s="257">
        <v>1</v>
      </c>
      <c r="VQ60" s="258"/>
      <c r="VR60" s="256">
        <v>3</v>
      </c>
      <c r="VS60" s="257"/>
      <c r="VT60" s="258"/>
      <c r="VU60" s="256">
        <v>2</v>
      </c>
      <c r="VV60" s="257">
        <v>1</v>
      </c>
      <c r="VW60" s="258"/>
      <c r="VX60" s="256"/>
      <c r="VY60" s="257"/>
      <c r="VZ60" s="258"/>
      <c r="WA60" s="256"/>
      <c r="WB60" s="257"/>
      <c r="WC60" s="258"/>
      <c r="WD60" s="256"/>
      <c r="WE60" s="257"/>
      <c r="WF60" s="258"/>
      <c r="WG60" s="256"/>
      <c r="WH60" s="257"/>
      <c r="WI60" s="258"/>
      <c r="WJ60" s="256"/>
      <c r="WK60" s="257"/>
      <c r="WL60" s="258"/>
      <c r="WM60" s="256">
        <v>1</v>
      </c>
      <c r="WN60" s="257"/>
      <c r="WO60" s="258"/>
      <c r="WP60" s="256">
        <v>1</v>
      </c>
      <c r="WQ60" s="257">
        <v>2</v>
      </c>
      <c r="WR60" s="258"/>
      <c r="WS60" s="256"/>
      <c r="WT60" s="257"/>
      <c r="WU60" s="258"/>
      <c r="WV60" s="256"/>
      <c r="WW60" s="257"/>
      <c r="WX60" s="257"/>
      <c r="WY60" s="256"/>
      <c r="WZ60" s="257"/>
      <c r="XA60" s="257"/>
      <c r="XB60" s="256"/>
      <c r="XC60" s="257"/>
      <c r="XD60" s="257"/>
      <c r="XE60" s="256"/>
      <c r="XF60" s="257"/>
      <c r="XG60" s="257"/>
      <c r="XH60" s="256"/>
      <c r="XI60" s="257"/>
      <c r="XJ60" s="257"/>
      <c r="XK60" s="256"/>
      <c r="XL60" s="257"/>
      <c r="XM60" s="257"/>
      <c r="XN60" s="98">
        <f t="shared" si="1"/>
        <v>113</v>
      </c>
    </row>
    <row r="61" spans="1:638" ht="12.75" customHeight="1" x14ac:dyDescent="0.2">
      <c r="A61" s="84">
        <v>812</v>
      </c>
      <c r="B61" s="256">
        <v>1</v>
      </c>
      <c r="C61" s="257"/>
      <c r="D61" s="258"/>
      <c r="E61" s="256">
        <v>1</v>
      </c>
      <c r="F61" s="257"/>
      <c r="G61" s="258"/>
      <c r="H61" s="256"/>
      <c r="I61" s="257"/>
      <c r="J61" s="258"/>
      <c r="K61" s="256">
        <v>1</v>
      </c>
      <c r="L61" s="257">
        <v>1</v>
      </c>
      <c r="M61" s="258"/>
      <c r="N61" s="256">
        <v>1</v>
      </c>
      <c r="O61" s="257">
        <v>2</v>
      </c>
      <c r="P61" s="258">
        <v>1</v>
      </c>
      <c r="Q61" s="256"/>
      <c r="R61" s="257">
        <v>1</v>
      </c>
      <c r="S61" s="258"/>
      <c r="T61" s="256"/>
      <c r="U61" s="257"/>
      <c r="V61" s="258"/>
      <c r="W61" s="256"/>
      <c r="X61" s="257"/>
      <c r="Y61" s="258"/>
      <c r="Z61" s="256">
        <v>1</v>
      </c>
      <c r="AA61" s="257">
        <v>1</v>
      </c>
      <c r="AB61" s="258"/>
      <c r="AC61" s="256">
        <v>1</v>
      </c>
      <c r="AD61" s="257"/>
      <c r="AE61" s="258"/>
      <c r="AF61" s="256"/>
      <c r="AG61" s="257"/>
      <c r="AH61" s="258"/>
      <c r="AI61" s="256"/>
      <c r="AJ61" s="257"/>
      <c r="AK61" s="258"/>
      <c r="AL61" s="256"/>
      <c r="AM61" s="257"/>
      <c r="AN61" s="258"/>
      <c r="AO61" s="256"/>
      <c r="AP61" s="257"/>
      <c r="AQ61" s="258"/>
      <c r="AR61" s="256"/>
      <c r="AS61" s="257"/>
      <c r="AT61" s="258"/>
      <c r="AU61" s="256"/>
      <c r="AV61" s="257"/>
      <c r="AW61" s="258"/>
      <c r="AX61" s="256"/>
      <c r="AY61" s="257"/>
      <c r="AZ61" s="258"/>
      <c r="BA61" s="256"/>
      <c r="BB61" s="257"/>
      <c r="BC61" s="258"/>
      <c r="BD61" s="256"/>
      <c r="BE61" s="257"/>
      <c r="BF61" s="258"/>
      <c r="BG61" s="256">
        <v>3</v>
      </c>
      <c r="BH61" s="257"/>
      <c r="BI61" s="258"/>
      <c r="BJ61" s="256">
        <v>1</v>
      </c>
      <c r="BK61" s="257">
        <v>1</v>
      </c>
      <c r="BL61" s="258"/>
      <c r="BM61" s="256">
        <v>1</v>
      </c>
      <c r="BN61" s="257"/>
      <c r="BO61" s="258"/>
      <c r="BP61" s="256"/>
      <c r="BQ61" s="257"/>
      <c r="BR61" s="258"/>
      <c r="BS61" s="256">
        <v>1</v>
      </c>
      <c r="BT61" s="257"/>
      <c r="BU61" s="258"/>
      <c r="BV61" s="256"/>
      <c r="BW61" s="257"/>
      <c r="BX61" s="258"/>
      <c r="BY61" s="256"/>
      <c r="BZ61" s="257"/>
      <c r="CA61" s="258"/>
      <c r="CB61" s="256"/>
      <c r="CC61" s="257"/>
      <c r="CD61" s="258"/>
      <c r="CE61" s="256"/>
      <c r="CF61" s="257"/>
      <c r="CG61" s="258"/>
      <c r="CH61" s="256"/>
      <c r="CI61" s="257"/>
      <c r="CJ61" s="258"/>
      <c r="CK61" s="256"/>
      <c r="CL61" s="257"/>
      <c r="CM61" s="258"/>
      <c r="CN61" s="256"/>
      <c r="CO61" s="257"/>
      <c r="CP61" s="258"/>
      <c r="CQ61" s="256"/>
      <c r="CR61" s="257"/>
      <c r="CS61" s="258"/>
      <c r="CT61" s="256"/>
      <c r="CU61" s="257"/>
      <c r="CV61" s="258"/>
      <c r="CW61" s="256"/>
      <c r="CX61" s="257"/>
      <c r="CY61" s="258"/>
      <c r="CZ61" s="256"/>
      <c r="DA61" s="257"/>
      <c r="DB61" s="258"/>
      <c r="DC61" s="256"/>
      <c r="DD61" s="257"/>
      <c r="DE61" s="258"/>
      <c r="DF61" s="256"/>
      <c r="DG61" s="257"/>
      <c r="DH61" s="258"/>
      <c r="DI61" s="256"/>
      <c r="DJ61" s="257"/>
      <c r="DK61" s="258"/>
      <c r="DL61" s="256"/>
      <c r="DM61" s="257"/>
      <c r="DN61" s="258"/>
      <c r="DO61" s="256"/>
      <c r="DP61" s="257"/>
      <c r="DQ61" s="258"/>
      <c r="DR61" s="256"/>
      <c r="DS61" s="257"/>
      <c r="DT61" s="258"/>
      <c r="DU61" s="256"/>
      <c r="DV61" s="257"/>
      <c r="DW61" s="258"/>
      <c r="DX61" s="256"/>
      <c r="DY61" s="257"/>
      <c r="DZ61" s="258"/>
      <c r="EA61" s="256"/>
      <c r="EB61" s="257"/>
      <c r="EC61" s="258"/>
      <c r="ED61" s="256"/>
      <c r="EE61" s="257"/>
      <c r="EF61" s="258"/>
      <c r="EG61" s="256"/>
      <c r="EH61" s="257"/>
      <c r="EI61" s="258"/>
      <c r="EJ61" s="256"/>
      <c r="EK61" s="257"/>
      <c r="EL61" s="258"/>
      <c r="EM61" s="256"/>
      <c r="EN61" s="257"/>
      <c r="EO61" s="258"/>
      <c r="EP61" s="256"/>
      <c r="EQ61" s="257"/>
      <c r="ER61" s="258"/>
      <c r="ES61" s="256"/>
      <c r="ET61" s="257"/>
      <c r="EU61" s="258"/>
      <c r="EV61" s="256"/>
      <c r="EW61" s="257"/>
      <c r="EX61" s="258"/>
      <c r="EY61" s="256"/>
      <c r="EZ61" s="257"/>
      <c r="FA61" s="258"/>
      <c r="FB61" s="256"/>
      <c r="FC61" s="257"/>
      <c r="FD61" s="258"/>
      <c r="FE61" s="256"/>
      <c r="FF61" s="257"/>
      <c r="FG61" s="258"/>
      <c r="FH61" s="256"/>
      <c r="FI61" s="257"/>
      <c r="FJ61" s="258"/>
      <c r="FK61" s="256"/>
      <c r="FL61" s="257"/>
      <c r="FM61" s="258"/>
      <c r="FN61" s="256"/>
      <c r="FO61" s="257"/>
      <c r="FP61" s="258"/>
      <c r="FQ61" s="256"/>
      <c r="FR61" s="257"/>
      <c r="FS61" s="258"/>
      <c r="FT61" s="256"/>
      <c r="FU61" s="257"/>
      <c r="FV61" s="258"/>
      <c r="FW61" s="256"/>
      <c r="FX61" s="257"/>
      <c r="FY61" s="258"/>
      <c r="FZ61" s="256"/>
      <c r="GA61" s="257"/>
      <c r="GB61" s="258"/>
      <c r="GC61" s="256"/>
      <c r="GD61" s="257">
        <v>1</v>
      </c>
      <c r="GE61" s="258"/>
      <c r="GF61" s="256"/>
      <c r="GG61" s="257">
        <v>3</v>
      </c>
      <c r="GH61" s="258"/>
      <c r="GI61" s="256">
        <v>1</v>
      </c>
      <c r="GJ61" s="257"/>
      <c r="GK61" s="258"/>
      <c r="GL61" s="256">
        <v>1</v>
      </c>
      <c r="GM61" s="257"/>
      <c r="GN61" s="258"/>
      <c r="GO61" s="256"/>
      <c r="GP61" s="257"/>
      <c r="GQ61" s="258"/>
      <c r="GR61" s="256"/>
      <c r="GS61" s="257"/>
      <c r="GT61" s="258"/>
      <c r="GU61" s="256"/>
      <c r="GV61" s="257"/>
      <c r="GW61" s="258"/>
      <c r="GX61" s="256"/>
      <c r="GY61" s="257"/>
      <c r="GZ61" s="258"/>
      <c r="HA61" s="256"/>
      <c r="HB61" s="257"/>
      <c r="HC61" s="258"/>
      <c r="HD61" s="256"/>
      <c r="HE61" s="257"/>
      <c r="HF61" s="258"/>
      <c r="HG61" s="256"/>
      <c r="HH61" s="257"/>
      <c r="HI61" s="258"/>
      <c r="HJ61" s="256"/>
      <c r="HK61" s="257"/>
      <c r="HL61" s="258"/>
      <c r="HM61" s="256"/>
      <c r="HN61" s="257"/>
      <c r="HO61" s="258"/>
      <c r="HP61" s="256">
        <v>1</v>
      </c>
      <c r="HQ61" s="257"/>
      <c r="HR61" s="258"/>
      <c r="HS61" s="256"/>
      <c r="HT61" s="257">
        <v>1</v>
      </c>
      <c r="HU61" s="258"/>
      <c r="HV61" s="256">
        <v>2</v>
      </c>
      <c r="HW61" s="257">
        <v>3</v>
      </c>
      <c r="HX61" s="258"/>
      <c r="HY61" s="256"/>
      <c r="HZ61" s="257"/>
      <c r="IA61" s="258"/>
      <c r="IB61" s="256">
        <v>3</v>
      </c>
      <c r="IC61" s="257"/>
      <c r="ID61" s="258"/>
      <c r="IE61" s="256">
        <v>1</v>
      </c>
      <c r="IF61" s="257"/>
      <c r="IG61" s="258"/>
      <c r="IH61" s="256"/>
      <c r="II61" s="257"/>
      <c r="IJ61" s="258"/>
      <c r="IK61" s="256"/>
      <c r="IL61" s="257">
        <v>1</v>
      </c>
      <c r="IM61" s="258"/>
      <c r="IN61" s="256"/>
      <c r="IO61" s="257"/>
      <c r="IP61" s="258"/>
      <c r="IQ61" s="256"/>
      <c r="IR61" s="257"/>
      <c r="IS61" s="258"/>
      <c r="IT61" s="256">
        <v>1</v>
      </c>
      <c r="IU61" s="257"/>
      <c r="IV61" s="258"/>
      <c r="IW61" s="256"/>
      <c r="IX61" s="257"/>
      <c r="IY61" s="258"/>
      <c r="IZ61" s="256"/>
      <c r="JA61" s="257"/>
      <c r="JB61" s="258"/>
      <c r="JC61" s="256"/>
      <c r="JD61" s="257"/>
      <c r="JE61" s="258"/>
      <c r="JF61" s="256"/>
      <c r="JG61" s="257"/>
      <c r="JH61" s="258"/>
      <c r="JI61" s="256"/>
      <c r="JJ61" s="257"/>
      <c r="JK61" s="258"/>
      <c r="JL61" s="256"/>
      <c r="JM61" s="257"/>
      <c r="JN61" s="258"/>
      <c r="JO61" s="256"/>
      <c r="JP61" s="257"/>
      <c r="JQ61" s="258"/>
      <c r="JR61" s="256"/>
      <c r="JS61" s="257"/>
      <c r="JT61" s="258"/>
      <c r="JU61" s="256"/>
      <c r="JV61" s="257"/>
      <c r="JW61" s="258"/>
      <c r="JX61" s="256"/>
      <c r="JY61" s="257"/>
      <c r="JZ61" s="258"/>
      <c r="KA61" s="256"/>
      <c r="KB61" s="257"/>
      <c r="KC61" s="258"/>
      <c r="KD61" s="256"/>
      <c r="KE61" s="257"/>
      <c r="KF61" s="258"/>
      <c r="KG61" s="256">
        <v>3</v>
      </c>
      <c r="KH61" s="257"/>
      <c r="KI61" s="258"/>
      <c r="KJ61" s="256"/>
      <c r="KK61" s="257"/>
      <c r="KL61" s="258"/>
      <c r="KM61" s="256"/>
      <c r="KN61" s="257"/>
      <c r="KO61" s="258"/>
      <c r="KP61" s="256"/>
      <c r="KQ61" s="257"/>
      <c r="KR61" s="258"/>
      <c r="KS61" s="256"/>
      <c r="KT61" s="257"/>
      <c r="KU61" s="258"/>
      <c r="KV61" s="256"/>
      <c r="KW61" s="257"/>
      <c r="KX61" s="258"/>
      <c r="KY61" s="256">
        <v>5</v>
      </c>
      <c r="KZ61" s="257"/>
      <c r="LA61" s="258"/>
      <c r="LB61" s="256"/>
      <c r="LC61" s="257"/>
      <c r="LD61" s="258"/>
      <c r="LE61" s="256">
        <v>1</v>
      </c>
      <c r="LF61" s="257"/>
      <c r="LG61" s="258"/>
      <c r="LH61" s="256">
        <v>1</v>
      </c>
      <c r="LI61" s="257">
        <v>2</v>
      </c>
      <c r="LJ61" s="258"/>
      <c r="LK61" s="256">
        <v>1</v>
      </c>
      <c r="LL61" s="257">
        <v>2</v>
      </c>
      <c r="LM61" s="258"/>
      <c r="LN61" s="256"/>
      <c r="LO61" s="257"/>
      <c r="LP61" s="258"/>
      <c r="LQ61" s="256"/>
      <c r="LR61" s="257"/>
      <c r="LS61" s="258"/>
      <c r="LT61" s="256">
        <v>1</v>
      </c>
      <c r="LU61" s="257"/>
      <c r="LV61" s="258"/>
      <c r="LW61" s="256">
        <v>1</v>
      </c>
      <c r="LX61" s="257"/>
      <c r="LY61" s="258"/>
      <c r="LZ61" s="256"/>
      <c r="MA61" s="257"/>
      <c r="MB61" s="258"/>
      <c r="MC61" s="256">
        <v>1</v>
      </c>
      <c r="MD61" s="257"/>
      <c r="ME61" s="258"/>
      <c r="MF61" s="256"/>
      <c r="MG61" s="257">
        <v>1</v>
      </c>
      <c r="MH61" s="258"/>
      <c r="MI61" s="256">
        <v>1</v>
      </c>
      <c r="MJ61" s="257">
        <v>1</v>
      </c>
      <c r="MK61" s="258"/>
      <c r="ML61" s="256">
        <v>3</v>
      </c>
      <c r="MM61" s="257">
        <v>2</v>
      </c>
      <c r="MN61" s="258"/>
      <c r="MO61" s="256">
        <v>1</v>
      </c>
      <c r="MP61" s="257">
        <v>1</v>
      </c>
      <c r="MQ61" s="258"/>
      <c r="MR61" s="256"/>
      <c r="MS61" s="257"/>
      <c r="MT61" s="258"/>
      <c r="MU61" s="256"/>
      <c r="MV61" s="257"/>
      <c r="MW61" s="258"/>
      <c r="MX61" s="256"/>
      <c r="MY61" s="257"/>
      <c r="MZ61" s="258"/>
      <c r="NA61" s="256"/>
      <c r="NB61" s="257">
        <v>1</v>
      </c>
      <c r="NC61" s="258"/>
      <c r="ND61" s="256"/>
      <c r="NE61" s="257"/>
      <c r="NF61" s="258"/>
      <c r="NG61" s="256"/>
      <c r="NH61" s="257"/>
      <c r="NI61" s="258"/>
      <c r="NJ61" s="256">
        <v>1</v>
      </c>
      <c r="NK61" s="257"/>
      <c r="NL61" s="258"/>
      <c r="NM61" s="256">
        <v>1</v>
      </c>
      <c r="NN61" s="257"/>
      <c r="NO61" s="258"/>
      <c r="NP61" s="256"/>
      <c r="NQ61" s="257"/>
      <c r="NR61" s="258"/>
      <c r="NS61" s="256"/>
      <c r="NT61" s="257"/>
      <c r="NU61" s="258"/>
      <c r="NV61" s="256">
        <v>1</v>
      </c>
      <c r="NW61" s="257"/>
      <c r="NX61" s="258"/>
      <c r="NY61" s="256">
        <v>2</v>
      </c>
      <c r="NZ61" s="257"/>
      <c r="OA61" s="258"/>
      <c r="OB61" s="256"/>
      <c r="OC61" s="257"/>
      <c r="OD61" s="258"/>
      <c r="OE61" s="256"/>
      <c r="OF61" s="257"/>
      <c r="OG61" s="258"/>
      <c r="OH61" s="256"/>
      <c r="OI61" s="257"/>
      <c r="OJ61" s="258"/>
      <c r="OK61" s="256"/>
      <c r="OL61" s="257"/>
      <c r="OM61" s="258"/>
      <c r="ON61" s="256">
        <v>1</v>
      </c>
      <c r="OO61" s="257"/>
      <c r="OP61" s="258"/>
      <c r="OQ61" s="256"/>
      <c r="OR61" s="257"/>
      <c r="OS61" s="258"/>
      <c r="OT61" s="256"/>
      <c r="OU61" s="257"/>
      <c r="OV61" s="258"/>
      <c r="OW61" s="256"/>
      <c r="OX61" s="257"/>
      <c r="OY61" s="258"/>
      <c r="OZ61" s="256">
        <v>3</v>
      </c>
      <c r="PA61" s="257"/>
      <c r="PB61" s="258"/>
      <c r="PC61" s="256">
        <v>2</v>
      </c>
      <c r="PD61" s="257">
        <v>1</v>
      </c>
      <c r="PE61" s="258"/>
      <c r="PF61" s="256">
        <v>1</v>
      </c>
      <c r="PG61" s="257"/>
      <c r="PH61" s="258"/>
      <c r="PI61" s="256"/>
      <c r="PJ61" s="257"/>
      <c r="PK61" s="258"/>
      <c r="PL61" s="256"/>
      <c r="PM61" s="257"/>
      <c r="PN61" s="258"/>
      <c r="PO61" s="256"/>
      <c r="PP61" s="257"/>
      <c r="PQ61" s="258"/>
      <c r="PR61" s="256"/>
      <c r="PS61" s="257"/>
      <c r="PT61" s="258"/>
      <c r="PU61" s="256">
        <v>2</v>
      </c>
      <c r="PV61" s="257"/>
      <c r="PW61" s="258"/>
      <c r="PX61" s="256">
        <v>2</v>
      </c>
      <c r="PY61" s="257"/>
      <c r="PZ61" s="258"/>
      <c r="QA61" s="256">
        <v>2</v>
      </c>
      <c r="QB61" s="257"/>
      <c r="QC61" s="258"/>
      <c r="QD61" s="256"/>
      <c r="QE61" s="257">
        <v>1</v>
      </c>
      <c r="QF61" s="258"/>
      <c r="QG61" s="256"/>
      <c r="QH61" s="257"/>
      <c r="QI61" s="258"/>
      <c r="QJ61" s="256"/>
      <c r="QK61" s="257"/>
      <c r="QL61" s="258"/>
      <c r="QM61" s="256"/>
      <c r="QN61" s="257"/>
      <c r="QO61" s="258"/>
      <c r="QP61" s="256">
        <v>3</v>
      </c>
      <c r="QQ61" s="257"/>
      <c r="QR61" s="258"/>
      <c r="QS61" s="256">
        <v>2</v>
      </c>
      <c r="QT61" s="257">
        <v>1</v>
      </c>
      <c r="QU61" s="258"/>
      <c r="QV61" s="256">
        <v>2</v>
      </c>
      <c r="QW61" s="257"/>
      <c r="QX61" s="258"/>
      <c r="QY61" s="256">
        <v>1</v>
      </c>
      <c r="QZ61" s="257"/>
      <c r="RA61" s="258"/>
      <c r="RB61" s="256"/>
      <c r="RC61" s="257"/>
      <c r="RD61" s="258"/>
      <c r="RE61" s="256">
        <v>3</v>
      </c>
      <c r="RF61" s="257"/>
      <c r="RG61" s="258"/>
      <c r="RH61" s="256">
        <v>1</v>
      </c>
      <c r="RI61" s="257"/>
      <c r="RJ61" s="258"/>
      <c r="RK61" s="256">
        <v>2</v>
      </c>
      <c r="RL61" s="257"/>
      <c r="RM61" s="258"/>
      <c r="RN61" s="256"/>
      <c r="RO61" s="257"/>
      <c r="RP61" s="258"/>
      <c r="RQ61" s="256">
        <v>2</v>
      </c>
      <c r="RR61" s="257"/>
      <c r="RS61" s="258"/>
      <c r="RT61" s="256">
        <v>3</v>
      </c>
      <c r="RU61" s="257"/>
      <c r="RV61" s="258"/>
      <c r="RW61" s="256"/>
      <c r="RX61" s="257">
        <v>1</v>
      </c>
      <c r="RY61" s="258"/>
      <c r="RZ61" s="256"/>
      <c r="SA61" s="257"/>
      <c r="SB61" s="258"/>
      <c r="SC61" s="256"/>
      <c r="SD61" s="257"/>
      <c r="SE61" s="258"/>
      <c r="SF61" s="256"/>
      <c r="SG61" s="257"/>
      <c r="SH61" s="258"/>
      <c r="SI61" s="256"/>
      <c r="SJ61" s="257">
        <v>1</v>
      </c>
      <c r="SK61" s="258"/>
      <c r="SL61" s="256"/>
      <c r="SM61" s="257">
        <v>1</v>
      </c>
      <c r="SN61" s="258"/>
      <c r="SO61" s="256">
        <v>1</v>
      </c>
      <c r="SP61" s="257">
        <v>1</v>
      </c>
      <c r="SQ61" s="258"/>
      <c r="SR61" s="256"/>
      <c r="SS61" s="257"/>
      <c r="ST61" s="258"/>
      <c r="SU61" s="256"/>
      <c r="SV61" s="257"/>
      <c r="SW61" s="258"/>
      <c r="SX61" s="256"/>
      <c r="SY61" s="257"/>
      <c r="SZ61" s="258"/>
      <c r="TA61" s="256">
        <v>1</v>
      </c>
      <c r="TB61" s="257">
        <v>1</v>
      </c>
      <c r="TC61" s="258"/>
      <c r="TD61" s="256">
        <v>1</v>
      </c>
      <c r="TE61" s="257"/>
      <c r="TF61" s="258"/>
      <c r="TG61" s="256"/>
      <c r="TH61" s="257">
        <v>1</v>
      </c>
      <c r="TI61" s="258"/>
      <c r="TJ61" s="256"/>
      <c r="TK61" s="257"/>
      <c r="TL61" s="258"/>
      <c r="TM61" s="256">
        <v>1</v>
      </c>
      <c r="TN61" s="257"/>
      <c r="TO61" s="258"/>
      <c r="TP61" s="256"/>
      <c r="TQ61" s="257"/>
      <c r="TR61" s="258"/>
      <c r="TS61" s="256"/>
      <c r="TT61" s="257"/>
      <c r="TU61" s="258"/>
      <c r="TV61" s="256">
        <v>3</v>
      </c>
      <c r="TW61" s="257"/>
      <c r="TX61" s="258"/>
      <c r="TY61" s="256">
        <v>1</v>
      </c>
      <c r="TZ61" s="257">
        <v>1</v>
      </c>
      <c r="UA61" s="258"/>
      <c r="UB61" s="256">
        <v>1</v>
      </c>
      <c r="UC61" s="257">
        <v>1</v>
      </c>
      <c r="UD61" s="258"/>
      <c r="UE61" s="256">
        <v>3</v>
      </c>
      <c r="UF61" s="257">
        <v>1</v>
      </c>
      <c r="UG61" s="258"/>
      <c r="UH61" s="256"/>
      <c r="UI61" s="257">
        <v>1</v>
      </c>
      <c r="UJ61" s="258"/>
      <c r="UK61" s="256">
        <v>1</v>
      </c>
      <c r="UL61" s="257"/>
      <c r="UM61" s="258"/>
      <c r="UN61" s="256"/>
      <c r="UO61" s="257"/>
      <c r="UP61" s="258"/>
      <c r="UQ61" s="256">
        <v>3</v>
      </c>
      <c r="UR61" s="257"/>
      <c r="US61" s="258"/>
      <c r="UT61" s="256">
        <v>1</v>
      </c>
      <c r="UU61" s="257"/>
      <c r="UV61" s="258"/>
      <c r="UW61" s="256"/>
      <c r="UX61" s="257"/>
      <c r="UY61" s="258"/>
      <c r="UZ61" s="256"/>
      <c r="VA61" s="257"/>
      <c r="VB61" s="258"/>
      <c r="VC61" s="256"/>
      <c r="VD61" s="257"/>
      <c r="VE61" s="258"/>
      <c r="VF61" s="256"/>
      <c r="VG61" s="257">
        <v>2</v>
      </c>
      <c r="VH61" s="258"/>
      <c r="VI61" s="256"/>
      <c r="VJ61" s="257">
        <v>1</v>
      </c>
      <c r="VK61" s="258"/>
      <c r="VL61" s="256">
        <v>1</v>
      </c>
      <c r="VM61" s="257"/>
      <c r="VN61" s="258"/>
      <c r="VO61" s="256"/>
      <c r="VP61" s="257">
        <v>1</v>
      </c>
      <c r="VQ61" s="258"/>
      <c r="VR61" s="256"/>
      <c r="VS61" s="257"/>
      <c r="VT61" s="258"/>
      <c r="VU61" s="256">
        <v>1</v>
      </c>
      <c r="VV61" s="257"/>
      <c r="VW61" s="258"/>
      <c r="VX61" s="256"/>
      <c r="VY61" s="257"/>
      <c r="VZ61" s="258"/>
      <c r="WA61" s="256"/>
      <c r="WB61" s="257"/>
      <c r="WC61" s="258"/>
      <c r="WD61" s="256"/>
      <c r="WE61" s="257"/>
      <c r="WF61" s="258"/>
      <c r="WG61" s="256"/>
      <c r="WH61" s="257"/>
      <c r="WI61" s="258"/>
      <c r="WJ61" s="256"/>
      <c r="WK61" s="257"/>
      <c r="WL61" s="258"/>
      <c r="WM61" s="256">
        <v>2</v>
      </c>
      <c r="WN61" s="257"/>
      <c r="WO61" s="258"/>
      <c r="WP61" s="256">
        <v>1</v>
      </c>
      <c r="WQ61" s="257">
        <v>1</v>
      </c>
      <c r="WR61" s="258"/>
      <c r="WS61" s="256"/>
      <c r="WT61" s="257"/>
      <c r="WU61" s="258"/>
      <c r="WV61" s="256"/>
      <c r="WW61" s="257"/>
      <c r="WX61" s="257"/>
      <c r="WY61" s="256">
        <v>1</v>
      </c>
      <c r="WZ61" s="257">
        <v>1</v>
      </c>
      <c r="XA61" s="257"/>
      <c r="XB61" s="256"/>
      <c r="XC61" s="257"/>
      <c r="XD61" s="257"/>
      <c r="XE61" s="256"/>
      <c r="XF61" s="257"/>
      <c r="XG61" s="257"/>
      <c r="XH61" s="256"/>
      <c r="XI61" s="257"/>
      <c r="XJ61" s="257"/>
      <c r="XK61" s="256"/>
      <c r="XL61" s="257"/>
      <c r="XM61" s="257"/>
      <c r="XN61" s="98">
        <f t="shared" si="1"/>
        <v>146</v>
      </c>
    </row>
    <row r="62" spans="1:638" ht="12.75" customHeight="1" x14ac:dyDescent="0.2">
      <c r="A62" s="84">
        <v>813</v>
      </c>
      <c r="B62" s="256">
        <v>1</v>
      </c>
      <c r="C62" s="257"/>
      <c r="D62" s="258"/>
      <c r="E62" s="256">
        <v>2</v>
      </c>
      <c r="F62" s="257"/>
      <c r="G62" s="258"/>
      <c r="H62" s="256"/>
      <c r="I62" s="257"/>
      <c r="J62" s="258"/>
      <c r="K62" s="256"/>
      <c r="L62" s="257"/>
      <c r="M62" s="258"/>
      <c r="N62" s="256">
        <v>2</v>
      </c>
      <c r="O62" s="257"/>
      <c r="P62" s="258"/>
      <c r="Q62" s="256"/>
      <c r="R62" s="257"/>
      <c r="S62" s="258"/>
      <c r="T62" s="256"/>
      <c r="U62" s="257"/>
      <c r="V62" s="258"/>
      <c r="W62" s="256">
        <v>2</v>
      </c>
      <c r="X62" s="257"/>
      <c r="Y62" s="258"/>
      <c r="Z62" s="256">
        <v>2</v>
      </c>
      <c r="AA62" s="257"/>
      <c r="AB62" s="258"/>
      <c r="AC62" s="256"/>
      <c r="AD62" s="257"/>
      <c r="AE62" s="258"/>
      <c r="AF62" s="256"/>
      <c r="AG62" s="257"/>
      <c r="AH62" s="258">
        <v>2</v>
      </c>
      <c r="AI62" s="256"/>
      <c r="AJ62" s="257"/>
      <c r="AK62" s="258">
        <v>2</v>
      </c>
      <c r="AL62" s="256"/>
      <c r="AM62" s="257">
        <v>1</v>
      </c>
      <c r="AN62" s="258"/>
      <c r="AO62" s="256">
        <v>3</v>
      </c>
      <c r="AP62" s="257"/>
      <c r="AQ62" s="258">
        <v>2</v>
      </c>
      <c r="AR62" s="256"/>
      <c r="AS62" s="257"/>
      <c r="AT62" s="258"/>
      <c r="AU62" s="256"/>
      <c r="AV62" s="257"/>
      <c r="AW62" s="258"/>
      <c r="AX62" s="256">
        <v>2</v>
      </c>
      <c r="AY62" s="257"/>
      <c r="AZ62" s="258">
        <v>1</v>
      </c>
      <c r="BA62" s="256"/>
      <c r="BB62" s="257"/>
      <c r="BC62" s="258"/>
      <c r="BD62" s="256"/>
      <c r="BE62" s="257"/>
      <c r="BF62" s="258"/>
      <c r="BG62" s="256"/>
      <c r="BH62" s="257"/>
      <c r="BI62" s="258"/>
      <c r="BJ62" s="256">
        <v>1</v>
      </c>
      <c r="BK62" s="257"/>
      <c r="BL62" s="258"/>
      <c r="BM62" s="256">
        <v>2</v>
      </c>
      <c r="BN62" s="257"/>
      <c r="BO62" s="258"/>
      <c r="BP62" s="256"/>
      <c r="BQ62" s="257"/>
      <c r="BR62" s="258"/>
      <c r="BS62" s="256">
        <v>1</v>
      </c>
      <c r="BT62" s="257">
        <v>2</v>
      </c>
      <c r="BU62" s="258"/>
      <c r="BV62" s="256"/>
      <c r="BW62" s="257"/>
      <c r="BX62" s="258"/>
      <c r="BY62" s="256"/>
      <c r="BZ62" s="257"/>
      <c r="CA62" s="258"/>
      <c r="CB62" s="256"/>
      <c r="CC62" s="257"/>
      <c r="CD62" s="258"/>
      <c r="CE62" s="256"/>
      <c r="CF62" s="257"/>
      <c r="CG62" s="258"/>
      <c r="CH62" s="256"/>
      <c r="CI62" s="257"/>
      <c r="CJ62" s="258"/>
      <c r="CK62" s="256"/>
      <c r="CL62" s="257"/>
      <c r="CM62" s="258"/>
      <c r="CN62" s="256"/>
      <c r="CO62" s="257"/>
      <c r="CP62" s="258"/>
      <c r="CQ62" s="256"/>
      <c r="CR62" s="257"/>
      <c r="CS62" s="258"/>
      <c r="CT62" s="256"/>
      <c r="CU62" s="257"/>
      <c r="CV62" s="258"/>
      <c r="CW62" s="256"/>
      <c r="CX62" s="257"/>
      <c r="CY62" s="258"/>
      <c r="CZ62" s="256"/>
      <c r="DA62" s="257"/>
      <c r="DB62" s="258"/>
      <c r="DC62" s="256"/>
      <c r="DD62" s="257"/>
      <c r="DE62" s="258"/>
      <c r="DF62" s="256"/>
      <c r="DG62" s="257"/>
      <c r="DH62" s="258"/>
      <c r="DI62" s="256"/>
      <c r="DJ62" s="257"/>
      <c r="DK62" s="258"/>
      <c r="DL62" s="256"/>
      <c r="DM62" s="257"/>
      <c r="DN62" s="258"/>
      <c r="DO62" s="256"/>
      <c r="DP62" s="257"/>
      <c r="DQ62" s="258"/>
      <c r="DR62" s="256"/>
      <c r="DS62" s="257"/>
      <c r="DT62" s="258"/>
      <c r="DU62" s="256"/>
      <c r="DV62" s="257"/>
      <c r="DW62" s="258"/>
      <c r="DX62" s="256"/>
      <c r="DY62" s="257"/>
      <c r="DZ62" s="258"/>
      <c r="EA62" s="256"/>
      <c r="EB62" s="257"/>
      <c r="EC62" s="258"/>
      <c r="ED62" s="256"/>
      <c r="EE62" s="257"/>
      <c r="EF62" s="258"/>
      <c r="EG62" s="256"/>
      <c r="EH62" s="257"/>
      <c r="EI62" s="258"/>
      <c r="EJ62" s="256"/>
      <c r="EK62" s="257"/>
      <c r="EL62" s="258"/>
      <c r="EM62" s="256"/>
      <c r="EN62" s="257"/>
      <c r="EO62" s="258"/>
      <c r="EP62" s="256"/>
      <c r="EQ62" s="257"/>
      <c r="ER62" s="258"/>
      <c r="ES62" s="256"/>
      <c r="ET62" s="257"/>
      <c r="EU62" s="258"/>
      <c r="EV62" s="256"/>
      <c r="EW62" s="257"/>
      <c r="EX62" s="258"/>
      <c r="EY62" s="256"/>
      <c r="EZ62" s="257"/>
      <c r="FA62" s="258"/>
      <c r="FB62" s="256"/>
      <c r="FC62" s="257"/>
      <c r="FD62" s="258"/>
      <c r="FE62" s="256"/>
      <c r="FF62" s="257"/>
      <c r="FG62" s="258"/>
      <c r="FH62" s="256"/>
      <c r="FI62" s="257"/>
      <c r="FJ62" s="258"/>
      <c r="FK62" s="256"/>
      <c r="FL62" s="257"/>
      <c r="FM62" s="258"/>
      <c r="FN62" s="256"/>
      <c r="FO62" s="257"/>
      <c r="FP62" s="258"/>
      <c r="FQ62" s="256"/>
      <c r="FR62" s="257"/>
      <c r="FS62" s="258"/>
      <c r="FT62" s="256"/>
      <c r="FU62" s="257"/>
      <c r="FV62" s="258"/>
      <c r="FW62" s="256"/>
      <c r="FX62" s="257"/>
      <c r="FY62" s="258"/>
      <c r="FZ62" s="256"/>
      <c r="GA62" s="257"/>
      <c r="GB62" s="258"/>
      <c r="GC62" s="256"/>
      <c r="GD62" s="257"/>
      <c r="GE62" s="258"/>
      <c r="GF62" s="256"/>
      <c r="GG62" s="257"/>
      <c r="GH62" s="258"/>
      <c r="GI62" s="256"/>
      <c r="GJ62" s="257"/>
      <c r="GK62" s="258"/>
      <c r="GL62" s="256"/>
      <c r="GM62" s="257"/>
      <c r="GN62" s="258"/>
      <c r="GO62" s="256"/>
      <c r="GP62" s="257"/>
      <c r="GQ62" s="258"/>
      <c r="GR62" s="256"/>
      <c r="GS62" s="257"/>
      <c r="GT62" s="258"/>
      <c r="GU62" s="256"/>
      <c r="GV62" s="257"/>
      <c r="GW62" s="258"/>
      <c r="GX62" s="256"/>
      <c r="GY62" s="257"/>
      <c r="GZ62" s="258"/>
      <c r="HA62" s="256"/>
      <c r="HB62" s="257"/>
      <c r="HC62" s="258"/>
      <c r="HD62" s="256"/>
      <c r="HE62" s="257"/>
      <c r="HF62" s="258"/>
      <c r="HG62" s="256"/>
      <c r="HH62" s="257"/>
      <c r="HI62" s="258"/>
      <c r="HJ62" s="256"/>
      <c r="HK62" s="257"/>
      <c r="HL62" s="258"/>
      <c r="HM62" s="256"/>
      <c r="HN62" s="257"/>
      <c r="HO62" s="258"/>
      <c r="HP62" s="256"/>
      <c r="HQ62" s="257"/>
      <c r="HR62" s="258"/>
      <c r="HS62" s="256"/>
      <c r="HT62" s="257"/>
      <c r="HU62" s="258"/>
      <c r="HV62" s="256"/>
      <c r="HW62" s="257"/>
      <c r="HX62" s="258"/>
      <c r="HY62" s="256"/>
      <c r="HZ62" s="257"/>
      <c r="IA62" s="258"/>
      <c r="IB62" s="256"/>
      <c r="IC62" s="257"/>
      <c r="ID62" s="258"/>
      <c r="IE62" s="256"/>
      <c r="IF62" s="257"/>
      <c r="IG62" s="258"/>
      <c r="IH62" s="256"/>
      <c r="II62" s="257"/>
      <c r="IJ62" s="258"/>
      <c r="IK62" s="256"/>
      <c r="IL62" s="257"/>
      <c r="IM62" s="258"/>
      <c r="IN62" s="256"/>
      <c r="IO62" s="257"/>
      <c r="IP62" s="258"/>
      <c r="IQ62" s="256"/>
      <c r="IR62" s="257"/>
      <c r="IS62" s="258"/>
      <c r="IT62" s="256"/>
      <c r="IU62" s="257"/>
      <c r="IV62" s="258"/>
      <c r="IW62" s="256"/>
      <c r="IX62" s="257"/>
      <c r="IY62" s="258"/>
      <c r="IZ62" s="256"/>
      <c r="JA62" s="257"/>
      <c r="JB62" s="258"/>
      <c r="JC62" s="256"/>
      <c r="JD62" s="257"/>
      <c r="JE62" s="258"/>
      <c r="JF62" s="256"/>
      <c r="JG62" s="257"/>
      <c r="JH62" s="258"/>
      <c r="JI62" s="256"/>
      <c r="JJ62" s="257"/>
      <c r="JK62" s="258"/>
      <c r="JL62" s="256"/>
      <c r="JM62" s="257"/>
      <c r="JN62" s="258"/>
      <c r="JO62" s="256"/>
      <c r="JP62" s="257"/>
      <c r="JQ62" s="258"/>
      <c r="JR62" s="256"/>
      <c r="JS62" s="257"/>
      <c r="JT62" s="258"/>
      <c r="JU62" s="256"/>
      <c r="JV62" s="257"/>
      <c r="JW62" s="258"/>
      <c r="JX62" s="256"/>
      <c r="JY62" s="257"/>
      <c r="JZ62" s="258"/>
      <c r="KA62" s="256"/>
      <c r="KB62" s="257"/>
      <c r="KC62" s="258"/>
      <c r="KD62" s="256"/>
      <c r="KE62" s="257"/>
      <c r="KF62" s="258"/>
      <c r="KG62" s="256"/>
      <c r="KH62" s="257"/>
      <c r="KI62" s="258"/>
      <c r="KJ62" s="256"/>
      <c r="KK62" s="257"/>
      <c r="KL62" s="258"/>
      <c r="KM62" s="256"/>
      <c r="KN62" s="257"/>
      <c r="KO62" s="258"/>
      <c r="KP62" s="256"/>
      <c r="KQ62" s="257"/>
      <c r="KR62" s="258"/>
      <c r="KS62" s="256"/>
      <c r="KT62" s="257"/>
      <c r="KU62" s="258"/>
      <c r="KV62" s="256"/>
      <c r="KW62" s="257"/>
      <c r="KX62" s="258"/>
      <c r="KY62" s="256"/>
      <c r="KZ62" s="257"/>
      <c r="LA62" s="258"/>
      <c r="LB62" s="256"/>
      <c r="LC62" s="257"/>
      <c r="LD62" s="258"/>
      <c r="LE62" s="256"/>
      <c r="LF62" s="257"/>
      <c r="LG62" s="258"/>
      <c r="LH62" s="256"/>
      <c r="LI62" s="257"/>
      <c r="LJ62" s="258"/>
      <c r="LK62" s="256"/>
      <c r="LL62" s="257"/>
      <c r="LM62" s="258"/>
      <c r="LN62" s="256"/>
      <c r="LO62" s="257"/>
      <c r="LP62" s="258"/>
      <c r="LQ62" s="256"/>
      <c r="LR62" s="257"/>
      <c r="LS62" s="258"/>
      <c r="LT62" s="256"/>
      <c r="LU62" s="257"/>
      <c r="LV62" s="258"/>
      <c r="LW62" s="256"/>
      <c r="LX62" s="257"/>
      <c r="LY62" s="258"/>
      <c r="LZ62" s="256"/>
      <c r="MA62" s="257"/>
      <c r="MB62" s="258"/>
      <c r="MC62" s="256"/>
      <c r="MD62" s="257"/>
      <c r="ME62" s="258"/>
      <c r="MF62" s="256"/>
      <c r="MG62" s="257"/>
      <c r="MH62" s="258"/>
      <c r="MI62" s="256"/>
      <c r="MJ62" s="257"/>
      <c r="MK62" s="258"/>
      <c r="ML62" s="256"/>
      <c r="MM62" s="257"/>
      <c r="MN62" s="258"/>
      <c r="MO62" s="256"/>
      <c r="MP62" s="257"/>
      <c r="MQ62" s="258"/>
      <c r="MR62" s="256"/>
      <c r="MS62" s="257"/>
      <c r="MT62" s="258"/>
      <c r="MU62" s="256"/>
      <c r="MV62" s="257"/>
      <c r="MW62" s="258"/>
      <c r="MX62" s="256"/>
      <c r="MY62" s="257"/>
      <c r="MZ62" s="258"/>
      <c r="NA62" s="256"/>
      <c r="NB62" s="257"/>
      <c r="NC62" s="258"/>
      <c r="ND62" s="256"/>
      <c r="NE62" s="257"/>
      <c r="NF62" s="258"/>
      <c r="NG62" s="256"/>
      <c r="NH62" s="257"/>
      <c r="NI62" s="258"/>
      <c r="NJ62" s="256"/>
      <c r="NK62" s="257"/>
      <c r="NL62" s="258"/>
      <c r="NM62" s="256"/>
      <c r="NN62" s="257"/>
      <c r="NO62" s="258"/>
      <c r="NP62" s="256"/>
      <c r="NQ62" s="257"/>
      <c r="NR62" s="258"/>
      <c r="NS62" s="256">
        <v>1</v>
      </c>
      <c r="NT62" s="257"/>
      <c r="NU62" s="258"/>
      <c r="NV62" s="256"/>
      <c r="NW62" s="257"/>
      <c r="NX62" s="258"/>
      <c r="NY62" s="256"/>
      <c r="NZ62" s="257"/>
      <c r="OA62" s="258"/>
      <c r="OB62" s="256">
        <v>1</v>
      </c>
      <c r="OC62" s="257"/>
      <c r="OD62" s="258"/>
      <c r="OE62" s="256"/>
      <c r="OF62" s="257"/>
      <c r="OG62" s="258"/>
      <c r="OH62" s="256"/>
      <c r="OI62" s="257"/>
      <c r="OJ62" s="258"/>
      <c r="OK62" s="256"/>
      <c r="OL62" s="257"/>
      <c r="OM62" s="258"/>
      <c r="ON62" s="256">
        <v>1</v>
      </c>
      <c r="OO62" s="257"/>
      <c r="OP62" s="258"/>
      <c r="OQ62" s="256"/>
      <c r="OR62" s="257"/>
      <c r="OS62" s="258"/>
      <c r="OT62" s="256"/>
      <c r="OU62" s="257"/>
      <c r="OV62" s="258"/>
      <c r="OW62" s="256"/>
      <c r="OX62" s="257"/>
      <c r="OY62" s="258"/>
      <c r="OZ62" s="256"/>
      <c r="PA62" s="257"/>
      <c r="PB62" s="258"/>
      <c r="PC62" s="256"/>
      <c r="PD62" s="257"/>
      <c r="PE62" s="258"/>
      <c r="PF62" s="256"/>
      <c r="PG62" s="257"/>
      <c r="PH62" s="258"/>
      <c r="PI62" s="256"/>
      <c r="PJ62" s="257"/>
      <c r="PK62" s="258"/>
      <c r="PL62" s="256"/>
      <c r="PM62" s="257"/>
      <c r="PN62" s="258"/>
      <c r="PO62" s="256"/>
      <c r="PP62" s="257"/>
      <c r="PQ62" s="258"/>
      <c r="PR62" s="256"/>
      <c r="PS62" s="257"/>
      <c r="PT62" s="258"/>
      <c r="PU62" s="256"/>
      <c r="PV62" s="257"/>
      <c r="PW62" s="258"/>
      <c r="PX62" s="256"/>
      <c r="PY62" s="257"/>
      <c r="PZ62" s="258"/>
      <c r="QA62" s="256"/>
      <c r="QB62" s="257">
        <v>1</v>
      </c>
      <c r="QC62" s="258"/>
      <c r="QD62" s="256"/>
      <c r="QE62" s="257"/>
      <c r="QF62" s="258"/>
      <c r="QG62" s="256"/>
      <c r="QH62" s="257"/>
      <c r="QI62" s="258"/>
      <c r="QJ62" s="256"/>
      <c r="QK62" s="257"/>
      <c r="QL62" s="258"/>
      <c r="QM62" s="256"/>
      <c r="QN62" s="257"/>
      <c r="QO62" s="258"/>
      <c r="QP62" s="256"/>
      <c r="QQ62" s="257"/>
      <c r="QR62" s="258"/>
      <c r="QS62" s="256"/>
      <c r="QT62" s="257"/>
      <c r="QU62" s="258"/>
      <c r="QV62" s="256"/>
      <c r="QW62" s="257"/>
      <c r="QX62" s="258"/>
      <c r="QY62" s="256"/>
      <c r="QZ62" s="257"/>
      <c r="RA62" s="258"/>
      <c r="RB62" s="256"/>
      <c r="RC62" s="257"/>
      <c r="RD62" s="258"/>
      <c r="RE62" s="256"/>
      <c r="RF62" s="257"/>
      <c r="RG62" s="258"/>
      <c r="RH62" s="256"/>
      <c r="RI62" s="257"/>
      <c r="RJ62" s="258"/>
      <c r="RK62" s="256"/>
      <c r="RL62" s="257"/>
      <c r="RM62" s="258"/>
      <c r="RN62" s="256">
        <v>1</v>
      </c>
      <c r="RO62" s="257">
        <v>1</v>
      </c>
      <c r="RP62" s="258"/>
      <c r="RQ62" s="256"/>
      <c r="RR62" s="257"/>
      <c r="RS62" s="258"/>
      <c r="RT62" s="256"/>
      <c r="RU62" s="257"/>
      <c r="RV62" s="258"/>
      <c r="RW62" s="256"/>
      <c r="RX62" s="257"/>
      <c r="RY62" s="258"/>
      <c r="RZ62" s="256"/>
      <c r="SA62" s="257"/>
      <c r="SB62" s="258"/>
      <c r="SC62" s="256"/>
      <c r="SD62" s="257"/>
      <c r="SE62" s="258"/>
      <c r="SF62" s="256"/>
      <c r="SG62" s="257"/>
      <c r="SH62" s="258"/>
      <c r="SI62" s="256"/>
      <c r="SJ62" s="257"/>
      <c r="SK62" s="258"/>
      <c r="SL62" s="256"/>
      <c r="SM62" s="257"/>
      <c r="SN62" s="258"/>
      <c r="SO62" s="256"/>
      <c r="SP62" s="257"/>
      <c r="SQ62" s="258"/>
      <c r="SR62" s="256"/>
      <c r="SS62" s="257"/>
      <c r="ST62" s="258"/>
      <c r="SU62" s="256">
        <v>1</v>
      </c>
      <c r="SV62" s="257"/>
      <c r="SW62" s="258"/>
      <c r="SX62" s="256"/>
      <c r="SY62" s="257"/>
      <c r="SZ62" s="258"/>
      <c r="TA62" s="256">
        <v>1</v>
      </c>
      <c r="TB62" s="257"/>
      <c r="TC62" s="258"/>
      <c r="TD62" s="256"/>
      <c r="TE62" s="257"/>
      <c r="TF62" s="258"/>
      <c r="TG62" s="256"/>
      <c r="TH62" s="257"/>
      <c r="TI62" s="258"/>
      <c r="TJ62" s="256"/>
      <c r="TK62" s="257"/>
      <c r="TL62" s="258"/>
      <c r="TM62" s="256"/>
      <c r="TN62" s="257"/>
      <c r="TO62" s="258"/>
      <c r="TP62" s="256"/>
      <c r="TQ62" s="257"/>
      <c r="TR62" s="258"/>
      <c r="TS62" s="256"/>
      <c r="TT62" s="257"/>
      <c r="TU62" s="258"/>
      <c r="TV62" s="256">
        <v>1</v>
      </c>
      <c r="TW62" s="257"/>
      <c r="TX62" s="258"/>
      <c r="TY62" s="256">
        <v>1</v>
      </c>
      <c r="TZ62" s="257"/>
      <c r="UA62" s="258"/>
      <c r="UB62" s="256"/>
      <c r="UC62" s="257"/>
      <c r="UD62" s="258"/>
      <c r="UE62" s="256">
        <v>1</v>
      </c>
      <c r="UF62" s="257"/>
      <c r="UG62" s="258"/>
      <c r="UH62" s="256"/>
      <c r="UI62" s="257"/>
      <c r="UJ62" s="258"/>
      <c r="UK62" s="256"/>
      <c r="UL62" s="257"/>
      <c r="UM62" s="258"/>
      <c r="UN62" s="256"/>
      <c r="UO62" s="257"/>
      <c r="UP62" s="258"/>
      <c r="UQ62" s="256"/>
      <c r="UR62" s="257"/>
      <c r="US62" s="258"/>
      <c r="UT62" s="256"/>
      <c r="UU62" s="257"/>
      <c r="UV62" s="258"/>
      <c r="UW62" s="256"/>
      <c r="UX62" s="257"/>
      <c r="UY62" s="258"/>
      <c r="UZ62" s="256"/>
      <c r="VA62" s="257"/>
      <c r="VB62" s="258"/>
      <c r="VC62" s="256">
        <v>2</v>
      </c>
      <c r="VD62" s="257">
        <v>1</v>
      </c>
      <c r="VE62" s="258"/>
      <c r="VF62" s="256"/>
      <c r="VG62" s="257"/>
      <c r="VH62" s="258"/>
      <c r="VI62" s="256"/>
      <c r="VJ62" s="257"/>
      <c r="VK62" s="258"/>
      <c r="VL62" s="256"/>
      <c r="VM62" s="257"/>
      <c r="VN62" s="258"/>
      <c r="VO62" s="256">
        <v>1</v>
      </c>
      <c r="VP62" s="257">
        <v>1</v>
      </c>
      <c r="VQ62" s="258"/>
      <c r="VR62" s="256"/>
      <c r="VS62" s="257"/>
      <c r="VT62" s="258"/>
      <c r="VU62" s="256"/>
      <c r="VV62" s="257"/>
      <c r="VW62" s="258"/>
      <c r="VX62" s="256"/>
      <c r="VY62" s="257"/>
      <c r="VZ62" s="258"/>
      <c r="WA62" s="256">
        <v>1</v>
      </c>
      <c r="WB62" s="257"/>
      <c r="WC62" s="258"/>
      <c r="WD62" s="256">
        <v>1</v>
      </c>
      <c r="WE62" s="257"/>
      <c r="WF62" s="258"/>
      <c r="WG62" s="256"/>
      <c r="WH62" s="257"/>
      <c r="WI62" s="258"/>
      <c r="WJ62" s="256"/>
      <c r="WK62" s="257"/>
      <c r="WL62" s="258"/>
      <c r="WM62" s="256">
        <v>1</v>
      </c>
      <c r="WN62" s="257"/>
      <c r="WO62" s="258"/>
      <c r="WP62" s="256"/>
      <c r="WQ62" s="257"/>
      <c r="WR62" s="258"/>
      <c r="WS62" s="256"/>
      <c r="WT62" s="257"/>
      <c r="WU62" s="258"/>
      <c r="WV62" s="256"/>
      <c r="WW62" s="257"/>
      <c r="WX62" s="257"/>
      <c r="WY62" s="256"/>
      <c r="WZ62" s="257"/>
      <c r="XA62" s="257"/>
      <c r="XB62" s="256"/>
      <c r="XC62" s="257"/>
      <c r="XD62" s="257"/>
      <c r="XE62" s="256"/>
      <c r="XF62" s="257"/>
      <c r="XG62" s="257"/>
      <c r="XH62" s="256"/>
      <c r="XI62" s="257"/>
      <c r="XJ62" s="257"/>
      <c r="XK62" s="256"/>
      <c r="XL62" s="257"/>
      <c r="XM62" s="257"/>
      <c r="XN62" s="98">
        <f t="shared" si="1"/>
        <v>47</v>
      </c>
    </row>
    <row r="63" spans="1:638" ht="12.75" customHeight="1" x14ac:dyDescent="0.2">
      <c r="A63" s="1">
        <v>814</v>
      </c>
      <c r="B63" s="256"/>
      <c r="C63" s="257"/>
      <c r="D63" s="258"/>
      <c r="E63" s="256"/>
      <c r="F63" s="257"/>
      <c r="G63" s="258"/>
      <c r="H63" s="256"/>
      <c r="I63" s="257"/>
      <c r="J63" s="258"/>
      <c r="K63" s="256"/>
      <c r="L63" s="257"/>
      <c r="M63" s="258"/>
      <c r="N63" s="256"/>
      <c r="O63" s="257"/>
      <c r="P63" s="258"/>
      <c r="Q63" s="256"/>
      <c r="R63" s="257"/>
      <c r="S63" s="258"/>
      <c r="T63" s="256"/>
      <c r="U63" s="257"/>
      <c r="V63" s="258"/>
      <c r="W63" s="256"/>
      <c r="X63" s="257"/>
      <c r="Y63" s="258"/>
      <c r="Z63" s="256"/>
      <c r="AA63" s="257"/>
      <c r="AB63" s="258"/>
      <c r="AC63" s="256"/>
      <c r="AD63" s="257"/>
      <c r="AE63" s="258"/>
      <c r="AF63" s="256">
        <v>1</v>
      </c>
      <c r="AG63" s="257"/>
      <c r="AH63" s="258"/>
      <c r="AI63" s="256"/>
      <c r="AJ63" s="257"/>
      <c r="AK63" s="258"/>
      <c r="AL63" s="256"/>
      <c r="AM63" s="257"/>
      <c r="AN63" s="258"/>
      <c r="AO63" s="256"/>
      <c r="AP63" s="257"/>
      <c r="AQ63" s="258"/>
      <c r="AR63" s="256"/>
      <c r="AS63" s="257"/>
      <c r="AT63" s="258"/>
      <c r="AU63" s="256"/>
      <c r="AV63" s="257"/>
      <c r="AW63" s="258"/>
      <c r="AX63" s="256"/>
      <c r="AY63" s="257"/>
      <c r="AZ63" s="258"/>
      <c r="BA63" s="256"/>
      <c r="BB63" s="257"/>
      <c r="BC63" s="258"/>
      <c r="BD63" s="256"/>
      <c r="BE63" s="257"/>
      <c r="BF63" s="258"/>
      <c r="BG63" s="256"/>
      <c r="BH63" s="257"/>
      <c r="BI63" s="258"/>
      <c r="BJ63" s="256">
        <v>1</v>
      </c>
      <c r="BK63" s="257"/>
      <c r="BL63" s="258"/>
      <c r="BM63" s="256"/>
      <c r="BN63" s="257"/>
      <c r="BO63" s="258"/>
      <c r="BP63" s="256"/>
      <c r="BQ63" s="257"/>
      <c r="BR63" s="258"/>
      <c r="BS63" s="256"/>
      <c r="BT63" s="257"/>
      <c r="BU63" s="258"/>
      <c r="BV63" s="256"/>
      <c r="BW63" s="257"/>
      <c r="BX63" s="258"/>
      <c r="BY63" s="256"/>
      <c r="BZ63" s="257"/>
      <c r="CA63" s="258"/>
      <c r="CB63" s="256"/>
      <c r="CC63" s="257"/>
      <c r="CD63" s="258"/>
      <c r="CE63" s="256"/>
      <c r="CF63" s="257"/>
      <c r="CG63" s="258"/>
      <c r="CH63" s="256"/>
      <c r="CI63" s="257"/>
      <c r="CJ63" s="258"/>
      <c r="CK63" s="256">
        <v>2</v>
      </c>
      <c r="CL63" s="257"/>
      <c r="CM63" s="258"/>
      <c r="CN63" s="256"/>
      <c r="CO63" s="257"/>
      <c r="CP63" s="258"/>
      <c r="CQ63" s="256"/>
      <c r="CR63" s="257"/>
      <c r="CS63" s="258"/>
      <c r="CT63" s="256"/>
      <c r="CU63" s="257"/>
      <c r="CV63" s="258"/>
      <c r="CW63" s="256"/>
      <c r="CX63" s="257"/>
      <c r="CY63" s="258"/>
      <c r="CZ63" s="256"/>
      <c r="DA63" s="257"/>
      <c r="DB63" s="258"/>
      <c r="DC63" s="256"/>
      <c r="DD63" s="257"/>
      <c r="DE63" s="258"/>
      <c r="DF63" s="256"/>
      <c r="DG63" s="257"/>
      <c r="DH63" s="258"/>
      <c r="DI63" s="256"/>
      <c r="DJ63" s="257"/>
      <c r="DK63" s="258"/>
      <c r="DL63" s="256"/>
      <c r="DM63" s="257"/>
      <c r="DN63" s="258"/>
      <c r="DO63" s="256"/>
      <c r="DP63" s="257"/>
      <c r="DQ63" s="258"/>
      <c r="DR63" s="256"/>
      <c r="DS63" s="257"/>
      <c r="DT63" s="258"/>
      <c r="DU63" s="256"/>
      <c r="DV63" s="257"/>
      <c r="DW63" s="258"/>
      <c r="DX63" s="256"/>
      <c r="DY63" s="257"/>
      <c r="DZ63" s="258"/>
      <c r="EA63" s="256"/>
      <c r="EB63" s="257"/>
      <c r="EC63" s="258"/>
      <c r="ED63" s="256"/>
      <c r="EE63" s="257"/>
      <c r="EF63" s="258"/>
      <c r="EG63" s="256"/>
      <c r="EH63" s="257"/>
      <c r="EI63" s="258"/>
      <c r="EJ63" s="256"/>
      <c r="EK63" s="257"/>
      <c r="EL63" s="258"/>
      <c r="EM63" s="256"/>
      <c r="EN63" s="257"/>
      <c r="EO63" s="258"/>
      <c r="EP63" s="256"/>
      <c r="EQ63" s="257"/>
      <c r="ER63" s="258"/>
      <c r="ES63" s="256"/>
      <c r="ET63" s="257"/>
      <c r="EU63" s="258"/>
      <c r="EV63" s="256"/>
      <c r="EW63" s="257"/>
      <c r="EX63" s="258"/>
      <c r="EY63" s="256"/>
      <c r="EZ63" s="257"/>
      <c r="FA63" s="258"/>
      <c r="FB63" s="256"/>
      <c r="FC63" s="257"/>
      <c r="FD63" s="258"/>
      <c r="FE63" s="256"/>
      <c r="FF63" s="257"/>
      <c r="FG63" s="258"/>
      <c r="FH63" s="256"/>
      <c r="FI63" s="257"/>
      <c r="FJ63" s="258"/>
      <c r="FK63" s="256"/>
      <c r="FL63" s="257"/>
      <c r="FM63" s="258"/>
      <c r="FN63" s="256"/>
      <c r="FO63" s="257"/>
      <c r="FP63" s="258"/>
      <c r="FQ63" s="256"/>
      <c r="FR63" s="257"/>
      <c r="FS63" s="258"/>
      <c r="FT63" s="256"/>
      <c r="FU63" s="257"/>
      <c r="FV63" s="258"/>
      <c r="FW63" s="256"/>
      <c r="FX63" s="257"/>
      <c r="FY63" s="258"/>
      <c r="FZ63" s="256"/>
      <c r="GA63" s="257"/>
      <c r="GB63" s="258"/>
      <c r="GC63" s="256"/>
      <c r="GD63" s="257"/>
      <c r="GE63" s="258"/>
      <c r="GF63" s="256"/>
      <c r="GG63" s="257"/>
      <c r="GH63" s="258"/>
      <c r="GI63" s="256"/>
      <c r="GJ63" s="257"/>
      <c r="GK63" s="258"/>
      <c r="GL63" s="256"/>
      <c r="GM63" s="257"/>
      <c r="GN63" s="258"/>
      <c r="GO63" s="256"/>
      <c r="GP63" s="257"/>
      <c r="GQ63" s="258"/>
      <c r="GR63" s="256"/>
      <c r="GS63" s="257"/>
      <c r="GT63" s="258"/>
      <c r="GU63" s="256"/>
      <c r="GV63" s="257"/>
      <c r="GW63" s="258"/>
      <c r="GX63" s="256"/>
      <c r="GY63" s="257"/>
      <c r="GZ63" s="258"/>
      <c r="HA63" s="256"/>
      <c r="HB63" s="257"/>
      <c r="HC63" s="258"/>
      <c r="HD63" s="256"/>
      <c r="HE63" s="257"/>
      <c r="HF63" s="258"/>
      <c r="HG63" s="256"/>
      <c r="HH63" s="257"/>
      <c r="HI63" s="258"/>
      <c r="HJ63" s="256"/>
      <c r="HK63" s="257"/>
      <c r="HL63" s="258"/>
      <c r="HM63" s="256"/>
      <c r="HN63" s="257"/>
      <c r="HO63" s="258"/>
      <c r="HP63" s="256"/>
      <c r="HQ63" s="257"/>
      <c r="HR63" s="258"/>
      <c r="HS63" s="256"/>
      <c r="HT63" s="257"/>
      <c r="HU63" s="258"/>
      <c r="HV63" s="256"/>
      <c r="HW63" s="257"/>
      <c r="HX63" s="258"/>
      <c r="HY63" s="256"/>
      <c r="HZ63" s="257"/>
      <c r="IA63" s="258"/>
      <c r="IB63" s="256"/>
      <c r="IC63" s="257"/>
      <c r="ID63" s="258"/>
      <c r="IE63" s="256"/>
      <c r="IF63" s="257"/>
      <c r="IG63" s="258"/>
      <c r="IH63" s="256"/>
      <c r="II63" s="257"/>
      <c r="IJ63" s="258"/>
      <c r="IK63" s="256"/>
      <c r="IL63" s="257"/>
      <c r="IM63" s="258"/>
      <c r="IN63" s="256"/>
      <c r="IO63" s="257"/>
      <c r="IP63" s="258"/>
      <c r="IQ63" s="256"/>
      <c r="IR63" s="257"/>
      <c r="IS63" s="258"/>
      <c r="IT63" s="256"/>
      <c r="IU63" s="257"/>
      <c r="IV63" s="258"/>
      <c r="IW63" s="256"/>
      <c r="IX63" s="257"/>
      <c r="IY63" s="258"/>
      <c r="IZ63" s="256"/>
      <c r="JA63" s="257"/>
      <c r="JB63" s="258"/>
      <c r="JC63" s="256"/>
      <c r="JD63" s="257"/>
      <c r="JE63" s="258"/>
      <c r="JF63" s="256"/>
      <c r="JG63" s="257"/>
      <c r="JH63" s="258"/>
      <c r="JI63" s="256"/>
      <c r="JJ63" s="257"/>
      <c r="JK63" s="258"/>
      <c r="JL63" s="256"/>
      <c r="JM63" s="257"/>
      <c r="JN63" s="258"/>
      <c r="JO63" s="256"/>
      <c r="JP63" s="257"/>
      <c r="JQ63" s="258"/>
      <c r="JR63" s="256"/>
      <c r="JS63" s="257"/>
      <c r="JT63" s="258"/>
      <c r="JU63" s="256"/>
      <c r="JV63" s="257"/>
      <c r="JW63" s="258"/>
      <c r="JX63" s="256"/>
      <c r="JY63" s="257"/>
      <c r="JZ63" s="258"/>
      <c r="KA63" s="256"/>
      <c r="KB63" s="257"/>
      <c r="KC63" s="258"/>
      <c r="KD63" s="256"/>
      <c r="KE63" s="257"/>
      <c r="KF63" s="258"/>
      <c r="KG63" s="256"/>
      <c r="KH63" s="257"/>
      <c r="KI63" s="258"/>
      <c r="KJ63" s="256"/>
      <c r="KK63" s="257"/>
      <c r="KL63" s="258"/>
      <c r="KM63" s="256"/>
      <c r="KN63" s="257"/>
      <c r="KO63" s="258"/>
      <c r="KP63" s="256"/>
      <c r="KQ63" s="257"/>
      <c r="KR63" s="258"/>
      <c r="KS63" s="256"/>
      <c r="KT63" s="257"/>
      <c r="KU63" s="258"/>
      <c r="KV63" s="256"/>
      <c r="KW63" s="257"/>
      <c r="KX63" s="258"/>
      <c r="KY63" s="256"/>
      <c r="KZ63" s="257"/>
      <c r="LA63" s="258"/>
      <c r="LB63" s="256"/>
      <c r="LC63" s="257"/>
      <c r="LD63" s="258"/>
      <c r="LE63" s="256"/>
      <c r="LF63" s="257"/>
      <c r="LG63" s="258"/>
      <c r="LH63" s="256"/>
      <c r="LI63" s="257"/>
      <c r="LJ63" s="258"/>
      <c r="LK63" s="256"/>
      <c r="LL63" s="257"/>
      <c r="LM63" s="258"/>
      <c r="LN63" s="256"/>
      <c r="LO63" s="257"/>
      <c r="LP63" s="258"/>
      <c r="LQ63" s="256">
        <v>3</v>
      </c>
      <c r="LR63" s="257">
        <v>1</v>
      </c>
      <c r="LS63" s="258">
        <v>1</v>
      </c>
      <c r="LT63" s="256">
        <v>2</v>
      </c>
      <c r="LU63" s="257"/>
      <c r="LV63" s="258"/>
      <c r="LW63" s="256">
        <v>1</v>
      </c>
      <c r="LX63" s="257">
        <v>2</v>
      </c>
      <c r="LY63" s="258">
        <v>1</v>
      </c>
      <c r="LZ63" s="256"/>
      <c r="MA63" s="257">
        <v>2</v>
      </c>
      <c r="MB63" s="258"/>
      <c r="MC63" s="256"/>
      <c r="MD63" s="257">
        <v>2</v>
      </c>
      <c r="ME63" s="258"/>
      <c r="MF63" s="256">
        <v>3</v>
      </c>
      <c r="MG63" s="257">
        <v>1</v>
      </c>
      <c r="MH63" s="258"/>
      <c r="MI63" s="256">
        <v>3</v>
      </c>
      <c r="MJ63" s="257"/>
      <c r="MK63" s="258"/>
      <c r="ML63" s="256">
        <v>1</v>
      </c>
      <c r="MM63" s="257"/>
      <c r="MN63" s="258"/>
      <c r="MO63" s="256">
        <v>1</v>
      </c>
      <c r="MP63" s="257"/>
      <c r="MQ63" s="258"/>
      <c r="MR63" s="256"/>
      <c r="MS63" s="257"/>
      <c r="MT63" s="258"/>
      <c r="MU63" s="256">
        <v>1</v>
      </c>
      <c r="MV63" s="257"/>
      <c r="MW63" s="258"/>
      <c r="MX63" s="256">
        <v>3</v>
      </c>
      <c r="MY63" s="257">
        <v>1</v>
      </c>
      <c r="MZ63" s="258"/>
      <c r="NA63" s="256"/>
      <c r="NB63" s="257"/>
      <c r="NC63" s="258"/>
      <c r="ND63" s="256">
        <v>2</v>
      </c>
      <c r="NE63" s="257"/>
      <c r="NF63" s="258"/>
      <c r="NG63" s="256">
        <v>1</v>
      </c>
      <c r="NH63" s="257">
        <v>1</v>
      </c>
      <c r="NI63" s="258"/>
      <c r="NJ63" s="256">
        <v>2</v>
      </c>
      <c r="NK63" s="257"/>
      <c r="NL63" s="258"/>
      <c r="NM63" s="256"/>
      <c r="NN63" s="257"/>
      <c r="NO63" s="258"/>
      <c r="NP63" s="256">
        <v>1</v>
      </c>
      <c r="NQ63" s="257"/>
      <c r="NR63" s="258"/>
      <c r="NS63" s="256">
        <v>1</v>
      </c>
      <c r="NT63" s="257"/>
      <c r="NU63" s="258"/>
      <c r="NV63" s="256">
        <v>3</v>
      </c>
      <c r="NW63" s="257"/>
      <c r="NX63" s="258"/>
      <c r="NY63" s="256">
        <v>1</v>
      </c>
      <c r="NZ63" s="257"/>
      <c r="OA63" s="258">
        <v>1</v>
      </c>
      <c r="OB63" s="256"/>
      <c r="OC63" s="257">
        <v>1</v>
      </c>
      <c r="OD63" s="258">
        <v>2</v>
      </c>
      <c r="OE63" s="256">
        <v>2</v>
      </c>
      <c r="OF63" s="257">
        <v>1</v>
      </c>
      <c r="OG63" s="258">
        <v>1</v>
      </c>
      <c r="OH63" s="256">
        <v>2</v>
      </c>
      <c r="OI63" s="257"/>
      <c r="OJ63" s="258"/>
      <c r="OK63" s="256">
        <v>2</v>
      </c>
      <c r="OL63" s="257"/>
      <c r="OM63" s="258"/>
      <c r="ON63" s="256">
        <v>1</v>
      </c>
      <c r="OO63" s="257"/>
      <c r="OP63" s="258"/>
      <c r="OQ63" s="256">
        <v>2</v>
      </c>
      <c r="OR63" s="257"/>
      <c r="OS63" s="258"/>
      <c r="OT63" s="256">
        <v>1</v>
      </c>
      <c r="OU63" s="257">
        <v>1</v>
      </c>
      <c r="OV63" s="258"/>
      <c r="OW63" s="256">
        <v>2</v>
      </c>
      <c r="OX63" s="257"/>
      <c r="OY63" s="258"/>
      <c r="OZ63" s="256"/>
      <c r="PA63" s="257"/>
      <c r="PB63" s="258"/>
      <c r="PC63" s="256"/>
      <c r="PD63" s="257"/>
      <c r="PE63" s="258"/>
      <c r="PF63" s="256">
        <v>1</v>
      </c>
      <c r="PG63" s="257">
        <v>1</v>
      </c>
      <c r="PH63" s="258">
        <v>1</v>
      </c>
      <c r="PI63" s="256"/>
      <c r="PJ63" s="257"/>
      <c r="PK63" s="258">
        <v>1</v>
      </c>
      <c r="PL63" s="256"/>
      <c r="PM63" s="257">
        <v>2</v>
      </c>
      <c r="PN63" s="258">
        <v>1</v>
      </c>
      <c r="PO63" s="256">
        <v>1</v>
      </c>
      <c r="PP63" s="257">
        <v>1</v>
      </c>
      <c r="PQ63" s="258"/>
      <c r="PR63" s="256">
        <v>1</v>
      </c>
      <c r="PS63" s="257"/>
      <c r="PT63" s="258"/>
      <c r="PU63" s="256">
        <v>1</v>
      </c>
      <c r="PV63" s="257"/>
      <c r="PW63" s="258"/>
      <c r="PX63" s="256"/>
      <c r="PY63" s="257"/>
      <c r="PZ63" s="258"/>
      <c r="QA63" s="256">
        <v>2</v>
      </c>
      <c r="QB63" s="257">
        <v>2</v>
      </c>
      <c r="QC63" s="258"/>
      <c r="QD63" s="256">
        <v>2</v>
      </c>
      <c r="QE63" s="257"/>
      <c r="QF63" s="258"/>
      <c r="QG63" s="256"/>
      <c r="QH63" s="257"/>
      <c r="QI63" s="258"/>
      <c r="QJ63" s="256"/>
      <c r="QK63" s="257"/>
      <c r="QL63" s="258"/>
      <c r="QM63" s="256"/>
      <c r="QN63" s="257"/>
      <c r="QO63" s="258"/>
      <c r="QP63" s="256">
        <v>3</v>
      </c>
      <c r="QQ63" s="257">
        <v>1</v>
      </c>
      <c r="QR63" s="258">
        <v>1</v>
      </c>
      <c r="QS63" s="256">
        <v>2</v>
      </c>
      <c r="QT63" s="257">
        <v>1</v>
      </c>
      <c r="QU63" s="258"/>
      <c r="QV63" s="256">
        <v>2</v>
      </c>
      <c r="QW63" s="257"/>
      <c r="QX63" s="258"/>
      <c r="QY63" s="256">
        <v>2</v>
      </c>
      <c r="QZ63" s="257">
        <v>1</v>
      </c>
      <c r="RA63" s="258">
        <v>1</v>
      </c>
      <c r="RB63" s="256">
        <v>5</v>
      </c>
      <c r="RC63" s="257"/>
      <c r="RD63" s="258"/>
      <c r="RE63" s="256">
        <v>3</v>
      </c>
      <c r="RF63" s="257"/>
      <c r="RG63" s="258"/>
      <c r="RH63" s="256">
        <v>3</v>
      </c>
      <c r="RI63" s="257"/>
      <c r="RJ63" s="258"/>
      <c r="RK63" s="256">
        <v>4</v>
      </c>
      <c r="RL63" s="257">
        <v>1</v>
      </c>
      <c r="RM63" s="258"/>
      <c r="RN63" s="256">
        <v>1</v>
      </c>
      <c r="RO63" s="257"/>
      <c r="RP63" s="258"/>
      <c r="RQ63" s="256"/>
      <c r="RR63" s="257">
        <v>1</v>
      </c>
      <c r="RS63" s="258"/>
      <c r="RT63" s="256">
        <v>3</v>
      </c>
      <c r="RU63" s="257"/>
      <c r="RV63" s="258"/>
      <c r="RW63" s="256">
        <v>1</v>
      </c>
      <c r="RX63" s="257"/>
      <c r="RY63" s="258"/>
      <c r="RZ63" s="256"/>
      <c r="SA63" s="257"/>
      <c r="SB63" s="258"/>
      <c r="SC63" s="256"/>
      <c r="SD63" s="257"/>
      <c r="SE63" s="258"/>
      <c r="SF63" s="256"/>
      <c r="SG63" s="257"/>
      <c r="SH63" s="258"/>
      <c r="SI63" s="256">
        <v>2</v>
      </c>
      <c r="SJ63" s="257"/>
      <c r="SK63" s="258"/>
      <c r="SL63" s="256"/>
      <c r="SM63" s="257">
        <v>2</v>
      </c>
      <c r="SN63" s="258"/>
      <c r="SO63" s="256"/>
      <c r="SP63" s="257">
        <v>1</v>
      </c>
      <c r="SQ63" s="258"/>
      <c r="SR63" s="256"/>
      <c r="SS63" s="257">
        <v>1</v>
      </c>
      <c r="ST63" s="258"/>
      <c r="SU63" s="256">
        <v>1</v>
      </c>
      <c r="SV63" s="257">
        <v>1</v>
      </c>
      <c r="SW63" s="258"/>
      <c r="SX63" s="256">
        <v>3</v>
      </c>
      <c r="SY63" s="257"/>
      <c r="SZ63" s="258"/>
      <c r="TA63" s="256"/>
      <c r="TB63" s="257">
        <v>1</v>
      </c>
      <c r="TC63" s="258"/>
      <c r="TD63" s="256">
        <v>1</v>
      </c>
      <c r="TE63" s="257"/>
      <c r="TF63" s="258"/>
      <c r="TG63" s="256">
        <v>2</v>
      </c>
      <c r="TH63" s="257"/>
      <c r="TI63" s="258"/>
      <c r="TJ63" s="256">
        <v>2</v>
      </c>
      <c r="TK63" s="257"/>
      <c r="TL63" s="258"/>
      <c r="TM63" s="256">
        <v>1</v>
      </c>
      <c r="TN63" s="257">
        <v>1</v>
      </c>
      <c r="TO63" s="258"/>
      <c r="TP63" s="256"/>
      <c r="TQ63" s="257">
        <v>1</v>
      </c>
      <c r="TR63" s="258"/>
      <c r="TS63" s="256"/>
      <c r="TT63" s="257"/>
      <c r="TU63" s="258"/>
      <c r="TV63" s="256"/>
      <c r="TW63" s="257">
        <v>1</v>
      </c>
      <c r="TX63" s="258"/>
      <c r="TY63" s="256">
        <v>1</v>
      </c>
      <c r="TZ63" s="257">
        <v>2</v>
      </c>
      <c r="UA63" s="258"/>
      <c r="UB63" s="256">
        <v>1</v>
      </c>
      <c r="UC63" s="257">
        <v>3</v>
      </c>
      <c r="UD63" s="258"/>
      <c r="UE63" s="256">
        <v>2</v>
      </c>
      <c r="UF63" s="257"/>
      <c r="UG63" s="258"/>
      <c r="UH63" s="256"/>
      <c r="UI63" s="257">
        <v>2</v>
      </c>
      <c r="UJ63" s="258"/>
      <c r="UK63" s="256">
        <v>2</v>
      </c>
      <c r="UL63" s="257"/>
      <c r="UM63" s="258"/>
      <c r="UN63" s="256">
        <v>2</v>
      </c>
      <c r="UO63" s="257">
        <v>1</v>
      </c>
      <c r="UP63" s="258"/>
      <c r="UQ63" s="256"/>
      <c r="UR63" s="257"/>
      <c r="US63" s="258"/>
      <c r="UT63" s="256"/>
      <c r="UU63" s="257">
        <v>1</v>
      </c>
      <c r="UV63" s="258"/>
      <c r="UW63" s="256"/>
      <c r="UX63" s="257"/>
      <c r="UY63" s="258"/>
      <c r="UZ63" s="256">
        <v>2</v>
      </c>
      <c r="VA63" s="257">
        <v>1</v>
      </c>
      <c r="VB63" s="258"/>
      <c r="VC63" s="256"/>
      <c r="VD63" s="257">
        <v>2</v>
      </c>
      <c r="VE63" s="258"/>
      <c r="VF63" s="256"/>
      <c r="VG63" s="257">
        <v>3</v>
      </c>
      <c r="VH63" s="258"/>
      <c r="VI63" s="256"/>
      <c r="VJ63" s="257">
        <v>1</v>
      </c>
      <c r="VK63" s="258"/>
      <c r="VL63" s="256">
        <v>2</v>
      </c>
      <c r="VM63" s="257"/>
      <c r="VN63" s="258"/>
      <c r="VO63" s="256">
        <v>1</v>
      </c>
      <c r="VP63" s="257"/>
      <c r="VQ63" s="258"/>
      <c r="VR63" s="256"/>
      <c r="VS63" s="257">
        <v>1</v>
      </c>
      <c r="VT63" s="258"/>
      <c r="VU63" s="256">
        <v>1</v>
      </c>
      <c r="VV63" s="257">
        <v>1</v>
      </c>
      <c r="VW63" s="258"/>
      <c r="VX63" s="256">
        <v>1</v>
      </c>
      <c r="VY63" s="257">
        <v>1</v>
      </c>
      <c r="VZ63" s="258"/>
      <c r="WA63" s="256"/>
      <c r="WB63" s="257"/>
      <c r="WC63" s="258"/>
      <c r="WD63" s="256"/>
      <c r="WE63" s="257"/>
      <c r="WF63" s="258"/>
      <c r="WG63" s="256">
        <v>2</v>
      </c>
      <c r="WH63" s="257">
        <v>1</v>
      </c>
      <c r="WI63" s="258"/>
      <c r="WJ63" s="256">
        <v>1</v>
      </c>
      <c r="WK63" s="257"/>
      <c r="WL63" s="258"/>
      <c r="WM63" s="256"/>
      <c r="WN63" s="257">
        <v>2</v>
      </c>
      <c r="WO63" s="258"/>
      <c r="WP63" s="256"/>
      <c r="WQ63" s="257">
        <v>3</v>
      </c>
      <c r="WR63" s="258"/>
      <c r="WS63" s="256">
        <v>1</v>
      </c>
      <c r="WT63" s="257">
        <v>1</v>
      </c>
      <c r="WU63" s="258"/>
      <c r="WV63" s="256">
        <v>2</v>
      </c>
      <c r="WW63" s="257"/>
      <c r="WX63" s="257"/>
      <c r="WY63" s="256"/>
      <c r="WZ63" s="257">
        <v>1</v>
      </c>
      <c r="XA63" s="257"/>
      <c r="XB63" s="256"/>
      <c r="XC63" s="257"/>
      <c r="XD63" s="257"/>
      <c r="XE63" s="256"/>
      <c r="XF63" s="257"/>
      <c r="XG63" s="257"/>
      <c r="XH63" s="256"/>
      <c r="XI63" s="257"/>
      <c r="XJ63" s="257"/>
      <c r="XK63" s="256"/>
      <c r="XL63" s="257"/>
      <c r="XM63" s="257"/>
      <c r="XN63" s="98">
        <f t="shared" si="1"/>
        <v>186</v>
      </c>
    </row>
    <row r="64" spans="1:638" x14ac:dyDescent="0.2">
      <c r="A64" s="1">
        <v>815</v>
      </c>
      <c r="B64" s="256"/>
      <c r="C64" s="257"/>
      <c r="D64" s="258"/>
      <c r="E64" s="256"/>
      <c r="F64" s="257"/>
      <c r="G64" s="258"/>
      <c r="H64" s="256"/>
      <c r="I64" s="257">
        <v>1</v>
      </c>
      <c r="J64" s="258"/>
      <c r="K64" s="256"/>
      <c r="L64" s="257"/>
      <c r="M64" s="258"/>
      <c r="N64" s="256"/>
      <c r="O64" s="257"/>
      <c r="P64" s="258"/>
      <c r="Q64" s="256"/>
      <c r="R64" s="257"/>
      <c r="S64" s="258"/>
      <c r="T64" s="256">
        <v>2</v>
      </c>
      <c r="U64" s="257"/>
      <c r="V64" s="258"/>
      <c r="W64" s="256">
        <v>1</v>
      </c>
      <c r="X64" s="257"/>
      <c r="Y64" s="258"/>
      <c r="Z64" s="256"/>
      <c r="AA64" s="257"/>
      <c r="AB64" s="258"/>
      <c r="AC64" s="256"/>
      <c r="AD64" s="257"/>
      <c r="AE64" s="258"/>
      <c r="AF64" s="256">
        <v>1</v>
      </c>
      <c r="AG64" s="257">
        <v>1</v>
      </c>
      <c r="AH64" s="258"/>
      <c r="AI64" s="256"/>
      <c r="AJ64" s="257"/>
      <c r="AK64" s="258"/>
      <c r="AL64" s="256"/>
      <c r="AM64" s="257"/>
      <c r="AN64" s="258"/>
      <c r="AO64" s="256"/>
      <c r="AP64" s="257"/>
      <c r="AQ64" s="258"/>
      <c r="AR64" s="256">
        <v>1</v>
      </c>
      <c r="AS64" s="257"/>
      <c r="AT64" s="258"/>
      <c r="AU64" s="256"/>
      <c r="AV64" s="257"/>
      <c r="AW64" s="258"/>
      <c r="AX64" s="256">
        <v>1</v>
      </c>
      <c r="AY64" s="257"/>
      <c r="AZ64" s="258"/>
      <c r="BA64" s="256"/>
      <c r="BB64" s="257"/>
      <c r="BC64" s="258"/>
      <c r="BD64" s="256"/>
      <c r="BE64" s="257"/>
      <c r="BF64" s="258"/>
      <c r="BG64" s="256"/>
      <c r="BH64" s="257"/>
      <c r="BI64" s="258"/>
      <c r="BJ64" s="256"/>
      <c r="BK64" s="257"/>
      <c r="BL64" s="258"/>
      <c r="BM64" s="256"/>
      <c r="BN64" s="257"/>
      <c r="BO64" s="258"/>
      <c r="BP64" s="256"/>
      <c r="BQ64" s="257"/>
      <c r="BR64" s="258"/>
      <c r="BS64" s="256"/>
      <c r="BT64" s="257"/>
      <c r="BU64" s="258"/>
      <c r="BV64" s="256"/>
      <c r="BW64" s="257"/>
      <c r="BX64" s="258"/>
      <c r="BY64" s="256"/>
      <c r="BZ64" s="257"/>
      <c r="CA64" s="258"/>
      <c r="CB64" s="256"/>
      <c r="CC64" s="257"/>
      <c r="CD64" s="258"/>
      <c r="CE64" s="256"/>
      <c r="CF64" s="257"/>
      <c r="CG64" s="258"/>
      <c r="CH64" s="256"/>
      <c r="CI64" s="257"/>
      <c r="CJ64" s="258"/>
      <c r="CK64" s="256"/>
      <c r="CL64" s="257"/>
      <c r="CM64" s="258"/>
      <c r="CN64" s="256"/>
      <c r="CO64" s="257"/>
      <c r="CP64" s="258"/>
      <c r="CQ64" s="256"/>
      <c r="CR64" s="257"/>
      <c r="CS64" s="258"/>
      <c r="CT64" s="256"/>
      <c r="CU64" s="257"/>
      <c r="CV64" s="258"/>
      <c r="CW64" s="256"/>
      <c r="CX64" s="257"/>
      <c r="CY64" s="258"/>
      <c r="CZ64" s="256"/>
      <c r="DA64" s="257"/>
      <c r="DB64" s="258"/>
      <c r="DC64" s="256"/>
      <c r="DD64" s="257"/>
      <c r="DE64" s="258"/>
      <c r="DF64" s="256"/>
      <c r="DG64" s="257"/>
      <c r="DH64" s="258"/>
      <c r="DI64" s="256"/>
      <c r="DJ64" s="257"/>
      <c r="DK64" s="258"/>
      <c r="DL64" s="256"/>
      <c r="DM64" s="257"/>
      <c r="DN64" s="258"/>
      <c r="DO64" s="256"/>
      <c r="DP64" s="257"/>
      <c r="DQ64" s="258"/>
      <c r="DR64" s="256"/>
      <c r="DS64" s="257"/>
      <c r="DT64" s="258"/>
      <c r="DU64" s="256">
        <v>1</v>
      </c>
      <c r="DV64" s="257"/>
      <c r="DW64" s="258">
        <v>1</v>
      </c>
      <c r="DX64" s="256"/>
      <c r="DY64" s="257"/>
      <c r="DZ64" s="258">
        <v>2</v>
      </c>
      <c r="EA64" s="256"/>
      <c r="EB64" s="257">
        <v>1</v>
      </c>
      <c r="EC64" s="258">
        <v>1</v>
      </c>
      <c r="ED64" s="256"/>
      <c r="EE64" s="257"/>
      <c r="EF64" s="258">
        <v>1</v>
      </c>
      <c r="EG64" s="256"/>
      <c r="EH64" s="257"/>
      <c r="EI64" s="258"/>
      <c r="EJ64" s="256"/>
      <c r="EK64" s="257"/>
      <c r="EL64" s="258"/>
      <c r="EM64" s="256">
        <v>1</v>
      </c>
      <c r="EN64" s="257"/>
      <c r="EO64" s="258"/>
      <c r="EP64" s="256"/>
      <c r="EQ64" s="257"/>
      <c r="ER64" s="258"/>
      <c r="ES64" s="256"/>
      <c r="ET64" s="257">
        <v>2</v>
      </c>
      <c r="EU64" s="258"/>
      <c r="EV64" s="256">
        <v>1</v>
      </c>
      <c r="EW64" s="257"/>
      <c r="EX64" s="258"/>
      <c r="EY64" s="256">
        <v>1</v>
      </c>
      <c r="EZ64" s="257">
        <v>1</v>
      </c>
      <c r="FA64" s="258"/>
      <c r="FB64" s="256">
        <v>1</v>
      </c>
      <c r="FC64" s="257"/>
      <c r="FD64" s="258"/>
      <c r="FE64" s="256">
        <v>1</v>
      </c>
      <c r="FF64" s="257">
        <v>2</v>
      </c>
      <c r="FG64" s="258"/>
      <c r="FH64" s="256"/>
      <c r="FI64" s="257"/>
      <c r="FJ64" s="258"/>
      <c r="FK64" s="256"/>
      <c r="FL64" s="257"/>
      <c r="FM64" s="258"/>
      <c r="FN64" s="256"/>
      <c r="FO64" s="257"/>
      <c r="FP64" s="258"/>
      <c r="FQ64" s="256">
        <v>1</v>
      </c>
      <c r="FR64" s="257"/>
      <c r="FS64" s="258"/>
      <c r="FT64" s="256"/>
      <c r="FU64" s="257"/>
      <c r="FV64" s="258"/>
      <c r="FW64" s="256">
        <v>1</v>
      </c>
      <c r="FX64" s="257"/>
      <c r="FY64" s="258"/>
      <c r="FZ64" s="256"/>
      <c r="GA64" s="257"/>
      <c r="GB64" s="258"/>
      <c r="GC64" s="256"/>
      <c r="GD64" s="257"/>
      <c r="GE64" s="258"/>
      <c r="GF64" s="256"/>
      <c r="GG64" s="257"/>
      <c r="GH64" s="258"/>
      <c r="GI64" s="256"/>
      <c r="GJ64" s="257">
        <v>2</v>
      </c>
      <c r="GK64" s="258"/>
      <c r="GL64" s="256">
        <v>1</v>
      </c>
      <c r="GM64" s="257">
        <v>1</v>
      </c>
      <c r="GN64" s="258"/>
      <c r="GO64" s="256"/>
      <c r="GP64" s="257"/>
      <c r="GQ64" s="258"/>
      <c r="GR64" s="256"/>
      <c r="GS64" s="257"/>
      <c r="GT64" s="258"/>
      <c r="GU64" s="256"/>
      <c r="GV64" s="257">
        <v>2</v>
      </c>
      <c r="GW64" s="258"/>
      <c r="GX64" s="256"/>
      <c r="GY64" s="257"/>
      <c r="GZ64" s="258"/>
      <c r="HA64" s="256"/>
      <c r="HB64" s="257"/>
      <c r="HC64" s="258"/>
      <c r="HD64" s="256"/>
      <c r="HE64" s="257"/>
      <c r="HF64" s="258"/>
      <c r="HG64" s="256"/>
      <c r="HH64" s="257"/>
      <c r="HI64" s="258"/>
      <c r="HJ64" s="256"/>
      <c r="HK64" s="257"/>
      <c r="HL64" s="258"/>
      <c r="HM64" s="256"/>
      <c r="HN64" s="257"/>
      <c r="HO64" s="258"/>
      <c r="HP64" s="256"/>
      <c r="HQ64" s="257"/>
      <c r="HR64" s="258"/>
      <c r="HS64" s="256">
        <v>1</v>
      </c>
      <c r="HT64" s="257">
        <v>1</v>
      </c>
      <c r="HU64" s="258"/>
      <c r="HV64" s="256"/>
      <c r="HW64" s="257">
        <v>1</v>
      </c>
      <c r="HX64" s="258"/>
      <c r="HY64" s="256"/>
      <c r="HZ64" s="257"/>
      <c r="IA64" s="258"/>
      <c r="IB64" s="256"/>
      <c r="IC64" s="257"/>
      <c r="ID64" s="258"/>
      <c r="IE64" s="256"/>
      <c r="IF64" s="257"/>
      <c r="IG64" s="258"/>
      <c r="IH64" s="256"/>
      <c r="II64" s="257"/>
      <c r="IJ64" s="258"/>
      <c r="IK64" s="256"/>
      <c r="IL64" s="257"/>
      <c r="IM64" s="258"/>
      <c r="IN64" s="256"/>
      <c r="IO64" s="257"/>
      <c r="IP64" s="258"/>
      <c r="IQ64" s="256"/>
      <c r="IR64" s="257"/>
      <c r="IS64" s="258"/>
      <c r="IT64" s="256">
        <v>2</v>
      </c>
      <c r="IU64" s="257">
        <v>3</v>
      </c>
      <c r="IV64" s="258"/>
      <c r="IW64" s="256"/>
      <c r="IX64" s="257"/>
      <c r="IY64" s="258"/>
      <c r="IZ64" s="256"/>
      <c r="JA64" s="257">
        <v>1</v>
      </c>
      <c r="JB64" s="258"/>
      <c r="JC64" s="256"/>
      <c r="JD64" s="257">
        <v>1</v>
      </c>
      <c r="JE64" s="258"/>
      <c r="JF64" s="256"/>
      <c r="JG64" s="257"/>
      <c r="JH64" s="258"/>
      <c r="JI64" s="256"/>
      <c r="JJ64" s="257"/>
      <c r="JK64" s="258"/>
      <c r="JL64" s="256"/>
      <c r="JM64" s="257"/>
      <c r="JN64" s="258"/>
      <c r="JO64" s="256"/>
      <c r="JP64" s="257"/>
      <c r="JQ64" s="258"/>
      <c r="JR64" s="256"/>
      <c r="JS64" s="257"/>
      <c r="JT64" s="258"/>
      <c r="JU64" s="256"/>
      <c r="JV64" s="257"/>
      <c r="JW64" s="258"/>
      <c r="JX64" s="256"/>
      <c r="JY64" s="257">
        <v>1</v>
      </c>
      <c r="JZ64" s="258"/>
      <c r="KA64" s="256"/>
      <c r="KB64" s="257"/>
      <c r="KC64" s="258"/>
      <c r="KD64" s="256">
        <v>1</v>
      </c>
      <c r="KE64" s="257"/>
      <c r="KF64" s="258"/>
      <c r="KG64" s="256"/>
      <c r="KH64" s="257"/>
      <c r="KI64" s="258"/>
      <c r="KJ64" s="256">
        <v>1</v>
      </c>
      <c r="KK64" s="257"/>
      <c r="KL64" s="258"/>
      <c r="KM64" s="256"/>
      <c r="KN64" s="257"/>
      <c r="KO64" s="258"/>
      <c r="KP64" s="256"/>
      <c r="KQ64" s="257"/>
      <c r="KR64" s="258"/>
      <c r="KS64" s="256"/>
      <c r="KT64" s="257">
        <v>1</v>
      </c>
      <c r="KU64" s="258"/>
      <c r="KV64" s="256"/>
      <c r="KW64" s="257"/>
      <c r="KX64" s="258"/>
      <c r="KY64" s="256">
        <v>1</v>
      </c>
      <c r="KZ64" s="257"/>
      <c r="LA64" s="258"/>
      <c r="LB64" s="256"/>
      <c r="LC64" s="257"/>
      <c r="LD64" s="258"/>
      <c r="LE64" s="256"/>
      <c r="LF64" s="257"/>
      <c r="LG64" s="258"/>
      <c r="LH64" s="256"/>
      <c r="LI64" s="257"/>
      <c r="LJ64" s="258"/>
      <c r="LK64" s="256"/>
      <c r="LL64" s="257"/>
      <c r="LM64" s="258"/>
      <c r="LN64" s="256">
        <v>2</v>
      </c>
      <c r="LO64" s="257"/>
      <c r="LP64" s="258"/>
      <c r="LQ64" s="256">
        <v>1</v>
      </c>
      <c r="LR64" s="257"/>
      <c r="LS64" s="258"/>
      <c r="LT64" s="256"/>
      <c r="LU64" s="257"/>
      <c r="LV64" s="258"/>
      <c r="LW64" s="256">
        <v>3</v>
      </c>
      <c r="LX64" s="257"/>
      <c r="LY64" s="258"/>
      <c r="LZ64" s="256">
        <v>1</v>
      </c>
      <c r="MA64" s="257"/>
      <c r="MB64" s="258"/>
      <c r="MC64" s="256"/>
      <c r="MD64" s="257"/>
      <c r="ME64" s="258"/>
      <c r="MF64" s="256"/>
      <c r="MG64" s="257"/>
      <c r="MH64" s="258"/>
      <c r="MI64" s="256"/>
      <c r="MJ64" s="257"/>
      <c r="MK64" s="258"/>
      <c r="ML64" s="256"/>
      <c r="MM64" s="257"/>
      <c r="MN64" s="258"/>
      <c r="MO64" s="256"/>
      <c r="MP64" s="257"/>
      <c r="MQ64" s="258"/>
      <c r="MR64" s="256"/>
      <c r="MS64" s="257"/>
      <c r="MT64" s="258"/>
      <c r="MU64" s="256"/>
      <c r="MV64" s="257"/>
      <c r="MW64" s="258"/>
      <c r="MX64" s="256"/>
      <c r="MY64" s="257"/>
      <c r="MZ64" s="258"/>
      <c r="NA64" s="256"/>
      <c r="NB64" s="257"/>
      <c r="NC64" s="258"/>
      <c r="ND64" s="256"/>
      <c r="NE64" s="257"/>
      <c r="NF64" s="258"/>
      <c r="NG64" s="256">
        <v>1</v>
      </c>
      <c r="NH64" s="257"/>
      <c r="NI64" s="258"/>
      <c r="NJ64" s="256"/>
      <c r="NK64" s="257">
        <v>2</v>
      </c>
      <c r="NL64" s="258"/>
      <c r="NM64" s="256"/>
      <c r="NN64" s="257"/>
      <c r="NO64" s="258"/>
      <c r="NP64" s="256"/>
      <c r="NQ64" s="257"/>
      <c r="NR64" s="258"/>
      <c r="NS64" s="256"/>
      <c r="NT64" s="257"/>
      <c r="NU64" s="258"/>
      <c r="NV64" s="256">
        <v>1</v>
      </c>
      <c r="NW64" s="257"/>
      <c r="NX64" s="258"/>
      <c r="NY64" s="256"/>
      <c r="NZ64" s="257"/>
      <c r="OA64" s="258"/>
      <c r="OB64" s="256"/>
      <c r="OC64" s="257"/>
      <c r="OD64" s="258"/>
      <c r="OE64" s="256"/>
      <c r="OF64" s="257"/>
      <c r="OG64" s="258"/>
      <c r="OH64" s="256"/>
      <c r="OI64" s="257"/>
      <c r="OJ64" s="258"/>
      <c r="OK64" s="256"/>
      <c r="OL64" s="257"/>
      <c r="OM64" s="258"/>
      <c r="ON64" s="256"/>
      <c r="OO64" s="257"/>
      <c r="OP64" s="258"/>
      <c r="OQ64" s="256"/>
      <c r="OR64" s="257"/>
      <c r="OS64" s="258"/>
      <c r="OT64" s="256">
        <v>1</v>
      </c>
      <c r="OU64" s="257">
        <v>1</v>
      </c>
      <c r="OV64" s="258"/>
      <c r="OW64" s="256"/>
      <c r="OX64" s="257"/>
      <c r="OY64" s="258"/>
      <c r="OZ64" s="256"/>
      <c r="PA64" s="257">
        <v>1</v>
      </c>
      <c r="PB64" s="258"/>
      <c r="PC64" s="256"/>
      <c r="PD64" s="257"/>
      <c r="PE64" s="258"/>
      <c r="PF64" s="256"/>
      <c r="PG64" s="257"/>
      <c r="PH64" s="258"/>
      <c r="PI64" s="256"/>
      <c r="PJ64" s="257"/>
      <c r="PK64" s="258"/>
      <c r="PL64" s="256"/>
      <c r="PM64" s="257"/>
      <c r="PN64" s="258"/>
      <c r="PO64" s="256"/>
      <c r="PP64" s="257"/>
      <c r="PQ64" s="258"/>
      <c r="PR64" s="256"/>
      <c r="PS64" s="257"/>
      <c r="PT64" s="258"/>
      <c r="PU64" s="256"/>
      <c r="PV64" s="257"/>
      <c r="PW64" s="258"/>
      <c r="PX64" s="256"/>
      <c r="PY64" s="257"/>
      <c r="PZ64" s="258"/>
      <c r="QA64" s="256"/>
      <c r="QB64" s="257"/>
      <c r="QC64" s="258"/>
      <c r="QD64" s="256"/>
      <c r="QE64" s="257"/>
      <c r="QF64" s="258"/>
      <c r="QG64" s="256"/>
      <c r="QH64" s="257"/>
      <c r="QI64" s="258"/>
      <c r="QJ64" s="256"/>
      <c r="QK64" s="257"/>
      <c r="QL64" s="258"/>
      <c r="QM64" s="256"/>
      <c r="QN64" s="257">
        <v>1</v>
      </c>
      <c r="QO64" s="258"/>
      <c r="QP64" s="256"/>
      <c r="QQ64" s="257"/>
      <c r="QR64" s="258"/>
      <c r="QS64" s="256">
        <v>2</v>
      </c>
      <c r="QT64" s="257"/>
      <c r="QU64" s="258"/>
      <c r="QV64" s="256"/>
      <c r="QW64" s="257"/>
      <c r="QX64" s="258"/>
      <c r="QY64" s="256"/>
      <c r="QZ64" s="257"/>
      <c r="RA64" s="258"/>
      <c r="RB64" s="256"/>
      <c r="RC64" s="257"/>
      <c r="RD64" s="258"/>
      <c r="RE64" s="256">
        <v>7</v>
      </c>
      <c r="RF64" s="257"/>
      <c r="RG64" s="258"/>
      <c r="RH64" s="256"/>
      <c r="RI64" s="257"/>
      <c r="RJ64" s="258"/>
      <c r="RK64" s="256"/>
      <c r="RL64" s="257"/>
      <c r="RM64" s="258"/>
      <c r="RN64" s="256"/>
      <c r="RO64" s="257"/>
      <c r="RP64" s="258"/>
      <c r="RQ64" s="256">
        <v>4</v>
      </c>
      <c r="RR64" s="257"/>
      <c r="RS64" s="258"/>
      <c r="RT64" s="256"/>
      <c r="RU64" s="257"/>
      <c r="RV64" s="258"/>
      <c r="RW64" s="256"/>
      <c r="RX64" s="257"/>
      <c r="RY64" s="258"/>
      <c r="RZ64" s="256"/>
      <c r="SA64" s="257"/>
      <c r="SB64" s="258"/>
      <c r="SC64" s="256">
        <v>1</v>
      </c>
      <c r="SD64" s="257"/>
      <c r="SE64" s="258"/>
      <c r="SF64" s="256">
        <v>10</v>
      </c>
      <c r="SG64" s="257"/>
      <c r="SH64" s="258"/>
      <c r="SI64" s="256"/>
      <c r="SJ64" s="257"/>
      <c r="SK64" s="258"/>
      <c r="SL64" s="256"/>
      <c r="SM64" s="257"/>
      <c r="SN64" s="258"/>
      <c r="SO64" s="256"/>
      <c r="SP64" s="257"/>
      <c r="SQ64" s="258"/>
      <c r="SR64" s="256">
        <v>4</v>
      </c>
      <c r="SS64" s="257">
        <v>1</v>
      </c>
      <c r="ST64" s="258"/>
      <c r="SU64" s="256"/>
      <c r="SV64" s="257"/>
      <c r="SW64" s="258"/>
      <c r="SX64" s="256"/>
      <c r="SY64" s="257"/>
      <c r="SZ64" s="258"/>
      <c r="TA64" s="256"/>
      <c r="TB64" s="257"/>
      <c r="TC64" s="258"/>
      <c r="TD64" s="256">
        <v>9</v>
      </c>
      <c r="TE64" s="257"/>
      <c r="TF64" s="258"/>
      <c r="TG64" s="256"/>
      <c r="TH64" s="257"/>
      <c r="TI64" s="258"/>
      <c r="TJ64" s="256"/>
      <c r="TK64" s="257"/>
      <c r="TL64" s="258"/>
      <c r="TM64" s="256"/>
      <c r="TN64" s="257"/>
      <c r="TO64" s="258"/>
      <c r="TP64" s="256">
        <v>4</v>
      </c>
      <c r="TQ64" s="257">
        <v>1</v>
      </c>
      <c r="TR64" s="258"/>
      <c r="TS64" s="256"/>
      <c r="TT64" s="257"/>
      <c r="TU64" s="258"/>
      <c r="TV64" s="256">
        <v>1</v>
      </c>
      <c r="TW64" s="257"/>
      <c r="TX64" s="258"/>
      <c r="TY64" s="256"/>
      <c r="TZ64" s="257">
        <v>1</v>
      </c>
      <c r="UA64" s="258"/>
      <c r="UB64" s="256"/>
      <c r="UC64" s="257"/>
      <c r="UD64" s="258"/>
      <c r="UE64" s="256"/>
      <c r="UF64" s="257"/>
      <c r="UG64" s="258"/>
      <c r="UH64" s="256"/>
      <c r="UI64" s="257"/>
      <c r="UJ64" s="258"/>
      <c r="UK64" s="256"/>
      <c r="UL64" s="257"/>
      <c r="UM64" s="258"/>
      <c r="UN64" s="256"/>
      <c r="UO64" s="257"/>
      <c r="UP64" s="258"/>
      <c r="UQ64" s="256"/>
      <c r="UR64" s="257"/>
      <c r="US64" s="258"/>
      <c r="UT64" s="256"/>
      <c r="UU64" s="257"/>
      <c r="UV64" s="258"/>
      <c r="UW64" s="256">
        <v>1</v>
      </c>
      <c r="UX64" s="257"/>
      <c r="UY64" s="258"/>
      <c r="UZ64" s="256"/>
      <c r="VA64" s="257"/>
      <c r="VB64" s="258"/>
      <c r="VC64" s="256"/>
      <c r="VD64" s="257"/>
      <c r="VE64" s="258"/>
      <c r="VF64" s="256"/>
      <c r="VG64" s="257"/>
      <c r="VH64" s="258"/>
      <c r="VI64" s="256"/>
      <c r="VJ64" s="257"/>
      <c r="VK64" s="258"/>
      <c r="VL64" s="256"/>
      <c r="VM64" s="257"/>
      <c r="VN64" s="258"/>
      <c r="VO64" s="256"/>
      <c r="VP64" s="257"/>
      <c r="VQ64" s="258"/>
      <c r="VR64" s="256"/>
      <c r="VS64" s="257"/>
      <c r="VT64" s="258"/>
      <c r="VU64" s="256">
        <v>1</v>
      </c>
      <c r="VV64" s="257"/>
      <c r="VW64" s="258"/>
      <c r="VX64" s="256">
        <v>5</v>
      </c>
      <c r="VY64" s="257"/>
      <c r="VZ64" s="258"/>
      <c r="WA64" s="256"/>
      <c r="WB64" s="257">
        <v>1</v>
      </c>
      <c r="WC64" s="258"/>
      <c r="WD64" s="256"/>
      <c r="WE64" s="257"/>
      <c r="WF64" s="258"/>
      <c r="WG64" s="256">
        <v>1</v>
      </c>
      <c r="WH64" s="257"/>
      <c r="WI64" s="258"/>
      <c r="WJ64" s="256">
        <v>2</v>
      </c>
      <c r="WK64" s="257"/>
      <c r="WL64" s="258"/>
      <c r="WM64" s="256">
        <v>1</v>
      </c>
      <c r="WN64" s="257"/>
      <c r="WO64" s="258"/>
      <c r="WP64" s="256"/>
      <c r="WQ64" s="257"/>
      <c r="WR64" s="258"/>
      <c r="WS64" s="256"/>
      <c r="WT64" s="257"/>
      <c r="WU64" s="258"/>
      <c r="WV64" s="256"/>
      <c r="WW64" s="257"/>
      <c r="WX64" s="257"/>
      <c r="WY64" s="256"/>
      <c r="WZ64" s="257"/>
      <c r="XA64" s="257"/>
      <c r="XB64" s="256"/>
      <c r="XC64" s="257"/>
      <c r="XD64" s="257"/>
      <c r="XE64" s="256"/>
      <c r="XF64" s="257"/>
      <c r="XG64" s="257"/>
      <c r="XH64" s="256"/>
      <c r="XI64" s="257"/>
      <c r="XJ64" s="257"/>
      <c r="XK64" s="256"/>
      <c r="XL64" s="257"/>
      <c r="XM64" s="257"/>
      <c r="XN64" s="98">
        <f t="shared" si="1"/>
        <v>120</v>
      </c>
    </row>
    <row r="65" spans="1:638" ht="13.5" customHeight="1" x14ac:dyDescent="0.2">
      <c r="A65" s="84">
        <v>816</v>
      </c>
      <c r="B65" s="256"/>
      <c r="C65" s="257"/>
      <c r="D65" s="258"/>
      <c r="E65" s="256"/>
      <c r="F65" s="257"/>
      <c r="G65" s="258"/>
      <c r="H65" s="256"/>
      <c r="I65" s="257"/>
      <c r="J65" s="258">
        <v>1</v>
      </c>
      <c r="K65" s="256"/>
      <c r="L65" s="257"/>
      <c r="M65" s="258"/>
      <c r="N65" s="256"/>
      <c r="O65" s="257">
        <v>1</v>
      </c>
      <c r="P65" s="258">
        <v>1</v>
      </c>
      <c r="Q65" s="256"/>
      <c r="R65" s="257">
        <v>1</v>
      </c>
      <c r="S65" s="258">
        <v>1</v>
      </c>
      <c r="T65" s="256"/>
      <c r="U65" s="257"/>
      <c r="V65" s="258"/>
      <c r="W65" s="256"/>
      <c r="X65" s="257">
        <v>1</v>
      </c>
      <c r="Y65" s="258"/>
      <c r="Z65" s="256"/>
      <c r="AA65" s="257"/>
      <c r="AB65" s="258"/>
      <c r="AC65" s="256"/>
      <c r="AD65" s="257">
        <v>1</v>
      </c>
      <c r="AE65" s="258">
        <v>1</v>
      </c>
      <c r="AF65" s="256"/>
      <c r="AG65" s="257"/>
      <c r="AH65" s="258"/>
      <c r="AI65" s="256"/>
      <c r="AJ65" s="257"/>
      <c r="AK65" s="258"/>
      <c r="AL65" s="256"/>
      <c r="AM65" s="257"/>
      <c r="AN65" s="258"/>
      <c r="AO65" s="256"/>
      <c r="AP65" s="257"/>
      <c r="AQ65" s="258"/>
      <c r="AR65" s="256"/>
      <c r="AS65" s="257"/>
      <c r="AT65" s="258"/>
      <c r="AU65" s="256"/>
      <c r="AV65" s="257"/>
      <c r="AW65" s="258"/>
      <c r="AX65" s="256"/>
      <c r="AY65" s="257"/>
      <c r="AZ65" s="258"/>
      <c r="BA65" s="256"/>
      <c r="BB65" s="257"/>
      <c r="BC65" s="258"/>
      <c r="BD65" s="256"/>
      <c r="BE65" s="257"/>
      <c r="BF65" s="258"/>
      <c r="BG65" s="256"/>
      <c r="BH65" s="257"/>
      <c r="BI65" s="258"/>
      <c r="BJ65" s="256"/>
      <c r="BK65" s="257"/>
      <c r="BL65" s="258"/>
      <c r="BM65" s="256"/>
      <c r="BN65" s="257"/>
      <c r="BO65" s="258"/>
      <c r="BP65" s="256"/>
      <c r="BQ65" s="257"/>
      <c r="BR65" s="258"/>
      <c r="BS65" s="256"/>
      <c r="BT65" s="257"/>
      <c r="BU65" s="258"/>
      <c r="BV65" s="256"/>
      <c r="BW65" s="257"/>
      <c r="BX65" s="258"/>
      <c r="BY65" s="256"/>
      <c r="BZ65" s="257"/>
      <c r="CA65" s="258"/>
      <c r="CB65" s="256"/>
      <c r="CC65" s="257"/>
      <c r="CD65" s="258"/>
      <c r="CE65" s="256"/>
      <c r="CF65" s="257"/>
      <c r="CG65" s="258"/>
      <c r="CH65" s="256"/>
      <c r="CI65" s="257"/>
      <c r="CJ65" s="258"/>
      <c r="CK65" s="256"/>
      <c r="CL65" s="257"/>
      <c r="CM65" s="258"/>
      <c r="CN65" s="256"/>
      <c r="CO65" s="257"/>
      <c r="CP65" s="258"/>
      <c r="CQ65" s="256"/>
      <c r="CR65" s="257"/>
      <c r="CS65" s="258"/>
      <c r="CT65" s="256"/>
      <c r="CU65" s="257"/>
      <c r="CV65" s="258"/>
      <c r="CW65" s="256"/>
      <c r="CX65" s="257"/>
      <c r="CY65" s="258"/>
      <c r="CZ65" s="256"/>
      <c r="DA65" s="257"/>
      <c r="DB65" s="258"/>
      <c r="DC65" s="256"/>
      <c r="DD65" s="257"/>
      <c r="DE65" s="258"/>
      <c r="DF65" s="256"/>
      <c r="DG65" s="257"/>
      <c r="DH65" s="258"/>
      <c r="DI65" s="256"/>
      <c r="DJ65" s="257"/>
      <c r="DK65" s="258"/>
      <c r="DL65" s="256"/>
      <c r="DM65" s="257"/>
      <c r="DN65" s="258"/>
      <c r="DO65" s="256"/>
      <c r="DP65" s="257"/>
      <c r="DQ65" s="258"/>
      <c r="DR65" s="256"/>
      <c r="DS65" s="257"/>
      <c r="DT65" s="258"/>
      <c r="DU65" s="256"/>
      <c r="DV65" s="257"/>
      <c r="DW65" s="258"/>
      <c r="DX65" s="256"/>
      <c r="DY65" s="257"/>
      <c r="DZ65" s="258"/>
      <c r="EA65" s="256"/>
      <c r="EB65" s="257"/>
      <c r="EC65" s="258"/>
      <c r="ED65" s="256"/>
      <c r="EE65" s="257"/>
      <c r="EF65" s="258"/>
      <c r="EG65" s="256"/>
      <c r="EH65" s="257"/>
      <c r="EI65" s="258"/>
      <c r="EJ65" s="256"/>
      <c r="EK65" s="257"/>
      <c r="EL65" s="258"/>
      <c r="EM65" s="256"/>
      <c r="EN65" s="257"/>
      <c r="EO65" s="258"/>
      <c r="EP65" s="256"/>
      <c r="EQ65" s="257"/>
      <c r="ER65" s="258"/>
      <c r="ES65" s="256"/>
      <c r="ET65" s="257"/>
      <c r="EU65" s="258"/>
      <c r="EV65" s="256"/>
      <c r="EW65" s="257"/>
      <c r="EX65" s="258"/>
      <c r="EY65" s="256"/>
      <c r="EZ65" s="257"/>
      <c r="FA65" s="258"/>
      <c r="FB65" s="256"/>
      <c r="FC65" s="257"/>
      <c r="FD65" s="258"/>
      <c r="FE65" s="256"/>
      <c r="FF65" s="257"/>
      <c r="FG65" s="258"/>
      <c r="FH65" s="256"/>
      <c r="FI65" s="257"/>
      <c r="FJ65" s="258"/>
      <c r="FK65" s="256"/>
      <c r="FL65" s="257"/>
      <c r="FM65" s="258"/>
      <c r="FN65" s="256"/>
      <c r="FO65" s="257"/>
      <c r="FP65" s="258"/>
      <c r="FQ65" s="256"/>
      <c r="FR65" s="257"/>
      <c r="FS65" s="258"/>
      <c r="FT65" s="256"/>
      <c r="FU65" s="257"/>
      <c r="FV65" s="258"/>
      <c r="FW65" s="256"/>
      <c r="FX65" s="257"/>
      <c r="FY65" s="258"/>
      <c r="FZ65" s="256"/>
      <c r="GA65" s="257"/>
      <c r="GB65" s="258"/>
      <c r="GC65" s="256"/>
      <c r="GD65" s="257"/>
      <c r="GE65" s="258"/>
      <c r="GF65" s="256"/>
      <c r="GG65" s="257"/>
      <c r="GH65" s="258"/>
      <c r="GI65" s="256"/>
      <c r="GJ65" s="257"/>
      <c r="GK65" s="258"/>
      <c r="GL65" s="256"/>
      <c r="GM65" s="257"/>
      <c r="GN65" s="258"/>
      <c r="GO65" s="256"/>
      <c r="GP65" s="257"/>
      <c r="GQ65" s="258"/>
      <c r="GR65" s="256"/>
      <c r="GS65" s="257"/>
      <c r="GT65" s="258"/>
      <c r="GU65" s="256"/>
      <c r="GV65" s="257"/>
      <c r="GW65" s="258"/>
      <c r="GX65" s="256"/>
      <c r="GY65" s="257"/>
      <c r="GZ65" s="258"/>
      <c r="HA65" s="256"/>
      <c r="HB65" s="257"/>
      <c r="HC65" s="258"/>
      <c r="HD65" s="256"/>
      <c r="HE65" s="257"/>
      <c r="HF65" s="258"/>
      <c r="HG65" s="256"/>
      <c r="HH65" s="257"/>
      <c r="HI65" s="258"/>
      <c r="HJ65" s="256"/>
      <c r="HK65" s="257"/>
      <c r="HL65" s="258"/>
      <c r="HM65" s="256"/>
      <c r="HN65" s="257"/>
      <c r="HO65" s="258"/>
      <c r="HP65" s="256"/>
      <c r="HQ65" s="257"/>
      <c r="HR65" s="258"/>
      <c r="HS65" s="256"/>
      <c r="HT65" s="257"/>
      <c r="HU65" s="258"/>
      <c r="HV65" s="256"/>
      <c r="HW65" s="257"/>
      <c r="HX65" s="258"/>
      <c r="HY65" s="256"/>
      <c r="HZ65" s="257"/>
      <c r="IA65" s="258"/>
      <c r="IB65" s="256"/>
      <c r="IC65" s="257"/>
      <c r="ID65" s="258"/>
      <c r="IE65" s="256"/>
      <c r="IF65" s="257"/>
      <c r="IG65" s="258"/>
      <c r="IH65" s="256"/>
      <c r="II65" s="257"/>
      <c r="IJ65" s="258"/>
      <c r="IK65" s="256">
        <v>1</v>
      </c>
      <c r="IL65" s="257"/>
      <c r="IM65" s="258"/>
      <c r="IN65" s="256"/>
      <c r="IO65" s="257"/>
      <c r="IP65" s="258"/>
      <c r="IQ65" s="256"/>
      <c r="IR65" s="257"/>
      <c r="IS65" s="258"/>
      <c r="IT65" s="256">
        <v>1</v>
      </c>
      <c r="IU65" s="257"/>
      <c r="IV65" s="258"/>
      <c r="IW65" s="256"/>
      <c r="IX65" s="257"/>
      <c r="IY65" s="258"/>
      <c r="IZ65" s="256"/>
      <c r="JA65" s="257"/>
      <c r="JB65" s="258"/>
      <c r="JC65" s="256"/>
      <c r="JD65" s="257"/>
      <c r="JE65" s="258"/>
      <c r="JF65" s="256"/>
      <c r="JG65" s="257"/>
      <c r="JH65" s="258"/>
      <c r="JI65" s="256"/>
      <c r="JJ65" s="257"/>
      <c r="JK65" s="258"/>
      <c r="JL65" s="256">
        <v>1</v>
      </c>
      <c r="JM65" s="257"/>
      <c r="JN65" s="258"/>
      <c r="JO65" s="256"/>
      <c r="JP65" s="257"/>
      <c r="JQ65" s="258"/>
      <c r="JR65" s="256"/>
      <c r="JS65" s="257"/>
      <c r="JT65" s="258"/>
      <c r="JU65" s="256"/>
      <c r="JV65" s="257"/>
      <c r="JW65" s="258"/>
      <c r="JX65" s="256"/>
      <c r="JY65" s="257"/>
      <c r="JZ65" s="258"/>
      <c r="KA65" s="256"/>
      <c r="KB65" s="257"/>
      <c r="KC65" s="258"/>
      <c r="KD65" s="256">
        <v>1</v>
      </c>
      <c r="KE65" s="257"/>
      <c r="KF65" s="258"/>
      <c r="KG65" s="256"/>
      <c r="KH65" s="257"/>
      <c r="KI65" s="258"/>
      <c r="KJ65" s="256"/>
      <c r="KK65" s="257"/>
      <c r="KL65" s="258"/>
      <c r="KM65" s="256">
        <v>1</v>
      </c>
      <c r="KN65" s="257"/>
      <c r="KO65" s="258"/>
      <c r="KP65" s="256"/>
      <c r="KQ65" s="257"/>
      <c r="KR65" s="258"/>
      <c r="KS65" s="256"/>
      <c r="KT65" s="257"/>
      <c r="KU65" s="258"/>
      <c r="KV65" s="256"/>
      <c r="KW65" s="257"/>
      <c r="KX65" s="258"/>
      <c r="KY65" s="256"/>
      <c r="KZ65" s="257"/>
      <c r="LA65" s="258"/>
      <c r="LB65" s="256">
        <v>1</v>
      </c>
      <c r="LC65" s="257"/>
      <c r="LD65" s="258"/>
      <c r="LE65" s="256"/>
      <c r="LF65" s="257"/>
      <c r="LG65" s="258">
        <v>1</v>
      </c>
      <c r="LH65" s="256"/>
      <c r="LI65" s="257"/>
      <c r="LJ65" s="258"/>
      <c r="LK65" s="256"/>
      <c r="LL65" s="257"/>
      <c r="LM65" s="258"/>
      <c r="LN65" s="256"/>
      <c r="LO65" s="257"/>
      <c r="LP65" s="258"/>
      <c r="LQ65" s="256"/>
      <c r="LR65" s="257"/>
      <c r="LS65" s="258"/>
      <c r="LT65" s="256"/>
      <c r="LU65" s="257"/>
      <c r="LV65" s="258"/>
      <c r="LW65" s="256"/>
      <c r="LX65" s="257"/>
      <c r="LY65" s="258"/>
      <c r="LZ65" s="256"/>
      <c r="MA65" s="257"/>
      <c r="MB65" s="258"/>
      <c r="MC65" s="256"/>
      <c r="MD65" s="257"/>
      <c r="ME65" s="258"/>
      <c r="MF65" s="256"/>
      <c r="MG65" s="257"/>
      <c r="MH65" s="258"/>
      <c r="MI65" s="256"/>
      <c r="MJ65" s="257"/>
      <c r="MK65" s="258"/>
      <c r="ML65" s="256"/>
      <c r="MM65" s="257"/>
      <c r="MN65" s="258"/>
      <c r="MO65" s="256">
        <v>1</v>
      </c>
      <c r="MP65" s="257"/>
      <c r="MQ65" s="258"/>
      <c r="MR65" s="256"/>
      <c r="MS65" s="257"/>
      <c r="MT65" s="258"/>
      <c r="MU65" s="256"/>
      <c r="MV65" s="257"/>
      <c r="MW65" s="258"/>
      <c r="MX65" s="256">
        <v>1</v>
      </c>
      <c r="MY65" s="257"/>
      <c r="MZ65" s="258"/>
      <c r="NA65" s="256">
        <v>1</v>
      </c>
      <c r="NB65" s="257"/>
      <c r="NC65" s="258"/>
      <c r="ND65" s="256"/>
      <c r="NE65" s="257"/>
      <c r="NF65" s="258"/>
      <c r="NG65" s="256"/>
      <c r="NH65" s="257"/>
      <c r="NI65" s="258"/>
      <c r="NJ65" s="256"/>
      <c r="NK65" s="257"/>
      <c r="NL65" s="258"/>
      <c r="NM65" s="256"/>
      <c r="NN65" s="257"/>
      <c r="NO65" s="258"/>
      <c r="NP65" s="256"/>
      <c r="NQ65" s="257"/>
      <c r="NR65" s="258"/>
      <c r="NS65" s="256"/>
      <c r="NT65" s="257"/>
      <c r="NU65" s="258"/>
      <c r="NV65" s="256"/>
      <c r="NW65" s="257"/>
      <c r="NX65" s="258"/>
      <c r="NY65" s="256"/>
      <c r="NZ65" s="257"/>
      <c r="OA65" s="258"/>
      <c r="OB65" s="256"/>
      <c r="OC65" s="257"/>
      <c r="OD65" s="258"/>
      <c r="OE65" s="256"/>
      <c r="OF65" s="257"/>
      <c r="OG65" s="258"/>
      <c r="OH65" s="256"/>
      <c r="OI65" s="257"/>
      <c r="OJ65" s="258"/>
      <c r="OK65" s="256"/>
      <c r="OL65" s="257"/>
      <c r="OM65" s="258"/>
      <c r="ON65" s="256"/>
      <c r="OO65" s="257"/>
      <c r="OP65" s="258"/>
      <c r="OQ65" s="256"/>
      <c r="OR65" s="257"/>
      <c r="OS65" s="258"/>
      <c r="OT65" s="256"/>
      <c r="OU65" s="257"/>
      <c r="OV65" s="258"/>
      <c r="OW65" s="256">
        <v>1</v>
      </c>
      <c r="OX65" s="257"/>
      <c r="OY65" s="258"/>
      <c r="OZ65" s="256">
        <v>1</v>
      </c>
      <c r="PA65" s="257">
        <v>1</v>
      </c>
      <c r="PB65" s="258"/>
      <c r="PC65" s="256"/>
      <c r="PD65" s="257"/>
      <c r="PE65" s="258"/>
      <c r="PF65" s="256"/>
      <c r="PG65" s="257"/>
      <c r="PH65" s="258"/>
      <c r="PI65" s="256"/>
      <c r="PJ65" s="257"/>
      <c r="PK65" s="258"/>
      <c r="PL65" s="256">
        <v>1</v>
      </c>
      <c r="PM65" s="257">
        <v>1</v>
      </c>
      <c r="PN65" s="258"/>
      <c r="PO65" s="256"/>
      <c r="PP65" s="257"/>
      <c r="PQ65" s="258"/>
      <c r="PR65" s="256"/>
      <c r="PS65" s="257"/>
      <c r="PT65" s="258"/>
      <c r="PU65" s="256"/>
      <c r="PV65" s="257"/>
      <c r="PW65" s="258"/>
      <c r="PX65" s="256"/>
      <c r="PY65" s="257"/>
      <c r="PZ65" s="258"/>
      <c r="QA65" s="256"/>
      <c r="QB65" s="257"/>
      <c r="QC65" s="258"/>
      <c r="QD65" s="256"/>
      <c r="QE65" s="257"/>
      <c r="QF65" s="258"/>
      <c r="QG65" s="256"/>
      <c r="QH65" s="257"/>
      <c r="QI65" s="258"/>
      <c r="QJ65" s="256"/>
      <c r="QK65" s="257"/>
      <c r="QL65" s="258"/>
      <c r="QM65" s="256"/>
      <c r="QN65" s="257"/>
      <c r="QO65" s="258"/>
      <c r="QP65" s="256"/>
      <c r="QQ65" s="257"/>
      <c r="QR65" s="258"/>
      <c r="QS65" s="256"/>
      <c r="QT65" s="257"/>
      <c r="QU65" s="258"/>
      <c r="QV65" s="256"/>
      <c r="QW65" s="257"/>
      <c r="QX65" s="258"/>
      <c r="QY65" s="256"/>
      <c r="QZ65" s="257"/>
      <c r="RA65" s="258"/>
      <c r="RB65" s="256"/>
      <c r="RC65" s="257"/>
      <c r="RD65" s="258"/>
      <c r="RE65" s="256"/>
      <c r="RF65" s="257"/>
      <c r="RG65" s="258"/>
      <c r="RH65" s="256"/>
      <c r="RI65" s="257"/>
      <c r="RJ65" s="258"/>
      <c r="RK65" s="256"/>
      <c r="RL65" s="257"/>
      <c r="RM65" s="258"/>
      <c r="RN65" s="256"/>
      <c r="RO65" s="257"/>
      <c r="RP65" s="258"/>
      <c r="RQ65" s="256"/>
      <c r="RR65" s="257"/>
      <c r="RS65" s="258"/>
      <c r="RT65" s="256"/>
      <c r="RU65" s="257"/>
      <c r="RV65" s="258"/>
      <c r="RW65" s="256"/>
      <c r="RX65" s="257"/>
      <c r="RY65" s="258"/>
      <c r="RZ65" s="256"/>
      <c r="SA65" s="257"/>
      <c r="SB65" s="258"/>
      <c r="SC65" s="256"/>
      <c r="SD65" s="257"/>
      <c r="SE65" s="258"/>
      <c r="SF65" s="256"/>
      <c r="SG65" s="257"/>
      <c r="SH65" s="258"/>
      <c r="SI65" s="256"/>
      <c r="SJ65" s="257"/>
      <c r="SK65" s="258"/>
      <c r="SL65" s="256"/>
      <c r="SM65" s="257"/>
      <c r="SN65" s="258"/>
      <c r="SO65" s="256"/>
      <c r="SP65" s="257"/>
      <c r="SQ65" s="258"/>
      <c r="SR65" s="256"/>
      <c r="SS65" s="257"/>
      <c r="ST65" s="258"/>
      <c r="SU65" s="256"/>
      <c r="SV65" s="257"/>
      <c r="SW65" s="258"/>
      <c r="SX65" s="256">
        <v>1</v>
      </c>
      <c r="SY65" s="257"/>
      <c r="SZ65" s="258"/>
      <c r="TA65" s="256"/>
      <c r="TB65" s="257"/>
      <c r="TC65" s="258"/>
      <c r="TD65" s="256"/>
      <c r="TE65" s="257"/>
      <c r="TF65" s="258"/>
      <c r="TG65" s="256"/>
      <c r="TH65" s="257"/>
      <c r="TI65" s="258"/>
      <c r="TJ65" s="256"/>
      <c r="TK65" s="257"/>
      <c r="TL65" s="258"/>
      <c r="TM65" s="256"/>
      <c r="TN65" s="257"/>
      <c r="TO65" s="258"/>
      <c r="TP65" s="256"/>
      <c r="TQ65" s="257"/>
      <c r="TR65" s="258"/>
      <c r="TS65" s="256"/>
      <c r="TT65" s="257"/>
      <c r="TU65" s="258"/>
      <c r="TV65" s="256"/>
      <c r="TW65" s="257"/>
      <c r="TX65" s="258"/>
      <c r="TY65" s="256"/>
      <c r="TZ65" s="257"/>
      <c r="UA65" s="258"/>
      <c r="UB65" s="256"/>
      <c r="UC65" s="257"/>
      <c r="UD65" s="258"/>
      <c r="UE65" s="256"/>
      <c r="UF65" s="257"/>
      <c r="UG65" s="258"/>
      <c r="UH65" s="256"/>
      <c r="UI65" s="257"/>
      <c r="UJ65" s="258"/>
      <c r="UK65" s="256"/>
      <c r="UL65" s="257"/>
      <c r="UM65" s="258"/>
      <c r="UN65" s="256"/>
      <c r="UO65" s="257"/>
      <c r="UP65" s="258"/>
      <c r="UQ65" s="256"/>
      <c r="UR65" s="257"/>
      <c r="US65" s="258"/>
      <c r="UT65" s="256"/>
      <c r="UU65" s="257"/>
      <c r="UV65" s="258"/>
      <c r="UW65" s="256"/>
      <c r="UX65" s="257"/>
      <c r="UY65" s="258"/>
      <c r="UZ65" s="256"/>
      <c r="VA65" s="257"/>
      <c r="VB65" s="258"/>
      <c r="VC65" s="256">
        <v>1</v>
      </c>
      <c r="VD65" s="257"/>
      <c r="VE65" s="258"/>
      <c r="VF65" s="256"/>
      <c r="VG65" s="257"/>
      <c r="VH65" s="258"/>
      <c r="VI65" s="256"/>
      <c r="VJ65" s="257"/>
      <c r="VK65" s="258"/>
      <c r="VL65" s="256"/>
      <c r="VM65" s="257"/>
      <c r="VN65" s="258"/>
      <c r="VO65" s="256"/>
      <c r="VP65" s="257"/>
      <c r="VQ65" s="258"/>
      <c r="VR65" s="256"/>
      <c r="VS65" s="257"/>
      <c r="VT65" s="258"/>
      <c r="VU65" s="256"/>
      <c r="VV65" s="257"/>
      <c r="VW65" s="258"/>
      <c r="VX65" s="256"/>
      <c r="VY65" s="257"/>
      <c r="VZ65" s="258"/>
      <c r="WA65" s="256">
        <v>1</v>
      </c>
      <c r="WB65" s="257"/>
      <c r="WC65" s="258"/>
      <c r="WD65" s="256"/>
      <c r="WE65" s="257"/>
      <c r="WF65" s="258"/>
      <c r="WG65" s="256"/>
      <c r="WH65" s="257"/>
      <c r="WI65" s="258"/>
      <c r="WJ65" s="256"/>
      <c r="WK65" s="257"/>
      <c r="WL65" s="258"/>
      <c r="WM65" s="256">
        <v>1</v>
      </c>
      <c r="WN65" s="257"/>
      <c r="WO65" s="258"/>
      <c r="WP65" s="256"/>
      <c r="WQ65" s="257"/>
      <c r="WR65" s="258"/>
      <c r="WS65" s="256">
        <v>1</v>
      </c>
      <c r="WT65" s="257"/>
      <c r="WU65" s="258"/>
      <c r="WV65" s="256"/>
      <c r="WW65" s="257"/>
      <c r="WX65" s="257"/>
      <c r="WY65" s="256"/>
      <c r="WZ65" s="257"/>
      <c r="XA65" s="257"/>
      <c r="XB65" s="256"/>
      <c r="XC65" s="257"/>
      <c r="XD65" s="257"/>
      <c r="XE65" s="256"/>
      <c r="XF65" s="257"/>
      <c r="XG65" s="257"/>
      <c r="XH65" s="256"/>
      <c r="XI65" s="257"/>
      <c r="XJ65" s="257"/>
      <c r="XK65" s="256"/>
      <c r="XL65" s="257"/>
      <c r="XM65" s="257"/>
      <c r="XN65" s="98">
        <f t="shared" si="1"/>
        <v>28</v>
      </c>
    </row>
    <row r="66" spans="1:638" ht="13.5" customHeight="1" x14ac:dyDescent="0.2">
      <c r="A66" s="84">
        <v>817</v>
      </c>
      <c r="B66" s="256"/>
      <c r="C66" s="257"/>
      <c r="D66" s="258"/>
      <c r="E66" s="256"/>
      <c r="F66" s="257"/>
      <c r="G66" s="258"/>
      <c r="H66" s="256"/>
      <c r="I66" s="257"/>
      <c r="J66" s="258"/>
      <c r="K66" s="256"/>
      <c r="L66" s="257"/>
      <c r="M66" s="258"/>
      <c r="N66" s="256"/>
      <c r="O66" s="257"/>
      <c r="P66" s="258"/>
      <c r="Q66" s="256"/>
      <c r="R66" s="257"/>
      <c r="S66" s="258"/>
      <c r="T66" s="256"/>
      <c r="U66" s="257"/>
      <c r="V66" s="258"/>
      <c r="W66" s="256"/>
      <c r="X66" s="257"/>
      <c r="Y66" s="258"/>
      <c r="Z66" s="256"/>
      <c r="AA66" s="257"/>
      <c r="AB66" s="258"/>
      <c r="AC66" s="256"/>
      <c r="AD66" s="257"/>
      <c r="AE66" s="258"/>
      <c r="AF66" s="256"/>
      <c r="AG66" s="257"/>
      <c r="AH66" s="258"/>
      <c r="AI66" s="256"/>
      <c r="AJ66" s="257"/>
      <c r="AK66" s="258"/>
      <c r="AL66" s="256"/>
      <c r="AM66" s="257"/>
      <c r="AN66" s="258"/>
      <c r="AO66" s="256"/>
      <c r="AP66" s="257"/>
      <c r="AQ66" s="258"/>
      <c r="AR66" s="256"/>
      <c r="AS66" s="257"/>
      <c r="AT66" s="258"/>
      <c r="AU66" s="256"/>
      <c r="AV66" s="257"/>
      <c r="AW66" s="258"/>
      <c r="AX66" s="256"/>
      <c r="AY66" s="257"/>
      <c r="AZ66" s="258"/>
      <c r="BA66" s="256"/>
      <c r="BB66" s="257"/>
      <c r="BC66" s="258"/>
      <c r="BD66" s="256"/>
      <c r="BE66" s="257"/>
      <c r="BF66" s="258"/>
      <c r="BG66" s="256"/>
      <c r="BH66" s="257"/>
      <c r="BI66" s="258"/>
      <c r="BJ66" s="256"/>
      <c r="BK66" s="257"/>
      <c r="BL66" s="258"/>
      <c r="BM66" s="256"/>
      <c r="BN66" s="257"/>
      <c r="BO66" s="258"/>
      <c r="BP66" s="256"/>
      <c r="BQ66" s="257"/>
      <c r="BR66" s="258"/>
      <c r="BS66" s="256"/>
      <c r="BT66" s="257"/>
      <c r="BU66" s="258"/>
      <c r="BV66" s="256"/>
      <c r="BW66" s="257"/>
      <c r="BX66" s="258"/>
      <c r="BY66" s="256"/>
      <c r="BZ66" s="257"/>
      <c r="CA66" s="258"/>
      <c r="CB66" s="256"/>
      <c r="CC66" s="257"/>
      <c r="CD66" s="258"/>
      <c r="CE66" s="256"/>
      <c r="CF66" s="257"/>
      <c r="CG66" s="258"/>
      <c r="CH66" s="256"/>
      <c r="CI66" s="257"/>
      <c r="CJ66" s="258"/>
      <c r="CK66" s="256"/>
      <c r="CL66" s="257"/>
      <c r="CM66" s="258"/>
      <c r="CN66" s="256"/>
      <c r="CO66" s="257"/>
      <c r="CP66" s="258"/>
      <c r="CQ66" s="256"/>
      <c r="CR66" s="257"/>
      <c r="CS66" s="258"/>
      <c r="CT66" s="256"/>
      <c r="CU66" s="257"/>
      <c r="CV66" s="258"/>
      <c r="CW66" s="256"/>
      <c r="CX66" s="257"/>
      <c r="CY66" s="258"/>
      <c r="CZ66" s="256"/>
      <c r="DA66" s="257"/>
      <c r="DB66" s="258"/>
      <c r="DC66" s="256"/>
      <c r="DD66" s="257"/>
      <c r="DE66" s="258"/>
      <c r="DF66" s="256"/>
      <c r="DG66" s="257"/>
      <c r="DH66" s="258"/>
      <c r="DI66" s="256"/>
      <c r="DJ66" s="257"/>
      <c r="DK66" s="258"/>
      <c r="DL66" s="256"/>
      <c r="DM66" s="257"/>
      <c r="DN66" s="258"/>
      <c r="DO66" s="256"/>
      <c r="DP66" s="257"/>
      <c r="DQ66" s="258"/>
      <c r="DR66" s="256"/>
      <c r="DS66" s="257"/>
      <c r="DT66" s="258"/>
      <c r="DU66" s="256"/>
      <c r="DV66" s="257"/>
      <c r="DW66" s="258"/>
      <c r="DX66" s="256"/>
      <c r="DY66" s="257"/>
      <c r="DZ66" s="258"/>
      <c r="EA66" s="256"/>
      <c r="EB66" s="257"/>
      <c r="EC66" s="258"/>
      <c r="ED66" s="256"/>
      <c r="EE66" s="257"/>
      <c r="EF66" s="258"/>
      <c r="EG66" s="256"/>
      <c r="EH66" s="257"/>
      <c r="EI66" s="258"/>
      <c r="EJ66" s="256"/>
      <c r="EK66" s="257"/>
      <c r="EL66" s="258"/>
      <c r="EM66" s="256"/>
      <c r="EN66" s="257"/>
      <c r="EO66" s="258"/>
      <c r="EP66" s="256"/>
      <c r="EQ66" s="257"/>
      <c r="ER66" s="258"/>
      <c r="ES66" s="256"/>
      <c r="ET66" s="257"/>
      <c r="EU66" s="258"/>
      <c r="EV66" s="256"/>
      <c r="EW66" s="257"/>
      <c r="EX66" s="258"/>
      <c r="EY66" s="256"/>
      <c r="EZ66" s="257"/>
      <c r="FA66" s="258"/>
      <c r="FB66" s="256"/>
      <c r="FC66" s="257"/>
      <c r="FD66" s="258"/>
      <c r="FE66" s="256"/>
      <c r="FF66" s="257"/>
      <c r="FG66" s="258"/>
      <c r="FH66" s="256"/>
      <c r="FI66" s="257"/>
      <c r="FJ66" s="258"/>
      <c r="FK66" s="256"/>
      <c r="FL66" s="257"/>
      <c r="FM66" s="258"/>
      <c r="FN66" s="256"/>
      <c r="FO66" s="257"/>
      <c r="FP66" s="258"/>
      <c r="FQ66" s="256"/>
      <c r="FR66" s="257"/>
      <c r="FS66" s="258"/>
      <c r="FT66" s="256"/>
      <c r="FU66" s="257"/>
      <c r="FV66" s="258"/>
      <c r="FW66" s="256"/>
      <c r="FX66" s="257"/>
      <c r="FY66" s="258"/>
      <c r="FZ66" s="256"/>
      <c r="GA66" s="257"/>
      <c r="GB66" s="258"/>
      <c r="GC66" s="256"/>
      <c r="GD66" s="257"/>
      <c r="GE66" s="258"/>
      <c r="GF66" s="256"/>
      <c r="GG66" s="257"/>
      <c r="GH66" s="258"/>
      <c r="GI66" s="256"/>
      <c r="GJ66" s="257"/>
      <c r="GK66" s="258"/>
      <c r="GL66" s="256"/>
      <c r="GM66" s="257"/>
      <c r="GN66" s="258"/>
      <c r="GO66" s="256"/>
      <c r="GP66" s="257"/>
      <c r="GQ66" s="258"/>
      <c r="GR66" s="256"/>
      <c r="GS66" s="257"/>
      <c r="GT66" s="258"/>
      <c r="GU66" s="256"/>
      <c r="GV66" s="257"/>
      <c r="GW66" s="258"/>
      <c r="GX66" s="256"/>
      <c r="GY66" s="257"/>
      <c r="GZ66" s="258"/>
      <c r="HA66" s="256"/>
      <c r="HB66" s="257"/>
      <c r="HC66" s="258"/>
      <c r="HD66" s="256"/>
      <c r="HE66" s="257"/>
      <c r="HF66" s="258"/>
      <c r="HG66" s="256"/>
      <c r="HH66" s="257"/>
      <c r="HI66" s="258"/>
      <c r="HJ66" s="256"/>
      <c r="HK66" s="257"/>
      <c r="HL66" s="258"/>
      <c r="HM66" s="256"/>
      <c r="HN66" s="257"/>
      <c r="HO66" s="258"/>
      <c r="HP66" s="256"/>
      <c r="HQ66" s="257"/>
      <c r="HR66" s="258"/>
      <c r="HS66" s="256"/>
      <c r="HT66" s="257"/>
      <c r="HU66" s="258"/>
      <c r="HV66" s="256"/>
      <c r="HW66" s="257"/>
      <c r="HX66" s="258"/>
      <c r="HY66" s="256"/>
      <c r="HZ66" s="257"/>
      <c r="IA66" s="258"/>
      <c r="IB66" s="256"/>
      <c r="IC66" s="257"/>
      <c r="ID66" s="258"/>
      <c r="IE66" s="256"/>
      <c r="IF66" s="257"/>
      <c r="IG66" s="258"/>
      <c r="IH66" s="256"/>
      <c r="II66" s="257"/>
      <c r="IJ66" s="258"/>
      <c r="IK66" s="256"/>
      <c r="IL66" s="257"/>
      <c r="IM66" s="258"/>
      <c r="IN66" s="256"/>
      <c r="IO66" s="257"/>
      <c r="IP66" s="258"/>
      <c r="IQ66" s="256"/>
      <c r="IR66" s="257"/>
      <c r="IS66" s="258"/>
      <c r="IT66" s="256"/>
      <c r="IU66" s="257"/>
      <c r="IV66" s="258"/>
      <c r="IW66" s="256"/>
      <c r="IX66" s="257"/>
      <c r="IY66" s="258"/>
      <c r="IZ66" s="256"/>
      <c r="JA66" s="257"/>
      <c r="JB66" s="258"/>
      <c r="JC66" s="256"/>
      <c r="JD66" s="257"/>
      <c r="JE66" s="258"/>
      <c r="JF66" s="256"/>
      <c r="JG66" s="257"/>
      <c r="JH66" s="258"/>
      <c r="JI66" s="256"/>
      <c r="JJ66" s="257"/>
      <c r="JK66" s="258"/>
      <c r="JL66" s="256"/>
      <c r="JM66" s="257"/>
      <c r="JN66" s="258"/>
      <c r="JO66" s="256"/>
      <c r="JP66" s="257"/>
      <c r="JQ66" s="258"/>
      <c r="JR66" s="256"/>
      <c r="JS66" s="257"/>
      <c r="JT66" s="258"/>
      <c r="JU66" s="256"/>
      <c r="JV66" s="257"/>
      <c r="JW66" s="258"/>
      <c r="JX66" s="256"/>
      <c r="JY66" s="257"/>
      <c r="JZ66" s="258"/>
      <c r="KA66" s="256"/>
      <c r="KB66" s="257"/>
      <c r="KC66" s="258"/>
      <c r="KD66" s="256"/>
      <c r="KE66" s="257"/>
      <c r="KF66" s="258"/>
      <c r="KG66" s="256"/>
      <c r="KH66" s="257"/>
      <c r="KI66" s="258"/>
      <c r="KJ66" s="256"/>
      <c r="KK66" s="257"/>
      <c r="KL66" s="258"/>
      <c r="KM66" s="256"/>
      <c r="KN66" s="257"/>
      <c r="KO66" s="258"/>
      <c r="KP66" s="256"/>
      <c r="KQ66" s="257"/>
      <c r="KR66" s="258"/>
      <c r="KS66" s="256"/>
      <c r="KT66" s="257"/>
      <c r="KU66" s="258"/>
      <c r="KV66" s="256"/>
      <c r="KW66" s="257"/>
      <c r="KX66" s="258"/>
      <c r="KY66" s="256"/>
      <c r="KZ66" s="257"/>
      <c r="LA66" s="258"/>
      <c r="LB66" s="256"/>
      <c r="LC66" s="257"/>
      <c r="LD66" s="258"/>
      <c r="LE66" s="256"/>
      <c r="LF66" s="257"/>
      <c r="LG66" s="258"/>
      <c r="LH66" s="256"/>
      <c r="LI66" s="257"/>
      <c r="LJ66" s="258"/>
      <c r="LK66" s="256"/>
      <c r="LL66" s="257"/>
      <c r="LM66" s="258"/>
      <c r="LN66" s="256"/>
      <c r="LO66" s="257"/>
      <c r="LP66" s="258"/>
      <c r="LQ66" s="256"/>
      <c r="LR66" s="257"/>
      <c r="LS66" s="258"/>
      <c r="LT66" s="256"/>
      <c r="LU66" s="257"/>
      <c r="LV66" s="258"/>
      <c r="LW66" s="256"/>
      <c r="LX66" s="257"/>
      <c r="LY66" s="258"/>
      <c r="LZ66" s="256"/>
      <c r="MA66" s="257"/>
      <c r="MB66" s="258"/>
      <c r="MC66" s="256"/>
      <c r="MD66" s="257"/>
      <c r="ME66" s="258"/>
      <c r="MF66" s="256"/>
      <c r="MG66" s="257"/>
      <c r="MH66" s="258"/>
      <c r="MI66" s="256"/>
      <c r="MJ66" s="257"/>
      <c r="MK66" s="258"/>
      <c r="ML66" s="256"/>
      <c r="MM66" s="257"/>
      <c r="MN66" s="258"/>
      <c r="MO66" s="256"/>
      <c r="MP66" s="257"/>
      <c r="MQ66" s="258"/>
      <c r="MR66" s="256"/>
      <c r="MS66" s="257"/>
      <c r="MT66" s="258"/>
      <c r="MU66" s="256"/>
      <c r="MV66" s="257"/>
      <c r="MW66" s="258"/>
      <c r="MX66" s="256"/>
      <c r="MY66" s="257"/>
      <c r="MZ66" s="258"/>
      <c r="NA66" s="256"/>
      <c r="NB66" s="257"/>
      <c r="NC66" s="258"/>
      <c r="ND66" s="256"/>
      <c r="NE66" s="257"/>
      <c r="NF66" s="258"/>
      <c r="NG66" s="256"/>
      <c r="NH66" s="257"/>
      <c r="NI66" s="258"/>
      <c r="NJ66" s="256"/>
      <c r="NK66" s="257"/>
      <c r="NL66" s="258"/>
      <c r="NM66" s="256"/>
      <c r="NN66" s="257"/>
      <c r="NO66" s="258"/>
      <c r="NP66" s="256"/>
      <c r="NQ66" s="257"/>
      <c r="NR66" s="258"/>
      <c r="NS66" s="256"/>
      <c r="NT66" s="257"/>
      <c r="NU66" s="258"/>
      <c r="NV66" s="256"/>
      <c r="NW66" s="257"/>
      <c r="NX66" s="258"/>
      <c r="NY66" s="256"/>
      <c r="NZ66" s="257"/>
      <c r="OA66" s="258"/>
      <c r="OB66" s="256"/>
      <c r="OC66" s="257"/>
      <c r="OD66" s="258"/>
      <c r="OE66" s="256"/>
      <c r="OF66" s="257"/>
      <c r="OG66" s="258"/>
      <c r="OH66" s="256"/>
      <c r="OI66" s="257"/>
      <c r="OJ66" s="258"/>
      <c r="OK66" s="256"/>
      <c r="OL66" s="257"/>
      <c r="OM66" s="258"/>
      <c r="ON66" s="256"/>
      <c r="OO66" s="257"/>
      <c r="OP66" s="258"/>
      <c r="OQ66" s="256"/>
      <c r="OR66" s="257"/>
      <c r="OS66" s="258"/>
      <c r="OT66" s="256"/>
      <c r="OU66" s="257"/>
      <c r="OV66" s="258"/>
      <c r="OW66" s="256"/>
      <c r="OX66" s="257"/>
      <c r="OY66" s="258"/>
      <c r="OZ66" s="256"/>
      <c r="PA66" s="257"/>
      <c r="PB66" s="258"/>
      <c r="PC66" s="256"/>
      <c r="PD66" s="257"/>
      <c r="PE66" s="258"/>
      <c r="PF66" s="256"/>
      <c r="PG66" s="257"/>
      <c r="PH66" s="258"/>
      <c r="PI66" s="256"/>
      <c r="PJ66" s="257"/>
      <c r="PK66" s="258"/>
      <c r="PL66" s="256"/>
      <c r="PM66" s="257"/>
      <c r="PN66" s="258"/>
      <c r="PO66" s="256">
        <v>1</v>
      </c>
      <c r="PP66" s="257"/>
      <c r="PQ66" s="258"/>
      <c r="PR66" s="256"/>
      <c r="PS66" s="257"/>
      <c r="PT66" s="258"/>
      <c r="PU66" s="256"/>
      <c r="PV66" s="257"/>
      <c r="PW66" s="258"/>
      <c r="PX66" s="256"/>
      <c r="PY66" s="257"/>
      <c r="PZ66" s="258"/>
      <c r="QA66" s="256"/>
      <c r="QB66" s="257"/>
      <c r="QC66" s="258"/>
      <c r="QD66" s="256"/>
      <c r="QE66" s="257"/>
      <c r="QF66" s="258"/>
      <c r="QG66" s="256"/>
      <c r="QH66" s="257"/>
      <c r="QI66" s="258"/>
      <c r="QJ66" s="256"/>
      <c r="QK66" s="257"/>
      <c r="QL66" s="258"/>
      <c r="QM66" s="256"/>
      <c r="QN66" s="257"/>
      <c r="QO66" s="258"/>
      <c r="QP66" s="256"/>
      <c r="QQ66" s="257"/>
      <c r="QR66" s="258"/>
      <c r="QS66" s="256"/>
      <c r="QT66" s="257"/>
      <c r="QU66" s="258"/>
      <c r="QV66" s="256"/>
      <c r="QW66" s="257"/>
      <c r="QX66" s="258"/>
      <c r="QY66" s="256"/>
      <c r="QZ66" s="257"/>
      <c r="RA66" s="258"/>
      <c r="RB66" s="256"/>
      <c r="RC66" s="257"/>
      <c r="RD66" s="258"/>
      <c r="RE66" s="256"/>
      <c r="RF66" s="257"/>
      <c r="RG66" s="258"/>
      <c r="RH66" s="256"/>
      <c r="RI66" s="257"/>
      <c r="RJ66" s="258"/>
      <c r="RK66" s="256">
        <v>1</v>
      </c>
      <c r="RL66" s="257"/>
      <c r="RM66" s="258">
        <v>1</v>
      </c>
      <c r="RN66" s="256">
        <v>1</v>
      </c>
      <c r="RO66" s="257"/>
      <c r="RP66" s="258">
        <v>1</v>
      </c>
      <c r="RQ66" s="256"/>
      <c r="RR66" s="257"/>
      <c r="RS66" s="258"/>
      <c r="RT66" s="256"/>
      <c r="RU66" s="257"/>
      <c r="RV66" s="258"/>
      <c r="RW66" s="256"/>
      <c r="RX66" s="257"/>
      <c r="RY66" s="258"/>
      <c r="RZ66" s="256"/>
      <c r="SA66" s="257"/>
      <c r="SB66" s="258"/>
      <c r="SC66" s="256"/>
      <c r="SD66" s="257"/>
      <c r="SE66" s="258"/>
      <c r="SF66" s="256"/>
      <c r="SG66" s="257"/>
      <c r="SH66" s="258"/>
      <c r="SI66" s="256">
        <v>3</v>
      </c>
      <c r="SJ66" s="257">
        <v>1</v>
      </c>
      <c r="SK66" s="258"/>
      <c r="SL66" s="256">
        <v>1</v>
      </c>
      <c r="SM66" s="257">
        <v>1</v>
      </c>
      <c r="SN66" s="258"/>
      <c r="SO66" s="256"/>
      <c r="SP66" s="257"/>
      <c r="SQ66" s="258"/>
      <c r="SR66" s="256"/>
      <c r="SS66" s="257"/>
      <c r="ST66" s="258"/>
      <c r="SU66" s="256">
        <v>1</v>
      </c>
      <c r="SV66" s="257"/>
      <c r="SW66" s="258">
        <v>2</v>
      </c>
      <c r="SX66" s="256">
        <v>1</v>
      </c>
      <c r="SY66" s="257"/>
      <c r="SZ66" s="258"/>
      <c r="TA66" s="256"/>
      <c r="TB66" s="257"/>
      <c r="TC66" s="258"/>
      <c r="TD66" s="256"/>
      <c r="TE66" s="257"/>
      <c r="TF66" s="258"/>
      <c r="TG66" s="256"/>
      <c r="TH66" s="257"/>
      <c r="TI66" s="258"/>
      <c r="TJ66" s="256">
        <v>1</v>
      </c>
      <c r="TK66" s="257"/>
      <c r="TL66" s="258"/>
      <c r="TM66" s="256"/>
      <c r="TN66" s="257"/>
      <c r="TO66" s="258"/>
      <c r="TP66" s="256"/>
      <c r="TQ66" s="257"/>
      <c r="TR66" s="258"/>
      <c r="TS66" s="256"/>
      <c r="TT66" s="257"/>
      <c r="TU66" s="258"/>
      <c r="TV66" s="256"/>
      <c r="TW66" s="257"/>
      <c r="TX66" s="258"/>
      <c r="TY66" s="256"/>
      <c r="TZ66" s="257"/>
      <c r="UA66" s="258"/>
      <c r="UB66" s="256"/>
      <c r="UC66" s="257">
        <v>1</v>
      </c>
      <c r="UD66" s="258"/>
      <c r="UE66" s="256">
        <v>1</v>
      </c>
      <c r="UF66" s="257"/>
      <c r="UG66" s="258">
        <v>1</v>
      </c>
      <c r="UH66" s="256">
        <v>1</v>
      </c>
      <c r="UI66" s="257">
        <v>2</v>
      </c>
      <c r="UJ66" s="258"/>
      <c r="UK66" s="256"/>
      <c r="UL66" s="257">
        <v>1</v>
      </c>
      <c r="UM66" s="258"/>
      <c r="UN66" s="256"/>
      <c r="UO66" s="257"/>
      <c r="UP66" s="258"/>
      <c r="UQ66" s="256">
        <v>1</v>
      </c>
      <c r="UR66" s="257"/>
      <c r="US66" s="258"/>
      <c r="UT66" s="256">
        <v>1</v>
      </c>
      <c r="UU66" s="257">
        <v>1</v>
      </c>
      <c r="UV66" s="258"/>
      <c r="UW66" s="256">
        <v>3</v>
      </c>
      <c r="UX66" s="257"/>
      <c r="UY66" s="258"/>
      <c r="UZ66" s="256"/>
      <c r="VA66" s="257"/>
      <c r="VB66" s="258"/>
      <c r="VC66" s="256">
        <v>1</v>
      </c>
      <c r="VD66" s="257"/>
      <c r="VE66" s="258"/>
      <c r="VF66" s="256">
        <v>4</v>
      </c>
      <c r="VG66" s="257"/>
      <c r="VH66" s="258"/>
      <c r="VI66" s="256">
        <v>1</v>
      </c>
      <c r="VJ66" s="257">
        <v>1</v>
      </c>
      <c r="VK66" s="258"/>
      <c r="VL66" s="256"/>
      <c r="VM66" s="257"/>
      <c r="VN66" s="258"/>
      <c r="VO66" s="256"/>
      <c r="VP66" s="257"/>
      <c r="VQ66" s="258"/>
      <c r="VR66" s="256">
        <v>1</v>
      </c>
      <c r="VS66" s="257">
        <v>2</v>
      </c>
      <c r="VT66" s="258"/>
      <c r="VU66" s="256"/>
      <c r="VV66" s="257">
        <v>1</v>
      </c>
      <c r="VW66" s="258"/>
      <c r="VX66" s="256"/>
      <c r="VY66" s="257"/>
      <c r="VZ66" s="258"/>
      <c r="WA66" s="256"/>
      <c r="WB66" s="257"/>
      <c r="WC66" s="258"/>
      <c r="WD66" s="256">
        <v>2</v>
      </c>
      <c r="WE66" s="257">
        <v>2</v>
      </c>
      <c r="WF66" s="258"/>
      <c r="WG66" s="256">
        <v>2</v>
      </c>
      <c r="WH66" s="257"/>
      <c r="WI66" s="258"/>
      <c r="WJ66" s="256"/>
      <c r="WK66" s="257"/>
      <c r="WL66" s="258"/>
      <c r="WM66" s="256">
        <v>1</v>
      </c>
      <c r="WN66" s="257">
        <v>1</v>
      </c>
      <c r="WO66" s="258"/>
      <c r="WP66" s="256">
        <v>2</v>
      </c>
      <c r="WQ66" s="257">
        <v>1</v>
      </c>
      <c r="WR66" s="258"/>
      <c r="WS66" s="256">
        <v>1</v>
      </c>
      <c r="WT66" s="257"/>
      <c r="WU66" s="258"/>
      <c r="WV66" s="256"/>
      <c r="WW66" s="257"/>
      <c r="WX66" s="257"/>
      <c r="WY66" s="256"/>
      <c r="WZ66" s="257"/>
      <c r="XA66" s="257"/>
      <c r="XB66" s="256"/>
      <c r="XC66" s="257"/>
      <c r="XD66" s="257"/>
      <c r="XE66" s="256"/>
      <c r="XF66" s="257"/>
      <c r="XG66" s="257"/>
      <c r="XH66" s="256"/>
      <c r="XI66" s="257"/>
      <c r="XJ66" s="257"/>
      <c r="XK66" s="256"/>
      <c r="XL66" s="257"/>
      <c r="XM66" s="257"/>
      <c r="XN66" s="98">
        <f t="shared" si="1"/>
        <v>52</v>
      </c>
    </row>
    <row r="67" spans="1:638" ht="12.75" customHeight="1" x14ac:dyDescent="0.2">
      <c r="A67" s="274">
        <v>874</v>
      </c>
      <c r="B67" s="256"/>
      <c r="C67" s="257"/>
      <c r="D67" s="258"/>
      <c r="E67" s="256"/>
      <c r="F67" s="257"/>
      <c r="G67" s="258"/>
      <c r="H67" s="256"/>
      <c r="I67" s="257"/>
      <c r="J67" s="258"/>
      <c r="K67" s="256"/>
      <c r="L67" s="257"/>
      <c r="M67" s="258"/>
      <c r="N67" s="256"/>
      <c r="O67" s="257"/>
      <c r="P67" s="258"/>
      <c r="Q67" s="256"/>
      <c r="R67" s="257"/>
      <c r="S67" s="258"/>
      <c r="T67" s="256"/>
      <c r="U67" s="257"/>
      <c r="V67" s="258"/>
      <c r="W67" s="256"/>
      <c r="X67" s="257"/>
      <c r="Y67" s="258"/>
      <c r="Z67" s="256"/>
      <c r="AA67" s="257"/>
      <c r="AB67" s="258"/>
      <c r="AC67" s="256"/>
      <c r="AD67" s="257"/>
      <c r="AE67" s="258"/>
      <c r="AF67" s="256"/>
      <c r="AG67" s="257"/>
      <c r="AH67" s="258"/>
      <c r="AI67" s="256"/>
      <c r="AJ67" s="257"/>
      <c r="AK67" s="258"/>
      <c r="AL67" s="256"/>
      <c r="AM67" s="257"/>
      <c r="AN67" s="258"/>
      <c r="AO67" s="256"/>
      <c r="AP67" s="257"/>
      <c r="AQ67" s="258"/>
      <c r="AR67" s="256"/>
      <c r="AS67" s="257"/>
      <c r="AT67" s="258"/>
      <c r="AU67" s="256"/>
      <c r="AV67" s="257"/>
      <c r="AW67" s="258"/>
      <c r="AX67" s="256"/>
      <c r="AY67" s="257"/>
      <c r="AZ67" s="258"/>
      <c r="BA67" s="256"/>
      <c r="BB67" s="257"/>
      <c r="BC67" s="258"/>
      <c r="BD67" s="256"/>
      <c r="BE67" s="257"/>
      <c r="BF67" s="258"/>
      <c r="BG67" s="256"/>
      <c r="BH67" s="257"/>
      <c r="BI67" s="258"/>
      <c r="BJ67" s="256"/>
      <c r="BK67" s="257"/>
      <c r="BL67" s="258"/>
      <c r="BM67" s="256"/>
      <c r="BN67" s="257"/>
      <c r="BO67" s="258"/>
      <c r="BP67" s="256"/>
      <c r="BQ67" s="257"/>
      <c r="BR67" s="258"/>
      <c r="BS67" s="256"/>
      <c r="BT67" s="257"/>
      <c r="BU67" s="258"/>
      <c r="BV67" s="256"/>
      <c r="BW67" s="257"/>
      <c r="BX67" s="258"/>
      <c r="BY67" s="256"/>
      <c r="BZ67" s="257"/>
      <c r="CA67" s="258"/>
      <c r="CB67" s="256"/>
      <c r="CC67" s="257"/>
      <c r="CD67" s="258"/>
      <c r="CE67" s="256"/>
      <c r="CF67" s="257"/>
      <c r="CG67" s="258"/>
      <c r="CH67" s="256"/>
      <c r="CI67" s="257"/>
      <c r="CJ67" s="258"/>
      <c r="CK67" s="256"/>
      <c r="CL67" s="257"/>
      <c r="CM67" s="258"/>
      <c r="CN67" s="256"/>
      <c r="CO67" s="257"/>
      <c r="CP67" s="258"/>
      <c r="CQ67" s="256"/>
      <c r="CR67" s="257"/>
      <c r="CS67" s="258"/>
      <c r="CT67" s="256"/>
      <c r="CU67" s="257"/>
      <c r="CV67" s="258"/>
      <c r="CW67" s="256"/>
      <c r="CX67" s="257"/>
      <c r="CY67" s="258"/>
      <c r="CZ67" s="256"/>
      <c r="DA67" s="257"/>
      <c r="DB67" s="258"/>
      <c r="DC67" s="256"/>
      <c r="DD67" s="257"/>
      <c r="DE67" s="258"/>
      <c r="DF67" s="256"/>
      <c r="DG67" s="257"/>
      <c r="DH67" s="258"/>
      <c r="DI67" s="256"/>
      <c r="DJ67" s="257"/>
      <c r="DK67" s="258"/>
      <c r="DL67" s="256"/>
      <c r="DM67" s="257"/>
      <c r="DN67" s="258"/>
      <c r="DO67" s="256"/>
      <c r="DP67" s="257"/>
      <c r="DQ67" s="258"/>
      <c r="DR67" s="256"/>
      <c r="DS67" s="257"/>
      <c r="DT67" s="258"/>
      <c r="DU67" s="256"/>
      <c r="DV67" s="257"/>
      <c r="DW67" s="258"/>
      <c r="DX67" s="256"/>
      <c r="DY67" s="257"/>
      <c r="DZ67" s="258"/>
      <c r="EA67" s="256"/>
      <c r="EB67" s="257"/>
      <c r="EC67" s="258"/>
      <c r="ED67" s="256"/>
      <c r="EE67" s="257"/>
      <c r="EF67" s="258"/>
      <c r="EG67" s="256"/>
      <c r="EH67" s="257"/>
      <c r="EI67" s="258"/>
      <c r="EJ67" s="256"/>
      <c r="EK67" s="257"/>
      <c r="EL67" s="258"/>
      <c r="EM67" s="256"/>
      <c r="EN67" s="257"/>
      <c r="EO67" s="258"/>
      <c r="EP67" s="256"/>
      <c r="EQ67" s="257"/>
      <c r="ER67" s="258"/>
      <c r="ES67" s="256"/>
      <c r="ET67" s="257"/>
      <c r="EU67" s="258"/>
      <c r="EV67" s="256"/>
      <c r="EW67" s="257"/>
      <c r="EX67" s="258"/>
      <c r="EY67" s="256"/>
      <c r="EZ67" s="257"/>
      <c r="FA67" s="258"/>
      <c r="FB67" s="256"/>
      <c r="FC67" s="257"/>
      <c r="FD67" s="258"/>
      <c r="FE67" s="256"/>
      <c r="FF67" s="257"/>
      <c r="FG67" s="258"/>
      <c r="FH67" s="256"/>
      <c r="FI67" s="257"/>
      <c r="FJ67" s="258"/>
      <c r="FK67" s="256"/>
      <c r="FL67" s="257"/>
      <c r="FM67" s="258"/>
      <c r="FN67" s="256"/>
      <c r="FO67" s="257"/>
      <c r="FP67" s="258"/>
      <c r="FQ67" s="256"/>
      <c r="FR67" s="257"/>
      <c r="FS67" s="258"/>
      <c r="FT67" s="256"/>
      <c r="FU67" s="257"/>
      <c r="FV67" s="258"/>
      <c r="FW67" s="256"/>
      <c r="FX67" s="257"/>
      <c r="FY67" s="258"/>
      <c r="FZ67" s="256"/>
      <c r="GA67" s="257"/>
      <c r="GB67" s="258"/>
      <c r="GC67" s="256"/>
      <c r="GD67" s="257"/>
      <c r="GE67" s="258"/>
      <c r="GF67" s="256"/>
      <c r="GG67" s="257"/>
      <c r="GH67" s="258"/>
      <c r="GI67" s="256"/>
      <c r="GJ67" s="257"/>
      <c r="GK67" s="258"/>
      <c r="GL67" s="256"/>
      <c r="GM67" s="257"/>
      <c r="GN67" s="258"/>
      <c r="GO67" s="256"/>
      <c r="GP67" s="257"/>
      <c r="GQ67" s="258"/>
      <c r="GR67" s="256"/>
      <c r="GS67" s="257"/>
      <c r="GT67" s="258"/>
      <c r="GU67" s="256"/>
      <c r="GV67" s="257"/>
      <c r="GW67" s="258"/>
      <c r="GX67" s="256"/>
      <c r="GY67" s="257"/>
      <c r="GZ67" s="258"/>
      <c r="HA67" s="256"/>
      <c r="HB67" s="257"/>
      <c r="HC67" s="258"/>
      <c r="HD67" s="256"/>
      <c r="HE67" s="257"/>
      <c r="HF67" s="258"/>
      <c r="HG67" s="256"/>
      <c r="HH67" s="257"/>
      <c r="HI67" s="258"/>
      <c r="HJ67" s="256"/>
      <c r="HK67" s="257"/>
      <c r="HL67" s="258"/>
      <c r="HM67" s="256"/>
      <c r="HN67" s="257"/>
      <c r="HO67" s="258"/>
      <c r="HP67" s="256"/>
      <c r="HQ67" s="257"/>
      <c r="HR67" s="258"/>
      <c r="HS67" s="256"/>
      <c r="HT67" s="257"/>
      <c r="HU67" s="258"/>
      <c r="HV67" s="256"/>
      <c r="HW67" s="257"/>
      <c r="HX67" s="258"/>
      <c r="HY67" s="256"/>
      <c r="HZ67" s="257"/>
      <c r="IA67" s="258"/>
      <c r="IB67" s="256"/>
      <c r="IC67" s="257"/>
      <c r="ID67" s="258"/>
      <c r="IE67" s="256"/>
      <c r="IF67" s="257"/>
      <c r="IG67" s="258"/>
      <c r="IH67" s="256"/>
      <c r="II67" s="257"/>
      <c r="IJ67" s="258"/>
      <c r="IK67" s="256"/>
      <c r="IL67" s="257"/>
      <c r="IM67" s="258"/>
      <c r="IN67" s="256"/>
      <c r="IO67" s="257"/>
      <c r="IP67" s="258"/>
      <c r="IQ67" s="256"/>
      <c r="IR67" s="257"/>
      <c r="IS67" s="258"/>
      <c r="IT67" s="256"/>
      <c r="IU67" s="257"/>
      <c r="IV67" s="258"/>
      <c r="IW67" s="256"/>
      <c r="IX67" s="257"/>
      <c r="IY67" s="258"/>
      <c r="IZ67" s="256"/>
      <c r="JA67" s="257"/>
      <c r="JB67" s="258"/>
      <c r="JC67" s="256"/>
      <c r="JD67" s="257"/>
      <c r="JE67" s="258"/>
      <c r="JF67" s="256"/>
      <c r="JG67" s="257"/>
      <c r="JH67" s="258"/>
      <c r="JI67" s="256"/>
      <c r="JJ67" s="257"/>
      <c r="JK67" s="258"/>
      <c r="JL67" s="256"/>
      <c r="JM67" s="257"/>
      <c r="JN67" s="258"/>
      <c r="JO67" s="256"/>
      <c r="JP67" s="257"/>
      <c r="JQ67" s="258"/>
      <c r="JR67" s="256"/>
      <c r="JS67" s="257"/>
      <c r="JT67" s="258"/>
      <c r="JU67" s="256"/>
      <c r="JV67" s="257"/>
      <c r="JW67" s="258"/>
      <c r="JX67" s="256"/>
      <c r="JY67" s="257"/>
      <c r="JZ67" s="258"/>
      <c r="KA67" s="256"/>
      <c r="KB67" s="257"/>
      <c r="KC67" s="258"/>
      <c r="KD67" s="256"/>
      <c r="KE67" s="257"/>
      <c r="KF67" s="258"/>
      <c r="KG67" s="256"/>
      <c r="KH67" s="257"/>
      <c r="KI67" s="258"/>
      <c r="KJ67" s="256"/>
      <c r="KK67" s="257"/>
      <c r="KL67" s="258"/>
      <c r="KM67" s="256"/>
      <c r="KN67" s="257"/>
      <c r="KO67" s="258"/>
      <c r="KP67" s="256"/>
      <c r="KQ67" s="257"/>
      <c r="KR67" s="258"/>
      <c r="KS67" s="256"/>
      <c r="KT67" s="257"/>
      <c r="KU67" s="258"/>
      <c r="KV67" s="256"/>
      <c r="KW67" s="257"/>
      <c r="KX67" s="258"/>
      <c r="KY67" s="256"/>
      <c r="KZ67" s="257"/>
      <c r="LA67" s="258"/>
      <c r="LB67" s="256"/>
      <c r="LC67" s="257"/>
      <c r="LD67" s="258"/>
      <c r="LE67" s="256"/>
      <c r="LF67" s="257"/>
      <c r="LG67" s="258"/>
      <c r="LH67" s="256"/>
      <c r="LI67" s="257"/>
      <c r="LJ67" s="258"/>
      <c r="LK67" s="256"/>
      <c r="LL67" s="257"/>
      <c r="LM67" s="258"/>
      <c r="LN67" s="256"/>
      <c r="LO67" s="257"/>
      <c r="LP67" s="258"/>
      <c r="LQ67" s="256"/>
      <c r="LR67" s="257"/>
      <c r="LS67" s="258"/>
      <c r="LT67" s="256"/>
      <c r="LU67" s="257"/>
      <c r="LV67" s="258"/>
      <c r="LW67" s="256"/>
      <c r="LX67" s="257"/>
      <c r="LY67" s="258"/>
      <c r="LZ67" s="256"/>
      <c r="MA67" s="257"/>
      <c r="MB67" s="258"/>
      <c r="MC67" s="256"/>
      <c r="MD67" s="257"/>
      <c r="ME67" s="258"/>
      <c r="MF67" s="256"/>
      <c r="MG67" s="257"/>
      <c r="MH67" s="258"/>
      <c r="MI67" s="256"/>
      <c r="MJ67" s="257"/>
      <c r="MK67" s="258"/>
      <c r="ML67" s="256"/>
      <c r="MM67" s="257"/>
      <c r="MN67" s="258"/>
      <c r="MO67" s="256"/>
      <c r="MP67" s="257"/>
      <c r="MQ67" s="258"/>
      <c r="MR67" s="256"/>
      <c r="MS67" s="257"/>
      <c r="MT67" s="258"/>
      <c r="MU67" s="256"/>
      <c r="MV67" s="257"/>
      <c r="MW67" s="258"/>
      <c r="MX67" s="256"/>
      <c r="MY67" s="257"/>
      <c r="MZ67" s="258"/>
      <c r="NA67" s="256"/>
      <c r="NB67" s="257"/>
      <c r="NC67" s="258"/>
      <c r="ND67" s="256"/>
      <c r="NE67" s="257"/>
      <c r="NF67" s="258"/>
      <c r="NG67" s="256"/>
      <c r="NH67" s="257"/>
      <c r="NI67" s="258"/>
      <c r="NJ67" s="256"/>
      <c r="NK67" s="257"/>
      <c r="NL67" s="258"/>
      <c r="NM67" s="256"/>
      <c r="NN67" s="257"/>
      <c r="NO67" s="258"/>
      <c r="NP67" s="256"/>
      <c r="NQ67" s="257"/>
      <c r="NR67" s="258"/>
      <c r="NS67" s="256"/>
      <c r="NT67" s="257"/>
      <c r="NU67" s="258"/>
      <c r="NV67" s="256"/>
      <c r="NW67" s="257"/>
      <c r="NX67" s="258"/>
      <c r="NY67" s="256"/>
      <c r="NZ67" s="257"/>
      <c r="OA67" s="258"/>
      <c r="OB67" s="256"/>
      <c r="OC67" s="257"/>
      <c r="OD67" s="258"/>
      <c r="OE67" s="256"/>
      <c r="OF67" s="257"/>
      <c r="OG67" s="258"/>
      <c r="OH67" s="256"/>
      <c r="OI67" s="257"/>
      <c r="OJ67" s="258"/>
      <c r="OK67" s="256">
        <v>1</v>
      </c>
      <c r="OL67" s="257"/>
      <c r="OM67" s="258"/>
      <c r="ON67" s="256"/>
      <c r="OO67" s="257"/>
      <c r="OP67" s="258"/>
      <c r="OQ67" s="256"/>
      <c r="OR67" s="257"/>
      <c r="OS67" s="258"/>
      <c r="OT67" s="256"/>
      <c r="OU67" s="257"/>
      <c r="OV67" s="258"/>
      <c r="OW67" s="256"/>
      <c r="OX67" s="257"/>
      <c r="OY67" s="258"/>
      <c r="OZ67" s="256"/>
      <c r="PA67" s="257"/>
      <c r="PB67" s="258"/>
      <c r="PC67" s="256"/>
      <c r="PD67" s="257"/>
      <c r="PE67" s="258"/>
      <c r="PF67" s="256"/>
      <c r="PG67" s="257"/>
      <c r="PH67" s="258"/>
      <c r="PI67" s="256"/>
      <c r="PJ67" s="257"/>
      <c r="PK67" s="258"/>
      <c r="PL67" s="256"/>
      <c r="PM67" s="257"/>
      <c r="PN67" s="258"/>
      <c r="PO67" s="256"/>
      <c r="PP67" s="257"/>
      <c r="PQ67" s="258"/>
      <c r="PR67" s="256"/>
      <c r="PS67" s="257"/>
      <c r="PT67" s="258"/>
      <c r="PU67" s="256"/>
      <c r="PV67" s="257"/>
      <c r="PW67" s="258"/>
      <c r="PX67" s="256"/>
      <c r="PY67" s="257"/>
      <c r="PZ67" s="258"/>
      <c r="QA67" s="256"/>
      <c r="QB67" s="257"/>
      <c r="QC67" s="258"/>
      <c r="QD67" s="256"/>
      <c r="QE67" s="257"/>
      <c r="QF67" s="258"/>
      <c r="QG67" s="256"/>
      <c r="QH67" s="257"/>
      <c r="QI67" s="258"/>
      <c r="QJ67" s="256"/>
      <c r="QK67" s="257"/>
      <c r="QL67" s="258"/>
      <c r="QM67" s="256"/>
      <c r="QN67" s="257"/>
      <c r="QO67" s="258"/>
      <c r="QP67" s="256"/>
      <c r="QQ67" s="257"/>
      <c r="QR67" s="258"/>
      <c r="QS67" s="256"/>
      <c r="QT67" s="257"/>
      <c r="QU67" s="258"/>
      <c r="QV67" s="256"/>
      <c r="QW67" s="257"/>
      <c r="QX67" s="258"/>
      <c r="QY67" s="256"/>
      <c r="QZ67" s="257"/>
      <c r="RA67" s="258"/>
      <c r="RB67" s="256"/>
      <c r="RC67" s="257"/>
      <c r="RD67" s="258"/>
      <c r="RE67" s="256"/>
      <c r="RF67" s="257"/>
      <c r="RG67" s="258"/>
      <c r="RH67" s="256"/>
      <c r="RI67" s="257"/>
      <c r="RJ67" s="258"/>
      <c r="RK67" s="256"/>
      <c r="RL67" s="257"/>
      <c r="RM67" s="258"/>
      <c r="RN67" s="256"/>
      <c r="RO67" s="257"/>
      <c r="RP67" s="258"/>
      <c r="RQ67" s="256"/>
      <c r="RR67" s="257"/>
      <c r="RS67" s="258"/>
      <c r="RT67" s="256"/>
      <c r="RU67" s="257"/>
      <c r="RV67" s="258"/>
      <c r="RW67" s="256"/>
      <c r="RX67" s="257"/>
      <c r="RY67" s="258"/>
      <c r="RZ67" s="256"/>
      <c r="SA67" s="257"/>
      <c r="SB67" s="258"/>
      <c r="SC67" s="256">
        <v>1</v>
      </c>
      <c r="SD67" s="257"/>
      <c r="SE67" s="258"/>
      <c r="SF67" s="256">
        <v>1</v>
      </c>
      <c r="SG67" s="257"/>
      <c r="SH67" s="258"/>
      <c r="SI67" s="256">
        <v>1</v>
      </c>
      <c r="SJ67" s="257"/>
      <c r="SK67" s="258"/>
      <c r="SL67" s="256"/>
      <c r="SM67" s="257"/>
      <c r="SN67" s="258"/>
      <c r="SO67" s="256"/>
      <c r="SP67" s="257"/>
      <c r="SQ67" s="258"/>
      <c r="SR67" s="256"/>
      <c r="SS67" s="257"/>
      <c r="ST67" s="258"/>
      <c r="SU67" s="256"/>
      <c r="SV67" s="257"/>
      <c r="SW67" s="258"/>
      <c r="SX67" s="256">
        <v>1</v>
      </c>
      <c r="SY67" s="257"/>
      <c r="SZ67" s="258"/>
      <c r="TA67" s="256"/>
      <c r="TB67" s="257"/>
      <c r="TC67" s="258"/>
      <c r="TD67" s="256">
        <v>4</v>
      </c>
      <c r="TE67" s="257"/>
      <c r="TF67" s="258"/>
      <c r="TG67" s="256">
        <v>2</v>
      </c>
      <c r="TH67" s="257"/>
      <c r="TI67" s="258"/>
      <c r="TJ67" s="256"/>
      <c r="TK67" s="257"/>
      <c r="TL67" s="258"/>
      <c r="TM67" s="256"/>
      <c r="TN67" s="257"/>
      <c r="TO67" s="258"/>
      <c r="TP67" s="256">
        <v>1</v>
      </c>
      <c r="TQ67" s="257"/>
      <c r="TR67" s="258"/>
      <c r="TS67" s="256"/>
      <c r="TT67" s="257"/>
      <c r="TU67" s="258"/>
      <c r="TV67" s="256">
        <v>2</v>
      </c>
      <c r="TW67" s="257"/>
      <c r="TX67" s="258"/>
      <c r="TY67" s="256"/>
      <c r="TZ67" s="257"/>
      <c r="UA67" s="258"/>
      <c r="UB67" s="256"/>
      <c r="UC67" s="257"/>
      <c r="UD67" s="258"/>
      <c r="UE67" s="256">
        <v>1</v>
      </c>
      <c r="UF67" s="257"/>
      <c r="UG67" s="258"/>
      <c r="UH67" s="256"/>
      <c r="UI67" s="257"/>
      <c r="UJ67" s="258"/>
      <c r="UK67" s="256"/>
      <c r="UL67" s="257"/>
      <c r="UM67" s="258"/>
      <c r="UN67" s="256"/>
      <c r="UO67" s="257"/>
      <c r="UP67" s="258"/>
      <c r="UQ67" s="256"/>
      <c r="UR67" s="257"/>
      <c r="US67" s="258"/>
      <c r="UT67" s="256">
        <v>1</v>
      </c>
      <c r="UU67" s="257"/>
      <c r="UV67" s="258"/>
      <c r="UW67" s="256"/>
      <c r="UX67" s="257"/>
      <c r="UY67" s="258"/>
      <c r="UZ67" s="256"/>
      <c r="VA67" s="257"/>
      <c r="VB67" s="258"/>
      <c r="VC67" s="256"/>
      <c r="VD67" s="257"/>
      <c r="VE67" s="258"/>
      <c r="VF67" s="256"/>
      <c r="VG67" s="257"/>
      <c r="VH67" s="258"/>
      <c r="VI67" s="256"/>
      <c r="VJ67" s="257"/>
      <c r="VK67" s="258"/>
      <c r="VL67" s="256"/>
      <c r="VM67" s="257"/>
      <c r="VN67" s="258"/>
      <c r="VO67" s="256">
        <v>1</v>
      </c>
      <c r="VP67" s="257"/>
      <c r="VQ67" s="258"/>
      <c r="VR67" s="256"/>
      <c r="VS67" s="257"/>
      <c r="VT67" s="258"/>
      <c r="VU67" s="256">
        <v>1</v>
      </c>
      <c r="VV67" s="257"/>
      <c r="VW67" s="258"/>
      <c r="VX67" s="256">
        <v>1</v>
      </c>
      <c r="VY67" s="257"/>
      <c r="VZ67" s="258"/>
      <c r="WA67" s="256">
        <v>1</v>
      </c>
      <c r="WB67" s="257"/>
      <c r="WC67" s="258"/>
      <c r="WD67" s="256"/>
      <c r="WE67" s="257"/>
      <c r="WF67" s="258"/>
      <c r="WG67" s="256">
        <v>1</v>
      </c>
      <c r="WH67" s="257"/>
      <c r="WI67" s="258"/>
      <c r="WJ67" s="256">
        <v>1</v>
      </c>
      <c r="WK67" s="257"/>
      <c r="WL67" s="258"/>
      <c r="WM67" s="256">
        <v>1</v>
      </c>
      <c r="WN67" s="257"/>
      <c r="WO67" s="258"/>
      <c r="WP67" s="256">
        <v>1</v>
      </c>
      <c r="WQ67" s="257"/>
      <c r="WR67" s="258"/>
      <c r="WS67" s="256">
        <v>2</v>
      </c>
      <c r="WT67" s="257"/>
      <c r="WU67" s="258"/>
      <c r="WV67" s="256"/>
      <c r="WW67" s="51"/>
      <c r="WX67" s="51"/>
      <c r="WY67" s="50"/>
      <c r="WZ67" s="51"/>
      <c r="XA67" s="51"/>
      <c r="XB67" s="256"/>
      <c r="XC67" s="51"/>
      <c r="XD67" s="51"/>
      <c r="XE67" s="50"/>
      <c r="XF67" s="51"/>
      <c r="XG67" s="51"/>
      <c r="XH67" s="256"/>
      <c r="XI67" s="51"/>
      <c r="XJ67" s="51"/>
      <c r="XK67" s="50"/>
      <c r="XL67" s="51"/>
      <c r="XM67" s="51"/>
      <c r="XN67" s="98">
        <f t="shared" si="1"/>
        <v>26</v>
      </c>
    </row>
    <row r="68" spans="1:638" ht="12.75" customHeight="1" x14ac:dyDescent="0.2">
      <c r="A68" s="274">
        <v>877</v>
      </c>
      <c r="B68" s="256"/>
      <c r="C68" s="257"/>
      <c r="D68" s="258"/>
      <c r="E68" s="256"/>
      <c r="F68" s="257"/>
      <c r="G68" s="258"/>
      <c r="H68" s="256"/>
      <c r="I68" s="257"/>
      <c r="J68" s="258"/>
      <c r="K68" s="256"/>
      <c r="L68" s="257"/>
      <c r="M68" s="258"/>
      <c r="N68" s="256"/>
      <c r="O68" s="257"/>
      <c r="P68" s="258"/>
      <c r="Q68" s="256"/>
      <c r="R68" s="257"/>
      <c r="S68" s="258"/>
      <c r="T68" s="256"/>
      <c r="U68" s="257"/>
      <c r="V68" s="258"/>
      <c r="W68" s="256"/>
      <c r="X68" s="257"/>
      <c r="Y68" s="258"/>
      <c r="Z68" s="256"/>
      <c r="AA68" s="257"/>
      <c r="AB68" s="258"/>
      <c r="AC68" s="256"/>
      <c r="AD68" s="257"/>
      <c r="AE68" s="258"/>
      <c r="AF68" s="256"/>
      <c r="AG68" s="257"/>
      <c r="AH68" s="258"/>
      <c r="AI68" s="256"/>
      <c r="AJ68" s="257"/>
      <c r="AK68" s="258"/>
      <c r="AL68" s="256"/>
      <c r="AM68" s="257"/>
      <c r="AN68" s="258"/>
      <c r="AO68" s="256"/>
      <c r="AP68" s="257"/>
      <c r="AQ68" s="258"/>
      <c r="AR68" s="256"/>
      <c r="AS68" s="257"/>
      <c r="AT68" s="258"/>
      <c r="AU68" s="256"/>
      <c r="AV68" s="257"/>
      <c r="AW68" s="258"/>
      <c r="AX68" s="256"/>
      <c r="AY68" s="257"/>
      <c r="AZ68" s="258"/>
      <c r="BA68" s="256"/>
      <c r="BB68" s="257"/>
      <c r="BC68" s="258"/>
      <c r="BD68" s="256"/>
      <c r="BE68" s="257"/>
      <c r="BF68" s="258"/>
      <c r="BG68" s="256"/>
      <c r="BH68" s="257"/>
      <c r="BI68" s="258"/>
      <c r="BJ68" s="256"/>
      <c r="BK68" s="257"/>
      <c r="BL68" s="258"/>
      <c r="BM68" s="256"/>
      <c r="BN68" s="257"/>
      <c r="BO68" s="258"/>
      <c r="BP68" s="256"/>
      <c r="BQ68" s="257"/>
      <c r="BR68" s="258"/>
      <c r="BS68" s="256"/>
      <c r="BT68" s="257"/>
      <c r="BU68" s="258"/>
      <c r="BV68" s="256"/>
      <c r="BW68" s="257"/>
      <c r="BX68" s="258"/>
      <c r="BY68" s="256"/>
      <c r="BZ68" s="257"/>
      <c r="CA68" s="258"/>
      <c r="CB68" s="256"/>
      <c r="CC68" s="257"/>
      <c r="CD68" s="258"/>
      <c r="CE68" s="256"/>
      <c r="CF68" s="257"/>
      <c r="CG68" s="258"/>
      <c r="CH68" s="256"/>
      <c r="CI68" s="257"/>
      <c r="CJ68" s="258"/>
      <c r="CK68" s="256"/>
      <c r="CL68" s="257"/>
      <c r="CM68" s="258"/>
      <c r="CN68" s="256"/>
      <c r="CO68" s="257"/>
      <c r="CP68" s="258"/>
      <c r="CQ68" s="256"/>
      <c r="CR68" s="257"/>
      <c r="CS68" s="258"/>
      <c r="CT68" s="256"/>
      <c r="CU68" s="257"/>
      <c r="CV68" s="258"/>
      <c r="CW68" s="256"/>
      <c r="CX68" s="257"/>
      <c r="CY68" s="258"/>
      <c r="CZ68" s="256"/>
      <c r="DA68" s="257"/>
      <c r="DB68" s="258"/>
      <c r="DC68" s="256"/>
      <c r="DD68" s="257"/>
      <c r="DE68" s="258"/>
      <c r="DF68" s="256"/>
      <c r="DG68" s="257"/>
      <c r="DH68" s="258"/>
      <c r="DI68" s="256"/>
      <c r="DJ68" s="257"/>
      <c r="DK68" s="258"/>
      <c r="DL68" s="256"/>
      <c r="DM68" s="257"/>
      <c r="DN68" s="258"/>
      <c r="DO68" s="256"/>
      <c r="DP68" s="257"/>
      <c r="DQ68" s="258"/>
      <c r="DR68" s="256"/>
      <c r="DS68" s="257"/>
      <c r="DT68" s="258"/>
      <c r="DU68" s="256"/>
      <c r="DV68" s="257"/>
      <c r="DW68" s="258"/>
      <c r="DX68" s="256"/>
      <c r="DY68" s="257"/>
      <c r="DZ68" s="258"/>
      <c r="EA68" s="256"/>
      <c r="EB68" s="257"/>
      <c r="EC68" s="258"/>
      <c r="ED68" s="256"/>
      <c r="EE68" s="257"/>
      <c r="EF68" s="258"/>
      <c r="EG68" s="256"/>
      <c r="EH68" s="257"/>
      <c r="EI68" s="258"/>
      <c r="EJ68" s="256"/>
      <c r="EK68" s="257"/>
      <c r="EL68" s="258"/>
      <c r="EM68" s="256"/>
      <c r="EN68" s="257"/>
      <c r="EO68" s="258"/>
      <c r="EP68" s="256"/>
      <c r="EQ68" s="257"/>
      <c r="ER68" s="258"/>
      <c r="ES68" s="256"/>
      <c r="ET68" s="257"/>
      <c r="EU68" s="258"/>
      <c r="EV68" s="256"/>
      <c r="EW68" s="257"/>
      <c r="EX68" s="258"/>
      <c r="EY68" s="256"/>
      <c r="EZ68" s="257"/>
      <c r="FA68" s="258"/>
      <c r="FB68" s="256"/>
      <c r="FC68" s="257"/>
      <c r="FD68" s="258"/>
      <c r="FE68" s="256"/>
      <c r="FF68" s="257"/>
      <c r="FG68" s="258"/>
      <c r="FH68" s="256"/>
      <c r="FI68" s="257"/>
      <c r="FJ68" s="258"/>
      <c r="FK68" s="256"/>
      <c r="FL68" s="257"/>
      <c r="FM68" s="258"/>
      <c r="FN68" s="256"/>
      <c r="FO68" s="257"/>
      <c r="FP68" s="258"/>
      <c r="FQ68" s="256"/>
      <c r="FR68" s="257"/>
      <c r="FS68" s="258"/>
      <c r="FT68" s="256"/>
      <c r="FU68" s="257"/>
      <c r="FV68" s="258"/>
      <c r="FW68" s="256"/>
      <c r="FX68" s="257"/>
      <c r="FY68" s="258"/>
      <c r="FZ68" s="256"/>
      <c r="GA68" s="257"/>
      <c r="GB68" s="258"/>
      <c r="GC68" s="256"/>
      <c r="GD68" s="257"/>
      <c r="GE68" s="258"/>
      <c r="GF68" s="256"/>
      <c r="GG68" s="257"/>
      <c r="GH68" s="258"/>
      <c r="GI68" s="256"/>
      <c r="GJ68" s="257"/>
      <c r="GK68" s="258"/>
      <c r="GL68" s="256"/>
      <c r="GM68" s="257"/>
      <c r="GN68" s="258"/>
      <c r="GO68" s="256"/>
      <c r="GP68" s="257"/>
      <c r="GQ68" s="258"/>
      <c r="GR68" s="256"/>
      <c r="GS68" s="257"/>
      <c r="GT68" s="258"/>
      <c r="GU68" s="256"/>
      <c r="GV68" s="257"/>
      <c r="GW68" s="258"/>
      <c r="GX68" s="256"/>
      <c r="GY68" s="257"/>
      <c r="GZ68" s="258"/>
      <c r="HA68" s="256"/>
      <c r="HB68" s="257"/>
      <c r="HC68" s="258"/>
      <c r="HD68" s="256"/>
      <c r="HE68" s="257"/>
      <c r="HF68" s="258"/>
      <c r="HG68" s="256"/>
      <c r="HH68" s="257"/>
      <c r="HI68" s="258"/>
      <c r="HJ68" s="256"/>
      <c r="HK68" s="257"/>
      <c r="HL68" s="258"/>
      <c r="HM68" s="256"/>
      <c r="HN68" s="257"/>
      <c r="HO68" s="258"/>
      <c r="HP68" s="256"/>
      <c r="HQ68" s="257"/>
      <c r="HR68" s="258"/>
      <c r="HS68" s="256"/>
      <c r="HT68" s="257"/>
      <c r="HU68" s="258"/>
      <c r="HV68" s="256"/>
      <c r="HW68" s="257"/>
      <c r="HX68" s="258"/>
      <c r="HY68" s="256"/>
      <c r="HZ68" s="257"/>
      <c r="IA68" s="258"/>
      <c r="IB68" s="256"/>
      <c r="IC68" s="257"/>
      <c r="ID68" s="258"/>
      <c r="IE68" s="256"/>
      <c r="IF68" s="257"/>
      <c r="IG68" s="258"/>
      <c r="IH68" s="256"/>
      <c r="II68" s="257"/>
      <c r="IJ68" s="258"/>
      <c r="IK68" s="256"/>
      <c r="IL68" s="257"/>
      <c r="IM68" s="258"/>
      <c r="IN68" s="256"/>
      <c r="IO68" s="257"/>
      <c r="IP68" s="258"/>
      <c r="IQ68" s="256"/>
      <c r="IR68" s="257"/>
      <c r="IS68" s="258"/>
      <c r="IT68" s="256"/>
      <c r="IU68" s="257"/>
      <c r="IV68" s="258"/>
      <c r="IW68" s="256"/>
      <c r="IX68" s="257"/>
      <c r="IY68" s="258"/>
      <c r="IZ68" s="256"/>
      <c r="JA68" s="257"/>
      <c r="JB68" s="258"/>
      <c r="JC68" s="256"/>
      <c r="JD68" s="257"/>
      <c r="JE68" s="258"/>
      <c r="JF68" s="256"/>
      <c r="JG68" s="257"/>
      <c r="JH68" s="258"/>
      <c r="JI68" s="256"/>
      <c r="JJ68" s="257"/>
      <c r="JK68" s="258"/>
      <c r="JL68" s="256"/>
      <c r="JM68" s="257"/>
      <c r="JN68" s="258"/>
      <c r="JO68" s="256"/>
      <c r="JP68" s="257"/>
      <c r="JQ68" s="258"/>
      <c r="JR68" s="256"/>
      <c r="JS68" s="257"/>
      <c r="JT68" s="258"/>
      <c r="JU68" s="256"/>
      <c r="JV68" s="257"/>
      <c r="JW68" s="258"/>
      <c r="JX68" s="256"/>
      <c r="JY68" s="257"/>
      <c r="JZ68" s="258"/>
      <c r="KA68" s="256"/>
      <c r="KB68" s="257"/>
      <c r="KC68" s="258"/>
      <c r="KD68" s="256"/>
      <c r="KE68" s="257"/>
      <c r="KF68" s="258"/>
      <c r="KG68" s="256"/>
      <c r="KH68" s="257"/>
      <c r="KI68" s="258"/>
      <c r="KJ68" s="256"/>
      <c r="KK68" s="257"/>
      <c r="KL68" s="258"/>
      <c r="KM68" s="256"/>
      <c r="KN68" s="257"/>
      <c r="KO68" s="258"/>
      <c r="KP68" s="256"/>
      <c r="KQ68" s="257"/>
      <c r="KR68" s="258"/>
      <c r="KS68" s="256"/>
      <c r="KT68" s="257"/>
      <c r="KU68" s="258"/>
      <c r="KV68" s="256"/>
      <c r="KW68" s="257"/>
      <c r="KX68" s="258"/>
      <c r="KY68" s="256"/>
      <c r="KZ68" s="257"/>
      <c r="LA68" s="258"/>
      <c r="LB68" s="256"/>
      <c r="LC68" s="257"/>
      <c r="LD68" s="258"/>
      <c r="LE68" s="256"/>
      <c r="LF68" s="257"/>
      <c r="LG68" s="258"/>
      <c r="LH68" s="256"/>
      <c r="LI68" s="257"/>
      <c r="LJ68" s="258"/>
      <c r="LK68" s="256"/>
      <c r="LL68" s="257"/>
      <c r="LM68" s="258"/>
      <c r="LN68" s="256"/>
      <c r="LO68" s="257"/>
      <c r="LP68" s="258"/>
      <c r="LQ68" s="256"/>
      <c r="LR68" s="257"/>
      <c r="LS68" s="258"/>
      <c r="LT68" s="256"/>
      <c r="LU68" s="257"/>
      <c r="LV68" s="258"/>
      <c r="LW68" s="256"/>
      <c r="LX68" s="257"/>
      <c r="LY68" s="258"/>
      <c r="LZ68" s="256"/>
      <c r="MA68" s="257"/>
      <c r="MB68" s="258"/>
      <c r="MC68" s="256"/>
      <c r="MD68" s="257"/>
      <c r="ME68" s="258"/>
      <c r="MF68" s="256"/>
      <c r="MG68" s="257"/>
      <c r="MH68" s="258"/>
      <c r="MI68" s="256"/>
      <c r="MJ68" s="257"/>
      <c r="MK68" s="258"/>
      <c r="ML68" s="256"/>
      <c r="MM68" s="257"/>
      <c r="MN68" s="258"/>
      <c r="MO68" s="256"/>
      <c r="MP68" s="257"/>
      <c r="MQ68" s="258"/>
      <c r="MR68" s="256"/>
      <c r="MS68" s="257"/>
      <c r="MT68" s="258"/>
      <c r="MU68" s="256"/>
      <c r="MV68" s="257"/>
      <c r="MW68" s="258"/>
      <c r="MX68" s="256"/>
      <c r="MY68" s="257"/>
      <c r="MZ68" s="258"/>
      <c r="NA68" s="256"/>
      <c r="NB68" s="257"/>
      <c r="NC68" s="258"/>
      <c r="ND68" s="256"/>
      <c r="NE68" s="257"/>
      <c r="NF68" s="258"/>
      <c r="NG68" s="256"/>
      <c r="NH68" s="257"/>
      <c r="NI68" s="258"/>
      <c r="NJ68" s="256"/>
      <c r="NK68" s="257"/>
      <c r="NL68" s="258"/>
      <c r="NM68" s="256"/>
      <c r="NN68" s="257"/>
      <c r="NO68" s="258"/>
      <c r="NP68" s="256"/>
      <c r="NQ68" s="257"/>
      <c r="NR68" s="258"/>
      <c r="NS68" s="256"/>
      <c r="NT68" s="257"/>
      <c r="NU68" s="258"/>
      <c r="NV68" s="256"/>
      <c r="NW68" s="257"/>
      <c r="NX68" s="258"/>
      <c r="NY68" s="256"/>
      <c r="NZ68" s="257"/>
      <c r="OA68" s="258"/>
      <c r="OB68" s="256">
        <v>1</v>
      </c>
      <c r="OC68" s="257"/>
      <c r="OD68" s="258"/>
      <c r="OE68" s="256"/>
      <c r="OF68" s="257"/>
      <c r="OG68" s="258"/>
      <c r="OH68" s="256"/>
      <c r="OI68" s="257"/>
      <c r="OJ68" s="258"/>
      <c r="OK68" s="256"/>
      <c r="OL68" s="257"/>
      <c r="OM68" s="258"/>
      <c r="ON68" s="256"/>
      <c r="OO68" s="257"/>
      <c r="OP68" s="258"/>
      <c r="OQ68" s="256"/>
      <c r="OR68" s="257"/>
      <c r="OS68" s="258"/>
      <c r="OT68" s="256"/>
      <c r="OU68" s="257"/>
      <c r="OV68" s="258"/>
      <c r="OW68" s="256"/>
      <c r="OX68" s="257"/>
      <c r="OY68" s="258"/>
      <c r="OZ68" s="256"/>
      <c r="PA68" s="257"/>
      <c r="PB68" s="258"/>
      <c r="PC68" s="256"/>
      <c r="PD68" s="257"/>
      <c r="PE68" s="258"/>
      <c r="PF68" s="256">
        <v>2</v>
      </c>
      <c r="PG68" s="257"/>
      <c r="PH68" s="258"/>
      <c r="PI68" s="256"/>
      <c r="PJ68" s="257"/>
      <c r="PK68" s="258"/>
      <c r="PL68" s="256"/>
      <c r="PM68" s="257"/>
      <c r="PN68" s="258"/>
      <c r="PO68" s="256"/>
      <c r="PP68" s="257"/>
      <c r="PQ68" s="258"/>
      <c r="PR68" s="256"/>
      <c r="PS68" s="257"/>
      <c r="PT68" s="258"/>
      <c r="PU68" s="256"/>
      <c r="PV68" s="257"/>
      <c r="PW68" s="258"/>
      <c r="PX68" s="256"/>
      <c r="PY68" s="257"/>
      <c r="PZ68" s="258"/>
      <c r="QA68" s="256"/>
      <c r="QB68" s="257"/>
      <c r="QC68" s="258"/>
      <c r="QD68" s="256"/>
      <c r="QE68" s="257">
        <v>1</v>
      </c>
      <c r="QF68" s="258"/>
      <c r="QG68" s="256"/>
      <c r="QH68" s="257"/>
      <c r="QI68" s="258"/>
      <c r="QJ68" s="256"/>
      <c r="QK68" s="257"/>
      <c r="QL68" s="258"/>
      <c r="QM68" s="256"/>
      <c r="QN68" s="257"/>
      <c r="QO68" s="258"/>
      <c r="QP68" s="256"/>
      <c r="QQ68" s="257"/>
      <c r="QR68" s="258"/>
      <c r="QS68" s="256"/>
      <c r="QT68" s="257"/>
      <c r="QU68" s="258"/>
      <c r="QV68" s="256"/>
      <c r="QW68" s="257"/>
      <c r="QX68" s="258"/>
      <c r="QY68" s="256"/>
      <c r="QZ68" s="257"/>
      <c r="RA68" s="258"/>
      <c r="RB68" s="256"/>
      <c r="RC68" s="257"/>
      <c r="RD68" s="258"/>
      <c r="RE68" s="256"/>
      <c r="RF68" s="257"/>
      <c r="RG68" s="258"/>
      <c r="RH68" s="256"/>
      <c r="RI68" s="257"/>
      <c r="RJ68" s="258"/>
      <c r="RK68" s="256"/>
      <c r="RL68" s="257"/>
      <c r="RM68" s="258"/>
      <c r="RN68" s="256"/>
      <c r="RO68" s="257"/>
      <c r="RP68" s="258"/>
      <c r="RQ68" s="256"/>
      <c r="RR68" s="257"/>
      <c r="RS68" s="258"/>
      <c r="RT68" s="256"/>
      <c r="RU68" s="257"/>
      <c r="RV68" s="258"/>
      <c r="RW68" s="256"/>
      <c r="RX68" s="257"/>
      <c r="RY68" s="258"/>
      <c r="RZ68" s="256"/>
      <c r="SA68" s="257"/>
      <c r="SB68" s="258"/>
      <c r="SC68" s="256"/>
      <c r="SD68" s="257"/>
      <c r="SE68" s="258"/>
      <c r="SF68" s="256"/>
      <c r="SG68" s="257"/>
      <c r="SH68" s="258"/>
      <c r="SI68" s="256"/>
      <c r="SJ68" s="257"/>
      <c r="SK68" s="258"/>
      <c r="SL68" s="256"/>
      <c r="SM68" s="257"/>
      <c r="SN68" s="258"/>
      <c r="SO68" s="256"/>
      <c r="SP68" s="257"/>
      <c r="SQ68" s="258"/>
      <c r="SR68" s="256"/>
      <c r="SS68" s="257"/>
      <c r="ST68" s="258"/>
      <c r="SU68" s="256"/>
      <c r="SV68" s="257"/>
      <c r="SW68" s="258"/>
      <c r="SX68" s="256"/>
      <c r="SY68" s="257"/>
      <c r="SZ68" s="258"/>
      <c r="TA68" s="256"/>
      <c r="TB68" s="257"/>
      <c r="TC68" s="258"/>
      <c r="TD68" s="256"/>
      <c r="TE68" s="257"/>
      <c r="TF68" s="258"/>
      <c r="TG68" s="256"/>
      <c r="TH68" s="257"/>
      <c r="TI68" s="258"/>
      <c r="TJ68" s="256"/>
      <c r="TK68" s="257"/>
      <c r="TL68" s="258"/>
      <c r="TM68" s="256"/>
      <c r="TN68" s="257"/>
      <c r="TO68" s="258"/>
      <c r="TP68" s="256"/>
      <c r="TQ68" s="257"/>
      <c r="TR68" s="258"/>
      <c r="TS68" s="256"/>
      <c r="TT68" s="257"/>
      <c r="TU68" s="258"/>
      <c r="TV68" s="256"/>
      <c r="TW68" s="257"/>
      <c r="TX68" s="258"/>
      <c r="TY68" s="256"/>
      <c r="TZ68" s="257"/>
      <c r="UA68" s="258"/>
      <c r="UB68" s="256"/>
      <c r="UC68" s="257"/>
      <c r="UD68" s="258"/>
      <c r="UE68" s="256"/>
      <c r="UF68" s="257"/>
      <c r="UG68" s="258"/>
      <c r="UH68" s="256"/>
      <c r="UI68" s="257"/>
      <c r="UJ68" s="258"/>
      <c r="UK68" s="256"/>
      <c r="UL68" s="257"/>
      <c r="UM68" s="258"/>
      <c r="UN68" s="256"/>
      <c r="UO68" s="257"/>
      <c r="UP68" s="258"/>
      <c r="UQ68" s="256">
        <v>1</v>
      </c>
      <c r="UR68" s="257"/>
      <c r="US68" s="258"/>
      <c r="UT68" s="256"/>
      <c r="UU68" s="257"/>
      <c r="UV68" s="258"/>
      <c r="UW68" s="256"/>
      <c r="UX68" s="257"/>
      <c r="UY68" s="258"/>
      <c r="UZ68" s="256"/>
      <c r="VA68" s="257"/>
      <c r="VB68" s="258"/>
      <c r="VC68" s="256"/>
      <c r="VD68" s="257"/>
      <c r="VE68" s="258"/>
      <c r="VF68" s="256"/>
      <c r="VG68" s="257"/>
      <c r="VH68" s="258"/>
      <c r="VI68" s="256"/>
      <c r="VJ68" s="257"/>
      <c r="VK68" s="258"/>
      <c r="VL68" s="256">
        <v>1</v>
      </c>
      <c r="VM68" s="257"/>
      <c r="VN68" s="258"/>
      <c r="VO68" s="256">
        <v>2</v>
      </c>
      <c r="VP68" s="257"/>
      <c r="VQ68" s="258"/>
      <c r="VR68" s="256">
        <v>1</v>
      </c>
      <c r="VS68" s="257"/>
      <c r="VT68" s="258"/>
      <c r="VU68" s="256"/>
      <c r="VV68" s="257"/>
      <c r="VW68" s="258"/>
      <c r="VX68" s="256">
        <v>1</v>
      </c>
      <c r="VY68" s="257"/>
      <c r="VZ68" s="258"/>
      <c r="WA68" s="256"/>
      <c r="WB68" s="257"/>
      <c r="WC68" s="258"/>
      <c r="WD68" s="256">
        <v>1</v>
      </c>
      <c r="WE68" s="257"/>
      <c r="WF68" s="258"/>
      <c r="WG68" s="256"/>
      <c r="WH68" s="257"/>
      <c r="WI68" s="258"/>
      <c r="WJ68" s="256"/>
      <c r="WK68" s="257"/>
      <c r="WL68" s="258"/>
      <c r="WM68" s="256"/>
      <c r="WN68" s="257"/>
      <c r="WO68" s="258"/>
      <c r="WP68" s="256"/>
      <c r="WQ68" s="257"/>
      <c r="WR68" s="258"/>
      <c r="WS68" s="256"/>
      <c r="WT68" s="257"/>
      <c r="WU68" s="258"/>
      <c r="WV68" s="256"/>
      <c r="WW68" s="51"/>
      <c r="WX68" s="51"/>
      <c r="WY68" s="50"/>
      <c r="WZ68" s="51"/>
      <c r="XA68" s="51"/>
      <c r="XB68" s="256"/>
      <c r="XC68" s="51"/>
      <c r="XD68" s="51"/>
      <c r="XE68" s="50"/>
      <c r="XF68" s="51"/>
      <c r="XG68" s="51"/>
      <c r="XH68" s="256"/>
      <c r="XI68" s="51"/>
      <c r="XJ68" s="51"/>
      <c r="XK68" s="50"/>
      <c r="XL68" s="51"/>
      <c r="XM68" s="51"/>
      <c r="XN68" s="98">
        <f t="shared" si="1"/>
        <v>11</v>
      </c>
    </row>
    <row r="69" spans="1:638" ht="12.75" customHeight="1" x14ac:dyDescent="0.2">
      <c r="A69" s="274">
        <v>879</v>
      </c>
      <c r="B69" s="256"/>
      <c r="C69" s="257"/>
      <c r="D69" s="258"/>
      <c r="E69" s="256"/>
      <c r="F69" s="257"/>
      <c r="G69" s="258"/>
      <c r="H69" s="256"/>
      <c r="I69" s="257"/>
      <c r="J69" s="258"/>
      <c r="K69" s="256"/>
      <c r="L69" s="257"/>
      <c r="M69" s="258"/>
      <c r="N69" s="256"/>
      <c r="O69" s="257"/>
      <c r="P69" s="258"/>
      <c r="Q69" s="256"/>
      <c r="R69" s="257"/>
      <c r="S69" s="258"/>
      <c r="T69" s="256"/>
      <c r="U69" s="257"/>
      <c r="V69" s="258"/>
      <c r="W69" s="256"/>
      <c r="X69" s="257"/>
      <c r="Y69" s="258"/>
      <c r="Z69" s="256"/>
      <c r="AA69" s="257"/>
      <c r="AB69" s="258"/>
      <c r="AC69" s="256"/>
      <c r="AD69" s="257"/>
      <c r="AE69" s="258"/>
      <c r="AF69" s="256"/>
      <c r="AG69" s="257"/>
      <c r="AH69" s="258"/>
      <c r="AI69" s="256"/>
      <c r="AJ69" s="257"/>
      <c r="AK69" s="258"/>
      <c r="AL69" s="256"/>
      <c r="AM69" s="257"/>
      <c r="AN69" s="258"/>
      <c r="AO69" s="256"/>
      <c r="AP69" s="257"/>
      <c r="AQ69" s="258"/>
      <c r="AR69" s="256"/>
      <c r="AS69" s="257"/>
      <c r="AT69" s="258"/>
      <c r="AU69" s="256"/>
      <c r="AV69" s="257"/>
      <c r="AW69" s="258"/>
      <c r="AX69" s="256"/>
      <c r="AY69" s="257"/>
      <c r="AZ69" s="258"/>
      <c r="BA69" s="256"/>
      <c r="BB69" s="257"/>
      <c r="BC69" s="258"/>
      <c r="BD69" s="256"/>
      <c r="BE69" s="257"/>
      <c r="BF69" s="258"/>
      <c r="BG69" s="256"/>
      <c r="BH69" s="257"/>
      <c r="BI69" s="258"/>
      <c r="BJ69" s="256"/>
      <c r="BK69" s="257"/>
      <c r="BL69" s="258"/>
      <c r="BM69" s="256"/>
      <c r="BN69" s="257"/>
      <c r="BO69" s="258"/>
      <c r="BP69" s="256"/>
      <c r="BQ69" s="257"/>
      <c r="BR69" s="258"/>
      <c r="BS69" s="256"/>
      <c r="BT69" s="257"/>
      <c r="BU69" s="258"/>
      <c r="BV69" s="256"/>
      <c r="BW69" s="257"/>
      <c r="BX69" s="258"/>
      <c r="BY69" s="256"/>
      <c r="BZ69" s="257"/>
      <c r="CA69" s="258"/>
      <c r="CB69" s="256"/>
      <c r="CC69" s="257"/>
      <c r="CD69" s="258"/>
      <c r="CE69" s="256"/>
      <c r="CF69" s="257"/>
      <c r="CG69" s="258"/>
      <c r="CH69" s="256"/>
      <c r="CI69" s="257"/>
      <c r="CJ69" s="258"/>
      <c r="CK69" s="256"/>
      <c r="CL69" s="257"/>
      <c r="CM69" s="258"/>
      <c r="CN69" s="256"/>
      <c r="CO69" s="257"/>
      <c r="CP69" s="258"/>
      <c r="CQ69" s="256"/>
      <c r="CR69" s="257"/>
      <c r="CS69" s="258"/>
      <c r="CT69" s="256"/>
      <c r="CU69" s="257"/>
      <c r="CV69" s="258"/>
      <c r="CW69" s="256"/>
      <c r="CX69" s="257"/>
      <c r="CY69" s="258"/>
      <c r="CZ69" s="256"/>
      <c r="DA69" s="257"/>
      <c r="DB69" s="258"/>
      <c r="DC69" s="256"/>
      <c r="DD69" s="257"/>
      <c r="DE69" s="258"/>
      <c r="DF69" s="256"/>
      <c r="DG69" s="257"/>
      <c r="DH69" s="258"/>
      <c r="DI69" s="256"/>
      <c r="DJ69" s="257"/>
      <c r="DK69" s="258"/>
      <c r="DL69" s="256"/>
      <c r="DM69" s="257"/>
      <c r="DN69" s="258"/>
      <c r="DO69" s="256"/>
      <c r="DP69" s="257"/>
      <c r="DQ69" s="258"/>
      <c r="DR69" s="256"/>
      <c r="DS69" s="257"/>
      <c r="DT69" s="258"/>
      <c r="DU69" s="256"/>
      <c r="DV69" s="257"/>
      <c r="DW69" s="258"/>
      <c r="DX69" s="256"/>
      <c r="DY69" s="257"/>
      <c r="DZ69" s="258"/>
      <c r="EA69" s="256"/>
      <c r="EB69" s="257"/>
      <c r="EC69" s="258"/>
      <c r="ED69" s="256"/>
      <c r="EE69" s="257"/>
      <c r="EF69" s="258"/>
      <c r="EG69" s="256"/>
      <c r="EH69" s="257"/>
      <c r="EI69" s="258"/>
      <c r="EJ69" s="256"/>
      <c r="EK69" s="257"/>
      <c r="EL69" s="258"/>
      <c r="EM69" s="256"/>
      <c r="EN69" s="257"/>
      <c r="EO69" s="258"/>
      <c r="EP69" s="256"/>
      <c r="EQ69" s="257"/>
      <c r="ER69" s="258"/>
      <c r="ES69" s="256"/>
      <c r="ET69" s="257"/>
      <c r="EU69" s="258"/>
      <c r="EV69" s="256"/>
      <c r="EW69" s="257"/>
      <c r="EX69" s="258"/>
      <c r="EY69" s="256"/>
      <c r="EZ69" s="257"/>
      <c r="FA69" s="258"/>
      <c r="FB69" s="256"/>
      <c r="FC69" s="257"/>
      <c r="FD69" s="258"/>
      <c r="FE69" s="256"/>
      <c r="FF69" s="257"/>
      <c r="FG69" s="258"/>
      <c r="FH69" s="256"/>
      <c r="FI69" s="257"/>
      <c r="FJ69" s="258"/>
      <c r="FK69" s="256"/>
      <c r="FL69" s="257"/>
      <c r="FM69" s="258"/>
      <c r="FN69" s="256"/>
      <c r="FO69" s="257"/>
      <c r="FP69" s="258"/>
      <c r="FQ69" s="256"/>
      <c r="FR69" s="257"/>
      <c r="FS69" s="258"/>
      <c r="FT69" s="256"/>
      <c r="FU69" s="257"/>
      <c r="FV69" s="258"/>
      <c r="FW69" s="256"/>
      <c r="FX69" s="257"/>
      <c r="FY69" s="258"/>
      <c r="FZ69" s="256"/>
      <c r="GA69" s="257"/>
      <c r="GB69" s="258"/>
      <c r="GC69" s="256"/>
      <c r="GD69" s="257"/>
      <c r="GE69" s="258"/>
      <c r="GF69" s="256"/>
      <c r="GG69" s="257"/>
      <c r="GH69" s="258"/>
      <c r="GI69" s="256"/>
      <c r="GJ69" s="257"/>
      <c r="GK69" s="258"/>
      <c r="GL69" s="256"/>
      <c r="GM69" s="257"/>
      <c r="GN69" s="258"/>
      <c r="GO69" s="256"/>
      <c r="GP69" s="257"/>
      <c r="GQ69" s="258"/>
      <c r="GR69" s="256"/>
      <c r="GS69" s="257"/>
      <c r="GT69" s="258"/>
      <c r="GU69" s="256"/>
      <c r="GV69" s="257"/>
      <c r="GW69" s="258"/>
      <c r="GX69" s="256"/>
      <c r="GY69" s="257"/>
      <c r="GZ69" s="258"/>
      <c r="HA69" s="256"/>
      <c r="HB69" s="257"/>
      <c r="HC69" s="258"/>
      <c r="HD69" s="256"/>
      <c r="HE69" s="257"/>
      <c r="HF69" s="258"/>
      <c r="HG69" s="256"/>
      <c r="HH69" s="257"/>
      <c r="HI69" s="258"/>
      <c r="HJ69" s="256"/>
      <c r="HK69" s="257"/>
      <c r="HL69" s="258"/>
      <c r="HM69" s="256"/>
      <c r="HN69" s="257"/>
      <c r="HO69" s="258"/>
      <c r="HP69" s="256"/>
      <c r="HQ69" s="257"/>
      <c r="HR69" s="258"/>
      <c r="HS69" s="256"/>
      <c r="HT69" s="257"/>
      <c r="HU69" s="258"/>
      <c r="HV69" s="256"/>
      <c r="HW69" s="257"/>
      <c r="HX69" s="258"/>
      <c r="HY69" s="256"/>
      <c r="HZ69" s="257"/>
      <c r="IA69" s="258"/>
      <c r="IB69" s="256"/>
      <c r="IC69" s="257"/>
      <c r="ID69" s="258"/>
      <c r="IE69" s="256"/>
      <c r="IF69" s="257"/>
      <c r="IG69" s="258"/>
      <c r="IH69" s="256"/>
      <c r="II69" s="257"/>
      <c r="IJ69" s="258"/>
      <c r="IK69" s="256"/>
      <c r="IL69" s="257"/>
      <c r="IM69" s="258"/>
      <c r="IN69" s="256"/>
      <c r="IO69" s="257"/>
      <c r="IP69" s="258"/>
      <c r="IQ69" s="256"/>
      <c r="IR69" s="257"/>
      <c r="IS69" s="258"/>
      <c r="IT69" s="256"/>
      <c r="IU69" s="257"/>
      <c r="IV69" s="258"/>
      <c r="IW69" s="256"/>
      <c r="IX69" s="257"/>
      <c r="IY69" s="258"/>
      <c r="IZ69" s="256"/>
      <c r="JA69" s="257"/>
      <c r="JB69" s="258"/>
      <c r="JC69" s="256"/>
      <c r="JD69" s="257"/>
      <c r="JE69" s="258"/>
      <c r="JF69" s="256"/>
      <c r="JG69" s="257"/>
      <c r="JH69" s="258"/>
      <c r="JI69" s="256"/>
      <c r="JJ69" s="257"/>
      <c r="JK69" s="258"/>
      <c r="JL69" s="256"/>
      <c r="JM69" s="257"/>
      <c r="JN69" s="258"/>
      <c r="JO69" s="256"/>
      <c r="JP69" s="257"/>
      <c r="JQ69" s="258"/>
      <c r="JR69" s="256"/>
      <c r="JS69" s="257"/>
      <c r="JT69" s="258"/>
      <c r="JU69" s="256"/>
      <c r="JV69" s="257"/>
      <c r="JW69" s="258"/>
      <c r="JX69" s="256"/>
      <c r="JY69" s="257"/>
      <c r="JZ69" s="258"/>
      <c r="KA69" s="256"/>
      <c r="KB69" s="257"/>
      <c r="KC69" s="258"/>
      <c r="KD69" s="256"/>
      <c r="KE69" s="257"/>
      <c r="KF69" s="258"/>
      <c r="KG69" s="256"/>
      <c r="KH69" s="257"/>
      <c r="KI69" s="258"/>
      <c r="KJ69" s="256"/>
      <c r="KK69" s="257"/>
      <c r="KL69" s="258"/>
      <c r="KM69" s="256"/>
      <c r="KN69" s="257"/>
      <c r="KO69" s="258"/>
      <c r="KP69" s="256"/>
      <c r="KQ69" s="257"/>
      <c r="KR69" s="258"/>
      <c r="KS69" s="256"/>
      <c r="KT69" s="257"/>
      <c r="KU69" s="258"/>
      <c r="KV69" s="256"/>
      <c r="KW69" s="257"/>
      <c r="KX69" s="258"/>
      <c r="KY69" s="256"/>
      <c r="KZ69" s="257"/>
      <c r="LA69" s="258"/>
      <c r="LB69" s="256"/>
      <c r="LC69" s="257"/>
      <c r="LD69" s="258"/>
      <c r="LE69" s="256"/>
      <c r="LF69" s="257"/>
      <c r="LG69" s="258"/>
      <c r="LH69" s="256"/>
      <c r="LI69" s="257"/>
      <c r="LJ69" s="258"/>
      <c r="LK69" s="256"/>
      <c r="LL69" s="257"/>
      <c r="LM69" s="258"/>
      <c r="LN69" s="256"/>
      <c r="LO69" s="257"/>
      <c r="LP69" s="258"/>
      <c r="LQ69" s="256"/>
      <c r="LR69" s="257"/>
      <c r="LS69" s="258"/>
      <c r="LT69" s="256"/>
      <c r="LU69" s="257"/>
      <c r="LV69" s="258"/>
      <c r="LW69" s="256"/>
      <c r="LX69" s="257"/>
      <c r="LY69" s="258"/>
      <c r="LZ69" s="256"/>
      <c r="MA69" s="257"/>
      <c r="MB69" s="258"/>
      <c r="MC69" s="256"/>
      <c r="MD69" s="257"/>
      <c r="ME69" s="258"/>
      <c r="MF69" s="256"/>
      <c r="MG69" s="257"/>
      <c r="MH69" s="258"/>
      <c r="MI69" s="256"/>
      <c r="MJ69" s="257"/>
      <c r="MK69" s="258"/>
      <c r="ML69" s="256"/>
      <c r="MM69" s="257"/>
      <c r="MN69" s="258"/>
      <c r="MO69" s="256"/>
      <c r="MP69" s="257"/>
      <c r="MQ69" s="258"/>
      <c r="MR69" s="256"/>
      <c r="MS69" s="257"/>
      <c r="MT69" s="258"/>
      <c r="MU69" s="256"/>
      <c r="MV69" s="257"/>
      <c r="MW69" s="258"/>
      <c r="MX69" s="256"/>
      <c r="MY69" s="257"/>
      <c r="MZ69" s="258"/>
      <c r="NA69" s="256"/>
      <c r="NB69" s="257"/>
      <c r="NC69" s="258"/>
      <c r="ND69" s="256"/>
      <c r="NE69" s="257"/>
      <c r="NF69" s="258"/>
      <c r="NG69" s="256"/>
      <c r="NH69" s="257"/>
      <c r="NI69" s="258"/>
      <c r="NJ69" s="256"/>
      <c r="NK69" s="257"/>
      <c r="NL69" s="258"/>
      <c r="NM69" s="256"/>
      <c r="NN69" s="257"/>
      <c r="NO69" s="258"/>
      <c r="NP69" s="256"/>
      <c r="NQ69" s="257"/>
      <c r="NR69" s="258"/>
      <c r="NS69" s="256"/>
      <c r="NT69" s="257"/>
      <c r="NU69" s="258"/>
      <c r="NV69" s="256"/>
      <c r="NW69" s="257"/>
      <c r="NX69" s="258"/>
      <c r="NY69" s="256">
        <v>1</v>
      </c>
      <c r="NZ69" s="257"/>
      <c r="OA69" s="258"/>
      <c r="OB69" s="256"/>
      <c r="OC69" s="257"/>
      <c r="OD69" s="258"/>
      <c r="OE69" s="256"/>
      <c r="OF69" s="257"/>
      <c r="OG69" s="258"/>
      <c r="OH69" s="256"/>
      <c r="OI69" s="257"/>
      <c r="OJ69" s="258"/>
      <c r="OK69" s="256">
        <v>1</v>
      </c>
      <c r="OL69" s="257"/>
      <c r="OM69" s="258"/>
      <c r="ON69" s="256"/>
      <c r="OO69" s="257"/>
      <c r="OP69" s="258"/>
      <c r="OQ69" s="256"/>
      <c r="OR69" s="257"/>
      <c r="OS69" s="258"/>
      <c r="OT69" s="256"/>
      <c r="OU69" s="257"/>
      <c r="OV69" s="258"/>
      <c r="OW69" s="256"/>
      <c r="OX69" s="257"/>
      <c r="OY69" s="258"/>
      <c r="OZ69" s="256"/>
      <c r="PA69" s="257"/>
      <c r="PB69" s="258"/>
      <c r="PC69" s="256"/>
      <c r="PD69" s="257"/>
      <c r="PE69" s="258"/>
      <c r="PF69" s="256"/>
      <c r="PG69" s="257"/>
      <c r="PH69" s="258"/>
      <c r="PI69" s="256"/>
      <c r="PJ69" s="257"/>
      <c r="PK69" s="258"/>
      <c r="PL69" s="256"/>
      <c r="PM69" s="257"/>
      <c r="PN69" s="258"/>
      <c r="PO69" s="256"/>
      <c r="PP69" s="257"/>
      <c r="PQ69" s="258"/>
      <c r="PR69" s="256"/>
      <c r="PS69" s="257"/>
      <c r="PT69" s="258"/>
      <c r="PU69" s="256"/>
      <c r="PV69" s="257"/>
      <c r="PW69" s="258"/>
      <c r="PX69" s="256"/>
      <c r="PY69" s="257"/>
      <c r="PZ69" s="258"/>
      <c r="QA69" s="256"/>
      <c r="QB69" s="257"/>
      <c r="QC69" s="258"/>
      <c r="QD69" s="256"/>
      <c r="QE69" s="257"/>
      <c r="QF69" s="258"/>
      <c r="QG69" s="256"/>
      <c r="QH69" s="257"/>
      <c r="QI69" s="258"/>
      <c r="QJ69" s="256"/>
      <c r="QK69" s="257"/>
      <c r="QL69" s="258"/>
      <c r="QM69" s="256"/>
      <c r="QN69" s="257"/>
      <c r="QO69" s="258"/>
      <c r="QP69" s="256"/>
      <c r="QQ69" s="257"/>
      <c r="QR69" s="258"/>
      <c r="QS69" s="256"/>
      <c r="QT69" s="257"/>
      <c r="QU69" s="258"/>
      <c r="QV69" s="256"/>
      <c r="QW69" s="257"/>
      <c r="QX69" s="258"/>
      <c r="QY69" s="256"/>
      <c r="QZ69" s="257"/>
      <c r="RA69" s="258"/>
      <c r="RB69" s="256"/>
      <c r="RC69" s="257"/>
      <c r="RD69" s="258"/>
      <c r="RE69" s="256"/>
      <c r="RF69" s="257"/>
      <c r="RG69" s="258"/>
      <c r="RH69" s="256">
        <v>1</v>
      </c>
      <c r="RI69" s="257"/>
      <c r="RJ69" s="258"/>
      <c r="RK69" s="256"/>
      <c r="RL69" s="257"/>
      <c r="RM69" s="258"/>
      <c r="RN69" s="256"/>
      <c r="RO69" s="257"/>
      <c r="RP69" s="258"/>
      <c r="RQ69" s="256">
        <v>1</v>
      </c>
      <c r="RR69" s="257"/>
      <c r="RS69" s="258"/>
      <c r="RT69" s="256"/>
      <c r="RU69" s="257"/>
      <c r="RV69" s="258"/>
      <c r="RW69" s="256"/>
      <c r="RX69" s="257"/>
      <c r="RY69" s="258"/>
      <c r="RZ69" s="256"/>
      <c r="SA69" s="257">
        <v>1</v>
      </c>
      <c r="SB69" s="258"/>
      <c r="SC69" s="256"/>
      <c r="SD69" s="257"/>
      <c r="SE69" s="258"/>
      <c r="SF69" s="256"/>
      <c r="SG69" s="257"/>
      <c r="SH69" s="258"/>
      <c r="SI69" s="256"/>
      <c r="SJ69" s="257"/>
      <c r="SK69" s="258"/>
      <c r="SL69" s="256"/>
      <c r="SM69" s="257"/>
      <c r="SN69" s="258"/>
      <c r="SO69" s="256"/>
      <c r="SP69" s="257"/>
      <c r="SQ69" s="258"/>
      <c r="SR69" s="256"/>
      <c r="SS69" s="257"/>
      <c r="ST69" s="258"/>
      <c r="SU69" s="256"/>
      <c r="SV69" s="257"/>
      <c r="SW69" s="258"/>
      <c r="SX69" s="256"/>
      <c r="SY69" s="257"/>
      <c r="SZ69" s="258"/>
      <c r="TA69" s="256"/>
      <c r="TB69" s="257"/>
      <c r="TC69" s="258"/>
      <c r="TD69" s="256"/>
      <c r="TE69" s="257"/>
      <c r="TF69" s="258"/>
      <c r="TG69" s="256"/>
      <c r="TH69" s="257"/>
      <c r="TI69" s="258"/>
      <c r="TJ69" s="256"/>
      <c r="TK69" s="257"/>
      <c r="TL69" s="258"/>
      <c r="TM69" s="256"/>
      <c r="TN69" s="257"/>
      <c r="TO69" s="258"/>
      <c r="TP69" s="256"/>
      <c r="TQ69" s="257"/>
      <c r="TR69" s="258"/>
      <c r="TS69" s="256"/>
      <c r="TT69" s="257"/>
      <c r="TU69" s="258"/>
      <c r="TV69" s="256"/>
      <c r="TW69" s="257"/>
      <c r="TX69" s="258"/>
      <c r="TY69" s="256">
        <v>1</v>
      </c>
      <c r="TZ69" s="257"/>
      <c r="UA69" s="258"/>
      <c r="UB69" s="256"/>
      <c r="UC69" s="257"/>
      <c r="UD69" s="258"/>
      <c r="UE69" s="256"/>
      <c r="UF69" s="257"/>
      <c r="UG69" s="258"/>
      <c r="UH69" s="256"/>
      <c r="UI69" s="257"/>
      <c r="UJ69" s="258"/>
      <c r="UK69" s="256">
        <v>1</v>
      </c>
      <c r="UL69" s="257"/>
      <c r="UM69" s="258"/>
      <c r="UN69" s="256"/>
      <c r="UO69" s="257"/>
      <c r="UP69" s="258"/>
      <c r="UQ69" s="256"/>
      <c r="UR69" s="257"/>
      <c r="US69" s="258"/>
      <c r="UT69" s="256">
        <v>1</v>
      </c>
      <c r="UU69" s="257"/>
      <c r="UV69" s="258"/>
      <c r="UW69" s="256"/>
      <c r="UX69" s="257"/>
      <c r="UY69" s="258"/>
      <c r="UZ69" s="256">
        <v>3</v>
      </c>
      <c r="VA69" s="257"/>
      <c r="VB69" s="258"/>
      <c r="VC69" s="256">
        <v>1</v>
      </c>
      <c r="VD69" s="257"/>
      <c r="VE69" s="258"/>
      <c r="VF69" s="256"/>
      <c r="VG69" s="257"/>
      <c r="VH69" s="258"/>
      <c r="VI69" s="256"/>
      <c r="VJ69" s="257"/>
      <c r="VK69" s="258"/>
      <c r="VL69" s="256">
        <v>1</v>
      </c>
      <c r="VM69" s="257"/>
      <c r="VN69" s="258"/>
      <c r="VO69" s="256">
        <v>1</v>
      </c>
      <c r="VP69" s="257"/>
      <c r="VQ69" s="258"/>
      <c r="VR69" s="256"/>
      <c r="VS69" s="257"/>
      <c r="VT69" s="258"/>
      <c r="VU69" s="256">
        <v>1</v>
      </c>
      <c r="VV69" s="257">
        <v>2</v>
      </c>
      <c r="VW69" s="258"/>
      <c r="VX69" s="256">
        <v>2</v>
      </c>
      <c r="VY69" s="257"/>
      <c r="VZ69" s="258"/>
      <c r="WA69" s="256"/>
      <c r="WB69" s="257"/>
      <c r="WC69" s="258"/>
      <c r="WD69" s="256">
        <v>1</v>
      </c>
      <c r="WE69" s="257"/>
      <c r="WF69" s="258"/>
      <c r="WG69" s="256"/>
      <c r="WH69" s="257"/>
      <c r="WI69" s="258"/>
      <c r="WJ69" s="256"/>
      <c r="WK69" s="257"/>
      <c r="WL69" s="258"/>
      <c r="WM69" s="256"/>
      <c r="WN69" s="257">
        <v>1</v>
      </c>
      <c r="WO69" s="258"/>
      <c r="WP69" s="256">
        <v>2</v>
      </c>
      <c r="WQ69" s="257"/>
      <c r="WR69" s="258"/>
      <c r="WS69" s="256"/>
      <c r="WT69" s="257"/>
      <c r="WU69" s="258"/>
      <c r="WV69" s="256"/>
      <c r="WW69" s="51"/>
      <c r="WX69" s="51"/>
      <c r="WY69" s="50"/>
      <c r="WZ69" s="51"/>
      <c r="XA69" s="51"/>
      <c r="XB69" s="256"/>
      <c r="XC69" s="51"/>
      <c r="XD69" s="51"/>
      <c r="XE69" s="50"/>
      <c r="XF69" s="51"/>
      <c r="XG69" s="51"/>
      <c r="XH69" s="256"/>
      <c r="XI69" s="51"/>
      <c r="XJ69" s="51"/>
      <c r="XK69" s="50"/>
      <c r="XL69" s="51"/>
      <c r="XM69" s="51"/>
      <c r="XN69" s="98">
        <f t="shared" si="1"/>
        <v>23</v>
      </c>
    </row>
    <row r="70" spans="1:638" ht="12.75" customHeight="1" x14ac:dyDescent="0.2">
      <c r="A70" s="274">
        <v>880</v>
      </c>
      <c r="B70" s="256"/>
      <c r="C70" s="257"/>
      <c r="D70" s="258"/>
      <c r="E70" s="256"/>
      <c r="F70" s="257"/>
      <c r="G70" s="258"/>
      <c r="H70" s="256"/>
      <c r="I70" s="257"/>
      <c r="J70" s="258"/>
      <c r="K70" s="256"/>
      <c r="L70" s="257"/>
      <c r="M70" s="258"/>
      <c r="N70" s="256"/>
      <c r="O70" s="257"/>
      <c r="P70" s="258"/>
      <c r="Q70" s="256"/>
      <c r="R70" s="257"/>
      <c r="S70" s="258"/>
      <c r="T70" s="256"/>
      <c r="U70" s="257"/>
      <c r="V70" s="258"/>
      <c r="W70" s="256"/>
      <c r="X70" s="257"/>
      <c r="Y70" s="258"/>
      <c r="Z70" s="256"/>
      <c r="AA70" s="257"/>
      <c r="AB70" s="258"/>
      <c r="AC70" s="256"/>
      <c r="AD70" s="257"/>
      <c r="AE70" s="258"/>
      <c r="AF70" s="256"/>
      <c r="AG70" s="257"/>
      <c r="AH70" s="258"/>
      <c r="AI70" s="256"/>
      <c r="AJ70" s="257"/>
      <c r="AK70" s="258"/>
      <c r="AL70" s="256"/>
      <c r="AM70" s="257"/>
      <c r="AN70" s="258"/>
      <c r="AO70" s="256"/>
      <c r="AP70" s="257"/>
      <c r="AQ70" s="258"/>
      <c r="AR70" s="256"/>
      <c r="AS70" s="257"/>
      <c r="AT70" s="258"/>
      <c r="AU70" s="256"/>
      <c r="AV70" s="257"/>
      <c r="AW70" s="258"/>
      <c r="AX70" s="256"/>
      <c r="AY70" s="257"/>
      <c r="AZ70" s="258"/>
      <c r="BA70" s="256"/>
      <c r="BB70" s="257"/>
      <c r="BC70" s="258"/>
      <c r="BD70" s="256"/>
      <c r="BE70" s="257"/>
      <c r="BF70" s="258"/>
      <c r="BG70" s="256"/>
      <c r="BH70" s="257"/>
      <c r="BI70" s="258"/>
      <c r="BJ70" s="256"/>
      <c r="BK70" s="257"/>
      <c r="BL70" s="258"/>
      <c r="BM70" s="256"/>
      <c r="BN70" s="257"/>
      <c r="BO70" s="258"/>
      <c r="BP70" s="256"/>
      <c r="BQ70" s="257"/>
      <c r="BR70" s="258"/>
      <c r="BS70" s="256"/>
      <c r="BT70" s="257"/>
      <c r="BU70" s="258"/>
      <c r="BV70" s="256"/>
      <c r="BW70" s="257"/>
      <c r="BX70" s="258"/>
      <c r="BY70" s="256"/>
      <c r="BZ70" s="257"/>
      <c r="CA70" s="258"/>
      <c r="CB70" s="256"/>
      <c r="CC70" s="257"/>
      <c r="CD70" s="258"/>
      <c r="CE70" s="256"/>
      <c r="CF70" s="257"/>
      <c r="CG70" s="258"/>
      <c r="CH70" s="256"/>
      <c r="CI70" s="257"/>
      <c r="CJ70" s="258"/>
      <c r="CK70" s="256"/>
      <c r="CL70" s="257"/>
      <c r="CM70" s="258"/>
      <c r="CN70" s="256"/>
      <c r="CO70" s="257"/>
      <c r="CP70" s="258"/>
      <c r="CQ70" s="256"/>
      <c r="CR70" s="257"/>
      <c r="CS70" s="258"/>
      <c r="CT70" s="256"/>
      <c r="CU70" s="257"/>
      <c r="CV70" s="258"/>
      <c r="CW70" s="256"/>
      <c r="CX70" s="257"/>
      <c r="CY70" s="258"/>
      <c r="CZ70" s="256"/>
      <c r="DA70" s="257"/>
      <c r="DB70" s="258"/>
      <c r="DC70" s="256"/>
      <c r="DD70" s="257"/>
      <c r="DE70" s="258"/>
      <c r="DF70" s="256"/>
      <c r="DG70" s="257"/>
      <c r="DH70" s="258"/>
      <c r="DI70" s="256"/>
      <c r="DJ70" s="257"/>
      <c r="DK70" s="258"/>
      <c r="DL70" s="256"/>
      <c r="DM70" s="257"/>
      <c r="DN70" s="258"/>
      <c r="DO70" s="256"/>
      <c r="DP70" s="257"/>
      <c r="DQ70" s="258"/>
      <c r="DR70" s="256"/>
      <c r="DS70" s="257"/>
      <c r="DT70" s="258"/>
      <c r="DU70" s="256"/>
      <c r="DV70" s="257"/>
      <c r="DW70" s="258"/>
      <c r="DX70" s="256"/>
      <c r="DY70" s="257"/>
      <c r="DZ70" s="258"/>
      <c r="EA70" s="256"/>
      <c r="EB70" s="257"/>
      <c r="EC70" s="258"/>
      <c r="ED70" s="256"/>
      <c r="EE70" s="257"/>
      <c r="EF70" s="258"/>
      <c r="EG70" s="256"/>
      <c r="EH70" s="257"/>
      <c r="EI70" s="258"/>
      <c r="EJ70" s="256"/>
      <c r="EK70" s="257"/>
      <c r="EL70" s="258"/>
      <c r="EM70" s="256"/>
      <c r="EN70" s="257"/>
      <c r="EO70" s="258"/>
      <c r="EP70" s="256"/>
      <c r="EQ70" s="257"/>
      <c r="ER70" s="258"/>
      <c r="ES70" s="256"/>
      <c r="ET70" s="257"/>
      <c r="EU70" s="258"/>
      <c r="EV70" s="256"/>
      <c r="EW70" s="257"/>
      <c r="EX70" s="258"/>
      <c r="EY70" s="256"/>
      <c r="EZ70" s="257"/>
      <c r="FA70" s="258"/>
      <c r="FB70" s="256"/>
      <c r="FC70" s="257"/>
      <c r="FD70" s="258"/>
      <c r="FE70" s="256"/>
      <c r="FF70" s="257"/>
      <c r="FG70" s="258"/>
      <c r="FH70" s="256"/>
      <c r="FI70" s="257"/>
      <c r="FJ70" s="258"/>
      <c r="FK70" s="256"/>
      <c r="FL70" s="257"/>
      <c r="FM70" s="258"/>
      <c r="FN70" s="256"/>
      <c r="FO70" s="257"/>
      <c r="FP70" s="258"/>
      <c r="FQ70" s="256"/>
      <c r="FR70" s="257"/>
      <c r="FS70" s="258"/>
      <c r="FT70" s="256"/>
      <c r="FU70" s="257"/>
      <c r="FV70" s="258"/>
      <c r="FW70" s="256"/>
      <c r="FX70" s="257"/>
      <c r="FY70" s="258"/>
      <c r="FZ70" s="256"/>
      <c r="GA70" s="257"/>
      <c r="GB70" s="258"/>
      <c r="GC70" s="256"/>
      <c r="GD70" s="257"/>
      <c r="GE70" s="258"/>
      <c r="GF70" s="256"/>
      <c r="GG70" s="257"/>
      <c r="GH70" s="258"/>
      <c r="GI70" s="256"/>
      <c r="GJ70" s="257"/>
      <c r="GK70" s="258"/>
      <c r="GL70" s="256"/>
      <c r="GM70" s="257"/>
      <c r="GN70" s="258"/>
      <c r="GO70" s="256"/>
      <c r="GP70" s="257"/>
      <c r="GQ70" s="258"/>
      <c r="GR70" s="256"/>
      <c r="GS70" s="257"/>
      <c r="GT70" s="258"/>
      <c r="GU70" s="256"/>
      <c r="GV70" s="257"/>
      <c r="GW70" s="258"/>
      <c r="GX70" s="256"/>
      <c r="GY70" s="257"/>
      <c r="GZ70" s="258"/>
      <c r="HA70" s="256"/>
      <c r="HB70" s="257"/>
      <c r="HC70" s="258"/>
      <c r="HD70" s="256"/>
      <c r="HE70" s="257"/>
      <c r="HF70" s="258"/>
      <c r="HG70" s="256"/>
      <c r="HH70" s="257"/>
      <c r="HI70" s="258"/>
      <c r="HJ70" s="256"/>
      <c r="HK70" s="257"/>
      <c r="HL70" s="258"/>
      <c r="HM70" s="256"/>
      <c r="HN70" s="257"/>
      <c r="HO70" s="258"/>
      <c r="HP70" s="256"/>
      <c r="HQ70" s="257"/>
      <c r="HR70" s="258"/>
      <c r="HS70" s="256"/>
      <c r="HT70" s="257"/>
      <c r="HU70" s="258"/>
      <c r="HV70" s="256"/>
      <c r="HW70" s="257"/>
      <c r="HX70" s="258"/>
      <c r="HY70" s="256"/>
      <c r="HZ70" s="257"/>
      <c r="IA70" s="258"/>
      <c r="IB70" s="256"/>
      <c r="IC70" s="257"/>
      <c r="ID70" s="258"/>
      <c r="IE70" s="256"/>
      <c r="IF70" s="257"/>
      <c r="IG70" s="258"/>
      <c r="IH70" s="256"/>
      <c r="II70" s="257"/>
      <c r="IJ70" s="258"/>
      <c r="IK70" s="256"/>
      <c r="IL70" s="257"/>
      <c r="IM70" s="258"/>
      <c r="IN70" s="256"/>
      <c r="IO70" s="257"/>
      <c r="IP70" s="258"/>
      <c r="IQ70" s="256"/>
      <c r="IR70" s="257"/>
      <c r="IS70" s="258"/>
      <c r="IT70" s="256"/>
      <c r="IU70" s="257"/>
      <c r="IV70" s="258"/>
      <c r="IW70" s="256"/>
      <c r="IX70" s="257"/>
      <c r="IY70" s="258"/>
      <c r="IZ70" s="256"/>
      <c r="JA70" s="257"/>
      <c r="JB70" s="258"/>
      <c r="JC70" s="256"/>
      <c r="JD70" s="257"/>
      <c r="JE70" s="258"/>
      <c r="JF70" s="256"/>
      <c r="JG70" s="257"/>
      <c r="JH70" s="258"/>
      <c r="JI70" s="256"/>
      <c r="JJ70" s="257"/>
      <c r="JK70" s="258"/>
      <c r="JL70" s="256"/>
      <c r="JM70" s="257"/>
      <c r="JN70" s="258"/>
      <c r="JO70" s="256"/>
      <c r="JP70" s="257"/>
      <c r="JQ70" s="258"/>
      <c r="JR70" s="256"/>
      <c r="JS70" s="257"/>
      <c r="JT70" s="258"/>
      <c r="JU70" s="256"/>
      <c r="JV70" s="257"/>
      <c r="JW70" s="258"/>
      <c r="JX70" s="256"/>
      <c r="JY70" s="257"/>
      <c r="JZ70" s="258"/>
      <c r="KA70" s="256"/>
      <c r="KB70" s="257"/>
      <c r="KC70" s="258"/>
      <c r="KD70" s="256"/>
      <c r="KE70" s="257"/>
      <c r="KF70" s="258"/>
      <c r="KG70" s="256"/>
      <c r="KH70" s="257"/>
      <c r="KI70" s="258"/>
      <c r="KJ70" s="256"/>
      <c r="KK70" s="257"/>
      <c r="KL70" s="258"/>
      <c r="KM70" s="256"/>
      <c r="KN70" s="257"/>
      <c r="KO70" s="258"/>
      <c r="KP70" s="256"/>
      <c r="KQ70" s="257"/>
      <c r="KR70" s="258"/>
      <c r="KS70" s="256"/>
      <c r="KT70" s="257"/>
      <c r="KU70" s="258"/>
      <c r="KV70" s="256"/>
      <c r="KW70" s="257"/>
      <c r="KX70" s="258"/>
      <c r="KY70" s="256"/>
      <c r="KZ70" s="257"/>
      <c r="LA70" s="258"/>
      <c r="LB70" s="256"/>
      <c r="LC70" s="257"/>
      <c r="LD70" s="258"/>
      <c r="LE70" s="256"/>
      <c r="LF70" s="257"/>
      <c r="LG70" s="258"/>
      <c r="LH70" s="256"/>
      <c r="LI70" s="257"/>
      <c r="LJ70" s="258"/>
      <c r="LK70" s="256"/>
      <c r="LL70" s="257"/>
      <c r="LM70" s="258"/>
      <c r="LN70" s="256"/>
      <c r="LO70" s="257"/>
      <c r="LP70" s="258"/>
      <c r="LQ70" s="256"/>
      <c r="LR70" s="257"/>
      <c r="LS70" s="258"/>
      <c r="LT70" s="256"/>
      <c r="LU70" s="257"/>
      <c r="LV70" s="258"/>
      <c r="LW70" s="256"/>
      <c r="LX70" s="257"/>
      <c r="LY70" s="258"/>
      <c r="LZ70" s="256"/>
      <c r="MA70" s="257"/>
      <c r="MB70" s="258"/>
      <c r="MC70" s="256"/>
      <c r="MD70" s="257"/>
      <c r="ME70" s="258"/>
      <c r="MF70" s="256"/>
      <c r="MG70" s="257"/>
      <c r="MH70" s="258"/>
      <c r="MI70" s="256"/>
      <c r="MJ70" s="257"/>
      <c r="MK70" s="258"/>
      <c r="ML70" s="256"/>
      <c r="MM70" s="257"/>
      <c r="MN70" s="258"/>
      <c r="MO70" s="256"/>
      <c r="MP70" s="257"/>
      <c r="MQ70" s="258"/>
      <c r="MR70" s="256"/>
      <c r="MS70" s="257"/>
      <c r="MT70" s="258"/>
      <c r="MU70" s="256">
        <v>1</v>
      </c>
      <c r="MV70" s="257"/>
      <c r="MW70" s="258"/>
      <c r="MX70" s="256">
        <v>2</v>
      </c>
      <c r="MY70" s="257"/>
      <c r="MZ70" s="258"/>
      <c r="NA70" s="256"/>
      <c r="NB70" s="257"/>
      <c r="NC70" s="258"/>
      <c r="ND70" s="256"/>
      <c r="NE70" s="257"/>
      <c r="NF70" s="258"/>
      <c r="NG70" s="256"/>
      <c r="NH70" s="257"/>
      <c r="NI70" s="258"/>
      <c r="NJ70" s="256"/>
      <c r="NK70" s="257"/>
      <c r="NL70" s="258"/>
      <c r="NM70" s="256"/>
      <c r="NN70" s="257"/>
      <c r="NO70" s="258"/>
      <c r="NP70" s="256"/>
      <c r="NQ70" s="257"/>
      <c r="NR70" s="258"/>
      <c r="NS70" s="256"/>
      <c r="NT70" s="257"/>
      <c r="NU70" s="258"/>
      <c r="NV70" s="256"/>
      <c r="NW70" s="257"/>
      <c r="NX70" s="258"/>
      <c r="NY70" s="256">
        <v>1</v>
      </c>
      <c r="NZ70" s="257"/>
      <c r="OA70" s="258"/>
      <c r="OB70" s="256"/>
      <c r="OC70" s="257"/>
      <c r="OD70" s="258"/>
      <c r="OE70" s="256"/>
      <c r="OF70" s="257"/>
      <c r="OG70" s="258"/>
      <c r="OH70" s="256"/>
      <c r="OI70" s="257"/>
      <c r="OJ70" s="258"/>
      <c r="OK70" s="256"/>
      <c r="OL70" s="257"/>
      <c r="OM70" s="258"/>
      <c r="ON70" s="256"/>
      <c r="OO70" s="257"/>
      <c r="OP70" s="258"/>
      <c r="OQ70" s="256">
        <v>1</v>
      </c>
      <c r="OR70" s="257"/>
      <c r="OS70" s="258"/>
      <c r="OT70" s="256"/>
      <c r="OU70" s="257"/>
      <c r="OV70" s="258"/>
      <c r="OW70" s="256"/>
      <c r="OX70" s="257"/>
      <c r="OY70" s="258"/>
      <c r="OZ70" s="256"/>
      <c r="PA70" s="257"/>
      <c r="PB70" s="258"/>
      <c r="PC70" s="256"/>
      <c r="PD70" s="257"/>
      <c r="PE70" s="258"/>
      <c r="PF70" s="256"/>
      <c r="PG70" s="257"/>
      <c r="PH70" s="258"/>
      <c r="PI70" s="256"/>
      <c r="PJ70" s="257"/>
      <c r="PK70" s="258"/>
      <c r="PL70" s="256">
        <v>1</v>
      </c>
      <c r="PM70" s="257"/>
      <c r="PN70" s="258"/>
      <c r="PO70" s="256"/>
      <c r="PP70" s="257"/>
      <c r="PQ70" s="258"/>
      <c r="PR70" s="256"/>
      <c r="PS70" s="257"/>
      <c r="PT70" s="258"/>
      <c r="PU70" s="256"/>
      <c r="PV70" s="257"/>
      <c r="PW70" s="258"/>
      <c r="PX70" s="256"/>
      <c r="PY70" s="257"/>
      <c r="PZ70" s="258"/>
      <c r="QA70" s="256"/>
      <c r="QB70" s="257"/>
      <c r="QC70" s="258"/>
      <c r="QD70" s="256">
        <v>1</v>
      </c>
      <c r="QE70" s="257"/>
      <c r="QF70" s="258"/>
      <c r="QG70" s="256"/>
      <c r="QH70" s="257"/>
      <c r="QI70" s="258"/>
      <c r="QJ70" s="256"/>
      <c r="QK70" s="257"/>
      <c r="QL70" s="258"/>
      <c r="QM70" s="256">
        <v>1</v>
      </c>
      <c r="QN70" s="257"/>
      <c r="QO70" s="258"/>
      <c r="QP70" s="256"/>
      <c r="QQ70" s="257"/>
      <c r="QR70" s="258"/>
      <c r="QS70" s="256"/>
      <c r="QT70" s="257"/>
      <c r="QU70" s="258"/>
      <c r="QV70" s="256"/>
      <c r="QW70" s="257"/>
      <c r="QX70" s="258"/>
      <c r="QY70" s="256">
        <v>1</v>
      </c>
      <c r="QZ70" s="257"/>
      <c r="RA70" s="258"/>
      <c r="RB70" s="256">
        <v>1</v>
      </c>
      <c r="RC70" s="257"/>
      <c r="RD70" s="258"/>
      <c r="RE70" s="256"/>
      <c r="RF70" s="257"/>
      <c r="RG70" s="258"/>
      <c r="RH70" s="256"/>
      <c r="RI70" s="257"/>
      <c r="RJ70" s="258"/>
      <c r="RK70" s="256"/>
      <c r="RL70" s="257"/>
      <c r="RM70" s="258"/>
      <c r="RN70" s="256">
        <v>1</v>
      </c>
      <c r="RO70" s="257"/>
      <c r="RP70" s="258"/>
      <c r="RQ70" s="256"/>
      <c r="RR70" s="257"/>
      <c r="RS70" s="258"/>
      <c r="RT70" s="256"/>
      <c r="RU70" s="257"/>
      <c r="RV70" s="258"/>
      <c r="RW70" s="256"/>
      <c r="RX70" s="257"/>
      <c r="RY70" s="258"/>
      <c r="RZ70" s="256"/>
      <c r="SA70" s="257"/>
      <c r="SB70" s="258"/>
      <c r="SC70" s="256">
        <v>1</v>
      </c>
      <c r="SD70" s="257"/>
      <c r="SE70" s="258"/>
      <c r="SF70" s="256"/>
      <c r="SG70" s="257"/>
      <c r="SH70" s="258"/>
      <c r="SI70" s="256"/>
      <c r="SJ70" s="257"/>
      <c r="SK70" s="258"/>
      <c r="SL70" s="256"/>
      <c r="SM70" s="257"/>
      <c r="SN70" s="258"/>
      <c r="SO70" s="256"/>
      <c r="SP70" s="257"/>
      <c r="SQ70" s="258"/>
      <c r="SR70" s="256"/>
      <c r="SS70" s="257"/>
      <c r="ST70" s="258"/>
      <c r="SU70" s="256"/>
      <c r="SV70" s="257"/>
      <c r="SW70" s="258"/>
      <c r="SX70" s="256">
        <v>1</v>
      </c>
      <c r="SY70" s="257"/>
      <c r="SZ70" s="258"/>
      <c r="TA70" s="256"/>
      <c r="TB70" s="257"/>
      <c r="TC70" s="258"/>
      <c r="TD70" s="256"/>
      <c r="TE70" s="257"/>
      <c r="TF70" s="258"/>
      <c r="TG70" s="256"/>
      <c r="TH70" s="257"/>
      <c r="TI70" s="258"/>
      <c r="TJ70" s="256"/>
      <c r="TK70" s="257"/>
      <c r="TL70" s="258"/>
      <c r="TM70" s="256"/>
      <c r="TN70" s="257"/>
      <c r="TO70" s="258"/>
      <c r="TP70" s="256"/>
      <c r="TQ70" s="257"/>
      <c r="TR70" s="258"/>
      <c r="TS70" s="256"/>
      <c r="TT70" s="257"/>
      <c r="TU70" s="258"/>
      <c r="TV70" s="256"/>
      <c r="TW70" s="257"/>
      <c r="TX70" s="258"/>
      <c r="TY70" s="256">
        <v>1</v>
      </c>
      <c r="TZ70" s="257"/>
      <c r="UA70" s="258"/>
      <c r="UB70" s="256">
        <v>1</v>
      </c>
      <c r="UC70" s="257"/>
      <c r="UD70" s="258"/>
      <c r="UE70" s="256"/>
      <c r="UF70" s="257"/>
      <c r="UG70" s="258"/>
      <c r="UH70" s="256"/>
      <c r="UI70" s="257"/>
      <c r="UJ70" s="258"/>
      <c r="UK70" s="256">
        <v>1</v>
      </c>
      <c r="UL70" s="257"/>
      <c r="UM70" s="258"/>
      <c r="UN70" s="256"/>
      <c r="UO70" s="257"/>
      <c r="UP70" s="258"/>
      <c r="UQ70" s="256">
        <v>1</v>
      </c>
      <c r="UR70" s="257"/>
      <c r="US70" s="258"/>
      <c r="UT70" s="256">
        <v>1</v>
      </c>
      <c r="UU70" s="257"/>
      <c r="UV70" s="258"/>
      <c r="UW70" s="256"/>
      <c r="UX70" s="257"/>
      <c r="UY70" s="258"/>
      <c r="UZ70" s="256"/>
      <c r="VA70" s="257"/>
      <c r="VB70" s="258"/>
      <c r="VC70" s="256"/>
      <c r="VD70" s="257"/>
      <c r="VE70" s="258"/>
      <c r="VF70" s="256"/>
      <c r="VG70" s="257"/>
      <c r="VH70" s="258"/>
      <c r="VI70" s="256"/>
      <c r="VJ70" s="257"/>
      <c r="VK70" s="258"/>
      <c r="VL70" s="256"/>
      <c r="VM70" s="257"/>
      <c r="VN70" s="258"/>
      <c r="VO70" s="256"/>
      <c r="VP70" s="257"/>
      <c r="VQ70" s="258"/>
      <c r="VR70" s="256"/>
      <c r="VS70" s="257"/>
      <c r="VT70" s="258"/>
      <c r="VU70" s="256"/>
      <c r="VV70" s="257"/>
      <c r="VW70" s="258"/>
      <c r="VX70" s="256">
        <v>1</v>
      </c>
      <c r="VY70" s="257"/>
      <c r="VZ70" s="258"/>
      <c r="WA70" s="256"/>
      <c r="WB70" s="257"/>
      <c r="WC70" s="258"/>
      <c r="WD70" s="256"/>
      <c r="WE70" s="257"/>
      <c r="WF70" s="258"/>
      <c r="WG70" s="256"/>
      <c r="WH70" s="257"/>
      <c r="WI70" s="258"/>
      <c r="WJ70" s="256"/>
      <c r="WK70" s="257"/>
      <c r="WL70" s="258"/>
      <c r="WM70" s="256">
        <v>1</v>
      </c>
      <c r="WN70" s="257"/>
      <c r="WO70" s="258"/>
      <c r="WP70" s="256"/>
      <c r="WQ70" s="257"/>
      <c r="WR70" s="258"/>
      <c r="WS70" s="256"/>
      <c r="WT70" s="257"/>
      <c r="WU70" s="258"/>
      <c r="WV70" s="256"/>
      <c r="WW70" s="51"/>
      <c r="WX70" s="51"/>
      <c r="WY70" s="50">
        <v>1</v>
      </c>
      <c r="WZ70" s="51"/>
      <c r="XA70" s="51"/>
      <c r="XB70" s="256"/>
      <c r="XC70" s="51"/>
      <c r="XD70" s="51"/>
      <c r="XE70" s="50"/>
      <c r="XF70" s="51"/>
      <c r="XG70" s="51"/>
      <c r="XH70" s="256"/>
      <c r="XI70" s="51"/>
      <c r="XJ70" s="51"/>
      <c r="XK70" s="50"/>
      <c r="XL70" s="51"/>
      <c r="XM70" s="51"/>
      <c r="XN70" s="98">
        <f t="shared" si="1"/>
        <v>21</v>
      </c>
    </row>
    <row r="71" spans="1:638" ht="12.75" customHeight="1" x14ac:dyDescent="0.2">
      <c r="A71" s="274">
        <v>881</v>
      </c>
      <c r="B71" s="256"/>
      <c r="C71" s="257"/>
      <c r="D71" s="258"/>
      <c r="E71" s="256"/>
      <c r="F71" s="257"/>
      <c r="G71" s="258"/>
      <c r="H71" s="256"/>
      <c r="I71" s="257"/>
      <c r="J71" s="258"/>
      <c r="K71" s="256"/>
      <c r="L71" s="257"/>
      <c r="M71" s="258"/>
      <c r="N71" s="256"/>
      <c r="O71" s="257"/>
      <c r="P71" s="258"/>
      <c r="Q71" s="256"/>
      <c r="R71" s="257"/>
      <c r="S71" s="258"/>
      <c r="T71" s="256"/>
      <c r="U71" s="257"/>
      <c r="V71" s="258"/>
      <c r="W71" s="256"/>
      <c r="X71" s="257"/>
      <c r="Y71" s="258"/>
      <c r="Z71" s="256"/>
      <c r="AA71" s="257"/>
      <c r="AB71" s="258"/>
      <c r="AC71" s="256"/>
      <c r="AD71" s="257"/>
      <c r="AE71" s="258"/>
      <c r="AF71" s="256"/>
      <c r="AG71" s="257"/>
      <c r="AH71" s="258"/>
      <c r="AI71" s="256"/>
      <c r="AJ71" s="257"/>
      <c r="AK71" s="258"/>
      <c r="AL71" s="256"/>
      <c r="AM71" s="257"/>
      <c r="AN71" s="258"/>
      <c r="AO71" s="256"/>
      <c r="AP71" s="257"/>
      <c r="AQ71" s="258"/>
      <c r="AR71" s="256"/>
      <c r="AS71" s="257"/>
      <c r="AT71" s="258"/>
      <c r="AU71" s="256"/>
      <c r="AV71" s="257"/>
      <c r="AW71" s="258"/>
      <c r="AX71" s="256"/>
      <c r="AY71" s="257"/>
      <c r="AZ71" s="258"/>
      <c r="BA71" s="256"/>
      <c r="BB71" s="257"/>
      <c r="BC71" s="258"/>
      <c r="BD71" s="256"/>
      <c r="BE71" s="257"/>
      <c r="BF71" s="258"/>
      <c r="BG71" s="256"/>
      <c r="BH71" s="257"/>
      <c r="BI71" s="258"/>
      <c r="BJ71" s="256"/>
      <c r="BK71" s="257"/>
      <c r="BL71" s="258"/>
      <c r="BM71" s="256"/>
      <c r="BN71" s="257"/>
      <c r="BO71" s="258"/>
      <c r="BP71" s="256"/>
      <c r="BQ71" s="257"/>
      <c r="BR71" s="258"/>
      <c r="BS71" s="256"/>
      <c r="BT71" s="257"/>
      <c r="BU71" s="258"/>
      <c r="BV71" s="256"/>
      <c r="BW71" s="257"/>
      <c r="BX71" s="258"/>
      <c r="BY71" s="256"/>
      <c r="BZ71" s="257"/>
      <c r="CA71" s="258"/>
      <c r="CB71" s="256"/>
      <c r="CC71" s="257"/>
      <c r="CD71" s="258"/>
      <c r="CE71" s="256"/>
      <c r="CF71" s="257"/>
      <c r="CG71" s="258"/>
      <c r="CH71" s="256"/>
      <c r="CI71" s="257"/>
      <c r="CJ71" s="258"/>
      <c r="CK71" s="256"/>
      <c r="CL71" s="257"/>
      <c r="CM71" s="258"/>
      <c r="CN71" s="256"/>
      <c r="CO71" s="257"/>
      <c r="CP71" s="258"/>
      <c r="CQ71" s="256"/>
      <c r="CR71" s="257"/>
      <c r="CS71" s="258"/>
      <c r="CT71" s="256"/>
      <c r="CU71" s="257"/>
      <c r="CV71" s="258"/>
      <c r="CW71" s="256"/>
      <c r="CX71" s="257"/>
      <c r="CY71" s="258"/>
      <c r="CZ71" s="256"/>
      <c r="DA71" s="257"/>
      <c r="DB71" s="258"/>
      <c r="DC71" s="256"/>
      <c r="DD71" s="257"/>
      <c r="DE71" s="258"/>
      <c r="DF71" s="256"/>
      <c r="DG71" s="257"/>
      <c r="DH71" s="258"/>
      <c r="DI71" s="256"/>
      <c r="DJ71" s="257"/>
      <c r="DK71" s="258"/>
      <c r="DL71" s="256"/>
      <c r="DM71" s="257"/>
      <c r="DN71" s="258"/>
      <c r="DO71" s="256"/>
      <c r="DP71" s="257"/>
      <c r="DQ71" s="258"/>
      <c r="DR71" s="256"/>
      <c r="DS71" s="257"/>
      <c r="DT71" s="258"/>
      <c r="DU71" s="256"/>
      <c r="DV71" s="257"/>
      <c r="DW71" s="258"/>
      <c r="DX71" s="256"/>
      <c r="DY71" s="257"/>
      <c r="DZ71" s="258"/>
      <c r="EA71" s="256"/>
      <c r="EB71" s="257"/>
      <c r="EC71" s="258"/>
      <c r="ED71" s="256"/>
      <c r="EE71" s="257"/>
      <c r="EF71" s="258"/>
      <c r="EG71" s="256"/>
      <c r="EH71" s="257"/>
      <c r="EI71" s="258"/>
      <c r="EJ71" s="256"/>
      <c r="EK71" s="257"/>
      <c r="EL71" s="258"/>
      <c r="EM71" s="256"/>
      <c r="EN71" s="257"/>
      <c r="EO71" s="258"/>
      <c r="EP71" s="256"/>
      <c r="EQ71" s="257"/>
      <c r="ER71" s="258"/>
      <c r="ES71" s="256"/>
      <c r="ET71" s="257"/>
      <c r="EU71" s="258"/>
      <c r="EV71" s="256"/>
      <c r="EW71" s="257"/>
      <c r="EX71" s="258"/>
      <c r="EY71" s="256"/>
      <c r="EZ71" s="257"/>
      <c r="FA71" s="258"/>
      <c r="FB71" s="256"/>
      <c r="FC71" s="257"/>
      <c r="FD71" s="258"/>
      <c r="FE71" s="256"/>
      <c r="FF71" s="257"/>
      <c r="FG71" s="258"/>
      <c r="FH71" s="256"/>
      <c r="FI71" s="257"/>
      <c r="FJ71" s="258"/>
      <c r="FK71" s="256"/>
      <c r="FL71" s="257"/>
      <c r="FM71" s="258"/>
      <c r="FN71" s="256"/>
      <c r="FO71" s="257"/>
      <c r="FP71" s="258"/>
      <c r="FQ71" s="256"/>
      <c r="FR71" s="257"/>
      <c r="FS71" s="258"/>
      <c r="FT71" s="256"/>
      <c r="FU71" s="257"/>
      <c r="FV71" s="258"/>
      <c r="FW71" s="256"/>
      <c r="FX71" s="257"/>
      <c r="FY71" s="258"/>
      <c r="FZ71" s="256"/>
      <c r="GA71" s="257"/>
      <c r="GB71" s="258"/>
      <c r="GC71" s="256"/>
      <c r="GD71" s="257"/>
      <c r="GE71" s="258"/>
      <c r="GF71" s="256"/>
      <c r="GG71" s="257"/>
      <c r="GH71" s="258"/>
      <c r="GI71" s="256"/>
      <c r="GJ71" s="257"/>
      <c r="GK71" s="258"/>
      <c r="GL71" s="256"/>
      <c r="GM71" s="257"/>
      <c r="GN71" s="258"/>
      <c r="GO71" s="256"/>
      <c r="GP71" s="257"/>
      <c r="GQ71" s="258"/>
      <c r="GR71" s="256"/>
      <c r="GS71" s="257"/>
      <c r="GT71" s="258"/>
      <c r="GU71" s="256"/>
      <c r="GV71" s="257"/>
      <c r="GW71" s="258"/>
      <c r="GX71" s="256"/>
      <c r="GY71" s="257"/>
      <c r="GZ71" s="258"/>
      <c r="HA71" s="256"/>
      <c r="HB71" s="257"/>
      <c r="HC71" s="258"/>
      <c r="HD71" s="256"/>
      <c r="HE71" s="257"/>
      <c r="HF71" s="258"/>
      <c r="HG71" s="256"/>
      <c r="HH71" s="257"/>
      <c r="HI71" s="258"/>
      <c r="HJ71" s="256"/>
      <c r="HK71" s="257"/>
      <c r="HL71" s="258"/>
      <c r="HM71" s="256"/>
      <c r="HN71" s="257"/>
      <c r="HO71" s="258"/>
      <c r="HP71" s="256"/>
      <c r="HQ71" s="257"/>
      <c r="HR71" s="258"/>
      <c r="HS71" s="256"/>
      <c r="HT71" s="257"/>
      <c r="HU71" s="258"/>
      <c r="HV71" s="256"/>
      <c r="HW71" s="257"/>
      <c r="HX71" s="258"/>
      <c r="HY71" s="256"/>
      <c r="HZ71" s="257"/>
      <c r="IA71" s="258"/>
      <c r="IB71" s="256"/>
      <c r="IC71" s="257"/>
      <c r="ID71" s="258"/>
      <c r="IE71" s="256"/>
      <c r="IF71" s="257"/>
      <c r="IG71" s="258"/>
      <c r="IH71" s="256"/>
      <c r="II71" s="257"/>
      <c r="IJ71" s="258"/>
      <c r="IK71" s="256"/>
      <c r="IL71" s="257"/>
      <c r="IM71" s="258"/>
      <c r="IN71" s="256"/>
      <c r="IO71" s="257"/>
      <c r="IP71" s="258"/>
      <c r="IQ71" s="256"/>
      <c r="IR71" s="257"/>
      <c r="IS71" s="258"/>
      <c r="IT71" s="256"/>
      <c r="IU71" s="257"/>
      <c r="IV71" s="258"/>
      <c r="IW71" s="256"/>
      <c r="IX71" s="257"/>
      <c r="IY71" s="258"/>
      <c r="IZ71" s="256"/>
      <c r="JA71" s="257"/>
      <c r="JB71" s="258"/>
      <c r="JC71" s="256"/>
      <c r="JD71" s="257"/>
      <c r="JE71" s="258"/>
      <c r="JF71" s="256"/>
      <c r="JG71" s="257"/>
      <c r="JH71" s="258"/>
      <c r="JI71" s="256"/>
      <c r="JJ71" s="257"/>
      <c r="JK71" s="258"/>
      <c r="JL71" s="256"/>
      <c r="JM71" s="257"/>
      <c r="JN71" s="258"/>
      <c r="JO71" s="256"/>
      <c r="JP71" s="257"/>
      <c r="JQ71" s="258"/>
      <c r="JR71" s="256"/>
      <c r="JS71" s="257"/>
      <c r="JT71" s="258"/>
      <c r="JU71" s="256"/>
      <c r="JV71" s="257"/>
      <c r="JW71" s="258"/>
      <c r="JX71" s="256"/>
      <c r="JY71" s="257"/>
      <c r="JZ71" s="258"/>
      <c r="KA71" s="256"/>
      <c r="KB71" s="257"/>
      <c r="KC71" s="258"/>
      <c r="KD71" s="256"/>
      <c r="KE71" s="257"/>
      <c r="KF71" s="258"/>
      <c r="KG71" s="256"/>
      <c r="KH71" s="257"/>
      <c r="KI71" s="258"/>
      <c r="KJ71" s="256"/>
      <c r="KK71" s="257"/>
      <c r="KL71" s="258"/>
      <c r="KM71" s="256"/>
      <c r="KN71" s="257"/>
      <c r="KO71" s="258"/>
      <c r="KP71" s="256"/>
      <c r="KQ71" s="257"/>
      <c r="KR71" s="258"/>
      <c r="KS71" s="256"/>
      <c r="KT71" s="257"/>
      <c r="KU71" s="258"/>
      <c r="KV71" s="256"/>
      <c r="KW71" s="257"/>
      <c r="KX71" s="258"/>
      <c r="KY71" s="256"/>
      <c r="KZ71" s="257"/>
      <c r="LA71" s="258"/>
      <c r="LB71" s="256"/>
      <c r="LC71" s="257"/>
      <c r="LD71" s="258"/>
      <c r="LE71" s="256"/>
      <c r="LF71" s="257"/>
      <c r="LG71" s="258"/>
      <c r="LH71" s="256"/>
      <c r="LI71" s="257"/>
      <c r="LJ71" s="258"/>
      <c r="LK71" s="256"/>
      <c r="LL71" s="257"/>
      <c r="LM71" s="258"/>
      <c r="LN71" s="256"/>
      <c r="LO71" s="257"/>
      <c r="LP71" s="258"/>
      <c r="LQ71" s="256"/>
      <c r="LR71" s="257"/>
      <c r="LS71" s="258"/>
      <c r="LT71" s="256"/>
      <c r="LU71" s="257"/>
      <c r="LV71" s="258"/>
      <c r="LW71" s="256"/>
      <c r="LX71" s="257"/>
      <c r="LY71" s="258"/>
      <c r="LZ71" s="256"/>
      <c r="MA71" s="257"/>
      <c r="MB71" s="258"/>
      <c r="MC71" s="256"/>
      <c r="MD71" s="257"/>
      <c r="ME71" s="258"/>
      <c r="MF71" s="256"/>
      <c r="MG71" s="257"/>
      <c r="MH71" s="258"/>
      <c r="MI71" s="256"/>
      <c r="MJ71" s="257"/>
      <c r="MK71" s="258"/>
      <c r="ML71" s="256"/>
      <c r="MM71" s="257"/>
      <c r="MN71" s="258"/>
      <c r="MO71" s="256"/>
      <c r="MP71" s="257"/>
      <c r="MQ71" s="258"/>
      <c r="MR71" s="256"/>
      <c r="MS71" s="257"/>
      <c r="MT71" s="258"/>
      <c r="MU71" s="256"/>
      <c r="MV71" s="257"/>
      <c r="MW71" s="258"/>
      <c r="MX71" s="256"/>
      <c r="MY71" s="257"/>
      <c r="MZ71" s="258"/>
      <c r="NA71" s="256"/>
      <c r="NB71" s="257"/>
      <c r="NC71" s="258"/>
      <c r="ND71" s="256"/>
      <c r="NE71" s="257"/>
      <c r="NF71" s="258"/>
      <c r="NG71" s="256"/>
      <c r="NH71" s="257"/>
      <c r="NI71" s="258"/>
      <c r="NJ71" s="256"/>
      <c r="NK71" s="257"/>
      <c r="NL71" s="258"/>
      <c r="NM71" s="256"/>
      <c r="NN71" s="257"/>
      <c r="NO71" s="258"/>
      <c r="NP71" s="256"/>
      <c r="NQ71" s="257"/>
      <c r="NR71" s="258"/>
      <c r="NS71" s="256"/>
      <c r="NT71" s="257"/>
      <c r="NU71" s="258"/>
      <c r="NV71" s="256"/>
      <c r="NW71" s="257"/>
      <c r="NX71" s="258"/>
      <c r="NY71" s="256"/>
      <c r="NZ71" s="257"/>
      <c r="OA71" s="258"/>
      <c r="OB71" s="256"/>
      <c r="OC71" s="257"/>
      <c r="OD71" s="258"/>
      <c r="OE71" s="256"/>
      <c r="OF71" s="257"/>
      <c r="OG71" s="258"/>
      <c r="OH71" s="256"/>
      <c r="OI71" s="257"/>
      <c r="OJ71" s="258"/>
      <c r="OK71" s="256"/>
      <c r="OL71" s="257"/>
      <c r="OM71" s="258"/>
      <c r="ON71" s="256"/>
      <c r="OO71" s="257"/>
      <c r="OP71" s="258"/>
      <c r="OQ71" s="256"/>
      <c r="OR71" s="257"/>
      <c r="OS71" s="258"/>
      <c r="OT71" s="256"/>
      <c r="OU71" s="257"/>
      <c r="OV71" s="258"/>
      <c r="OW71" s="256"/>
      <c r="OX71" s="257"/>
      <c r="OY71" s="258"/>
      <c r="OZ71" s="256"/>
      <c r="PA71" s="257"/>
      <c r="PB71" s="258"/>
      <c r="PC71" s="256">
        <v>1</v>
      </c>
      <c r="PD71" s="257"/>
      <c r="PE71" s="258"/>
      <c r="PF71" s="256"/>
      <c r="PG71" s="257"/>
      <c r="PH71" s="258"/>
      <c r="PI71" s="256"/>
      <c r="PJ71" s="257"/>
      <c r="PK71" s="258"/>
      <c r="PL71" s="256"/>
      <c r="PM71" s="257"/>
      <c r="PN71" s="258"/>
      <c r="PO71" s="256"/>
      <c r="PP71" s="257"/>
      <c r="PQ71" s="258"/>
      <c r="PR71" s="256"/>
      <c r="PS71" s="257"/>
      <c r="PT71" s="258"/>
      <c r="PU71" s="256"/>
      <c r="PV71" s="257"/>
      <c r="PW71" s="258"/>
      <c r="PX71" s="256"/>
      <c r="PY71" s="257"/>
      <c r="PZ71" s="258"/>
      <c r="QA71" s="256"/>
      <c r="QB71" s="257"/>
      <c r="QC71" s="258"/>
      <c r="QD71" s="256"/>
      <c r="QE71" s="257"/>
      <c r="QF71" s="258"/>
      <c r="QG71" s="256"/>
      <c r="QH71" s="257"/>
      <c r="QI71" s="258"/>
      <c r="QJ71" s="256"/>
      <c r="QK71" s="257"/>
      <c r="QL71" s="258"/>
      <c r="QM71" s="256"/>
      <c r="QN71" s="257"/>
      <c r="QO71" s="258"/>
      <c r="QP71" s="256"/>
      <c r="QQ71" s="257"/>
      <c r="QR71" s="258"/>
      <c r="QS71" s="256"/>
      <c r="QT71" s="257"/>
      <c r="QU71" s="258"/>
      <c r="QV71" s="256"/>
      <c r="QW71" s="257"/>
      <c r="QX71" s="258"/>
      <c r="QY71" s="256"/>
      <c r="QZ71" s="257"/>
      <c r="RA71" s="258"/>
      <c r="RB71" s="256"/>
      <c r="RC71" s="257"/>
      <c r="RD71" s="258"/>
      <c r="RE71" s="256"/>
      <c r="RF71" s="257"/>
      <c r="RG71" s="258"/>
      <c r="RH71" s="256">
        <v>1</v>
      </c>
      <c r="RI71" s="257"/>
      <c r="RJ71" s="258"/>
      <c r="RK71" s="256"/>
      <c r="RL71" s="257"/>
      <c r="RM71" s="258"/>
      <c r="RN71" s="256"/>
      <c r="RO71" s="257"/>
      <c r="RP71" s="258"/>
      <c r="RQ71" s="256"/>
      <c r="RR71" s="257"/>
      <c r="RS71" s="258"/>
      <c r="RT71" s="256"/>
      <c r="RU71" s="257"/>
      <c r="RV71" s="258"/>
      <c r="RW71" s="256"/>
      <c r="RX71" s="257"/>
      <c r="RY71" s="258"/>
      <c r="RZ71" s="256"/>
      <c r="SA71" s="257"/>
      <c r="SB71" s="258"/>
      <c r="SC71" s="256">
        <v>1</v>
      </c>
      <c r="SD71" s="257"/>
      <c r="SE71" s="258"/>
      <c r="SF71" s="256"/>
      <c r="SG71" s="257"/>
      <c r="SH71" s="258"/>
      <c r="SI71" s="256">
        <v>1</v>
      </c>
      <c r="SJ71" s="257"/>
      <c r="SK71" s="258"/>
      <c r="SL71" s="256"/>
      <c r="SM71" s="257"/>
      <c r="SN71" s="258"/>
      <c r="SO71" s="256"/>
      <c r="SP71" s="257"/>
      <c r="SQ71" s="258"/>
      <c r="SR71" s="256"/>
      <c r="SS71" s="257"/>
      <c r="ST71" s="258"/>
      <c r="SU71" s="256"/>
      <c r="SV71" s="257"/>
      <c r="SW71" s="258"/>
      <c r="SX71" s="256"/>
      <c r="SY71" s="257"/>
      <c r="SZ71" s="258"/>
      <c r="TA71" s="256"/>
      <c r="TB71" s="257"/>
      <c r="TC71" s="258"/>
      <c r="TD71" s="256"/>
      <c r="TE71" s="257"/>
      <c r="TF71" s="258"/>
      <c r="TG71" s="256"/>
      <c r="TH71" s="257"/>
      <c r="TI71" s="258"/>
      <c r="TJ71" s="256"/>
      <c r="TK71" s="257"/>
      <c r="TL71" s="258"/>
      <c r="TM71" s="256"/>
      <c r="TN71" s="257"/>
      <c r="TO71" s="258"/>
      <c r="TP71" s="256"/>
      <c r="TQ71" s="257"/>
      <c r="TR71" s="258"/>
      <c r="TS71" s="256"/>
      <c r="TT71" s="257"/>
      <c r="TU71" s="258"/>
      <c r="TV71" s="256"/>
      <c r="TW71" s="257"/>
      <c r="TX71" s="258"/>
      <c r="TY71" s="256"/>
      <c r="TZ71" s="257"/>
      <c r="UA71" s="258"/>
      <c r="UB71" s="256"/>
      <c r="UC71" s="257"/>
      <c r="UD71" s="258"/>
      <c r="UE71" s="256"/>
      <c r="UF71" s="257"/>
      <c r="UG71" s="258"/>
      <c r="UH71" s="256"/>
      <c r="UI71" s="257"/>
      <c r="UJ71" s="258"/>
      <c r="UK71" s="256"/>
      <c r="UL71" s="257"/>
      <c r="UM71" s="258"/>
      <c r="UN71" s="256"/>
      <c r="UO71" s="257"/>
      <c r="UP71" s="258"/>
      <c r="UQ71" s="256"/>
      <c r="UR71" s="257"/>
      <c r="US71" s="258"/>
      <c r="UT71" s="256"/>
      <c r="UU71" s="257"/>
      <c r="UV71" s="258"/>
      <c r="UW71" s="256"/>
      <c r="UX71" s="257"/>
      <c r="UY71" s="258"/>
      <c r="UZ71" s="256"/>
      <c r="VA71" s="257"/>
      <c r="VB71" s="258"/>
      <c r="VC71" s="256"/>
      <c r="VD71" s="257"/>
      <c r="VE71" s="258"/>
      <c r="VF71" s="256"/>
      <c r="VG71" s="257"/>
      <c r="VH71" s="258"/>
      <c r="VI71" s="256"/>
      <c r="VJ71" s="257"/>
      <c r="VK71" s="258"/>
      <c r="VL71" s="256">
        <v>1</v>
      </c>
      <c r="VM71" s="257"/>
      <c r="VN71" s="258"/>
      <c r="VO71" s="256"/>
      <c r="VP71" s="257"/>
      <c r="VQ71" s="258"/>
      <c r="VR71" s="256">
        <v>1</v>
      </c>
      <c r="VS71" s="257"/>
      <c r="VT71" s="258"/>
      <c r="VU71" s="256">
        <v>1</v>
      </c>
      <c r="VV71" s="257"/>
      <c r="VW71" s="258"/>
      <c r="VX71" s="256"/>
      <c r="VY71" s="257"/>
      <c r="VZ71" s="258"/>
      <c r="WA71" s="256">
        <v>1</v>
      </c>
      <c r="WB71" s="257"/>
      <c r="WC71" s="258"/>
      <c r="WD71" s="256"/>
      <c r="WE71" s="257"/>
      <c r="WF71" s="258"/>
      <c r="WG71" s="256">
        <v>1</v>
      </c>
      <c r="WH71" s="257"/>
      <c r="WI71" s="258"/>
      <c r="WJ71" s="256"/>
      <c r="WK71" s="257"/>
      <c r="WL71" s="258"/>
      <c r="WM71" s="256">
        <v>1</v>
      </c>
      <c r="WN71" s="257"/>
      <c r="WO71" s="258"/>
      <c r="WP71" s="256">
        <v>1</v>
      </c>
      <c r="WQ71" s="257"/>
      <c r="WR71" s="258"/>
      <c r="WS71" s="256"/>
      <c r="WT71" s="257"/>
      <c r="WU71" s="258"/>
      <c r="WV71" s="256"/>
      <c r="WW71" s="51"/>
      <c r="WX71" s="51"/>
      <c r="WY71" s="50">
        <v>1</v>
      </c>
      <c r="WZ71" s="51"/>
      <c r="XA71" s="51"/>
      <c r="XB71" s="256"/>
      <c r="XC71" s="51"/>
      <c r="XD71" s="51"/>
      <c r="XE71" s="50"/>
      <c r="XF71" s="51"/>
      <c r="XG71" s="51"/>
      <c r="XH71" s="256"/>
      <c r="XI71" s="51"/>
      <c r="XJ71" s="51"/>
      <c r="XK71" s="50"/>
      <c r="XL71" s="51"/>
      <c r="XM71" s="51"/>
      <c r="XN71" s="98">
        <f t="shared" si="1"/>
        <v>12</v>
      </c>
    </row>
    <row r="72" spans="1:638" ht="12.75" customHeight="1" x14ac:dyDescent="0.2">
      <c r="A72" s="274">
        <v>882</v>
      </c>
      <c r="B72" s="256"/>
      <c r="C72" s="257"/>
      <c r="D72" s="258"/>
      <c r="E72" s="256"/>
      <c r="F72" s="257"/>
      <c r="G72" s="258"/>
      <c r="H72" s="256"/>
      <c r="I72" s="257"/>
      <c r="J72" s="258"/>
      <c r="K72" s="256"/>
      <c r="L72" s="257"/>
      <c r="M72" s="258"/>
      <c r="N72" s="256"/>
      <c r="O72" s="257"/>
      <c r="P72" s="258"/>
      <c r="Q72" s="256"/>
      <c r="R72" s="257"/>
      <c r="S72" s="258"/>
      <c r="T72" s="256"/>
      <c r="U72" s="257"/>
      <c r="V72" s="258"/>
      <c r="W72" s="256"/>
      <c r="X72" s="257"/>
      <c r="Y72" s="258"/>
      <c r="Z72" s="256"/>
      <c r="AA72" s="257"/>
      <c r="AB72" s="258"/>
      <c r="AC72" s="256"/>
      <c r="AD72" s="257"/>
      <c r="AE72" s="258"/>
      <c r="AF72" s="256"/>
      <c r="AG72" s="257"/>
      <c r="AH72" s="258"/>
      <c r="AI72" s="256"/>
      <c r="AJ72" s="257"/>
      <c r="AK72" s="258"/>
      <c r="AL72" s="256"/>
      <c r="AM72" s="257"/>
      <c r="AN72" s="258"/>
      <c r="AO72" s="256"/>
      <c r="AP72" s="257"/>
      <c r="AQ72" s="258"/>
      <c r="AR72" s="256"/>
      <c r="AS72" s="257"/>
      <c r="AT72" s="258"/>
      <c r="AU72" s="256"/>
      <c r="AV72" s="257"/>
      <c r="AW72" s="258"/>
      <c r="AX72" s="256"/>
      <c r="AY72" s="257"/>
      <c r="AZ72" s="258"/>
      <c r="BA72" s="256"/>
      <c r="BB72" s="257"/>
      <c r="BC72" s="258"/>
      <c r="BD72" s="256"/>
      <c r="BE72" s="257"/>
      <c r="BF72" s="258"/>
      <c r="BG72" s="256"/>
      <c r="BH72" s="257"/>
      <c r="BI72" s="258"/>
      <c r="BJ72" s="256"/>
      <c r="BK72" s="257"/>
      <c r="BL72" s="258"/>
      <c r="BM72" s="256"/>
      <c r="BN72" s="257"/>
      <c r="BO72" s="258"/>
      <c r="BP72" s="256"/>
      <c r="BQ72" s="257"/>
      <c r="BR72" s="258"/>
      <c r="BS72" s="256"/>
      <c r="BT72" s="257"/>
      <c r="BU72" s="258"/>
      <c r="BV72" s="256"/>
      <c r="BW72" s="257"/>
      <c r="BX72" s="258"/>
      <c r="BY72" s="256"/>
      <c r="BZ72" s="257"/>
      <c r="CA72" s="258"/>
      <c r="CB72" s="256"/>
      <c r="CC72" s="257"/>
      <c r="CD72" s="258"/>
      <c r="CE72" s="256"/>
      <c r="CF72" s="257"/>
      <c r="CG72" s="258"/>
      <c r="CH72" s="256"/>
      <c r="CI72" s="257"/>
      <c r="CJ72" s="258"/>
      <c r="CK72" s="256"/>
      <c r="CL72" s="257"/>
      <c r="CM72" s="258"/>
      <c r="CN72" s="256"/>
      <c r="CO72" s="257"/>
      <c r="CP72" s="258"/>
      <c r="CQ72" s="256"/>
      <c r="CR72" s="257"/>
      <c r="CS72" s="258"/>
      <c r="CT72" s="256"/>
      <c r="CU72" s="257"/>
      <c r="CV72" s="258"/>
      <c r="CW72" s="256"/>
      <c r="CX72" s="257"/>
      <c r="CY72" s="258"/>
      <c r="CZ72" s="256"/>
      <c r="DA72" s="257"/>
      <c r="DB72" s="258"/>
      <c r="DC72" s="256"/>
      <c r="DD72" s="257"/>
      <c r="DE72" s="258"/>
      <c r="DF72" s="256"/>
      <c r="DG72" s="257"/>
      <c r="DH72" s="258"/>
      <c r="DI72" s="256"/>
      <c r="DJ72" s="257"/>
      <c r="DK72" s="258"/>
      <c r="DL72" s="256"/>
      <c r="DM72" s="257"/>
      <c r="DN72" s="258"/>
      <c r="DO72" s="256"/>
      <c r="DP72" s="257"/>
      <c r="DQ72" s="258"/>
      <c r="DR72" s="256"/>
      <c r="DS72" s="257"/>
      <c r="DT72" s="258"/>
      <c r="DU72" s="256"/>
      <c r="DV72" s="257"/>
      <c r="DW72" s="258"/>
      <c r="DX72" s="256"/>
      <c r="DY72" s="257"/>
      <c r="DZ72" s="258"/>
      <c r="EA72" s="256"/>
      <c r="EB72" s="257"/>
      <c r="EC72" s="258"/>
      <c r="ED72" s="256"/>
      <c r="EE72" s="257"/>
      <c r="EF72" s="258"/>
      <c r="EG72" s="256"/>
      <c r="EH72" s="257"/>
      <c r="EI72" s="258"/>
      <c r="EJ72" s="256"/>
      <c r="EK72" s="257"/>
      <c r="EL72" s="258"/>
      <c r="EM72" s="256"/>
      <c r="EN72" s="257"/>
      <c r="EO72" s="258"/>
      <c r="EP72" s="256"/>
      <c r="EQ72" s="257"/>
      <c r="ER72" s="258"/>
      <c r="ES72" s="256"/>
      <c r="ET72" s="257"/>
      <c r="EU72" s="258"/>
      <c r="EV72" s="256"/>
      <c r="EW72" s="257"/>
      <c r="EX72" s="258"/>
      <c r="EY72" s="256"/>
      <c r="EZ72" s="257"/>
      <c r="FA72" s="258"/>
      <c r="FB72" s="256"/>
      <c r="FC72" s="257"/>
      <c r="FD72" s="258"/>
      <c r="FE72" s="256"/>
      <c r="FF72" s="257"/>
      <c r="FG72" s="258"/>
      <c r="FH72" s="256"/>
      <c r="FI72" s="257"/>
      <c r="FJ72" s="258"/>
      <c r="FK72" s="256"/>
      <c r="FL72" s="257"/>
      <c r="FM72" s="258"/>
      <c r="FN72" s="256"/>
      <c r="FO72" s="257"/>
      <c r="FP72" s="258"/>
      <c r="FQ72" s="256"/>
      <c r="FR72" s="257"/>
      <c r="FS72" s="258"/>
      <c r="FT72" s="256"/>
      <c r="FU72" s="257"/>
      <c r="FV72" s="258"/>
      <c r="FW72" s="256"/>
      <c r="FX72" s="257"/>
      <c r="FY72" s="258"/>
      <c r="FZ72" s="256"/>
      <c r="GA72" s="257"/>
      <c r="GB72" s="258"/>
      <c r="GC72" s="256"/>
      <c r="GD72" s="257"/>
      <c r="GE72" s="258"/>
      <c r="GF72" s="256"/>
      <c r="GG72" s="257"/>
      <c r="GH72" s="258"/>
      <c r="GI72" s="256"/>
      <c r="GJ72" s="257"/>
      <c r="GK72" s="258"/>
      <c r="GL72" s="256"/>
      <c r="GM72" s="257"/>
      <c r="GN72" s="258"/>
      <c r="GO72" s="256"/>
      <c r="GP72" s="257"/>
      <c r="GQ72" s="258"/>
      <c r="GR72" s="256"/>
      <c r="GS72" s="257"/>
      <c r="GT72" s="258"/>
      <c r="GU72" s="256"/>
      <c r="GV72" s="257"/>
      <c r="GW72" s="258"/>
      <c r="GX72" s="256"/>
      <c r="GY72" s="257"/>
      <c r="GZ72" s="258"/>
      <c r="HA72" s="256"/>
      <c r="HB72" s="257"/>
      <c r="HC72" s="258"/>
      <c r="HD72" s="256"/>
      <c r="HE72" s="257"/>
      <c r="HF72" s="258"/>
      <c r="HG72" s="256"/>
      <c r="HH72" s="257"/>
      <c r="HI72" s="258"/>
      <c r="HJ72" s="256"/>
      <c r="HK72" s="257"/>
      <c r="HL72" s="258"/>
      <c r="HM72" s="256"/>
      <c r="HN72" s="257"/>
      <c r="HO72" s="258"/>
      <c r="HP72" s="256"/>
      <c r="HQ72" s="257"/>
      <c r="HR72" s="258"/>
      <c r="HS72" s="256"/>
      <c r="HT72" s="257"/>
      <c r="HU72" s="258"/>
      <c r="HV72" s="256"/>
      <c r="HW72" s="257"/>
      <c r="HX72" s="258"/>
      <c r="HY72" s="256"/>
      <c r="HZ72" s="257"/>
      <c r="IA72" s="258"/>
      <c r="IB72" s="256"/>
      <c r="IC72" s="257"/>
      <c r="ID72" s="258"/>
      <c r="IE72" s="256"/>
      <c r="IF72" s="257"/>
      <c r="IG72" s="258"/>
      <c r="IH72" s="256"/>
      <c r="II72" s="257"/>
      <c r="IJ72" s="258"/>
      <c r="IK72" s="256"/>
      <c r="IL72" s="257"/>
      <c r="IM72" s="258"/>
      <c r="IN72" s="256"/>
      <c r="IO72" s="257"/>
      <c r="IP72" s="258"/>
      <c r="IQ72" s="256"/>
      <c r="IR72" s="257"/>
      <c r="IS72" s="258"/>
      <c r="IT72" s="256"/>
      <c r="IU72" s="257"/>
      <c r="IV72" s="258"/>
      <c r="IW72" s="256"/>
      <c r="IX72" s="257"/>
      <c r="IY72" s="258"/>
      <c r="IZ72" s="256"/>
      <c r="JA72" s="257"/>
      <c r="JB72" s="258"/>
      <c r="JC72" s="256"/>
      <c r="JD72" s="257"/>
      <c r="JE72" s="258"/>
      <c r="JF72" s="256"/>
      <c r="JG72" s="257"/>
      <c r="JH72" s="258"/>
      <c r="JI72" s="256"/>
      <c r="JJ72" s="257"/>
      <c r="JK72" s="258"/>
      <c r="JL72" s="256"/>
      <c r="JM72" s="257"/>
      <c r="JN72" s="258"/>
      <c r="JO72" s="256"/>
      <c r="JP72" s="257"/>
      <c r="JQ72" s="258"/>
      <c r="JR72" s="256"/>
      <c r="JS72" s="257"/>
      <c r="JT72" s="258"/>
      <c r="JU72" s="256"/>
      <c r="JV72" s="257"/>
      <c r="JW72" s="258"/>
      <c r="JX72" s="256"/>
      <c r="JY72" s="257"/>
      <c r="JZ72" s="258"/>
      <c r="KA72" s="256"/>
      <c r="KB72" s="257"/>
      <c r="KC72" s="258"/>
      <c r="KD72" s="256"/>
      <c r="KE72" s="257"/>
      <c r="KF72" s="258"/>
      <c r="KG72" s="256"/>
      <c r="KH72" s="257"/>
      <c r="KI72" s="258"/>
      <c r="KJ72" s="256"/>
      <c r="KK72" s="257"/>
      <c r="KL72" s="258"/>
      <c r="KM72" s="256"/>
      <c r="KN72" s="257"/>
      <c r="KO72" s="258"/>
      <c r="KP72" s="256"/>
      <c r="KQ72" s="257"/>
      <c r="KR72" s="258"/>
      <c r="KS72" s="256"/>
      <c r="KT72" s="257"/>
      <c r="KU72" s="258"/>
      <c r="KV72" s="256"/>
      <c r="KW72" s="257"/>
      <c r="KX72" s="258"/>
      <c r="KY72" s="256"/>
      <c r="KZ72" s="257"/>
      <c r="LA72" s="258"/>
      <c r="LB72" s="256"/>
      <c r="LC72" s="257"/>
      <c r="LD72" s="258"/>
      <c r="LE72" s="256"/>
      <c r="LF72" s="257"/>
      <c r="LG72" s="258"/>
      <c r="LH72" s="256"/>
      <c r="LI72" s="257"/>
      <c r="LJ72" s="258"/>
      <c r="LK72" s="256"/>
      <c r="LL72" s="257"/>
      <c r="LM72" s="258"/>
      <c r="LN72" s="256"/>
      <c r="LO72" s="257"/>
      <c r="LP72" s="258"/>
      <c r="LQ72" s="256"/>
      <c r="LR72" s="257"/>
      <c r="LS72" s="258"/>
      <c r="LT72" s="256"/>
      <c r="LU72" s="257"/>
      <c r="LV72" s="258"/>
      <c r="LW72" s="256"/>
      <c r="LX72" s="257"/>
      <c r="LY72" s="258"/>
      <c r="LZ72" s="256"/>
      <c r="MA72" s="257"/>
      <c r="MB72" s="258"/>
      <c r="MC72" s="256"/>
      <c r="MD72" s="257"/>
      <c r="ME72" s="258"/>
      <c r="MF72" s="256"/>
      <c r="MG72" s="257"/>
      <c r="MH72" s="258"/>
      <c r="MI72" s="256"/>
      <c r="MJ72" s="257"/>
      <c r="MK72" s="258"/>
      <c r="ML72" s="256"/>
      <c r="MM72" s="257"/>
      <c r="MN72" s="258"/>
      <c r="MO72" s="256"/>
      <c r="MP72" s="257"/>
      <c r="MQ72" s="258"/>
      <c r="MR72" s="256"/>
      <c r="MS72" s="257"/>
      <c r="MT72" s="258"/>
      <c r="MU72" s="256"/>
      <c r="MV72" s="257"/>
      <c r="MW72" s="258"/>
      <c r="MX72" s="256"/>
      <c r="MY72" s="257"/>
      <c r="MZ72" s="258"/>
      <c r="NA72" s="256"/>
      <c r="NB72" s="257"/>
      <c r="NC72" s="258"/>
      <c r="ND72" s="256"/>
      <c r="NE72" s="257"/>
      <c r="NF72" s="258"/>
      <c r="NG72" s="256"/>
      <c r="NH72" s="257"/>
      <c r="NI72" s="258"/>
      <c r="NJ72" s="256"/>
      <c r="NK72" s="257"/>
      <c r="NL72" s="258"/>
      <c r="NM72" s="256"/>
      <c r="NN72" s="257"/>
      <c r="NO72" s="258"/>
      <c r="NP72" s="256"/>
      <c r="NQ72" s="257"/>
      <c r="NR72" s="258"/>
      <c r="NS72" s="256"/>
      <c r="NT72" s="257"/>
      <c r="NU72" s="258"/>
      <c r="NV72" s="256"/>
      <c r="NW72" s="257"/>
      <c r="NX72" s="258"/>
      <c r="NY72" s="256"/>
      <c r="NZ72" s="257"/>
      <c r="OA72" s="258"/>
      <c r="OB72" s="256"/>
      <c r="OC72" s="257"/>
      <c r="OD72" s="258"/>
      <c r="OE72" s="256"/>
      <c r="OF72" s="257"/>
      <c r="OG72" s="258"/>
      <c r="OH72" s="256"/>
      <c r="OI72" s="257"/>
      <c r="OJ72" s="258"/>
      <c r="OK72" s="256"/>
      <c r="OL72" s="257"/>
      <c r="OM72" s="258"/>
      <c r="ON72" s="256"/>
      <c r="OO72" s="257"/>
      <c r="OP72" s="258"/>
      <c r="OQ72" s="256"/>
      <c r="OR72" s="257"/>
      <c r="OS72" s="258"/>
      <c r="OT72" s="256"/>
      <c r="OU72" s="257"/>
      <c r="OV72" s="258"/>
      <c r="OW72" s="256"/>
      <c r="OX72" s="257"/>
      <c r="OY72" s="258"/>
      <c r="OZ72" s="256"/>
      <c r="PA72" s="257"/>
      <c r="PB72" s="258"/>
      <c r="PC72" s="256">
        <v>1</v>
      </c>
      <c r="PD72" s="257"/>
      <c r="PE72" s="258"/>
      <c r="PF72" s="256">
        <v>1</v>
      </c>
      <c r="PG72" s="257"/>
      <c r="PH72" s="258"/>
      <c r="PI72" s="256"/>
      <c r="PJ72" s="257"/>
      <c r="PK72" s="258"/>
      <c r="PL72" s="256"/>
      <c r="PM72" s="257"/>
      <c r="PN72" s="258"/>
      <c r="PO72" s="256">
        <v>2</v>
      </c>
      <c r="PP72" s="257"/>
      <c r="PQ72" s="258"/>
      <c r="PR72" s="256"/>
      <c r="PS72" s="257"/>
      <c r="PT72" s="258"/>
      <c r="PU72" s="256"/>
      <c r="PV72" s="257"/>
      <c r="PW72" s="258"/>
      <c r="PX72" s="256">
        <v>2</v>
      </c>
      <c r="PY72" s="257"/>
      <c r="PZ72" s="258"/>
      <c r="QA72" s="256">
        <v>2</v>
      </c>
      <c r="QB72" s="257"/>
      <c r="QC72" s="258"/>
      <c r="QD72" s="256"/>
      <c r="QE72" s="257">
        <v>1</v>
      </c>
      <c r="QF72" s="258"/>
      <c r="QG72" s="256"/>
      <c r="QH72" s="257"/>
      <c r="QI72" s="258"/>
      <c r="QJ72" s="256"/>
      <c r="QK72" s="257"/>
      <c r="QL72" s="258"/>
      <c r="QM72" s="256"/>
      <c r="QN72" s="257"/>
      <c r="QO72" s="258"/>
      <c r="QP72" s="256">
        <v>1</v>
      </c>
      <c r="QQ72" s="257"/>
      <c r="QR72" s="258"/>
      <c r="QS72" s="256"/>
      <c r="QT72" s="257"/>
      <c r="QU72" s="258"/>
      <c r="QV72" s="256"/>
      <c r="QW72" s="257"/>
      <c r="QX72" s="258"/>
      <c r="QY72" s="256">
        <v>2</v>
      </c>
      <c r="QZ72" s="257"/>
      <c r="RA72" s="258"/>
      <c r="RB72" s="256"/>
      <c r="RC72" s="257"/>
      <c r="RD72" s="258"/>
      <c r="RE72" s="256"/>
      <c r="RF72" s="257"/>
      <c r="RG72" s="258"/>
      <c r="RH72" s="256"/>
      <c r="RI72" s="257"/>
      <c r="RJ72" s="258"/>
      <c r="RK72" s="256"/>
      <c r="RL72" s="257"/>
      <c r="RM72" s="258"/>
      <c r="RN72" s="256"/>
      <c r="RO72" s="257"/>
      <c r="RP72" s="258"/>
      <c r="RQ72" s="256"/>
      <c r="RR72" s="257"/>
      <c r="RS72" s="258"/>
      <c r="RT72" s="256"/>
      <c r="RU72" s="257"/>
      <c r="RV72" s="258"/>
      <c r="RW72" s="256">
        <v>1</v>
      </c>
      <c r="RX72" s="257"/>
      <c r="RY72" s="258"/>
      <c r="RZ72" s="256"/>
      <c r="SA72" s="257"/>
      <c r="SB72" s="258"/>
      <c r="SC72" s="256"/>
      <c r="SD72" s="257"/>
      <c r="SE72" s="258"/>
      <c r="SF72" s="256"/>
      <c r="SG72" s="257"/>
      <c r="SH72" s="258"/>
      <c r="SI72" s="256"/>
      <c r="SJ72" s="257"/>
      <c r="SK72" s="258"/>
      <c r="SL72" s="256">
        <v>1</v>
      </c>
      <c r="SM72" s="257">
        <v>2</v>
      </c>
      <c r="SN72" s="258"/>
      <c r="SO72" s="256"/>
      <c r="SP72" s="257"/>
      <c r="SQ72" s="258"/>
      <c r="SR72" s="256"/>
      <c r="SS72" s="257">
        <v>3</v>
      </c>
      <c r="ST72" s="258"/>
      <c r="SU72" s="256"/>
      <c r="SV72" s="257">
        <v>1</v>
      </c>
      <c r="SW72" s="258"/>
      <c r="SX72" s="256">
        <v>2</v>
      </c>
      <c r="SY72" s="257"/>
      <c r="SZ72" s="258"/>
      <c r="TA72" s="256"/>
      <c r="TB72" s="257"/>
      <c r="TC72" s="258"/>
      <c r="TD72" s="256"/>
      <c r="TE72" s="257"/>
      <c r="TF72" s="258"/>
      <c r="TG72" s="256">
        <v>1</v>
      </c>
      <c r="TH72" s="257"/>
      <c r="TI72" s="258"/>
      <c r="TJ72" s="256">
        <v>1</v>
      </c>
      <c r="TK72" s="257"/>
      <c r="TL72" s="258"/>
      <c r="TM72" s="256"/>
      <c r="TN72" s="257"/>
      <c r="TO72" s="258"/>
      <c r="TP72" s="256">
        <v>1</v>
      </c>
      <c r="TQ72" s="257"/>
      <c r="TR72" s="258"/>
      <c r="TS72" s="256"/>
      <c r="TT72" s="257"/>
      <c r="TU72" s="258"/>
      <c r="TV72" s="256"/>
      <c r="TW72" s="257"/>
      <c r="TX72" s="258"/>
      <c r="TY72" s="256"/>
      <c r="TZ72" s="257"/>
      <c r="UA72" s="258"/>
      <c r="UB72" s="256"/>
      <c r="UC72" s="257"/>
      <c r="UD72" s="258"/>
      <c r="UE72" s="256"/>
      <c r="UF72" s="257"/>
      <c r="UG72" s="258"/>
      <c r="UH72" s="256"/>
      <c r="UI72" s="257"/>
      <c r="UJ72" s="258"/>
      <c r="UK72" s="256"/>
      <c r="UL72" s="257"/>
      <c r="UM72" s="258"/>
      <c r="UN72" s="256"/>
      <c r="UO72" s="257"/>
      <c r="UP72" s="258"/>
      <c r="UQ72" s="256">
        <v>1</v>
      </c>
      <c r="UR72" s="257"/>
      <c r="US72" s="258"/>
      <c r="UT72" s="256">
        <v>1</v>
      </c>
      <c r="UU72" s="257"/>
      <c r="UV72" s="258"/>
      <c r="UW72" s="256"/>
      <c r="UX72" s="257"/>
      <c r="UY72" s="258"/>
      <c r="UZ72" s="256"/>
      <c r="VA72" s="257"/>
      <c r="VB72" s="258"/>
      <c r="VC72" s="256"/>
      <c r="VD72" s="257"/>
      <c r="VE72" s="258"/>
      <c r="VF72" s="256"/>
      <c r="VG72" s="257"/>
      <c r="VH72" s="258"/>
      <c r="VI72" s="256"/>
      <c r="VJ72" s="257"/>
      <c r="VK72" s="258"/>
      <c r="VL72" s="256"/>
      <c r="VM72" s="257"/>
      <c r="VN72" s="258"/>
      <c r="VO72" s="256"/>
      <c r="VP72" s="257"/>
      <c r="VQ72" s="258"/>
      <c r="VR72" s="256">
        <v>3</v>
      </c>
      <c r="VS72" s="257"/>
      <c r="VT72" s="258"/>
      <c r="VU72" s="256"/>
      <c r="VV72" s="257"/>
      <c r="VW72" s="258"/>
      <c r="VX72" s="256">
        <v>1</v>
      </c>
      <c r="VY72" s="257"/>
      <c r="VZ72" s="258"/>
      <c r="WA72" s="256"/>
      <c r="WB72" s="257"/>
      <c r="WC72" s="258"/>
      <c r="WD72" s="256"/>
      <c r="WE72" s="257"/>
      <c r="WF72" s="258"/>
      <c r="WG72" s="256"/>
      <c r="WH72" s="257"/>
      <c r="WI72" s="258"/>
      <c r="WJ72" s="256"/>
      <c r="WK72" s="257"/>
      <c r="WL72" s="258"/>
      <c r="WM72" s="256">
        <v>1</v>
      </c>
      <c r="WN72" s="257"/>
      <c r="WO72" s="258"/>
      <c r="WP72" s="256">
        <v>2</v>
      </c>
      <c r="WQ72" s="257"/>
      <c r="WR72" s="258"/>
      <c r="WS72" s="256"/>
      <c r="WT72" s="257"/>
      <c r="WU72" s="258"/>
      <c r="WV72" s="256"/>
      <c r="WW72" s="51"/>
      <c r="WX72" s="51"/>
      <c r="WY72" s="50">
        <v>1</v>
      </c>
      <c r="WZ72" s="51"/>
      <c r="XA72" s="51"/>
      <c r="XB72" s="256"/>
      <c r="XC72" s="51"/>
      <c r="XD72" s="51"/>
      <c r="XE72" s="50"/>
      <c r="XF72" s="51"/>
      <c r="XG72" s="51"/>
      <c r="XH72" s="256"/>
      <c r="XI72" s="51"/>
      <c r="XJ72" s="51"/>
      <c r="XK72" s="50"/>
      <c r="XL72" s="51"/>
      <c r="XM72" s="51"/>
      <c r="XN72" s="98">
        <f t="shared" ref="XN72:XN103" si="2">SUM(B72:XM72)</f>
        <v>35</v>
      </c>
    </row>
    <row r="73" spans="1:638" ht="12.75" customHeight="1" x14ac:dyDescent="0.2">
      <c r="A73" s="274">
        <v>883</v>
      </c>
      <c r="B73" s="256"/>
      <c r="C73" s="257"/>
      <c r="D73" s="258"/>
      <c r="E73" s="256"/>
      <c r="F73" s="257"/>
      <c r="G73" s="258"/>
      <c r="H73" s="256"/>
      <c r="I73" s="257"/>
      <c r="J73" s="258"/>
      <c r="K73" s="256"/>
      <c r="L73" s="257"/>
      <c r="M73" s="258"/>
      <c r="N73" s="256"/>
      <c r="O73" s="257"/>
      <c r="P73" s="258"/>
      <c r="Q73" s="256"/>
      <c r="R73" s="257"/>
      <c r="S73" s="258"/>
      <c r="T73" s="256"/>
      <c r="U73" s="257"/>
      <c r="V73" s="258"/>
      <c r="W73" s="256"/>
      <c r="X73" s="257"/>
      <c r="Y73" s="258"/>
      <c r="Z73" s="256"/>
      <c r="AA73" s="257"/>
      <c r="AB73" s="258"/>
      <c r="AC73" s="256"/>
      <c r="AD73" s="257"/>
      <c r="AE73" s="258"/>
      <c r="AF73" s="256"/>
      <c r="AG73" s="257"/>
      <c r="AH73" s="258"/>
      <c r="AI73" s="256"/>
      <c r="AJ73" s="257"/>
      <c r="AK73" s="258"/>
      <c r="AL73" s="256"/>
      <c r="AM73" s="257"/>
      <c r="AN73" s="258"/>
      <c r="AO73" s="256"/>
      <c r="AP73" s="257"/>
      <c r="AQ73" s="258"/>
      <c r="AR73" s="256"/>
      <c r="AS73" s="257"/>
      <c r="AT73" s="258"/>
      <c r="AU73" s="256"/>
      <c r="AV73" s="257"/>
      <c r="AW73" s="258"/>
      <c r="AX73" s="256"/>
      <c r="AY73" s="257"/>
      <c r="AZ73" s="258"/>
      <c r="BA73" s="256"/>
      <c r="BB73" s="257"/>
      <c r="BC73" s="258"/>
      <c r="BD73" s="256"/>
      <c r="BE73" s="257"/>
      <c r="BF73" s="258"/>
      <c r="BG73" s="256"/>
      <c r="BH73" s="257"/>
      <c r="BI73" s="258"/>
      <c r="BJ73" s="256"/>
      <c r="BK73" s="257"/>
      <c r="BL73" s="258"/>
      <c r="BM73" s="256"/>
      <c r="BN73" s="257"/>
      <c r="BO73" s="258"/>
      <c r="BP73" s="256"/>
      <c r="BQ73" s="257"/>
      <c r="BR73" s="258"/>
      <c r="BS73" s="256"/>
      <c r="BT73" s="257"/>
      <c r="BU73" s="258"/>
      <c r="BV73" s="256"/>
      <c r="BW73" s="257"/>
      <c r="BX73" s="258"/>
      <c r="BY73" s="256"/>
      <c r="BZ73" s="257"/>
      <c r="CA73" s="258"/>
      <c r="CB73" s="256"/>
      <c r="CC73" s="257"/>
      <c r="CD73" s="258"/>
      <c r="CE73" s="256"/>
      <c r="CF73" s="257"/>
      <c r="CG73" s="258"/>
      <c r="CH73" s="256"/>
      <c r="CI73" s="257"/>
      <c r="CJ73" s="258"/>
      <c r="CK73" s="256"/>
      <c r="CL73" s="257"/>
      <c r="CM73" s="258"/>
      <c r="CN73" s="256"/>
      <c r="CO73" s="257"/>
      <c r="CP73" s="258"/>
      <c r="CQ73" s="256"/>
      <c r="CR73" s="257"/>
      <c r="CS73" s="258"/>
      <c r="CT73" s="256"/>
      <c r="CU73" s="257"/>
      <c r="CV73" s="258"/>
      <c r="CW73" s="256"/>
      <c r="CX73" s="257"/>
      <c r="CY73" s="258"/>
      <c r="CZ73" s="256"/>
      <c r="DA73" s="257"/>
      <c r="DB73" s="258"/>
      <c r="DC73" s="256"/>
      <c r="DD73" s="257"/>
      <c r="DE73" s="258"/>
      <c r="DF73" s="256"/>
      <c r="DG73" s="257"/>
      <c r="DH73" s="258"/>
      <c r="DI73" s="256"/>
      <c r="DJ73" s="257"/>
      <c r="DK73" s="258"/>
      <c r="DL73" s="256"/>
      <c r="DM73" s="257"/>
      <c r="DN73" s="258"/>
      <c r="DO73" s="256"/>
      <c r="DP73" s="257"/>
      <c r="DQ73" s="258"/>
      <c r="DR73" s="256"/>
      <c r="DS73" s="257"/>
      <c r="DT73" s="258"/>
      <c r="DU73" s="256"/>
      <c r="DV73" s="257"/>
      <c r="DW73" s="258"/>
      <c r="DX73" s="256"/>
      <c r="DY73" s="257"/>
      <c r="DZ73" s="258"/>
      <c r="EA73" s="256"/>
      <c r="EB73" s="257"/>
      <c r="EC73" s="258"/>
      <c r="ED73" s="256"/>
      <c r="EE73" s="257"/>
      <c r="EF73" s="258"/>
      <c r="EG73" s="256"/>
      <c r="EH73" s="257"/>
      <c r="EI73" s="258"/>
      <c r="EJ73" s="256"/>
      <c r="EK73" s="257"/>
      <c r="EL73" s="258"/>
      <c r="EM73" s="256"/>
      <c r="EN73" s="257"/>
      <c r="EO73" s="258"/>
      <c r="EP73" s="256"/>
      <c r="EQ73" s="257"/>
      <c r="ER73" s="258"/>
      <c r="ES73" s="256"/>
      <c r="ET73" s="257"/>
      <c r="EU73" s="258"/>
      <c r="EV73" s="256"/>
      <c r="EW73" s="257"/>
      <c r="EX73" s="258"/>
      <c r="EY73" s="256"/>
      <c r="EZ73" s="257"/>
      <c r="FA73" s="258"/>
      <c r="FB73" s="256"/>
      <c r="FC73" s="257"/>
      <c r="FD73" s="258"/>
      <c r="FE73" s="256"/>
      <c r="FF73" s="257"/>
      <c r="FG73" s="258"/>
      <c r="FH73" s="256"/>
      <c r="FI73" s="257"/>
      <c r="FJ73" s="258"/>
      <c r="FK73" s="256"/>
      <c r="FL73" s="257"/>
      <c r="FM73" s="258"/>
      <c r="FN73" s="256"/>
      <c r="FO73" s="257"/>
      <c r="FP73" s="258"/>
      <c r="FQ73" s="256"/>
      <c r="FR73" s="257"/>
      <c r="FS73" s="258"/>
      <c r="FT73" s="256"/>
      <c r="FU73" s="257"/>
      <c r="FV73" s="258"/>
      <c r="FW73" s="256"/>
      <c r="FX73" s="257"/>
      <c r="FY73" s="258"/>
      <c r="FZ73" s="256"/>
      <c r="GA73" s="257"/>
      <c r="GB73" s="258"/>
      <c r="GC73" s="256"/>
      <c r="GD73" s="257"/>
      <c r="GE73" s="258"/>
      <c r="GF73" s="256"/>
      <c r="GG73" s="257"/>
      <c r="GH73" s="258"/>
      <c r="GI73" s="256"/>
      <c r="GJ73" s="257"/>
      <c r="GK73" s="258"/>
      <c r="GL73" s="256"/>
      <c r="GM73" s="257"/>
      <c r="GN73" s="258"/>
      <c r="GO73" s="256"/>
      <c r="GP73" s="257"/>
      <c r="GQ73" s="258"/>
      <c r="GR73" s="256"/>
      <c r="GS73" s="257"/>
      <c r="GT73" s="258"/>
      <c r="GU73" s="256"/>
      <c r="GV73" s="257"/>
      <c r="GW73" s="258"/>
      <c r="GX73" s="256"/>
      <c r="GY73" s="257"/>
      <c r="GZ73" s="258"/>
      <c r="HA73" s="256"/>
      <c r="HB73" s="257"/>
      <c r="HC73" s="258"/>
      <c r="HD73" s="256"/>
      <c r="HE73" s="257"/>
      <c r="HF73" s="258"/>
      <c r="HG73" s="256"/>
      <c r="HH73" s="257"/>
      <c r="HI73" s="258"/>
      <c r="HJ73" s="256"/>
      <c r="HK73" s="257"/>
      <c r="HL73" s="258"/>
      <c r="HM73" s="256"/>
      <c r="HN73" s="257"/>
      <c r="HO73" s="258"/>
      <c r="HP73" s="256"/>
      <c r="HQ73" s="257"/>
      <c r="HR73" s="258"/>
      <c r="HS73" s="256"/>
      <c r="HT73" s="257"/>
      <c r="HU73" s="258"/>
      <c r="HV73" s="256"/>
      <c r="HW73" s="257"/>
      <c r="HX73" s="258"/>
      <c r="HY73" s="256"/>
      <c r="HZ73" s="257"/>
      <c r="IA73" s="258"/>
      <c r="IB73" s="256"/>
      <c r="IC73" s="257"/>
      <c r="ID73" s="258"/>
      <c r="IE73" s="256"/>
      <c r="IF73" s="257"/>
      <c r="IG73" s="258"/>
      <c r="IH73" s="256"/>
      <c r="II73" s="257"/>
      <c r="IJ73" s="258"/>
      <c r="IK73" s="256"/>
      <c r="IL73" s="257"/>
      <c r="IM73" s="258"/>
      <c r="IN73" s="256"/>
      <c r="IO73" s="257"/>
      <c r="IP73" s="258"/>
      <c r="IQ73" s="256"/>
      <c r="IR73" s="257"/>
      <c r="IS73" s="258"/>
      <c r="IT73" s="256"/>
      <c r="IU73" s="257"/>
      <c r="IV73" s="258"/>
      <c r="IW73" s="256"/>
      <c r="IX73" s="257"/>
      <c r="IY73" s="258"/>
      <c r="IZ73" s="256"/>
      <c r="JA73" s="257"/>
      <c r="JB73" s="258"/>
      <c r="JC73" s="256"/>
      <c r="JD73" s="257"/>
      <c r="JE73" s="258"/>
      <c r="JF73" s="256"/>
      <c r="JG73" s="257"/>
      <c r="JH73" s="258"/>
      <c r="JI73" s="256"/>
      <c r="JJ73" s="257"/>
      <c r="JK73" s="258"/>
      <c r="JL73" s="256"/>
      <c r="JM73" s="257"/>
      <c r="JN73" s="258"/>
      <c r="JO73" s="256"/>
      <c r="JP73" s="257"/>
      <c r="JQ73" s="258"/>
      <c r="JR73" s="256"/>
      <c r="JS73" s="257"/>
      <c r="JT73" s="258"/>
      <c r="JU73" s="256"/>
      <c r="JV73" s="257"/>
      <c r="JW73" s="258"/>
      <c r="JX73" s="256"/>
      <c r="JY73" s="257"/>
      <c r="JZ73" s="258"/>
      <c r="KA73" s="256"/>
      <c r="KB73" s="257"/>
      <c r="KC73" s="258"/>
      <c r="KD73" s="256"/>
      <c r="KE73" s="257"/>
      <c r="KF73" s="258"/>
      <c r="KG73" s="256"/>
      <c r="KH73" s="257"/>
      <c r="KI73" s="258"/>
      <c r="KJ73" s="256"/>
      <c r="KK73" s="257"/>
      <c r="KL73" s="258"/>
      <c r="KM73" s="256"/>
      <c r="KN73" s="257"/>
      <c r="KO73" s="258"/>
      <c r="KP73" s="256"/>
      <c r="KQ73" s="257"/>
      <c r="KR73" s="258"/>
      <c r="KS73" s="256"/>
      <c r="KT73" s="257"/>
      <c r="KU73" s="258"/>
      <c r="KV73" s="256"/>
      <c r="KW73" s="257"/>
      <c r="KX73" s="258"/>
      <c r="KY73" s="256"/>
      <c r="KZ73" s="257"/>
      <c r="LA73" s="258"/>
      <c r="LB73" s="256"/>
      <c r="LC73" s="257"/>
      <c r="LD73" s="258"/>
      <c r="LE73" s="256"/>
      <c r="LF73" s="257"/>
      <c r="LG73" s="258"/>
      <c r="LH73" s="256"/>
      <c r="LI73" s="257"/>
      <c r="LJ73" s="258"/>
      <c r="LK73" s="256"/>
      <c r="LL73" s="257"/>
      <c r="LM73" s="258"/>
      <c r="LN73" s="256"/>
      <c r="LO73" s="257"/>
      <c r="LP73" s="258"/>
      <c r="LQ73" s="256"/>
      <c r="LR73" s="257"/>
      <c r="LS73" s="258"/>
      <c r="LT73" s="256"/>
      <c r="LU73" s="257"/>
      <c r="LV73" s="258"/>
      <c r="LW73" s="256"/>
      <c r="LX73" s="257"/>
      <c r="LY73" s="258"/>
      <c r="LZ73" s="256"/>
      <c r="MA73" s="257"/>
      <c r="MB73" s="258"/>
      <c r="MC73" s="256"/>
      <c r="MD73" s="257"/>
      <c r="ME73" s="258"/>
      <c r="MF73" s="256"/>
      <c r="MG73" s="257"/>
      <c r="MH73" s="258"/>
      <c r="MI73" s="256"/>
      <c r="MJ73" s="257"/>
      <c r="MK73" s="258"/>
      <c r="ML73" s="256"/>
      <c r="MM73" s="257"/>
      <c r="MN73" s="258"/>
      <c r="MO73" s="256"/>
      <c r="MP73" s="257"/>
      <c r="MQ73" s="258"/>
      <c r="MR73" s="256"/>
      <c r="MS73" s="257"/>
      <c r="MT73" s="258"/>
      <c r="MU73" s="256"/>
      <c r="MV73" s="257"/>
      <c r="MW73" s="258"/>
      <c r="MX73" s="256"/>
      <c r="MY73" s="257"/>
      <c r="MZ73" s="258"/>
      <c r="NA73" s="256"/>
      <c r="NB73" s="257"/>
      <c r="NC73" s="258"/>
      <c r="ND73" s="256"/>
      <c r="NE73" s="257"/>
      <c r="NF73" s="258"/>
      <c r="NG73" s="256"/>
      <c r="NH73" s="257"/>
      <c r="NI73" s="258"/>
      <c r="NJ73" s="256"/>
      <c r="NK73" s="257"/>
      <c r="NL73" s="258"/>
      <c r="NM73" s="256"/>
      <c r="NN73" s="257"/>
      <c r="NO73" s="258"/>
      <c r="NP73" s="256"/>
      <c r="NQ73" s="257"/>
      <c r="NR73" s="258"/>
      <c r="NS73" s="256"/>
      <c r="NT73" s="257"/>
      <c r="NU73" s="258"/>
      <c r="NV73" s="256"/>
      <c r="NW73" s="257"/>
      <c r="NX73" s="258"/>
      <c r="NY73" s="256"/>
      <c r="NZ73" s="257"/>
      <c r="OA73" s="258"/>
      <c r="OB73" s="256"/>
      <c r="OC73" s="257"/>
      <c r="OD73" s="258"/>
      <c r="OE73" s="256"/>
      <c r="OF73" s="257"/>
      <c r="OG73" s="258"/>
      <c r="OH73" s="256"/>
      <c r="OI73" s="257"/>
      <c r="OJ73" s="258"/>
      <c r="OK73" s="256"/>
      <c r="OL73" s="257"/>
      <c r="OM73" s="258"/>
      <c r="ON73" s="256"/>
      <c r="OO73" s="257"/>
      <c r="OP73" s="258"/>
      <c r="OQ73" s="256"/>
      <c r="OR73" s="257"/>
      <c r="OS73" s="258"/>
      <c r="OT73" s="256"/>
      <c r="OU73" s="257"/>
      <c r="OV73" s="258"/>
      <c r="OW73" s="256"/>
      <c r="OX73" s="257"/>
      <c r="OY73" s="258"/>
      <c r="OZ73" s="256">
        <v>1</v>
      </c>
      <c r="PA73" s="257"/>
      <c r="PB73" s="258"/>
      <c r="PC73" s="256">
        <v>1</v>
      </c>
      <c r="PD73" s="257"/>
      <c r="PE73" s="258"/>
      <c r="PF73" s="256"/>
      <c r="PG73" s="257"/>
      <c r="PH73" s="258"/>
      <c r="PI73" s="256"/>
      <c r="PJ73" s="257"/>
      <c r="PK73" s="258"/>
      <c r="PL73" s="256"/>
      <c r="PM73" s="257"/>
      <c r="PN73" s="258"/>
      <c r="PO73" s="256"/>
      <c r="PP73" s="257"/>
      <c r="PQ73" s="258"/>
      <c r="PR73" s="256"/>
      <c r="PS73" s="257"/>
      <c r="PT73" s="258"/>
      <c r="PU73" s="256"/>
      <c r="PV73" s="257"/>
      <c r="PW73" s="258"/>
      <c r="PX73" s="256"/>
      <c r="PY73" s="257"/>
      <c r="PZ73" s="258"/>
      <c r="QA73" s="256">
        <v>1</v>
      </c>
      <c r="QB73" s="257"/>
      <c r="QC73" s="258"/>
      <c r="QD73" s="256"/>
      <c r="QE73" s="257"/>
      <c r="QF73" s="258"/>
      <c r="QG73" s="256"/>
      <c r="QH73" s="257"/>
      <c r="QI73" s="258"/>
      <c r="QJ73" s="256"/>
      <c r="QK73" s="257"/>
      <c r="QL73" s="258"/>
      <c r="QM73" s="256"/>
      <c r="QN73" s="257"/>
      <c r="QO73" s="258"/>
      <c r="QP73" s="256"/>
      <c r="QQ73" s="257"/>
      <c r="QR73" s="258"/>
      <c r="QS73" s="256"/>
      <c r="QT73" s="257"/>
      <c r="QU73" s="258"/>
      <c r="QV73" s="256"/>
      <c r="QW73" s="257"/>
      <c r="QX73" s="258"/>
      <c r="QY73" s="256"/>
      <c r="QZ73" s="257"/>
      <c r="RA73" s="258"/>
      <c r="RB73" s="256"/>
      <c r="RC73" s="257"/>
      <c r="RD73" s="258"/>
      <c r="RE73" s="256"/>
      <c r="RF73" s="257"/>
      <c r="RG73" s="258"/>
      <c r="RH73" s="256"/>
      <c r="RI73" s="257"/>
      <c r="RJ73" s="258"/>
      <c r="RK73" s="256"/>
      <c r="RL73" s="257"/>
      <c r="RM73" s="258"/>
      <c r="RN73" s="256"/>
      <c r="RO73" s="257"/>
      <c r="RP73" s="258"/>
      <c r="RQ73" s="256"/>
      <c r="RR73" s="257"/>
      <c r="RS73" s="258"/>
      <c r="RT73" s="256"/>
      <c r="RU73" s="257"/>
      <c r="RV73" s="258"/>
      <c r="RW73" s="256"/>
      <c r="RX73" s="257"/>
      <c r="RY73" s="258"/>
      <c r="RZ73" s="256"/>
      <c r="SA73" s="257"/>
      <c r="SB73" s="258"/>
      <c r="SC73" s="256"/>
      <c r="SD73" s="257"/>
      <c r="SE73" s="258"/>
      <c r="SF73" s="256"/>
      <c r="SG73" s="257"/>
      <c r="SH73" s="258"/>
      <c r="SI73" s="256"/>
      <c r="SJ73" s="257"/>
      <c r="SK73" s="258"/>
      <c r="SL73" s="256"/>
      <c r="SM73" s="257"/>
      <c r="SN73" s="258"/>
      <c r="SO73" s="256"/>
      <c r="SP73" s="257"/>
      <c r="SQ73" s="258"/>
      <c r="SR73" s="256"/>
      <c r="SS73" s="257"/>
      <c r="ST73" s="258"/>
      <c r="SU73" s="256"/>
      <c r="SV73" s="257"/>
      <c r="SW73" s="258"/>
      <c r="SX73" s="256"/>
      <c r="SY73" s="257"/>
      <c r="SZ73" s="258"/>
      <c r="TA73" s="256"/>
      <c r="TB73" s="257"/>
      <c r="TC73" s="258"/>
      <c r="TD73" s="256"/>
      <c r="TE73" s="257"/>
      <c r="TF73" s="258"/>
      <c r="TG73" s="256"/>
      <c r="TH73" s="257"/>
      <c r="TI73" s="258"/>
      <c r="TJ73" s="256"/>
      <c r="TK73" s="257"/>
      <c r="TL73" s="258"/>
      <c r="TM73" s="256"/>
      <c r="TN73" s="257"/>
      <c r="TO73" s="258"/>
      <c r="TP73" s="256">
        <v>1</v>
      </c>
      <c r="TQ73" s="257"/>
      <c r="TR73" s="258"/>
      <c r="TS73" s="256"/>
      <c r="TT73" s="257"/>
      <c r="TU73" s="258"/>
      <c r="TV73" s="256">
        <v>1</v>
      </c>
      <c r="TW73" s="257"/>
      <c r="TX73" s="258"/>
      <c r="TY73" s="256">
        <v>1</v>
      </c>
      <c r="TZ73" s="257"/>
      <c r="UA73" s="258"/>
      <c r="UB73" s="256"/>
      <c r="UC73" s="257"/>
      <c r="UD73" s="258"/>
      <c r="UE73" s="256"/>
      <c r="UF73" s="257"/>
      <c r="UG73" s="258"/>
      <c r="UH73" s="256"/>
      <c r="UI73" s="257">
        <v>3</v>
      </c>
      <c r="UJ73" s="258"/>
      <c r="UK73" s="256"/>
      <c r="UL73" s="257">
        <v>1</v>
      </c>
      <c r="UM73" s="258"/>
      <c r="UN73" s="256"/>
      <c r="UO73" s="257">
        <v>1</v>
      </c>
      <c r="UP73" s="258"/>
      <c r="UQ73" s="256"/>
      <c r="UR73" s="257"/>
      <c r="US73" s="258"/>
      <c r="UT73" s="256"/>
      <c r="UU73" s="257"/>
      <c r="UV73" s="258"/>
      <c r="UW73" s="256"/>
      <c r="UX73" s="257">
        <v>1</v>
      </c>
      <c r="UY73" s="258"/>
      <c r="UZ73" s="256"/>
      <c r="VA73" s="257">
        <v>1</v>
      </c>
      <c r="VB73" s="258"/>
      <c r="VC73" s="256"/>
      <c r="VD73" s="257"/>
      <c r="VE73" s="258"/>
      <c r="VF73" s="256"/>
      <c r="VG73" s="257"/>
      <c r="VH73" s="258"/>
      <c r="VI73" s="256"/>
      <c r="VJ73" s="257"/>
      <c r="VK73" s="258"/>
      <c r="VL73" s="256"/>
      <c r="VM73" s="257"/>
      <c r="VN73" s="258"/>
      <c r="VO73" s="256"/>
      <c r="VP73" s="257"/>
      <c r="VQ73" s="258"/>
      <c r="VR73" s="256"/>
      <c r="VS73" s="257"/>
      <c r="VT73" s="258"/>
      <c r="VU73" s="256">
        <v>1</v>
      </c>
      <c r="VV73" s="257"/>
      <c r="VW73" s="258"/>
      <c r="VX73" s="256">
        <v>1</v>
      </c>
      <c r="VY73" s="257"/>
      <c r="VZ73" s="258"/>
      <c r="WA73" s="256"/>
      <c r="WB73" s="257"/>
      <c r="WC73" s="258"/>
      <c r="WD73" s="256"/>
      <c r="WE73" s="257"/>
      <c r="WF73" s="258"/>
      <c r="WG73" s="256"/>
      <c r="WH73" s="257"/>
      <c r="WI73" s="258"/>
      <c r="WJ73" s="256">
        <v>1</v>
      </c>
      <c r="WK73" s="257"/>
      <c r="WL73" s="258"/>
      <c r="WM73" s="256">
        <v>2</v>
      </c>
      <c r="WN73" s="257"/>
      <c r="WO73" s="258"/>
      <c r="WP73" s="256">
        <v>1</v>
      </c>
      <c r="WQ73" s="257"/>
      <c r="WR73" s="258"/>
      <c r="WS73" s="256"/>
      <c r="WT73" s="257"/>
      <c r="WU73" s="258"/>
      <c r="WV73" s="256"/>
      <c r="WW73" s="51"/>
      <c r="WX73" s="51"/>
      <c r="WY73" s="50"/>
      <c r="WZ73" s="51"/>
      <c r="XA73" s="51"/>
      <c r="XB73" s="256"/>
      <c r="XC73" s="51"/>
      <c r="XD73" s="51"/>
      <c r="XE73" s="50"/>
      <c r="XF73" s="51"/>
      <c r="XG73" s="51"/>
      <c r="XH73" s="256"/>
      <c r="XI73" s="51"/>
      <c r="XJ73" s="51"/>
      <c r="XK73" s="50"/>
      <c r="XL73" s="51"/>
      <c r="XM73" s="51"/>
      <c r="XN73" s="98">
        <f t="shared" si="2"/>
        <v>19</v>
      </c>
    </row>
    <row r="74" spans="1:638" ht="12.75" customHeight="1" x14ac:dyDescent="0.2">
      <c r="A74" s="274">
        <v>884</v>
      </c>
      <c r="B74" s="256"/>
      <c r="C74" s="257"/>
      <c r="D74" s="258"/>
      <c r="E74" s="256"/>
      <c r="F74" s="257"/>
      <c r="G74" s="258"/>
      <c r="H74" s="256"/>
      <c r="I74" s="257"/>
      <c r="J74" s="258"/>
      <c r="K74" s="256"/>
      <c r="L74" s="257"/>
      <c r="M74" s="258"/>
      <c r="N74" s="256"/>
      <c r="O74" s="257"/>
      <c r="P74" s="258"/>
      <c r="Q74" s="256"/>
      <c r="R74" s="257"/>
      <c r="S74" s="258"/>
      <c r="T74" s="256"/>
      <c r="U74" s="257"/>
      <c r="V74" s="258"/>
      <c r="W74" s="256"/>
      <c r="X74" s="257"/>
      <c r="Y74" s="258"/>
      <c r="Z74" s="256"/>
      <c r="AA74" s="257"/>
      <c r="AB74" s="258"/>
      <c r="AC74" s="256"/>
      <c r="AD74" s="257"/>
      <c r="AE74" s="258"/>
      <c r="AF74" s="256"/>
      <c r="AG74" s="257"/>
      <c r="AH74" s="258"/>
      <c r="AI74" s="256"/>
      <c r="AJ74" s="257"/>
      <c r="AK74" s="258"/>
      <c r="AL74" s="256"/>
      <c r="AM74" s="257"/>
      <c r="AN74" s="258"/>
      <c r="AO74" s="256"/>
      <c r="AP74" s="257"/>
      <c r="AQ74" s="258"/>
      <c r="AR74" s="256"/>
      <c r="AS74" s="257"/>
      <c r="AT74" s="258"/>
      <c r="AU74" s="256"/>
      <c r="AV74" s="257"/>
      <c r="AW74" s="258"/>
      <c r="AX74" s="256"/>
      <c r="AY74" s="257"/>
      <c r="AZ74" s="258"/>
      <c r="BA74" s="256"/>
      <c r="BB74" s="257"/>
      <c r="BC74" s="258"/>
      <c r="BD74" s="256"/>
      <c r="BE74" s="257"/>
      <c r="BF74" s="258"/>
      <c r="BG74" s="256"/>
      <c r="BH74" s="257"/>
      <c r="BI74" s="258"/>
      <c r="BJ74" s="256"/>
      <c r="BK74" s="257"/>
      <c r="BL74" s="258"/>
      <c r="BM74" s="256"/>
      <c r="BN74" s="257"/>
      <c r="BO74" s="258"/>
      <c r="BP74" s="256"/>
      <c r="BQ74" s="257"/>
      <c r="BR74" s="258"/>
      <c r="BS74" s="256"/>
      <c r="BT74" s="257"/>
      <c r="BU74" s="258"/>
      <c r="BV74" s="256"/>
      <c r="BW74" s="257"/>
      <c r="BX74" s="258"/>
      <c r="BY74" s="256"/>
      <c r="BZ74" s="257"/>
      <c r="CA74" s="258"/>
      <c r="CB74" s="256"/>
      <c r="CC74" s="257"/>
      <c r="CD74" s="258"/>
      <c r="CE74" s="256"/>
      <c r="CF74" s="257"/>
      <c r="CG74" s="258"/>
      <c r="CH74" s="256"/>
      <c r="CI74" s="257"/>
      <c r="CJ74" s="258"/>
      <c r="CK74" s="256"/>
      <c r="CL74" s="257"/>
      <c r="CM74" s="258"/>
      <c r="CN74" s="256"/>
      <c r="CO74" s="257"/>
      <c r="CP74" s="258"/>
      <c r="CQ74" s="256"/>
      <c r="CR74" s="257"/>
      <c r="CS74" s="258"/>
      <c r="CT74" s="256"/>
      <c r="CU74" s="257"/>
      <c r="CV74" s="258"/>
      <c r="CW74" s="256"/>
      <c r="CX74" s="257"/>
      <c r="CY74" s="258"/>
      <c r="CZ74" s="256"/>
      <c r="DA74" s="257"/>
      <c r="DB74" s="258"/>
      <c r="DC74" s="256"/>
      <c r="DD74" s="257"/>
      <c r="DE74" s="258"/>
      <c r="DF74" s="256"/>
      <c r="DG74" s="257"/>
      <c r="DH74" s="258"/>
      <c r="DI74" s="256"/>
      <c r="DJ74" s="257"/>
      <c r="DK74" s="258"/>
      <c r="DL74" s="256"/>
      <c r="DM74" s="257"/>
      <c r="DN74" s="258"/>
      <c r="DO74" s="256"/>
      <c r="DP74" s="257"/>
      <c r="DQ74" s="258"/>
      <c r="DR74" s="256"/>
      <c r="DS74" s="257"/>
      <c r="DT74" s="258"/>
      <c r="DU74" s="256"/>
      <c r="DV74" s="257"/>
      <c r="DW74" s="258"/>
      <c r="DX74" s="256"/>
      <c r="DY74" s="257"/>
      <c r="DZ74" s="258"/>
      <c r="EA74" s="256"/>
      <c r="EB74" s="257"/>
      <c r="EC74" s="258"/>
      <c r="ED74" s="256"/>
      <c r="EE74" s="257"/>
      <c r="EF74" s="258"/>
      <c r="EG74" s="256"/>
      <c r="EH74" s="257"/>
      <c r="EI74" s="258"/>
      <c r="EJ74" s="256"/>
      <c r="EK74" s="257"/>
      <c r="EL74" s="258"/>
      <c r="EM74" s="256"/>
      <c r="EN74" s="257"/>
      <c r="EO74" s="258"/>
      <c r="EP74" s="256"/>
      <c r="EQ74" s="257"/>
      <c r="ER74" s="258"/>
      <c r="ES74" s="256"/>
      <c r="ET74" s="257"/>
      <c r="EU74" s="258"/>
      <c r="EV74" s="256"/>
      <c r="EW74" s="257"/>
      <c r="EX74" s="258"/>
      <c r="EY74" s="256"/>
      <c r="EZ74" s="257"/>
      <c r="FA74" s="258"/>
      <c r="FB74" s="256"/>
      <c r="FC74" s="257"/>
      <c r="FD74" s="258"/>
      <c r="FE74" s="256"/>
      <c r="FF74" s="257"/>
      <c r="FG74" s="258"/>
      <c r="FH74" s="256"/>
      <c r="FI74" s="257"/>
      <c r="FJ74" s="258"/>
      <c r="FK74" s="256"/>
      <c r="FL74" s="257"/>
      <c r="FM74" s="258"/>
      <c r="FN74" s="256"/>
      <c r="FO74" s="257"/>
      <c r="FP74" s="258"/>
      <c r="FQ74" s="256"/>
      <c r="FR74" s="257"/>
      <c r="FS74" s="258"/>
      <c r="FT74" s="256"/>
      <c r="FU74" s="257"/>
      <c r="FV74" s="258"/>
      <c r="FW74" s="256"/>
      <c r="FX74" s="257"/>
      <c r="FY74" s="258"/>
      <c r="FZ74" s="256"/>
      <c r="GA74" s="257"/>
      <c r="GB74" s="258"/>
      <c r="GC74" s="256"/>
      <c r="GD74" s="257"/>
      <c r="GE74" s="258"/>
      <c r="GF74" s="256"/>
      <c r="GG74" s="257"/>
      <c r="GH74" s="258"/>
      <c r="GI74" s="256"/>
      <c r="GJ74" s="257"/>
      <c r="GK74" s="258"/>
      <c r="GL74" s="256"/>
      <c r="GM74" s="257"/>
      <c r="GN74" s="258"/>
      <c r="GO74" s="256"/>
      <c r="GP74" s="257"/>
      <c r="GQ74" s="258"/>
      <c r="GR74" s="256"/>
      <c r="GS74" s="257"/>
      <c r="GT74" s="258"/>
      <c r="GU74" s="256"/>
      <c r="GV74" s="257"/>
      <c r="GW74" s="258"/>
      <c r="GX74" s="256"/>
      <c r="GY74" s="257"/>
      <c r="GZ74" s="258"/>
      <c r="HA74" s="256"/>
      <c r="HB74" s="257"/>
      <c r="HC74" s="258"/>
      <c r="HD74" s="256"/>
      <c r="HE74" s="257"/>
      <c r="HF74" s="258"/>
      <c r="HG74" s="256"/>
      <c r="HH74" s="257"/>
      <c r="HI74" s="258"/>
      <c r="HJ74" s="256"/>
      <c r="HK74" s="257"/>
      <c r="HL74" s="258"/>
      <c r="HM74" s="256"/>
      <c r="HN74" s="257"/>
      <c r="HO74" s="258"/>
      <c r="HP74" s="256"/>
      <c r="HQ74" s="257"/>
      <c r="HR74" s="258"/>
      <c r="HS74" s="256"/>
      <c r="HT74" s="257"/>
      <c r="HU74" s="258"/>
      <c r="HV74" s="256"/>
      <c r="HW74" s="257"/>
      <c r="HX74" s="258"/>
      <c r="HY74" s="256"/>
      <c r="HZ74" s="257"/>
      <c r="IA74" s="258"/>
      <c r="IB74" s="256"/>
      <c r="IC74" s="257"/>
      <c r="ID74" s="258"/>
      <c r="IE74" s="256"/>
      <c r="IF74" s="257"/>
      <c r="IG74" s="258"/>
      <c r="IH74" s="256"/>
      <c r="II74" s="257"/>
      <c r="IJ74" s="258"/>
      <c r="IK74" s="256"/>
      <c r="IL74" s="257"/>
      <c r="IM74" s="258"/>
      <c r="IN74" s="256"/>
      <c r="IO74" s="257"/>
      <c r="IP74" s="258"/>
      <c r="IQ74" s="256"/>
      <c r="IR74" s="257"/>
      <c r="IS74" s="258"/>
      <c r="IT74" s="256"/>
      <c r="IU74" s="257"/>
      <c r="IV74" s="258"/>
      <c r="IW74" s="256"/>
      <c r="IX74" s="257"/>
      <c r="IY74" s="258"/>
      <c r="IZ74" s="256"/>
      <c r="JA74" s="257"/>
      <c r="JB74" s="258"/>
      <c r="JC74" s="256"/>
      <c r="JD74" s="257"/>
      <c r="JE74" s="258"/>
      <c r="JF74" s="256"/>
      <c r="JG74" s="257"/>
      <c r="JH74" s="258"/>
      <c r="JI74" s="256"/>
      <c r="JJ74" s="257"/>
      <c r="JK74" s="258"/>
      <c r="JL74" s="256"/>
      <c r="JM74" s="257"/>
      <c r="JN74" s="258"/>
      <c r="JO74" s="256"/>
      <c r="JP74" s="257"/>
      <c r="JQ74" s="258"/>
      <c r="JR74" s="256"/>
      <c r="JS74" s="257"/>
      <c r="JT74" s="258"/>
      <c r="JU74" s="256"/>
      <c r="JV74" s="257"/>
      <c r="JW74" s="258"/>
      <c r="JX74" s="256"/>
      <c r="JY74" s="257"/>
      <c r="JZ74" s="258"/>
      <c r="KA74" s="256"/>
      <c r="KB74" s="257"/>
      <c r="KC74" s="258"/>
      <c r="KD74" s="256"/>
      <c r="KE74" s="257"/>
      <c r="KF74" s="258"/>
      <c r="KG74" s="256"/>
      <c r="KH74" s="257"/>
      <c r="KI74" s="258"/>
      <c r="KJ74" s="256"/>
      <c r="KK74" s="257"/>
      <c r="KL74" s="258"/>
      <c r="KM74" s="256"/>
      <c r="KN74" s="257"/>
      <c r="KO74" s="258"/>
      <c r="KP74" s="256"/>
      <c r="KQ74" s="257"/>
      <c r="KR74" s="258"/>
      <c r="KS74" s="256"/>
      <c r="KT74" s="257"/>
      <c r="KU74" s="258"/>
      <c r="KV74" s="256"/>
      <c r="KW74" s="257"/>
      <c r="KX74" s="258"/>
      <c r="KY74" s="256"/>
      <c r="KZ74" s="257"/>
      <c r="LA74" s="258"/>
      <c r="LB74" s="256"/>
      <c r="LC74" s="257"/>
      <c r="LD74" s="258"/>
      <c r="LE74" s="256"/>
      <c r="LF74" s="257"/>
      <c r="LG74" s="258"/>
      <c r="LH74" s="256"/>
      <c r="LI74" s="257"/>
      <c r="LJ74" s="258"/>
      <c r="LK74" s="256"/>
      <c r="LL74" s="257"/>
      <c r="LM74" s="258"/>
      <c r="LN74" s="256"/>
      <c r="LO74" s="257"/>
      <c r="LP74" s="258"/>
      <c r="LQ74" s="256"/>
      <c r="LR74" s="257"/>
      <c r="LS74" s="258"/>
      <c r="LT74" s="256"/>
      <c r="LU74" s="257"/>
      <c r="LV74" s="258"/>
      <c r="LW74" s="256"/>
      <c r="LX74" s="257"/>
      <c r="LY74" s="258"/>
      <c r="LZ74" s="256"/>
      <c r="MA74" s="257"/>
      <c r="MB74" s="258"/>
      <c r="MC74" s="256"/>
      <c r="MD74" s="257"/>
      <c r="ME74" s="258"/>
      <c r="MF74" s="256"/>
      <c r="MG74" s="257"/>
      <c r="MH74" s="258"/>
      <c r="MI74" s="256"/>
      <c r="MJ74" s="257"/>
      <c r="MK74" s="258"/>
      <c r="ML74" s="256"/>
      <c r="MM74" s="257"/>
      <c r="MN74" s="258"/>
      <c r="MO74" s="256"/>
      <c r="MP74" s="257"/>
      <c r="MQ74" s="258"/>
      <c r="MR74" s="256"/>
      <c r="MS74" s="257"/>
      <c r="MT74" s="258"/>
      <c r="MU74" s="256"/>
      <c r="MV74" s="257"/>
      <c r="MW74" s="258"/>
      <c r="MX74" s="256"/>
      <c r="MY74" s="257"/>
      <c r="MZ74" s="258"/>
      <c r="NA74" s="256"/>
      <c r="NB74" s="257"/>
      <c r="NC74" s="258"/>
      <c r="ND74" s="256"/>
      <c r="NE74" s="257"/>
      <c r="NF74" s="258"/>
      <c r="NG74" s="256"/>
      <c r="NH74" s="257"/>
      <c r="NI74" s="258"/>
      <c r="NJ74" s="256"/>
      <c r="NK74" s="257"/>
      <c r="NL74" s="258"/>
      <c r="NM74" s="256"/>
      <c r="NN74" s="257"/>
      <c r="NO74" s="258"/>
      <c r="NP74" s="256"/>
      <c r="NQ74" s="257"/>
      <c r="NR74" s="258"/>
      <c r="NS74" s="256">
        <v>2</v>
      </c>
      <c r="NT74" s="257"/>
      <c r="NU74" s="258"/>
      <c r="NV74" s="256">
        <v>2</v>
      </c>
      <c r="NW74" s="257"/>
      <c r="NX74" s="258"/>
      <c r="NY74" s="256">
        <v>3</v>
      </c>
      <c r="NZ74" s="257"/>
      <c r="OA74" s="258"/>
      <c r="OB74" s="256">
        <v>1</v>
      </c>
      <c r="OC74" s="257"/>
      <c r="OD74" s="258"/>
      <c r="OE74" s="256">
        <v>4</v>
      </c>
      <c r="OF74" s="257"/>
      <c r="OG74" s="258"/>
      <c r="OH74" s="256">
        <v>5</v>
      </c>
      <c r="OI74" s="257"/>
      <c r="OJ74" s="258"/>
      <c r="OK74" s="256">
        <v>1</v>
      </c>
      <c r="OL74" s="257"/>
      <c r="OM74" s="258"/>
      <c r="ON74" s="256">
        <v>3</v>
      </c>
      <c r="OO74" s="257"/>
      <c r="OP74" s="258"/>
      <c r="OQ74" s="256">
        <v>1</v>
      </c>
      <c r="OR74" s="257"/>
      <c r="OS74" s="258"/>
      <c r="OT74" s="256">
        <v>3</v>
      </c>
      <c r="OU74" s="257"/>
      <c r="OV74" s="258"/>
      <c r="OW74" s="256">
        <v>1</v>
      </c>
      <c r="OX74" s="257"/>
      <c r="OY74" s="258"/>
      <c r="OZ74" s="256">
        <v>1</v>
      </c>
      <c r="PA74" s="257"/>
      <c r="PB74" s="258"/>
      <c r="PC74" s="256">
        <v>1</v>
      </c>
      <c r="PD74" s="257"/>
      <c r="PE74" s="258"/>
      <c r="PF74" s="256"/>
      <c r="PG74" s="257"/>
      <c r="PH74" s="258"/>
      <c r="PI74" s="256">
        <v>2</v>
      </c>
      <c r="PJ74" s="257"/>
      <c r="PK74" s="258"/>
      <c r="PL74" s="256">
        <v>2</v>
      </c>
      <c r="PM74" s="257"/>
      <c r="PN74" s="258"/>
      <c r="PO74" s="256">
        <v>2</v>
      </c>
      <c r="PP74" s="257"/>
      <c r="PQ74" s="258"/>
      <c r="PR74" s="256"/>
      <c r="PS74" s="257"/>
      <c r="PT74" s="258"/>
      <c r="PU74" s="256">
        <v>1</v>
      </c>
      <c r="PV74" s="257"/>
      <c r="PW74" s="258"/>
      <c r="PX74" s="256"/>
      <c r="PY74" s="257"/>
      <c r="PZ74" s="258"/>
      <c r="QA74" s="256"/>
      <c r="QB74" s="257"/>
      <c r="QC74" s="258"/>
      <c r="QD74" s="256"/>
      <c r="QE74" s="257"/>
      <c r="QF74" s="258"/>
      <c r="QG74" s="256"/>
      <c r="QH74" s="257"/>
      <c r="QI74" s="258"/>
      <c r="QJ74" s="256">
        <v>1</v>
      </c>
      <c r="QK74" s="257"/>
      <c r="QL74" s="258"/>
      <c r="QM74" s="256"/>
      <c r="QN74" s="257"/>
      <c r="QO74" s="258"/>
      <c r="QP74" s="256"/>
      <c r="QQ74" s="257"/>
      <c r="QR74" s="258"/>
      <c r="QS74" s="256"/>
      <c r="QT74" s="257"/>
      <c r="QU74" s="258"/>
      <c r="QV74" s="256">
        <v>1</v>
      </c>
      <c r="QW74" s="257"/>
      <c r="QX74" s="258"/>
      <c r="QY74" s="256"/>
      <c r="QZ74" s="257"/>
      <c r="RA74" s="258"/>
      <c r="RB74" s="256"/>
      <c r="RC74" s="257"/>
      <c r="RD74" s="258"/>
      <c r="RE74" s="256"/>
      <c r="RF74" s="257"/>
      <c r="RG74" s="258"/>
      <c r="RH74" s="256"/>
      <c r="RI74" s="257"/>
      <c r="RJ74" s="258"/>
      <c r="RK74" s="256"/>
      <c r="RL74" s="257"/>
      <c r="RM74" s="258"/>
      <c r="RN74" s="256"/>
      <c r="RO74" s="257"/>
      <c r="RP74" s="258"/>
      <c r="RQ74" s="256"/>
      <c r="RR74" s="257"/>
      <c r="RS74" s="258"/>
      <c r="RT74" s="256"/>
      <c r="RU74" s="257"/>
      <c r="RV74" s="258"/>
      <c r="RW74" s="256"/>
      <c r="RX74" s="257"/>
      <c r="RY74" s="258"/>
      <c r="RZ74" s="256"/>
      <c r="SA74" s="257"/>
      <c r="SB74" s="258"/>
      <c r="SC74" s="256"/>
      <c r="SD74" s="257"/>
      <c r="SE74" s="258"/>
      <c r="SF74" s="256"/>
      <c r="SG74" s="257"/>
      <c r="SH74" s="258"/>
      <c r="SI74" s="256"/>
      <c r="SJ74" s="257"/>
      <c r="SK74" s="258"/>
      <c r="SL74" s="256"/>
      <c r="SM74" s="257"/>
      <c r="SN74" s="258"/>
      <c r="SO74" s="256">
        <v>2</v>
      </c>
      <c r="SP74" s="257">
        <v>1</v>
      </c>
      <c r="SQ74" s="258"/>
      <c r="SR74" s="256"/>
      <c r="SS74" s="257"/>
      <c r="ST74" s="258"/>
      <c r="SU74" s="256"/>
      <c r="SV74" s="257"/>
      <c r="SW74" s="258"/>
      <c r="SX74" s="256">
        <v>1</v>
      </c>
      <c r="SY74" s="257"/>
      <c r="SZ74" s="258"/>
      <c r="TA74" s="256">
        <v>1</v>
      </c>
      <c r="TB74" s="257"/>
      <c r="TC74" s="258"/>
      <c r="TD74" s="256"/>
      <c r="TE74" s="257"/>
      <c r="TF74" s="258"/>
      <c r="TG74" s="256"/>
      <c r="TH74" s="257"/>
      <c r="TI74" s="258"/>
      <c r="TJ74" s="256"/>
      <c r="TK74" s="257"/>
      <c r="TL74" s="258"/>
      <c r="TM74" s="256"/>
      <c r="TN74" s="257"/>
      <c r="TO74" s="258"/>
      <c r="TP74" s="256"/>
      <c r="TQ74" s="257"/>
      <c r="TR74" s="258"/>
      <c r="TS74" s="256"/>
      <c r="TT74" s="257"/>
      <c r="TU74" s="258"/>
      <c r="TV74" s="256"/>
      <c r="TW74" s="257"/>
      <c r="TX74" s="258"/>
      <c r="TY74" s="256">
        <v>1</v>
      </c>
      <c r="TZ74" s="257"/>
      <c r="UA74" s="258"/>
      <c r="UB74" s="256"/>
      <c r="UC74" s="257"/>
      <c r="UD74" s="258"/>
      <c r="UE74" s="256">
        <v>1</v>
      </c>
      <c r="UF74" s="257"/>
      <c r="UG74" s="258"/>
      <c r="UH74" s="256">
        <v>1</v>
      </c>
      <c r="UI74" s="257"/>
      <c r="UJ74" s="258"/>
      <c r="UK74" s="256"/>
      <c r="UL74" s="257"/>
      <c r="UM74" s="258"/>
      <c r="UN74" s="256"/>
      <c r="UO74" s="257"/>
      <c r="UP74" s="258"/>
      <c r="UQ74" s="256"/>
      <c r="UR74" s="257"/>
      <c r="US74" s="258"/>
      <c r="UT74" s="256"/>
      <c r="UU74" s="257"/>
      <c r="UV74" s="258"/>
      <c r="UW74" s="256"/>
      <c r="UX74" s="257"/>
      <c r="UY74" s="258"/>
      <c r="UZ74" s="256">
        <v>1</v>
      </c>
      <c r="VA74" s="257"/>
      <c r="VB74" s="258"/>
      <c r="VC74" s="256"/>
      <c r="VD74" s="257"/>
      <c r="VE74" s="258"/>
      <c r="VF74" s="256"/>
      <c r="VG74" s="257"/>
      <c r="VH74" s="258"/>
      <c r="VI74" s="256"/>
      <c r="VJ74" s="257"/>
      <c r="VK74" s="258"/>
      <c r="VL74" s="256">
        <v>1</v>
      </c>
      <c r="VM74" s="257"/>
      <c r="VN74" s="258"/>
      <c r="VO74" s="256"/>
      <c r="VP74" s="257"/>
      <c r="VQ74" s="258"/>
      <c r="VR74" s="256"/>
      <c r="VS74" s="257"/>
      <c r="VT74" s="258"/>
      <c r="VU74" s="256"/>
      <c r="VV74" s="257"/>
      <c r="VW74" s="258"/>
      <c r="VX74" s="256"/>
      <c r="VY74" s="257"/>
      <c r="VZ74" s="258"/>
      <c r="WA74" s="256"/>
      <c r="WB74" s="257"/>
      <c r="WC74" s="258"/>
      <c r="WD74" s="256"/>
      <c r="WE74" s="257"/>
      <c r="WF74" s="258"/>
      <c r="WG74" s="256"/>
      <c r="WH74" s="257"/>
      <c r="WI74" s="258"/>
      <c r="WJ74" s="256">
        <v>1</v>
      </c>
      <c r="WK74" s="257"/>
      <c r="WL74" s="258"/>
      <c r="WM74" s="256">
        <v>1</v>
      </c>
      <c r="WN74" s="257"/>
      <c r="WO74" s="258"/>
      <c r="WP74" s="256"/>
      <c r="WQ74" s="257"/>
      <c r="WR74" s="258"/>
      <c r="WS74" s="256">
        <v>1</v>
      </c>
      <c r="WT74" s="257"/>
      <c r="WU74" s="258"/>
      <c r="WV74" s="256"/>
      <c r="WW74" s="51"/>
      <c r="WX74" s="51"/>
      <c r="WY74" s="50"/>
      <c r="WZ74" s="51"/>
      <c r="XA74" s="51"/>
      <c r="XB74" s="256"/>
      <c r="XC74" s="51"/>
      <c r="XD74" s="51"/>
      <c r="XE74" s="50"/>
      <c r="XF74" s="51"/>
      <c r="XG74" s="51"/>
      <c r="XH74" s="256"/>
      <c r="XI74" s="51"/>
      <c r="XJ74" s="51"/>
      <c r="XK74" s="50"/>
      <c r="XL74" s="51"/>
      <c r="XM74" s="51"/>
      <c r="XN74" s="98">
        <f t="shared" si="2"/>
        <v>50</v>
      </c>
    </row>
    <row r="75" spans="1:638" ht="12.75" customHeight="1" x14ac:dyDescent="0.2">
      <c r="A75" s="274">
        <v>885</v>
      </c>
      <c r="B75" s="256"/>
      <c r="C75" s="257"/>
      <c r="D75" s="258"/>
      <c r="E75" s="256"/>
      <c r="F75" s="257"/>
      <c r="G75" s="258"/>
      <c r="H75" s="256"/>
      <c r="I75" s="257"/>
      <c r="J75" s="258"/>
      <c r="K75" s="256"/>
      <c r="L75" s="257"/>
      <c r="M75" s="258"/>
      <c r="N75" s="256"/>
      <c r="O75" s="257"/>
      <c r="P75" s="258"/>
      <c r="Q75" s="256"/>
      <c r="R75" s="257"/>
      <c r="S75" s="258"/>
      <c r="T75" s="256"/>
      <c r="U75" s="257"/>
      <c r="V75" s="258"/>
      <c r="W75" s="256"/>
      <c r="X75" s="257"/>
      <c r="Y75" s="258"/>
      <c r="Z75" s="256"/>
      <c r="AA75" s="257"/>
      <c r="AB75" s="258"/>
      <c r="AC75" s="256"/>
      <c r="AD75" s="257"/>
      <c r="AE75" s="258"/>
      <c r="AF75" s="256"/>
      <c r="AG75" s="257"/>
      <c r="AH75" s="258"/>
      <c r="AI75" s="256"/>
      <c r="AJ75" s="257"/>
      <c r="AK75" s="258"/>
      <c r="AL75" s="256"/>
      <c r="AM75" s="257"/>
      <c r="AN75" s="258"/>
      <c r="AO75" s="256"/>
      <c r="AP75" s="257"/>
      <c r="AQ75" s="258"/>
      <c r="AR75" s="256"/>
      <c r="AS75" s="257"/>
      <c r="AT75" s="258"/>
      <c r="AU75" s="256"/>
      <c r="AV75" s="257"/>
      <c r="AW75" s="258"/>
      <c r="AX75" s="256"/>
      <c r="AY75" s="257"/>
      <c r="AZ75" s="258"/>
      <c r="BA75" s="256"/>
      <c r="BB75" s="257"/>
      <c r="BC75" s="258"/>
      <c r="BD75" s="256"/>
      <c r="BE75" s="257"/>
      <c r="BF75" s="258"/>
      <c r="BG75" s="256"/>
      <c r="BH75" s="257"/>
      <c r="BI75" s="258"/>
      <c r="BJ75" s="256"/>
      <c r="BK75" s="257"/>
      <c r="BL75" s="258"/>
      <c r="BM75" s="256"/>
      <c r="BN75" s="257"/>
      <c r="BO75" s="258"/>
      <c r="BP75" s="256"/>
      <c r="BQ75" s="257"/>
      <c r="BR75" s="258"/>
      <c r="BS75" s="256"/>
      <c r="BT75" s="257"/>
      <c r="BU75" s="258"/>
      <c r="BV75" s="256"/>
      <c r="BW75" s="257"/>
      <c r="BX75" s="258"/>
      <c r="BY75" s="256"/>
      <c r="BZ75" s="257"/>
      <c r="CA75" s="258"/>
      <c r="CB75" s="256"/>
      <c r="CC75" s="257"/>
      <c r="CD75" s="258"/>
      <c r="CE75" s="256"/>
      <c r="CF75" s="257"/>
      <c r="CG75" s="258"/>
      <c r="CH75" s="256"/>
      <c r="CI75" s="257"/>
      <c r="CJ75" s="258"/>
      <c r="CK75" s="256"/>
      <c r="CL75" s="257"/>
      <c r="CM75" s="258"/>
      <c r="CN75" s="256"/>
      <c r="CO75" s="257"/>
      <c r="CP75" s="258"/>
      <c r="CQ75" s="256"/>
      <c r="CR75" s="257"/>
      <c r="CS75" s="258"/>
      <c r="CT75" s="256"/>
      <c r="CU75" s="257"/>
      <c r="CV75" s="258"/>
      <c r="CW75" s="256"/>
      <c r="CX75" s="257"/>
      <c r="CY75" s="258"/>
      <c r="CZ75" s="256"/>
      <c r="DA75" s="257"/>
      <c r="DB75" s="258"/>
      <c r="DC75" s="256"/>
      <c r="DD75" s="257"/>
      <c r="DE75" s="258"/>
      <c r="DF75" s="256"/>
      <c r="DG75" s="257"/>
      <c r="DH75" s="258"/>
      <c r="DI75" s="256"/>
      <c r="DJ75" s="257"/>
      <c r="DK75" s="258"/>
      <c r="DL75" s="256"/>
      <c r="DM75" s="257"/>
      <c r="DN75" s="258"/>
      <c r="DO75" s="256"/>
      <c r="DP75" s="257"/>
      <c r="DQ75" s="258"/>
      <c r="DR75" s="256"/>
      <c r="DS75" s="257"/>
      <c r="DT75" s="258"/>
      <c r="DU75" s="256"/>
      <c r="DV75" s="257"/>
      <c r="DW75" s="258"/>
      <c r="DX75" s="256"/>
      <c r="DY75" s="257"/>
      <c r="DZ75" s="258"/>
      <c r="EA75" s="256"/>
      <c r="EB75" s="257"/>
      <c r="EC75" s="258"/>
      <c r="ED75" s="256"/>
      <c r="EE75" s="257"/>
      <c r="EF75" s="258"/>
      <c r="EG75" s="256"/>
      <c r="EH75" s="257"/>
      <c r="EI75" s="258"/>
      <c r="EJ75" s="256"/>
      <c r="EK75" s="257"/>
      <c r="EL75" s="258"/>
      <c r="EM75" s="256"/>
      <c r="EN75" s="257"/>
      <c r="EO75" s="258"/>
      <c r="EP75" s="256"/>
      <c r="EQ75" s="257"/>
      <c r="ER75" s="258"/>
      <c r="ES75" s="256"/>
      <c r="ET75" s="257"/>
      <c r="EU75" s="258"/>
      <c r="EV75" s="256"/>
      <c r="EW75" s="257"/>
      <c r="EX75" s="258"/>
      <c r="EY75" s="256"/>
      <c r="EZ75" s="257"/>
      <c r="FA75" s="258"/>
      <c r="FB75" s="256"/>
      <c r="FC75" s="257"/>
      <c r="FD75" s="258"/>
      <c r="FE75" s="256"/>
      <c r="FF75" s="257"/>
      <c r="FG75" s="258"/>
      <c r="FH75" s="256"/>
      <c r="FI75" s="257"/>
      <c r="FJ75" s="258"/>
      <c r="FK75" s="256"/>
      <c r="FL75" s="257"/>
      <c r="FM75" s="258"/>
      <c r="FN75" s="256"/>
      <c r="FO75" s="257"/>
      <c r="FP75" s="258"/>
      <c r="FQ75" s="256"/>
      <c r="FR75" s="257"/>
      <c r="FS75" s="258"/>
      <c r="FT75" s="256"/>
      <c r="FU75" s="257"/>
      <c r="FV75" s="258"/>
      <c r="FW75" s="256"/>
      <c r="FX75" s="257"/>
      <c r="FY75" s="258"/>
      <c r="FZ75" s="256"/>
      <c r="GA75" s="257"/>
      <c r="GB75" s="258"/>
      <c r="GC75" s="256"/>
      <c r="GD75" s="257"/>
      <c r="GE75" s="258"/>
      <c r="GF75" s="256"/>
      <c r="GG75" s="257"/>
      <c r="GH75" s="258"/>
      <c r="GI75" s="256"/>
      <c r="GJ75" s="257"/>
      <c r="GK75" s="258"/>
      <c r="GL75" s="256"/>
      <c r="GM75" s="257"/>
      <c r="GN75" s="258"/>
      <c r="GO75" s="256"/>
      <c r="GP75" s="257"/>
      <c r="GQ75" s="258"/>
      <c r="GR75" s="256"/>
      <c r="GS75" s="257"/>
      <c r="GT75" s="258"/>
      <c r="GU75" s="256"/>
      <c r="GV75" s="257"/>
      <c r="GW75" s="258"/>
      <c r="GX75" s="256"/>
      <c r="GY75" s="257"/>
      <c r="GZ75" s="258"/>
      <c r="HA75" s="256"/>
      <c r="HB75" s="257"/>
      <c r="HC75" s="258"/>
      <c r="HD75" s="256"/>
      <c r="HE75" s="257"/>
      <c r="HF75" s="258"/>
      <c r="HG75" s="256"/>
      <c r="HH75" s="257"/>
      <c r="HI75" s="258"/>
      <c r="HJ75" s="256"/>
      <c r="HK75" s="257"/>
      <c r="HL75" s="258"/>
      <c r="HM75" s="256"/>
      <c r="HN75" s="257"/>
      <c r="HO75" s="258"/>
      <c r="HP75" s="256"/>
      <c r="HQ75" s="257"/>
      <c r="HR75" s="258"/>
      <c r="HS75" s="256"/>
      <c r="HT75" s="257"/>
      <c r="HU75" s="258"/>
      <c r="HV75" s="256"/>
      <c r="HW75" s="257"/>
      <c r="HX75" s="258"/>
      <c r="HY75" s="256"/>
      <c r="HZ75" s="257"/>
      <c r="IA75" s="258"/>
      <c r="IB75" s="256"/>
      <c r="IC75" s="257"/>
      <c r="ID75" s="258"/>
      <c r="IE75" s="256"/>
      <c r="IF75" s="257"/>
      <c r="IG75" s="258"/>
      <c r="IH75" s="256"/>
      <c r="II75" s="257"/>
      <c r="IJ75" s="258"/>
      <c r="IK75" s="256"/>
      <c r="IL75" s="257"/>
      <c r="IM75" s="258"/>
      <c r="IN75" s="256"/>
      <c r="IO75" s="257"/>
      <c r="IP75" s="258"/>
      <c r="IQ75" s="256"/>
      <c r="IR75" s="257"/>
      <c r="IS75" s="258"/>
      <c r="IT75" s="256"/>
      <c r="IU75" s="257"/>
      <c r="IV75" s="258"/>
      <c r="IW75" s="256"/>
      <c r="IX75" s="257"/>
      <c r="IY75" s="258"/>
      <c r="IZ75" s="256"/>
      <c r="JA75" s="257"/>
      <c r="JB75" s="258"/>
      <c r="JC75" s="256"/>
      <c r="JD75" s="257"/>
      <c r="JE75" s="258"/>
      <c r="JF75" s="256"/>
      <c r="JG75" s="257"/>
      <c r="JH75" s="258"/>
      <c r="JI75" s="256"/>
      <c r="JJ75" s="257"/>
      <c r="JK75" s="258"/>
      <c r="JL75" s="256"/>
      <c r="JM75" s="257"/>
      <c r="JN75" s="258"/>
      <c r="JO75" s="256"/>
      <c r="JP75" s="257"/>
      <c r="JQ75" s="258"/>
      <c r="JR75" s="256"/>
      <c r="JS75" s="257"/>
      <c r="JT75" s="258"/>
      <c r="JU75" s="256"/>
      <c r="JV75" s="257"/>
      <c r="JW75" s="258"/>
      <c r="JX75" s="256"/>
      <c r="JY75" s="257"/>
      <c r="JZ75" s="258"/>
      <c r="KA75" s="256"/>
      <c r="KB75" s="257"/>
      <c r="KC75" s="258"/>
      <c r="KD75" s="256"/>
      <c r="KE75" s="257"/>
      <c r="KF75" s="258"/>
      <c r="KG75" s="256"/>
      <c r="KH75" s="257"/>
      <c r="KI75" s="258"/>
      <c r="KJ75" s="256"/>
      <c r="KK75" s="257"/>
      <c r="KL75" s="258"/>
      <c r="KM75" s="256"/>
      <c r="KN75" s="257"/>
      <c r="KO75" s="258"/>
      <c r="KP75" s="256"/>
      <c r="KQ75" s="257"/>
      <c r="KR75" s="258"/>
      <c r="KS75" s="256"/>
      <c r="KT75" s="257"/>
      <c r="KU75" s="258"/>
      <c r="KV75" s="256"/>
      <c r="KW75" s="257"/>
      <c r="KX75" s="258"/>
      <c r="KY75" s="256"/>
      <c r="KZ75" s="257"/>
      <c r="LA75" s="258"/>
      <c r="LB75" s="256"/>
      <c r="LC75" s="257"/>
      <c r="LD75" s="258"/>
      <c r="LE75" s="256"/>
      <c r="LF75" s="257"/>
      <c r="LG75" s="258"/>
      <c r="LH75" s="256"/>
      <c r="LI75" s="257"/>
      <c r="LJ75" s="258"/>
      <c r="LK75" s="256"/>
      <c r="LL75" s="257"/>
      <c r="LM75" s="258"/>
      <c r="LN75" s="256"/>
      <c r="LO75" s="257"/>
      <c r="LP75" s="258"/>
      <c r="LQ75" s="256"/>
      <c r="LR75" s="257"/>
      <c r="LS75" s="258"/>
      <c r="LT75" s="256"/>
      <c r="LU75" s="257"/>
      <c r="LV75" s="258"/>
      <c r="LW75" s="256"/>
      <c r="LX75" s="257"/>
      <c r="LY75" s="258"/>
      <c r="LZ75" s="256"/>
      <c r="MA75" s="257"/>
      <c r="MB75" s="258"/>
      <c r="MC75" s="256"/>
      <c r="MD75" s="257"/>
      <c r="ME75" s="258"/>
      <c r="MF75" s="256"/>
      <c r="MG75" s="257"/>
      <c r="MH75" s="258"/>
      <c r="MI75" s="256"/>
      <c r="MJ75" s="257"/>
      <c r="MK75" s="258"/>
      <c r="ML75" s="256"/>
      <c r="MM75" s="257"/>
      <c r="MN75" s="258"/>
      <c r="MO75" s="256"/>
      <c r="MP75" s="257"/>
      <c r="MQ75" s="258"/>
      <c r="MR75" s="256"/>
      <c r="MS75" s="257"/>
      <c r="MT75" s="258"/>
      <c r="MU75" s="256"/>
      <c r="MV75" s="257"/>
      <c r="MW75" s="258"/>
      <c r="MX75" s="256"/>
      <c r="MY75" s="257"/>
      <c r="MZ75" s="258"/>
      <c r="NA75" s="256"/>
      <c r="NB75" s="257"/>
      <c r="NC75" s="258"/>
      <c r="ND75" s="256"/>
      <c r="NE75" s="257"/>
      <c r="NF75" s="258"/>
      <c r="NG75" s="256"/>
      <c r="NH75" s="257"/>
      <c r="NI75" s="258"/>
      <c r="NJ75" s="256"/>
      <c r="NK75" s="257"/>
      <c r="NL75" s="258"/>
      <c r="NM75" s="256"/>
      <c r="NN75" s="257"/>
      <c r="NO75" s="258"/>
      <c r="NP75" s="256"/>
      <c r="NQ75" s="257"/>
      <c r="NR75" s="258"/>
      <c r="NS75" s="256"/>
      <c r="NT75" s="257"/>
      <c r="NU75" s="258"/>
      <c r="NV75" s="256"/>
      <c r="NW75" s="257"/>
      <c r="NX75" s="258"/>
      <c r="NY75" s="256"/>
      <c r="NZ75" s="257"/>
      <c r="OA75" s="258"/>
      <c r="OB75" s="256"/>
      <c r="OC75" s="257"/>
      <c r="OD75" s="258"/>
      <c r="OE75" s="256"/>
      <c r="OF75" s="257"/>
      <c r="OG75" s="258"/>
      <c r="OH75" s="256">
        <v>1</v>
      </c>
      <c r="OI75" s="257"/>
      <c r="OJ75" s="258"/>
      <c r="OK75" s="256"/>
      <c r="OL75" s="257"/>
      <c r="OM75" s="258"/>
      <c r="ON75" s="256"/>
      <c r="OO75" s="257"/>
      <c r="OP75" s="258"/>
      <c r="OQ75" s="256"/>
      <c r="OR75" s="257"/>
      <c r="OS75" s="258"/>
      <c r="OT75" s="256"/>
      <c r="OU75" s="257"/>
      <c r="OV75" s="258"/>
      <c r="OW75" s="256"/>
      <c r="OX75" s="257"/>
      <c r="OY75" s="258"/>
      <c r="OZ75" s="256"/>
      <c r="PA75" s="257"/>
      <c r="PB75" s="258"/>
      <c r="PC75" s="256">
        <v>2</v>
      </c>
      <c r="PD75" s="257"/>
      <c r="PE75" s="258"/>
      <c r="PF75" s="256">
        <v>1</v>
      </c>
      <c r="PG75" s="257"/>
      <c r="PH75" s="258"/>
      <c r="PI75" s="256"/>
      <c r="PJ75" s="257"/>
      <c r="PK75" s="258"/>
      <c r="PL75" s="256"/>
      <c r="PM75" s="257"/>
      <c r="PN75" s="258"/>
      <c r="PO75" s="256"/>
      <c r="PP75" s="257"/>
      <c r="PQ75" s="258"/>
      <c r="PR75" s="256"/>
      <c r="PS75" s="257"/>
      <c r="PT75" s="258"/>
      <c r="PU75" s="256"/>
      <c r="PV75" s="257"/>
      <c r="PW75" s="258"/>
      <c r="PX75" s="256"/>
      <c r="PY75" s="257"/>
      <c r="PZ75" s="258"/>
      <c r="QA75" s="256"/>
      <c r="QB75" s="257"/>
      <c r="QC75" s="258"/>
      <c r="QD75" s="256"/>
      <c r="QE75" s="257"/>
      <c r="QF75" s="258"/>
      <c r="QG75" s="256"/>
      <c r="QH75" s="257"/>
      <c r="QI75" s="258"/>
      <c r="QJ75" s="256">
        <v>1</v>
      </c>
      <c r="QK75" s="257">
        <v>2</v>
      </c>
      <c r="QL75" s="258"/>
      <c r="QM75" s="256"/>
      <c r="QN75" s="257"/>
      <c r="QO75" s="258"/>
      <c r="QP75" s="256"/>
      <c r="QQ75" s="257"/>
      <c r="QR75" s="258"/>
      <c r="QS75" s="256"/>
      <c r="QT75" s="257"/>
      <c r="QU75" s="258"/>
      <c r="QV75" s="256"/>
      <c r="QW75" s="257"/>
      <c r="QX75" s="258"/>
      <c r="QY75" s="256"/>
      <c r="QZ75" s="257"/>
      <c r="RA75" s="258"/>
      <c r="RB75" s="256"/>
      <c r="RC75" s="257"/>
      <c r="RD75" s="258"/>
      <c r="RE75" s="256"/>
      <c r="RF75" s="257"/>
      <c r="RG75" s="258"/>
      <c r="RH75" s="256"/>
      <c r="RI75" s="257"/>
      <c r="RJ75" s="258"/>
      <c r="RK75" s="256"/>
      <c r="RL75" s="257"/>
      <c r="RM75" s="258"/>
      <c r="RN75" s="256"/>
      <c r="RO75" s="257"/>
      <c r="RP75" s="258"/>
      <c r="RQ75" s="256"/>
      <c r="RR75" s="257"/>
      <c r="RS75" s="258"/>
      <c r="RT75" s="256"/>
      <c r="RU75" s="257"/>
      <c r="RV75" s="258"/>
      <c r="RW75" s="256"/>
      <c r="RX75" s="257"/>
      <c r="RY75" s="258"/>
      <c r="RZ75" s="256"/>
      <c r="SA75" s="257"/>
      <c r="SB75" s="258"/>
      <c r="SC75" s="256"/>
      <c r="SD75" s="257"/>
      <c r="SE75" s="258"/>
      <c r="SF75" s="256"/>
      <c r="SG75" s="257"/>
      <c r="SH75" s="258"/>
      <c r="SI75" s="256"/>
      <c r="SJ75" s="257"/>
      <c r="SK75" s="258"/>
      <c r="SL75" s="256"/>
      <c r="SM75" s="257"/>
      <c r="SN75" s="258"/>
      <c r="SO75" s="256"/>
      <c r="SP75" s="257"/>
      <c r="SQ75" s="258"/>
      <c r="SR75" s="256"/>
      <c r="SS75" s="257"/>
      <c r="ST75" s="258"/>
      <c r="SU75" s="256"/>
      <c r="SV75" s="257"/>
      <c r="SW75" s="258"/>
      <c r="SX75" s="256"/>
      <c r="SY75" s="257"/>
      <c r="SZ75" s="258"/>
      <c r="TA75" s="256"/>
      <c r="TB75" s="257"/>
      <c r="TC75" s="258"/>
      <c r="TD75" s="256"/>
      <c r="TE75" s="257"/>
      <c r="TF75" s="258"/>
      <c r="TG75" s="256"/>
      <c r="TH75" s="257"/>
      <c r="TI75" s="258"/>
      <c r="TJ75" s="256"/>
      <c r="TK75" s="257"/>
      <c r="TL75" s="258"/>
      <c r="TM75" s="256"/>
      <c r="TN75" s="257"/>
      <c r="TO75" s="258"/>
      <c r="TP75" s="256"/>
      <c r="TQ75" s="257"/>
      <c r="TR75" s="258"/>
      <c r="TS75" s="256"/>
      <c r="TT75" s="257"/>
      <c r="TU75" s="258"/>
      <c r="TV75" s="256"/>
      <c r="TW75" s="257"/>
      <c r="TX75" s="258"/>
      <c r="TY75" s="256"/>
      <c r="TZ75" s="257"/>
      <c r="UA75" s="258"/>
      <c r="UB75" s="256">
        <v>1</v>
      </c>
      <c r="UC75" s="257"/>
      <c r="UD75" s="258"/>
      <c r="UE75" s="256"/>
      <c r="UF75" s="257"/>
      <c r="UG75" s="258"/>
      <c r="UH75" s="256"/>
      <c r="UI75" s="257"/>
      <c r="UJ75" s="258"/>
      <c r="UK75" s="256">
        <v>1</v>
      </c>
      <c r="UL75" s="257"/>
      <c r="UM75" s="258"/>
      <c r="UN75" s="256">
        <v>1</v>
      </c>
      <c r="UO75" s="257"/>
      <c r="UP75" s="258"/>
      <c r="UQ75" s="256"/>
      <c r="UR75" s="257"/>
      <c r="US75" s="258"/>
      <c r="UT75" s="256"/>
      <c r="UU75" s="257"/>
      <c r="UV75" s="258"/>
      <c r="UW75" s="256"/>
      <c r="UX75" s="257"/>
      <c r="UY75" s="258"/>
      <c r="UZ75" s="256"/>
      <c r="VA75" s="257"/>
      <c r="VB75" s="258"/>
      <c r="VC75" s="256"/>
      <c r="VD75" s="257"/>
      <c r="VE75" s="258"/>
      <c r="VF75" s="256">
        <v>1</v>
      </c>
      <c r="VG75" s="257"/>
      <c r="VH75" s="258"/>
      <c r="VI75" s="256"/>
      <c r="VJ75" s="257"/>
      <c r="VK75" s="258"/>
      <c r="VL75" s="256"/>
      <c r="VM75" s="257"/>
      <c r="VN75" s="258"/>
      <c r="VO75" s="256"/>
      <c r="VP75" s="257"/>
      <c r="VQ75" s="258"/>
      <c r="VR75" s="256"/>
      <c r="VS75" s="257"/>
      <c r="VT75" s="258"/>
      <c r="VU75" s="256"/>
      <c r="VV75" s="257"/>
      <c r="VW75" s="258"/>
      <c r="VX75" s="256"/>
      <c r="VY75" s="257"/>
      <c r="VZ75" s="258"/>
      <c r="WA75" s="256">
        <v>1</v>
      </c>
      <c r="WB75" s="257"/>
      <c r="WC75" s="258"/>
      <c r="WD75" s="256"/>
      <c r="WE75" s="257"/>
      <c r="WF75" s="258"/>
      <c r="WG75" s="256"/>
      <c r="WH75" s="257"/>
      <c r="WI75" s="258"/>
      <c r="WJ75" s="256">
        <v>1</v>
      </c>
      <c r="WK75" s="257"/>
      <c r="WL75" s="258"/>
      <c r="WM75" s="256">
        <v>1</v>
      </c>
      <c r="WN75" s="257"/>
      <c r="WO75" s="258"/>
      <c r="WP75" s="256"/>
      <c r="WQ75" s="257"/>
      <c r="WR75" s="258"/>
      <c r="WS75" s="256">
        <v>2</v>
      </c>
      <c r="WT75" s="257"/>
      <c r="WU75" s="258"/>
      <c r="WV75" s="256">
        <v>1</v>
      </c>
      <c r="WW75" s="51"/>
      <c r="WX75" s="51"/>
      <c r="WY75" s="50"/>
      <c r="WZ75" s="51"/>
      <c r="XA75" s="51"/>
      <c r="XB75" s="256"/>
      <c r="XC75" s="51"/>
      <c r="XD75" s="51"/>
      <c r="XE75" s="50"/>
      <c r="XF75" s="51"/>
      <c r="XG75" s="51"/>
      <c r="XH75" s="256"/>
      <c r="XI75" s="51"/>
      <c r="XJ75" s="51"/>
      <c r="XK75" s="50"/>
      <c r="XL75" s="51"/>
      <c r="XM75" s="51"/>
      <c r="XN75" s="98">
        <f t="shared" si="2"/>
        <v>17</v>
      </c>
    </row>
    <row r="76" spans="1:638" ht="12.75" customHeight="1" thickBot="1" x14ac:dyDescent="0.25">
      <c r="A76" s="274">
        <v>887</v>
      </c>
      <c r="B76" s="256"/>
      <c r="C76" s="257"/>
      <c r="D76" s="258"/>
      <c r="E76" s="256"/>
      <c r="F76" s="257"/>
      <c r="G76" s="258"/>
      <c r="H76" s="256"/>
      <c r="I76" s="257"/>
      <c r="J76" s="258"/>
      <c r="K76" s="256"/>
      <c r="L76" s="257"/>
      <c r="M76" s="258"/>
      <c r="N76" s="256"/>
      <c r="O76" s="257"/>
      <c r="P76" s="258"/>
      <c r="Q76" s="256"/>
      <c r="R76" s="257"/>
      <c r="S76" s="258"/>
      <c r="T76" s="256"/>
      <c r="U76" s="257"/>
      <c r="V76" s="258"/>
      <c r="W76" s="256"/>
      <c r="X76" s="257"/>
      <c r="Y76" s="258"/>
      <c r="Z76" s="256"/>
      <c r="AA76" s="257"/>
      <c r="AB76" s="258"/>
      <c r="AC76" s="256"/>
      <c r="AD76" s="257"/>
      <c r="AE76" s="258"/>
      <c r="AF76" s="256"/>
      <c r="AG76" s="257"/>
      <c r="AH76" s="258"/>
      <c r="AI76" s="256"/>
      <c r="AJ76" s="257"/>
      <c r="AK76" s="258"/>
      <c r="AL76" s="256"/>
      <c r="AM76" s="257"/>
      <c r="AN76" s="258"/>
      <c r="AO76" s="256"/>
      <c r="AP76" s="257"/>
      <c r="AQ76" s="258"/>
      <c r="AR76" s="256"/>
      <c r="AS76" s="257"/>
      <c r="AT76" s="258"/>
      <c r="AU76" s="256"/>
      <c r="AV76" s="257"/>
      <c r="AW76" s="258"/>
      <c r="AX76" s="256"/>
      <c r="AY76" s="257"/>
      <c r="AZ76" s="258"/>
      <c r="BA76" s="256"/>
      <c r="BB76" s="257"/>
      <c r="BC76" s="258"/>
      <c r="BD76" s="256"/>
      <c r="BE76" s="257"/>
      <c r="BF76" s="258"/>
      <c r="BG76" s="256"/>
      <c r="BH76" s="257"/>
      <c r="BI76" s="258"/>
      <c r="BJ76" s="256"/>
      <c r="BK76" s="257"/>
      <c r="BL76" s="258"/>
      <c r="BM76" s="256"/>
      <c r="BN76" s="257"/>
      <c r="BO76" s="258"/>
      <c r="BP76" s="256"/>
      <c r="BQ76" s="257"/>
      <c r="BR76" s="258"/>
      <c r="BS76" s="256"/>
      <c r="BT76" s="257"/>
      <c r="BU76" s="258"/>
      <c r="BV76" s="256"/>
      <c r="BW76" s="257"/>
      <c r="BX76" s="258"/>
      <c r="BY76" s="256"/>
      <c r="BZ76" s="257"/>
      <c r="CA76" s="258"/>
      <c r="CB76" s="256"/>
      <c r="CC76" s="257"/>
      <c r="CD76" s="258"/>
      <c r="CE76" s="256"/>
      <c r="CF76" s="257"/>
      <c r="CG76" s="258"/>
      <c r="CH76" s="256"/>
      <c r="CI76" s="257"/>
      <c r="CJ76" s="258"/>
      <c r="CK76" s="256"/>
      <c r="CL76" s="257"/>
      <c r="CM76" s="258"/>
      <c r="CN76" s="256"/>
      <c r="CO76" s="257"/>
      <c r="CP76" s="258"/>
      <c r="CQ76" s="256"/>
      <c r="CR76" s="257"/>
      <c r="CS76" s="258"/>
      <c r="CT76" s="256"/>
      <c r="CU76" s="257"/>
      <c r="CV76" s="258"/>
      <c r="CW76" s="256"/>
      <c r="CX76" s="257"/>
      <c r="CY76" s="258"/>
      <c r="CZ76" s="256"/>
      <c r="DA76" s="257"/>
      <c r="DB76" s="258"/>
      <c r="DC76" s="256"/>
      <c r="DD76" s="257"/>
      <c r="DE76" s="258"/>
      <c r="DF76" s="256"/>
      <c r="DG76" s="257"/>
      <c r="DH76" s="258"/>
      <c r="DI76" s="256"/>
      <c r="DJ76" s="257"/>
      <c r="DK76" s="258"/>
      <c r="DL76" s="256"/>
      <c r="DM76" s="257"/>
      <c r="DN76" s="258"/>
      <c r="DO76" s="256"/>
      <c r="DP76" s="257"/>
      <c r="DQ76" s="258"/>
      <c r="DR76" s="256"/>
      <c r="DS76" s="257"/>
      <c r="DT76" s="258"/>
      <c r="DU76" s="256"/>
      <c r="DV76" s="257"/>
      <c r="DW76" s="258"/>
      <c r="DX76" s="256"/>
      <c r="DY76" s="257"/>
      <c r="DZ76" s="258"/>
      <c r="EA76" s="256"/>
      <c r="EB76" s="257"/>
      <c r="EC76" s="258"/>
      <c r="ED76" s="256"/>
      <c r="EE76" s="257"/>
      <c r="EF76" s="258"/>
      <c r="EG76" s="256"/>
      <c r="EH76" s="257"/>
      <c r="EI76" s="258"/>
      <c r="EJ76" s="256"/>
      <c r="EK76" s="257"/>
      <c r="EL76" s="258"/>
      <c r="EM76" s="256"/>
      <c r="EN76" s="257"/>
      <c r="EO76" s="258"/>
      <c r="EP76" s="256"/>
      <c r="EQ76" s="257"/>
      <c r="ER76" s="258"/>
      <c r="ES76" s="256"/>
      <c r="ET76" s="257"/>
      <c r="EU76" s="258"/>
      <c r="EV76" s="256"/>
      <c r="EW76" s="257"/>
      <c r="EX76" s="258"/>
      <c r="EY76" s="256"/>
      <c r="EZ76" s="257"/>
      <c r="FA76" s="258"/>
      <c r="FB76" s="256"/>
      <c r="FC76" s="257"/>
      <c r="FD76" s="258"/>
      <c r="FE76" s="256"/>
      <c r="FF76" s="257"/>
      <c r="FG76" s="258"/>
      <c r="FH76" s="256"/>
      <c r="FI76" s="257"/>
      <c r="FJ76" s="258"/>
      <c r="FK76" s="256"/>
      <c r="FL76" s="257"/>
      <c r="FM76" s="258"/>
      <c r="FN76" s="256"/>
      <c r="FO76" s="257"/>
      <c r="FP76" s="258"/>
      <c r="FQ76" s="256"/>
      <c r="FR76" s="257"/>
      <c r="FS76" s="258"/>
      <c r="FT76" s="256"/>
      <c r="FU76" s="257"/>
      <c r="FV76" s="258"/>
      <c r="FW76" s="256"/>
      <c r="FX76" s="257"/>
      <c r="FY76" s="258"/>
      <c r="FZ76" s="256"/>
      <c r="GA76" s="257"/>
      <c r="GB76" s="258"/>
      <c r="GC76" s="256"/>
      <c r="GD76" s="257"/>
      <c r="GE76" s="258"/>
      <c r="GF76" s="256"/>
      <c r="GG76" s="257"/>
      <c r="GH76" s="258"/>
      <c r="GI76" s="256"/>
      <c r="GJ76" s="257"/>
      <c r="GK76" s="258"/>
      <c r="GL76" s="256"/>
      <c r="GM76" s="257"/>
      <c r="GN76" s="258"/>
      <c r="GO76" s="256"/>
      <c r="GP76" s="257"/>
      <c r="GQ76" s="258"/>
      <c r="GR76" s="256"/>
      <c r="GS76" s="257"/>
      <c r="GT76" s="258"/>
      <c r="GU76" s="256"/>
      <c r="GV76" s="257"/>
      <c r="GW76" s="258"/>
      <c r="GX76" s="256"/>
      <c r="GY76" s="257"/>
      <c r="GZ76" s="258"/>
      <c r="HA76" s="256"/>
      <c r="HB76" s="257"/>
      <c r="HC76" s="258"/>
      <c r="HD76" s="256"/>
      <c r="HE76" s="257"/>
      <c r="HF76" s="258"/>
      <c r="HG76" s="256"/>
      <c r="HH76" s="257"/>
      <c r="HI76" s="258"/>
      <c r="HJ76" s="256"/>
      <c r="HK76" s="257"/>
      <c r="HL76" s="258"/>
      <c r="HM76" s="256"/>
      <c r="HN76" s="257"/>
      <c r="HO76" s="258"/>
      <c r="HP76" s="256"/>
      <c r="HQ76" s="257"/>
      <c r="HR76" s="258"/>
      <c r="HS76" s="256"/>
      <c r="HT76" s="257"/>
      <c r="HU76" s="258"/>
      <c r="HV76" s="256"/>
      <c r="HW76" s="257"/>
      <c r="HX76" s="258"/>
      <c r="HY76" s="256"/>
      <c r="HZ76" s="257"/>
      <c r="IA76" s="258"/>
      <c r="IB76" s="256"/>
      <c r="IC76" s="257"/>
      <c r="ID76" s="258"/>
      <c r="IE76" s="256"/>
      <c r="IF76" s="257"/>
      <c r="IG76" s="258"/>
      <c r="IH76" s="256"/>
      <c r="II76" s="257"/>
      <c r="IJ76" s="258"/>
      <c r="IK76" s="256"/>
      <c r="IL76" s="257"/>
      <c r="IM76" s="258"/>
      <c r="IN76" s="256"/>
      <c r="IO76" s="257"/>
      <c r="IP76" s="258"/>
      <c r="IQ76" s="256"/>
      <c r="IR76" s="257"/>
      <c r="IS76" s="258"/>
      <c r="IT76" s="256"/>
      <c r="IU76" s="257"/>
      <c r="IV76" s="258"/>
      <c r="IW76" s="256"/>
      <c r="IX76" s="257"/>
      <c r="IY76" s="258"/>
      <c r="IZ76" s="256"/>
      <c r="JA76" s="257"/>
      <c r="JB76" s="258"/>
      <c r="JC76" s="256"/>
      <c r="JD76" s="257"/>
      <c r="JE76" s="258"/>
      <c r="JF76" s="256"/>
      <c r="JG76" s="257"/>
      <c r="JH76" s="258"/>
      <c r="JI76" s="256"/>
      <c r="JJ76" s="257"/>
      <c r="JK76" s="258"/>
      <c r="JL76" s="256"/>
      <c r="JM76" s="257"/>
      <c r="JN76" s="258"/>
      <c r="JO76" s="256"/>
      <c r="JP76" s="257"/>
      <c r="JQ76" s="258"/>
      <c r="JR76" s="256"/>
      <c r="JS76" s="257"/>
      <c r="JT76" s="258"/>
      <c r="JU76" s="256"/>
      <c r="JV76" s="257"/>
      <c r="JW76" s="258"/>
      <c r="JX76" s="256"/>
      <c r="JY76" s="257"/>
      <c r="JZ76" s="258"/>
      <c r="KA76" s="256"/>
      <c r="KB76" s="257"/>
      <c r="KC76" s="258"/>
      <c r="KD76" s="256"/>
      <c r="KE76" s="257"/>
      <c r="KF76" s="258"/>
      <c r="KG76" s="256"/>
      <c r="KH76" s="257"/>
      <c r="KI76" s="258"/>
      <c r="KJ76" s="256"/>
      <c r="KK76" s="257"/>
      <c r="KL76" s="258"/>
      <c r="KM76" s="256"/>
      <c r="KN76" s="257"/>
      <c r="KO76" s="258"/>
      <c r="KP76" s="256"/>
      <c r="KQ76" s="257"/>
      <c r="KR76" s="258"/>
      <c r="KS76" s="256"/>
      <c r="KT76" s="257"/>
      <c r="KU76" s="258"/>
      <c r="KV76" s="256"/>
      <c r="KW76" s="257"/>
      <c r="KX76" s="258"/>
      <c r="KY76" s="256"/>
      <c r="KZ76" s="257"/>
      <c r="LA76" s="258"/>
      <c r="LB76" s="256"/>
      <c r="LC76" s="257"/>
      <c r="LD76" s="258"/>
      <c r="LE76" s="256"/>
      <c r="LF76" s="257"/>
      <c r="LG76" s="258"/>
      <c r="LH76" s="256"/>
      <c r="LI76" s="257"/>
      <c r="LJ76" s="258"/>
      <c r="LK76" s="256"/>
      <c r="LL76" s="257"/>
      <c r="LM76" s="258"/>
      <c r="LN76" s="256"/>
      <c r="LO76" s="257"/>
      <c r="LP76" s="258"/>
      <c r="LQ76" s="256"/>
      <c r="LR76" s="257"/>
      <c r="LS76" s="258"/>
      <c r="LT76" s="256"/>
      <c r="LU76" s="257"/>
      <c r="LV76" s="258"/>
      <c r="LW76" s="256"/>
      <c r="LX76" s="257"/>
      <c r="LY76" s="258"/>
      <c r="LZ76" s="256"/>
      <c r="MA76" s="257"/>
      <c r="MB76" s="258"/>
      <c r="MC76" s="256"/>
      <c r="MD76" s="257"/>
      <c r="ME76" s="258"/>
      <c r="MF76" s="256"/>
      <c r="MG76" s="257"/>
      <c r="MH76" s="258"/>
      <c r="MI76" s="256"/>
      <c r="MJ76" s="257"/>
      <c r="MK76" s="258"/>
      <c r="ML76" s="256"/>
      <c r="MM76" s="257"/>
      <c r="MN76" s="258"/>
      <c r="MO76" s="256"/>
      <c r="MP76" s="257"/>
      <c r="MQ76" s="258"/>
      <c r="MR76" s="256"/>
      <c r="MS76" s="257"/>
      <c r="MT76" s="258"/>
      <c r="MU76" s="256"/>
      <c r="MV76" s="257"/>
      <c r="MW76" s="258"/>
      <c r="MX76" s="256"/>
      <c r="MY76" s="257"/>
      <c r="MZ76" s="258"/>
      <c r="NA76" s="256"/>
      <c r="NB76" s="257"/>
      <c r="NC76" s="258"/>
      <c r="ND76" s="256"/>
      <c r="NE76" s="257"/>
      <c r="NF76" s="258"/>
      <c r="NG76" s="256"/>
      <c r="NH76" s="257"/>
      <c r="NI76" s="258"/>
      <c r="NJ76" s="256"/>
      <c r="NK76" s="257"/>
      <c r="NL76" s="258"/>
      <c r="NM76" s="256"/>
      <c r="NN76" s="257"/>
      <c r="NO76" s="258"/>
      <c r="NP76" s="256">
        <v>1</v>
      </c>
      <c r="NQ76" s="257"/>
      <c r="NR76" s="258"/>
      <c r="NS76" s="256"/>
      <c r="NT76" s="257"/>
      <c r="NU76" s="258"/>
      <c r="NV76" s="256"/>
      <c r="NW76" s="257"/>
      <c r="NX76" s="258"/>
      <c r="NY76" s="256"/>
      <c r="NZ76" s="257"/>
      <c r="OA76" s="258"/>
      <c r="OB76" s="256"/>
      <c r="OC76" s="257"/>
      <c r="OD76" s="258"/>
      <c r="OE76" s="256"/>
      <c r="OF76" s="257"/>
      <c r="OG76" s="258"/>
      <c r="OH76" s="256"/>
      <c r="OI76" s="257"/>
      <c r="OJ76" s="258"/>
      <c r="OK76" s="256"/>
      <c r="OL76" s="257"/>
      <c r="OM76" s="258"/>
      <c r="ON76" s="256"/>
      <c r="OO76" s="257"/>
      <c r="OP76" s="258"/>
      <c r="OQ76" s="256"/>
      <c r="OR76" s="257"/>
      <c r="OS76" s="258"/>
      <c r="OT76" s="256">
        <v>1</v>
      </c>
      <c r="OU76" s="257"/>
      <c r="OV76" s="258"/>
      <c r="OW76" s="256"/>
      <c r="OX76" s="257"/>
      <c r="OY76" s="258"/>
      <c r="OZ76" s="256"/>
      <c r="PA76" s="257"/>
      <c r="PB76" s="258"/>
      <c r="PC76" s="256"/>
      <c r="PD76" s="257"/>
      <c r="PE76" s="258"/>
      <c r="PF76" s="256"/>
      <c r="PG76" s="257"/>
      <c r="PH76" s="258"/>
      <c r="PI76" s="256"/>
      <c r="PJ76" s="257"/>
      <c r="PK76" s="258"/>
      <c r="PL76" s="256"/>
      <c r="PM76" s="257"/>
      <c r="PN76" s="258"/>
      <c r="PO76" s="256"/>
      <c r="PP76" s="257"/>
      <c r="PQ76" s="258"/>
      <c r="PR76" s="256"/>
      <c r="PS76" s="257"/>
      <c r="PT76" s="258"/>
      <c r="PU76" s="256"/>
      <c r="PV76" s="257"/>
      <c r="PW76" s="258"/>
      <c r="PX76" s="256">
        <v>1</v>
      </c>
      <c r="PY76" s="257"/>
      <c r="PZ76" s="258"/>
      <c r="QA76" s="256"/>
      <c r="QB76" s="257"/>
      <c r="QC76" s="258"/>
      <c r="QD76" s="256"/>
      <c r="QE76" s="257"/>
      <c r="QF76" s="258"/>
      <c r="QG76" s="256"/>
      <c r="QH76" s="257"/>
      <c r="QI76" s="258"/>
      <c r="QJ76" s="256"/>
      <c r="QK76" s="257"/>
      <c r="QL76" s="258"/>
      <c r="QM76" s="256"/>
      <c r="QN76" s="257"/>
      <c r="QO76" s="258"/>
      <c r="QP76" s="256"/>
      <c r="QQ76" s="257"/>
      <c r="QR76" s="258"/>
      <c r="QS76" s="256">
        <v>1</v>
      </c>
      <c r="QT76" s="257"/>
      <c r="QU76" s="258"/>
      <c r="QV76" s="256">
        <v>1</v>
      </c>
      <c r="QW76" s="257"/>
      <c r="QX76" s="258"/>
      <c r="QY76" s="256"/>
      <c r="QZ76" s="257"/>
      <c r="RA76" s="258"/>
      <c r="RB76" s="256"/>
      <c r="RC76" s="257"/>
      <c r="RD76" s="258"/>
      <c r="RE76" s="256"/>
      <c r="RF76" s="257"/>
      <c r="RG76" s="258"/>
      <c r="RH76" s="256"/>
      <c r="RI76" s="257"/>
      <c r="RJ76" s="258"/>
      <c r="RK76" s="256"/>
      <c r="RL76" s="257"/>
      <c r="RM76" s="258"/>
      <c r="RN76" s="256"/>
      <c r="RO76" s="257"/>
      <c r="RP76" s="258"/>
      <c r="RQ76" s="256"/>
      <c r="RR76" s="257"/>
      <c r="RS76" s="258"/>
      <c r="RT76" s="256"/>
      <c r="RU76" s="257"/>
      <c r="RV76" s="258"/>
      <c r="RW76" s="256"/>
      <c r="RX76" s="257"/>
      <c r="RY76" s="258"/>
      <c r="RZ76" s="256"/>
      <c r="SA76" s="257"/>
      <c r="SB76" s="258"/>
      <c r="SC76" s="256"/>
      <c r="SD76" s="257"/>
      <c r="SE76" s="258"/>
      <c r="SF76" s="256"/>
      <c r="SG76" s="257"/>
      <c r="SH76" s="258"/>
      <c r="SI76" s="256"/>
      <c r="SJ76" s="257"/>
      <c r="SK76" s="258"/>
      <c r="SL76" s="256"/>
      <c r="SM76" s="257"/>
      <c r="SN76" s="258"/>
      <c r="SO76" s="256"/>
      <c r="SP76" s="257"/>
      <c r="SQ76" s="258"/>
      <c r="SR76" s="256"/>
      <c r="SS76" s="257"/>
      <c r="ST76" s="258"/>
      <c r="SU76" s="256"/>
      <c r="SV76" s="257"/>
      <c r="SW76" s="258"/>
      <c r="SX76" s="256">
        <v>2</v>
      </c>
      <c r="SY76" s="257"/>
      <c r="SZ76" s="258"/>
      <c r="TA76" s="256">
        <v>1</v>
      </c>
      <c r="TB76" s="257"/>
      <c r="TC76" s="258"/>
      <c r="TD76" s="256"/>
      <c r="TE76" s="257"/>
      <c r="TF76" s="258"/>
      <c r="TG76" s="256"/>
      <c r="TH76" s="257"/>
      <c r="TI76" s="258"/>
      <c r="TJ76" s="256">
        <v>1</v>
      </c>
      <c r="TK76" s="257"/>
      <c r="TL76" s="258"/>
      <c r="TM76" s="256">
        <v>1</v>
      </c>
      <c r="TN76" s="257"/>
      <c r="TO76" s="258"/>
      <c r="TP76" s="256"/>
      <c r="TQ76" s="257"/>
      <c r="TR76" s="258"/>
      <c r="TS76" s="256"/>
      <c r="TT76" s="257"/>
      <c r="TU76" s="258"/>
      <c r="TV76" s="256">
        <v>1</v>
      </c>
      <c r="TW76" s="257"/>
      <c r="TX76" s="258"/>
      <c r="TY76" s="256"/>
      <c r="TZ76" s="257"/>
      <c r="UA76" s="258"/>
      <c r="UB76" s="256"/>
      <c r="UC76" s="257"/>
      <c r="UD76" s="258"/>
      <c r="UE76" s="256"/>
      <c r="UF76" s="257"/>
      <c r="UG76" s="258"/>
      <c r="UH76" s="256"/>
      <c r="UI76" s="257"/>
      <c r="UJ76" s="258"/>
      <c r="UK76" s="256"/>
      <c r="UL76" s="257"/>
      <c r="UM76" s="258"/>
      <c r="UN76" s="256">
        <v>1</v>
      </c>
      <c r="UO76" s="257"/>
      <c r="UP76" s="258"/>
      <c r="UQ76" s="256"/>
      <c r="UR76" s="257"/>
      <c r="US76" s="258"/>
      <c r="UT76" s="256"/>
      <c r="UU76" s="257"/>
      <c r="UV76" s="258"/>
      <c r="UW76" s="256"/>
      <c r="UX76" s="257"/>
      <c r="UY76" s="258"/>
      <c r="UZ76" s="256"/>
      <c r="VA76" s="257"/>
      <c r="VB76" s="258"/>
      <c r="VC76" s="256"/>
      <c r="VD76" s="257"/>
      <c r="VE76" s="258"/>
      <c r="VF76" s="256"/>
      <c r="VG76" s="257"/>
      <c r="VH76" s="258"/>
      <c r="VI76" s="256"/>
      <c r="VJ76" s="257"/>
      <c r="VK76" s="258"/>
      <c r="VL76" s="256"/>
      <c r="VM76" s="257"/>
      <c r="VN76" s="258"/>
      <c r="VO76" s="256"/>
      <c r="VP76" s="257"/>
      <c r="VQ76" s="258"/>
      <c r="VR76" s="256"/>
      <c r="VS76" s="257"/>
      <c r="VT76" s="258"/>
      <c r="VU76" s="256"/>
      <c r="VV76" s="257"/>
      <c r="VW76" s="258"/>
      <c r="VX76" s="256"/>
      <c r="VY76" s="257"/>
      <c r="VZ76" s="258"/>
      <c r="WA76" s="256"/>
      <c r="WB76" s="257"/>
      <c r="WC76" s="258"/>
      <c r="WD76" s="256"/>
      <c r="WE76" s="257"/>
      <c r="WF76" s="258"/>
      <c r="WG76" s="256"/>
      <c r="WH76" s="257"/>
      <c r="WI76" s="258"/>
      <c r="WJ76" s="256"/>
      <c r="WK76" s="257"/>
      <c r="WL76" s="258"/>
      <c r="WM76" s="256"/>
      <c r="WN76" s="257"/>
      <c r="WO76" s="258"/>
      <c r="WP76" s="256"/>
      <c r="WQ76" s="257"/>
      <c r="WR76" s="258"/>
      <c r="WS76" s="256"/>
      <c r="WT76" s="257"/>
      <c r="WU76" s="258"/>
      <c r="WV76" s="256"/>
      <c r="WW76" s="51"/>
      <c r="WX76" s="51"/>
      <c r="WY76" s="50"/>
      <c r="WZ76" s="51"/>
      <c r="XA76" s="51"/>
      <c r="XB76" s="256"/>
      <c r="XC76" s="51"/>
      <c r="XD76" s="51"/>
      <c r="XE76" s="50"/>
      <c r="XF76" s="51"/>
      <c r="XG76" s="51"/>
      <c r="XH76" s="256"/>
      <c r="XI76" s="51"/>
      <c r="XJ76" s="51"/>
      <c r="XK76" s="50"/>
      <c r="XL76" s="51"/>
      <c r="XM76" s="51"/>
      <c r="XN76" s="99">
        <f t="shared" si="2"/>
        <v>12</v>
      </c>
    </row>
    <row r="77" spans="1:638" ht="12.75" customHeight="1" x14ac:dyDescent="0.2">
      <c r="B77" s="256"/>
      <c r="C77" s="257"/>
      <c r="D77" s="258"/>
      <c r="E77" s="256"/>
      <c r="F77" s="257"/>
      <c r="G77" s="258"/>
      <c r="H77" s="256"/>
      <c r="I77" s="257"/>
      <c r="J77" s="258"/>
      <c r="K77" s="256"/>
      <c r="L77" s="257"/>
      <c r="M77" s="258"/>
      <c r="N77" s="256"/>
      <c r="O77" s="257"/>
      <c r="P77" s="258"/>
      <c r="Q77" s="256"/>
      <c r="R77" s="257"/>
      <c r="S77" s="258"/>
      <c r="T77" s="256"/>
      <c r="U77" s="257"/>
      <c r="V77" s="258"/>
      <c r="W77" s="256"/>
      <c r="X77" s="257"/>
      <c r="Y77" s="258"/>
      <c r="Z77" s="256"/>
      <c r="AA77" s="257"/>
      <c r="AB77" s="258"/>
      <c r="AC77" s="256"/>
      <c r="AD77" s="257"/>
      <c r="AE77" s="258"/>
      <c r="AF77" s="256"/>
      <c r="AG77" s="257"/>
      <c r="AH77" s="258"/>
      <c r="AI77" s="256"/>
      <c r="AJ77" s="257"/>
      <c r="AK77" s="258"/>
      <c r="AL77" s="256"/>
      <c r="AM77" s="257"/>
      <c r="AN77" s="258"/>
      <c r="AO77" s="256"/>
      <c r="AP77" s="257"/>
      <c r="AQ77" s="258"/>
      <c r="AR77" s="256"/>
      <c r="AS77" s="257"/>
      <c r="AT77" s="258"/>
      <c r="AU77" s="256"/>
      <c r="AV77" s="257"/>
      <c r="AW77" s="258"/>
      <c r="AX77" s="256"/>
      <c r="AY77" s="257"/>
      <c r="AZ77" s="258"/>
      <c r="BA77" s="256"/>
      <c r="BB77" s="257"/>
      <c r="BC77" s="258"/>
      <c r="BD77" s="256"/>
      <c r="BE77" s="257"/>
      <c r="BF77" s="258"/>
      <c r="BG77" s="256"/>
      <c r="BH77" s="257"/>
      <c r="BI77" s="258"/>
      <c r="BJ77" s="256"/>
      <c r="BK77" s="257"/>
      <c r="BL77" s="258"/>
      <c r="BM77" s="256"/>
      <c r="BN77" s="257"/>
      <c r="BO77" s="258"/>
      <c r="BP77" s="256"/>
      <c r="BQ77" s="257"/>
      <c r="BR77" s="258"/>
      <c r="BS77" s="256"/>
      <c r="BT77" s="257"/>
      <c r="BU77" s="258"/>
      <c r="BV77" s="256"/>
      <c r="BW77" s="257"/>
      <c r="BX77" s="258"/>
      <c r="BY77" s="256"/>
      <c r="BZ77" s="257"/>
      <c r="CA77" s="258"/>
      <c r="CB77" s="256"/>
      <c r="CC77" s="257"/>
      <c r="CD77" s="258"/>
      <c r="CE77" s="256"/>
      <c r="CF77" s="257"/>
      <c r="CG77" s="258"/>
      <c r="CH77" s="256"/>
      <c r="CI77" s="257"/>
      <c r="CJ77" s="258"/>
      <c r="CK77" s="256"/>
      <c r="CL77" s="257"/>
      <c r="CM77" s="258"/>
      <c r="CN77" s="256"/>
      <c r="CO77" s="257"/>
      <c r="CP77" s="258"/>
      <c r="CQ77" s="256"/>
      <c r="CR77" s="257"/>
      <c r="CS77" s="258"/>
      <c r="CT77" s="256"/>
      <c r="CU77" s="257"/>
      <c r="CV77" s="258"/>
      <c r="CW77" s="256"/>
      <c r="CX77" s="257"/>
      <c r="CY77" s="258"/>
      <c r="CZ77" s="256"/>
      <c r="DA77" s="257"/>
      <c r="DB77" s="258"/>
      <c r="DC77" s="256"/>
      <c r="DD77" s="257"/>
      <c r="DE77" s="258"/>
      <c r="DF77" s="256"/>
      <c r="DG77" s="257"/>
      <c r="DH77" s="258"/>
      <c r="DI77" s="256"/>
      <c r="DJ77" s="257"/>
      <c r="DK77" s="258"/>
      <c r="DL77" s="256"/>
      <c r="DM77" s="257"/>
      <c r="DN77" s="258"/>
      <c r="DO77" s="256"/>
      <c r="DP77" s="257"/>
      <c r="DQ77" s="258"/>
      <c r="DR77" s="256"/>
      <c r="DS77" s="257"/>
      <c r="DT77" s="258"/>
      <c r="DU77" s="256"/>
      <c r="DV77" s="257"/>
      <c r="DW77" s="258"/>
      <c r="DX77" s="256"/>
      <c r="DY77" s="257"/>
      <c r="DZ77" s="258"/>
      <c r="EA77" s="256"/>
      <c r="EB77" s="257"/>
      <c r="EC77" s="258"/>
      <c r="ED77" s="256"/>
      <c r="EE77" s="257"/>
      <c r="EF77" s="258"/>
      <c r="EG77" s="256"/>
      <c r="EH77" s="257"/>
      <c r="EI77" s="258"/>
      <c r="EJ77" s="256"/>
      <c r="EK77" s="257"/>
      <c r="EL77" s="258"/>
      <c r="EM77" s="256"/>
      <c r="EN77" s="257"/>
      <c r="EO77" s="258"/>
      <c r="EP77" s="256"/>
      <c r="EQ77" s="257"/>
      <c r="ER77" s="258"/>
      <c r="ES77" s="256"/>
      <c r="ET77" s="257"/>
      <c r="EU77" s="258"/>
      <c r="EV77" s="256"/>
      <c r="EW77" s="257"/>
      <c r="EX77" s="258"/>
      <c r="EY77" s="256"/>
      <c r="EZ77" s="257"/>
      <c r="FA77" s="258"/>
      <c r="FB77" s="256"/>
      <c r="FC77" s="257"/>
      <c r="FD77" s="258"/>
      <c r="FE77" s="256"/>
      <c r="FF77" s="257"/>
      <c r="FG77" s="258"/>
      <c r="FH77" s="256"/>
      <c r="FI77" s="257"/>
      <c r="FJ77" s="258"/>
      <c r="FK77" s="256"/>
      <c r="FL77" s="257"/>
      <c r="FM77" s="258"/>
      <c r="FN77" s="256"/>
      <c r="FO77" s="257"/>
      <c r="FP77" s="258"/>
      <c r="FQ77" s="256"/>
      <c r="FR77" s="257"/>
      <c r="FS77" s="258"/>
      <c r="FT77" s="256"/>
      <c r="FU77" s="257"/>
      <c r="FV77" s="258"/>
      <c r="FW77" s="256"/>
      <c r="FX77" s="257"/>
      <c r="FY77" s="258"/>
      <c r="FZ77" s="256"/>
      <c r="GA77" s="257"/>
      <c r="GB77" s="258"/>
      <c r="GC77" s="256"/>
      <c r="GD77" s="257"/>
      <c r="GE77" s="258"/>
      <c r="GF77" s="256"/>
      <c r="GG77" s="257"/>
      <c r="GH77" s="258"/>
      <c r="GI77" s="256"/>
      <c r="GJ77" s="257"/>
      <c r="GK77" s="258"/>
      <c r="GL77" s="256"/>
      <c r="GM77" s="257"/>
      <c r="GN77" s="258"/>
      <c r="GO77" s="256"/>
      <c r="GP77" s="257"/>
      <c r="GQ77" s="258"/>
      <c r="GR77" s="256"/>
      <c r="GS77" s="257"/>
      <c r="GT77" s="258"/>
      <c r="GU77" s="256"/>
      <c r="GV77" s="257"/>
      <c r="GW77" s="258"/>
      <c r="GX77" s="256"/>
      <c r="GY77" s="257"/>
      <c r="GZ77" s="258"/>
      <c r="HA77" s="256"/>
      <c r="HB77" s="257"/>
      <c r="HC77" s="258"/>
      <c r="HD77" s="256"/>
      <c r="HE77" s="257"/>
      <c r="HF77" s="258"/>
      <c r="HG77" s="256"/>
      <c r="HH77" s="257"/>
      <c r="HI77" s="258"/>
      <c r="HJ77" s="256"/>
      <c r="HK77" s="257"/>
      <c r="HL77" s="258"/>
      <c r="HM77" s="256"/>
      <c r="HN77" s="257"/>
      <c r="HO77" s="258"/>
      <c r="HP77" s="256"/>
      <c r="HQ77" s="257"/>
      <c r="HR77" s="258"/>
      <c r="HS77" s="256"/>
      <c r="HT77" s="257"/>
      <c r="HU77" s="258"/>
      <c r="HV77" s="256"/>
      <c r="HW77" s="257"/>
      <c r="HX77" s="258"/>
      <c r="HY77" s="256"/>
      <c r="HZ77" s="257"/>
      <c r="IA77" s="258"/>
      <c r="IB77" s="256"/>
      <c r="IC77" s="257"/>
      <c r="ID77" s="258"/>
      <c r="IE77" s="256"/>
      <c r="IF77" s="257"/>
      <c r="IG77" s="258"/>
      <c r="IH77" s="256"/>
      <c r="II77" s="257"/>
      <c r="IJ77" s="258"/>
      <c r="IK77" s="256"/>
      <c r="IL77" s="257"/>
      <c r="IM77" s="258"/>
      <c r="IN77" s="256"/>
      <c r="IO77" s="257"/>
      <c r="IP77" s="258"/>
      <c r="IQ77" s="256"/>
      <c r="IR77" s="257"/>
      <c r="IS77" s="258"/>
      <c r="IT77" s="256"/>
      <c r="IU77" s="257"/>
      <c r="IV77" s="258"/>
      <c r="IW77" s="256"/>
      <c r="IX77" s="257"/>
      <c r="IY77" s="258"/>
      <c r="IZ77" s="256"/>
      <c r="JA77" s="257"/>
      <c r="JB77" s="258"/>
      <c r="JC77" s="256"/>
      <c r="JD77" s="257"/>
      <c r="JE77" s="258"/>
      <c r="JF77" s="256"/>
      <c r="JG77" s="257"/>
      <c r="JH77" s="258"/>
      <c r="JI77" s="256"/>
      <c r="JJ77" s="257"/>
      <c r="JK77" s="258"/>
      <c r="JL77" s="256"/>
      <c r="JM77" s="257"/>
      <c r="JN77" s="258"/>
      <c r="JO77" s="256"/>
      <c r="JP77" s="257"/>
      <c r="JQ77" s="258"/>
      <c r="JR77" s="256"/>
      <c r="JS77" s="257"/>
      <c r="JT77" s="258"/>
      <c r="JU77" s="256"/>
      <c r="JV77" s="257"/>
      <c r="JW77" s="258"/>
      <c r="JX77" s="256"/>
      <c r="JY77" s="257"/>
      <c r="JZ77" s="258"/>
      <c r="KA77" s="256"/>
      <c r="KB77" s="257"/>
      <c r="KC77" s="258"/>
      <c r="KD77" s="256"/>
      <c r="KE77" s="257"/>
      <c r="KF77" s="258"/>
      <c r="KG77" s="256"/>
      <c r="KH77" s="257"/>
      <c r="KI77" s="258"/>
      <c r="KJ77" s="256"/>
      <c r="KK77" s="257"/>
      <c r="KL77" s="258"/>
      <c r="KM77" s="256"/>
      <c r="KN77" s="257"/>
      <c r="KO77" s="258"/>
      <c r="KP77" s="256"/>
      <c r="KQ77" s="257"/>
      <c r="KR77" s="258"/>
      <c r="KS77" s="256"/>
      <c r="KT77" s="257"/>
      <c r="KU77" s="258"/>
      <c r="KV77" s="256"/>
      <c r="KW77" s="257"/>
      <c r="KX77" s="258"/>
      <c r="KY77" s="256"/>
      <c r="KZ77" s="257"/>
      <c r="LA77" s="258"/>
      <c r="LB77" s="256"/>
      <c r="LC77" s="257"/>
      <c r="LD77" s="258"/>
      <c r="LE77" s="256"/>
      <c r="LF77" s="257"/>
      <c r="LG77" s="258"/>
      <c r="LH77" s="256"/>
      <c r="LI77" s="257"/>
      <c r="LJ77" s="258"/>
      <c r="LK77" s="256"/>
      <c r="LL77" s="257"/>
      <c r="LM77" s="258"/>
      <c r="LN77" s="256"/>
      <c r="LO77" s="257"/>
      <c r="LP77" s="258"/>
      <c r="LQ77" s="256"/>
      <c r="LR77" s="257"/>
      <c r="LS77" s="258"/>
      <c r="LT77" s="256"/>
      <c r="LU77" s="257"/>
      <c r="LV77" s="258"/>
      <c r="LW77" s="256"/>
      <c r="LX77" s="257"/>
      <c r="LY77" s="258"/>
      <c r="LZ77" s="256"/>
      <c r="MA77" s="257"/>
      <c r="MB77" s="258"/>
      <c r="MC77" s="256"/>
      <c r="MD77" s="257"/>
      <c r="ME77" s="258"/>
      <c r="MF77" s="256"/>
      <c r="MG77" s="257"/>
      <c r="MH77" s="258"/>
      <c r="MI77" s="256"/>
      <c r="MJ77" s="257"/>
      <c r="MK77" s="258"/>
      <c r="ML77" s="256"/>
      <c r="MM77" s="257"/>
      <c r="MN77" s="258"/>
      <c r="MO77" s="256"/>
      <c r="MP77" s="257"/>
      <c r="MQ77" s="258"/>
      <c r="MR77" s="256"/>
      <c r="MS77" s="257"/>
      <c r="MT77" s="258"/>
      <c r="MU77" s="256"/>
      <c r="MV77" s="257"/>
      <c r="MW77" s="258"/>
      <c r="MX77" s="256"/>
      <c r="MY77" s="257"/>
      <c r="MZ77" s="258"/>
      <c r="NA77" s="256"/>
      <c r="NB77" s="257"/>
      <c r="NC77" s="258"/>
      <c r="ND77" s="256"/>
      <c r="NE77" s="257"/>
      <c r="NF77" s="258"/>
      <c r="NG77" s="256"/>
      <c r="NH77" s="257"/>
      <c r="NI77" s="258"/>
      <c r="NJ77" s="256"/>
      <c r="NK77" s="257"/>
      <c r="NL77" s="258"/>
      <c r="NM77" s="256"/>
      <c r="NN77" s="257"/>
      <c r="NO77" s="258"/>
      <c r="NP77" s="256"/>
      <c r="NQ77" s="257"/>
      <c r="NR77" s="258"/>
      <c r="NS77" s="256"/>
      <c r="NT77" s="257"/>
      <c r="NU77" s="258"/>
      <c r="NV77" s="256"/>
      <c r="NW77" s="257"/>
      <c r="NX77" s="258"/>
      <c r="NY77" s="256"/>
      <c r="NZ77" s="257"/>
      <c r="OA77" s="258"/>
      <c r="OB77" s="256"/>
      <c r="OC77" s="257"/>
      <c r="OD77" s="258"/>
      <c r="OE77" s="256"/>
      <c r="OF77" s="257"/>
      <c r="OG77" s="258"/>
      <c r="OH77" s="256"/>
      <c r="OI77" s="257"/>
      <c r="OJ77" s="258"/>
      <c r="OK77" s="256"/>
      <c r="OL77" s="257"/>
      <c r="OM77" s="258"/>
      <c r="ON77" s="256"/>
      <c r="OO77" s="257"/>
      <c r="OP77" s="258"/>
      <c r="OQ77" s="256"/>
      <c r="OR77" s="257"/>
      <c r="OS77" s="258"/>
      <c r="OT77" s="256"/>
      <c r="OU77" s="257"/>
      <c r="OV77" s="258"/>
      <c r="OW77" s="256"/>
      <c r="OX77" s="257"/>
      <c r="OY77" s="258"/>
      <c r="OZ77" s="256"/>
      <c r="PA77" s="257"/>
      <c r="PB77" s="258"/>
      <c r="PC77" s="256"/>
      <c r="PD77" s="257"/>
      <c r="PE77" s="258"/>
      <c r="PF77" s="256"/>
      <c r="PG77" s="257"/>
      <c r="PH77" s="258"/>
      <c r="PI77" s="256"/>
      <c r="PJ77" s="257"/>
      <c r="PK77" s="258"/>
      <c r="PL77" s="256"/>
      <c r="PM77" s="257"/>
      <c r="PN77" s="258"/>
      <c r="PO77" s="256"/>
      <c r="PP77" s="257"/>
      <c r="PQ77" s="258"/>
      <c r="PR77" s="256"/>
      <c r="PS77" s="257"/>
      <c r="PT77" s="258"/>
      <c r="PU77" s="256"/>
      <c r="PV77" s="257"/>
      <c r="PW77" s="258"/>
      <c r="PX77" s="256"/>
      <c r="PY77" s="257"/>
      <c r="PZ77" s="258"/>
      <c r="QA77" s="256"/>
      <c r="QB77" s="257"/>
      <c r="QC77" s="258"/>
      <c r="QD77" s="256"/>
      <c r="QE77" s="257"/>
      <c r="QF77" s="258"/>
      <c r="QG77" s="256"/>
      <c r="QH77" s="257"/>
      <c r="QI77" s="258"/>
      <c r="QJ77" s="256"/>
      <c r="QK77" s="257"/>
      <c r="QL77" s="258"/>
      <c r="QM77" s="256"/>
      <c r="QN77" s="257"/>
      <c r="QO77" s="258"/>
      <c r="QP77" s="256"/>
      <c r="QQ77" s="257"/>
      <c r="QR77" s="258"/>
      <c r="QS77" s="256"/>
      <c r="QT77" s="257"/>
      <c r="QU77" s="258"/>
      <c r="QV77" s="256"/>
      <c r="QW77" s="257"/>
      <c r="QX77" s="258"/>
      <c r="QY77" s="256"/>
      <c r="QZ77" s="257"/>
      <c r="RA77" s="258"/>
      <c r="RB77" s="256"/>
      <c r="RC77" s="257"/>
      <c r="RD77" s="258"/>
      <c r="RE77" s="256"/>
      <c r="RF77" s="257"/>
      <c r="RG77" s="258"/>
      <c r="RH77" s="256"/>
      <c r="RI77" s="257"/>
      <c r="RJ77" s="258"/>
      <c r="RK77" s="256"/>
      <c r="RL77" s="257"/>
      <c r="RM77" s="258"/>
      <c r="RN77" s="256"/>
      <c r="RO77" s="257"/>
      <c r="RP77" s="258"/>
      <c r="RQ77" s="256"/>
      <c r="RR77" s="257"/>
      <c r="RS77" s="258"/>
      <c r="RT77" s="256"/>
      <c r="RU77" s="257"/>
      <c r="RV77" s="258"/>
      <c r="RW77" s="256"/>
      <c r="RX77" s="257"/>
      <c r="RY77" s="258"/>
      <c r="RZ77" s="256"/>
      <c r="SA77" s="257"/>
      <c r="SB77" s="258"/>
      <c r="SC77" s="256"/>
      <c r="SD77" s="257"/>
      <c r="SE77" s="258"/>
      <c r="SF77" s="256"/>
      <c r="SG77" s="257"/>
      <c r="SH77" s="258"/>
      <c r="SI77" s="256"/>
      <c r="SJ77" s="257"/>
      <c r="SK77" s="258"/>
      <c r="SL77" s="256"/>
      <c r="SM77" s="257"/>
      <c r="SN77" s="258"/>
      <c r="SO77" s="256"/>
      <c r="SP77" s="257"/>
      <c r="SQ77" s="258"/>
      <c r="SR77" s="256"/>
      <c r="SS77" s="257"/>
      <c r="ST77" s="258"/>
      <c r="SU77" s="256"/>
      <c r="SV77" s="257"/>
      <c r="SW77" s="258"/>
      <c r="SX77" s="256"/>
      <c r="SY77" s="257"/>
      <c r="SZ77" s="258"/>
      <c r="TA77" s="256"/>
      <c r="TB77" s="257"/>
      <c r="TC77" s="258"/>
      <c r="TD77" s="256"/>
      <c r="TE77" s="257"/>
      <c r="TF77" s="258"/>
      <c r="TG77" s="256"/>
      <c r="TH77" s="257"/>
      <c r="TI77" s="258"/>
      <c r="TJ77" s="256"/>
      <c r="TK77" s="257"/>
      <c r="TL77" s="258"/>
      <c r="TM77" s="256"/>
      <c r="TN77" s="257"/>
      <c r="TO77" s="258"/>
      <c r="TP77" s="256"/>
      <c r="TQ77" s="257"/>
      <c r="TR77" s="258"/>
      <c r="TS77" s="256"/>
      <c r="TT77" s="257"/>
      <c r="TU77" s="258"/>
      <c r="TV77" s="256"/>
      <c r="TW77" s="257"/>
      <c r="TX77" s="258"/>
      <c r="TY77" s="256"/>
      <c r="TZ77" s="257"/>
      <c r="UA77" s="258"/>
      <c r="UB77" s="256"/>
      <c r="UC77" s="257"/>
      <c r="UD77" s="258"/>
      <c r="UE77" s="256"/>
      <c r="UF77" s="257"/>
      <c r="UG77" s="258"/>
      <c r="UH77" s="256"/>
      <c r="UI77" s="257"/>
      <c r="UJ77" s="258"/>
      <c r="UK77" s="256"/>
      <c r="UL77" s="257"/>
      <c r="UM77" s="258"/>
      <c r="UN77" s="256"/>
      <c r="UO77" s="257"/>
      <c r="UP77" s="258"/>
      <c r="UQ77" s="256"/>
      <c r="UR77" s="257"/>
      <c r="US77" s="258"/>
      <c r="UT77" s="256"/>
      <c r="UU77" s="257"/>
      <c r="UV77" s="258"/>
      <c r="UW77" s="256"/>
      <c r="UX77" s="257"/>
      <c r="UY77" s="258"/>
      <c r="UZ77" s="256"/>
      <c r="VA77" s="257"/>
      <c r="VB77" s="258"/>
      <c r="VC77" s="256"/>
      <c r="VD77" s="257"/>
      <c r="VE77" s="258"/>
      <c r="VF77" s="256"/>
      <c r="VG77" s="257"/>
      <c r="VH77" s="258"/>
      <c r="VI77" s="256"/>
      <c r="VJ77" s="257"/>
      <c r="VK77" s="258"/>
      <c r="VL77" s="256"/>
      <c r="VM77" s="257"/>
      <c r="VN77" s="258"/>
      <c r="VO77" s="256"/>
      <c r="VP77" s="257"/>
      <c r="VQ77" s="258"/>
      <c r="VR77" s="256"/>
      <c r="VS77" s="257"/>
      <c r="VT77" s="258"/>
      <c r="VU77" s="256"/>
      <c r="VV77" s="257"/>
      <c r="VW77" s="258"/>
      <c r="VX77" s="256"/>
      <c r="VY77" s="257"/>
      <c r="VZ77" s="258"/>
      <c r="WA77" s="256"/>
      <c r="WB77" s="257"/>
      <c r="WC77" s="258"/>
      <c r="WD77" s="256"/>
      <c r="WE77" s="257"/>
      <c r="WF77" s="258"/>
      <c r="WG77" s="256"/>
      <c r="WH77" s="257"/>
      <c r="WI77" s="258"/>
      <c r="WJ77" s="256"/>
      <c r="WK77" s="257"/>
      <c r="WL77" s="258"/>
      <c r="WM77" s="256"/>
      <c r="WN77" s="257"/>
      <c r="WO77" s="258"/>
      <c r="WP77" s="256"/>
      <c r="WQ77" s="257"/>
      <c r="WR77" s="258"/>
      <c r="WS77" s="256"/>
      <c r="WT77" s="257"/>
      <c r="WU77" s="258"/>
      <c r="WV77" s="50"/>
      <c r="WW77" s="51"/>
      <c r="WX77" s="51"/>
      <c r="WY77" s="50"/>
      <c r="WZ77" s="51"/>
      <c r="XA77" s="51"/>
      <c r="XB77" s="50"/>
      <c r="XC77" s="51"/>
      <c r="XD77" s="51"/>
      <c r="XE77" s="50"/>
      <c r="XF77" s="51"/>
      <c r="XG77" s="51"/>
      <c r="XH77" s="50"/>
      <c r="XI77" s="51"/>
      <c r="XJ77" s="51"/>
      <c r="XK77" s="50"/>
      <c r="XL77" s="51"/>
      <c r="XM77" s="51"/>
      <c r="XN77" s="123">
        <f t="shared" ref="XN77:XN82" si="3">SUM(B77:PK78)</f>
        <v>0</v>
      </c>
    </row>
    <row r="78" spans="1:638" ht="12.75" customHeight="1" x14ac:dyDescent="0.2">
      <c r="B78" s="256"/>
      <c r="C78" s="257"/>
      <c r="D78" s="258"/>
      <c r="E78" s="256"/>
      <c r="F78" s="257"/>
      <c r="G78" s="258"/>
      <c r="H78" s="256"/>
      <c r="I78" s="257"/>
      <c r="J78" s="258"/>
      <c r="K78" s="256"/>
      <c r="L78" s="257"/>
      <c r="M78" s="258"/>
      <c r="N78" s="256"/>
      <c r="O78" s="257"/>
      <c r="P78" s="258"/>
      <c r="Q78" s="256"/>
      <c r="R78" s="257"/>
      <c r="S78" s="258"/>
      <c r="T78" s="256"/>
      <c r="U78" s="257"/>
      <c r="V78" s="258"/>
      <c r="W78" s="256"/>
      <c r="X78" s="257"/>
      <c r="Y78" s="258"/>
      <c r="Z78" s="256"/>
      <c r="AA78" s="257"/>
      <c r="AB78" s="258"/>
      <c r="AC78" s="256"/>
      <c r="AD78" s="257"/>
      <c r="AE78" s="258"/>
      <c r="AF78" s="256"/>
      <c r="AG78" s="257"/>
      <c r="AH78" s="258"/>
      <c r="AI78" s="256"/>
      <c r="AJ78" s="257"/>
      <c r="AK78" s="258"/>
      <c r="AL78" s="256"/>
      <c r="AM78" s="257"/>
      <c r="AN78" s="258"/>
      <c r="AO78" s="256"/>
      <c r="AP78" s="257"/>
      <c r="AQ78" s="258"/>
      <c r="AR78" s="256"/>
      <c r="AS78" s="257"/>
      <c r="AT78" s="258"/>
      <c r="AU78" s="256"/>
      <c r="AV78" s="257"/>
      <c r="AW78" s="258"/>
      <c r="AX78" s="256"/>
      <c r="AY78" s="257"/>
      <c r="AZ78" s="258"/>
      <c r="BA78" s="256"/>
      <c r="BB78" s="257"/>
      <c r="BC78" s="258"/>
      <c r="BD78" s="256"/>
      <c r="BE78" s="257"/>
      <c r="BF78" s="258"/>
      <c r="BG78" s="256"/>
      <c r="BH78" s="257"/>
      <c r="BI78" s="258"/>
      <c r="BJ78" s="256"/>
      <c r="BK78" s="257"/>
      <c r="BL78" s="258"/>
      <c r="BM78" s="256"/>
      <c r="BN78" s="257"/>
      <c r="BO78" s="258"/>
      <c r="BP78" s="256"/>
      <c r="BQ78" s="257"/>
      <c r="BR78" s="258"/>
      <c r="BS78" s="256"/>
      <c r="BT78" s="257"/>
      <c r="BU78" s="258"/>
      <c r="BV78" s="256"/>
      <c r="BW78" s="257"/>
      <c r="BX78" s="258"/>
      <c r="BY78" s="256"/>
      <c r="BZ78" s="257"/>
      <c r="CA78" s="258"/>
      <c r="CB78" s="256"/>
      <c r="CC78" s="257"/>
      <c r="CD78" s="258"/>
      <c r="CE78" s="256"/>
      <c r="CF78" s="257"/>
      <c r="CG78" s="258"/>
      <c r="CH78" s="256"/>
      <c r="CI78" s="257"/>
      <c r="CJ78" s="258"/>
      <c r="CK78" s="256"/>
      <c r="CL78" s="257"/>
      <c r="CM78" s="258"/>
      <c r="CN78" s="256"/>
      <c r="CO78" s="257"/>
      <c r="CP78" s="258"/>
      <c r="CQ78" s="256"/>
      <c r="CR78" s="257"/>
      <c r="CS78" s="258"/>
      <c r="CT78" s="256"/>
      <c r="CU78" s="257"/>
      <c r="CV78" s="258"/>
      <c r="CW78" s="256"/>
      <c r="CX78" s="257"/>
      <c r="CY78" s="258"/>
      <c r="CZ78" s="256"/>
      <c r="DA78" s="257"/>
      <c r="DB78" s="258"/>
      <c r="DC78" s="256"/>
      <c r="DD78" s="257"/>
      <c r="DE78" s="258"/>
      <c r="DF78" s="256"/>
      <c r="DG78" s="257"/>
      <c r="DH78" s="258"/>
      <c r="DI78" s="256"/>
      <c r="DJ78" s="257"/>
      <c r="DK78" s="258"/>
      <c r="DL78" s="256"/>
      <c r="DM78" s="257"/>
      <c r="DN78" s="258"/>
      <c r="DO78" s="256"/>
      <c r="DP78" s="257"/>
      <c r="DQ78" s="258"/>
      <c r="DR78" s="256"/>
      <c r="DS78" s="257"/>
      <c r="DT78" s="258"/>
      <c r="DU78" s="256"/>
      <c r="DV78" s="257"/>
      <c r="DW78" s="258"/>
      <c r="DX78" s="256"/>
      <c r="DY78" s="257"/>
      <c r="DZ78" s="258"/>
      <c r="EA78" s="256"/>
      <c r="EB78" s="257"/>
      <c r="EC78" s="258"/>
      <c r="ED78" s="256"/>
      <c r="EE78" s="257"/>
      <c r="EF78" s="258"/>
      <c r="EG78" s="256"/>
      <c r="EH78" s="257"/>
      <c r="EI78" s="258"/>
      <c r="EJ78" s="256"/>
      <c r="EK78" s="257"/>
      <c r="EL78" s="258"/>
      <c r="EM78" s="256"/>
      <c r="EN78" s="257"/>
      <c r="EO78" s="258"/>
      <c r="EP78" s="256"/>
      <c r="EQ78" s="257"/>
      <c r="ER78" s="258"/>
      <c r="ES78" s="256"/>
      <c r="ET78" s="257"/>
      <c r="EU78" s="258"/>
      <c r="EV78" s="256"/>
      <c r="EW78" s="257"/>
      <c r="EX78" s="258"/>
      <c r="EY78" s="256"/>
      <c r="EZ78" s="257"/>
      <c r="FA78" s="258"/>
      <c r="FB78" s="256"/>
      <c r="FC78" s="257"/>
      <c r="FD78" s="258"/>
      <c r="FE78" s="256"/>
      <c r="FF78" s="257"/>
      <c r="FG78" s="258"/>
      <c r="FH78" s="256"/>
      <c r="FI78" s="257"/>
      <c r="FJ78" s="258"/>
      <c r="FK78" s="256"/>
      <c r="FL78" s="257"/>
      <c r="FM78" s="258"/>
      <c r="FN78" s="256"/>
      <c r="FO78" s="257"/>
      <c r="FP78" s="258"/>
      <c r="FQ78" s="256"/>
      <c r="FR78" s="257"/>
      <c r="FS78" s="258"/>
      <c r="FT78" s="256"/>
      <c r="FU78" s="257"/>
      <c r="FV78" s="258"/>
      <c r="FW78" s="256"/>
      <c r="FX78" s="257"/>
      <c r="FY78" s="258"/>
      <c r="FZ78" s="256"/>
      <c r="GA78" s="257"/>
      <c r="GB78" s="258"/>
      <c r="GC78" s="256"/>
      <c r="GD78" s="257"/>
      <c r="GE78" s="258"/>
      <c r="GF78" s="256"/>
      <c r="GG78" s="257"/>
      <c r="GH78" s="258"/>
      <c r="GI78" s="256"/>
      <c r="GJ78" s="257"/>
      <c r="GK78" s="258"/>
      <c r="GL78" s="256"/>
      <c r="GM78" s="257"/>
      <c r="GN78" s="258"/>
      <c r="GO78" s="256"/>
      <c r="GP78" s="257"/>
      <c r="GQ78" s="258"/>
      <c r="GR78" s="256"/>
      <c r="GS78" s="257"/>
      <c r="GT78" s="258"/>
      <c r="GU78" s="256"/>
      <c r="GV78" s="257"/>
      <c r="GW78" s="258"/>
      <c r="GX78" s="256"/>
      <c r="GY78" s="257"/>
      <c r="GZ78" s="258"/>
      <c r="HA78" s="256"/>
      <c r="HB78" s="257"/>
      <c r="HC78" s="258"/>
      <c r="HD78" s="256"/>
      <c r="HE78" s="257"/>
      <c r="HF78" s="258"/>
      <c r="HG78" s="256"/>
      <c r="HH78" s="257"/>
      <c r="HI78" s="258"/>
      <c r="HJ78" s="256"/>
      <c r="HK78" s="257"/>
      <c r="HL78" s="258"/>
      <c r="HM78" s="256"/>
      <c r="HN78" s="257"/>
      <c r="HO78" s="258"/>
      <c r="HP78" s="256"/>
      <c r="HQ78" s="257"/>
      <c r="HR78" s="258"/>
      <c r="HS78" s="256"/>
      <c r="HT78" s="257"/>
      <c r="HU78" s="258"/>
      <c r="HV78" s="256"/>
      <c r="HW78" s="257"/>
      <c r="HX78" s="258"/>
      <c r="HY78" s="256"/>
      <c r="HZ78" s="257"/>
      <c r="IA78" s="258"/>
      <c r="IB78" s="256"/>
      <c r="IC78" s="257"/>
      <c r="ID78" s="258"/>
      <c r="IE78" s="256"/>
      <c r="IF78" s="257"/>
      <c r="IG78" s="258"/>
      <c r="IH78" s="256"/>
      <c r="II78" s="257"/>
      <c r="IJ78" s="258"/>
      <c r="IK78" s="256"/>
      <c r="IL78" s="257"/>
      <c r="IM78" s="258"/>
      <c r="IN78" s="256"/>
      <c r="IO78" s="257"/>
      <c r="IP78" s="258"/>
      <c r="IQ78" s="256"/>
      <c r="IR78" s="257"/>
      <c r="IS78" s="258"/>
      <c r="IT78" s="256"/>
      <c r="IU78" s="257"/>
      <c r="IV78" s="258"/>
      <c r="IW78" s="256"/>
      <c r="IX78" s="257"/>
      <c r="IY78" s="258"/>
      <c r="IZ78" s="256"/>
      <c r="JA78" s="257"/>
      <c r="JB78" s="258"/>
      <c r="JC78" s="256"/>
      <c r="JD78" s="257"/>
      <c r="JE78" s="258"/>
      <c r="JF78" s="256"/>
      <c r="JG78" s="257"/>
      <c r="JH78" s="258"/>
      <c r="JI78" s="256"/>
      <c r="JJ78" s="257"/>
      <c r="JK78" s="258"/>
      <c r="JL78" s="256"/>
      <c r="JM78" s="257"/>
      <c r="JN78" s="258"/>
      <c r="JO78" s="256"/>
      <c r="JP78" s="257"/>
      <c r="JQ78" s="258"/>
      <c r="JR78" s="256"/>
      <c r="JS78" s="257"/>
      <c r="JT78" s="258"/>
      <c r="JU78" s="256"/>
      <c r="JV78" s="257"/>
      <c r="JW78" s="258"/>
      <c r="JX78" s="256"/>
      <c r="JY78" s="257"/>
      <c r="JZ78" s="258"/>
      <c r="KA78" s="256"/>
      <c r="KB78" s="257"/>
      <c r="KC78" s="258"/>
      <c r="KD78" s="256"/>
      <c r="KE78" s="257"/>
      <c r="KF78" s="258"/>
      <c r="KG78" s="256"/>
      <c r="KH78" s="257"/>
      <c r="KI78" s="258"/>
      <c r="KJ78" s="256"/>
      <c r="KK78" s="257"/>
      <c r="KL78" s="258"/>
      <c r="KM78" s="256"/>
      <c r="KN78" s="257"/>
      <c r="KO78" s="258"/>
      <c r="KP78" s="256"/>
      <c r="KQ78" s="257"/>
      <c r="KR78" s="258"/>
      <c r="KS78" s="256"/>
      <c r="KT78" s="257"/>
      <c r="KU78" s="258"/>
      <c r="KV78" s="256"/>
      <c r="KW78" s="257"/>
      <c r="KX78" s="258"/>
      <c r="KY78" s="256"/>
      <c r="KZ78" s="257"/>
      <c r="LA78" s="258"/>
      <c r="LB78" s="256"/>
      <c r="LC78" s="257"/>
      <c r="LD78" s="258"/>
      <c r="LE78" s="256"/>
      <c r="LF78" s="257"/>
      <c r="LG78" s="258"/>
      <c r="LH78" s="256"/>
      <c r="LI78" s="257"/>
      <c r="LJ78" s="258"/>
      <c r="LK78" s="256"/>
      <c r="LL78" s="257"/>
      <c r="LM78" s="258"/>
      <c r="LN78" s="256"/>
      <c r="LO78" s="257"/>
      <c r="LP78" s="258"/>
      <c r="LQ78" s="256"/>
      <c r="LR78" s="257"/>
      <c r="LS78" s="258"/>
      <c r="LT78" s="256"/>
      <c r="LU78" s="257"/>
      <c r="LV78" s="258"/>
      <c r="LW78" s="256"/>
      <c r="LX78" s="257"/>
      <c r="LY78" s="258"/>
      <c r="LZ78" s="256"/>
      <c r="MA78" s="257"/>
      <c r="MB78" s="258"/>
      <c r="MC78" s="256"/>
      <c r="MD78" s="257"/>
      <c r="ME78" s="258"/>
      <c r="MF78" s="256"/>
      <c r="MG78" s="257"/>
      <c r="MH78" s="258"/>
      <c r="MI78" s="256"/>
      <c r="MJ78" s="257"/>
      <c r="MK78" s="258"/>
      <c r="ML78" s="256"/>
      <c r="MM78" s="257"/>
      <c r="MN78" s="258"/>
      <c r="MO78" s="256"/>
      <c r="MP78" s="257"/>
      <c r="MQ78" s="258"/>
      <c r="MR78" s="256"/>
      <c r="MS78" s="257"/>
      <c r="MT78" s="258"/>
      <c r="MU78" s="256"/>
      <c r="MV78" s="257"/>
      <c r="MW78" s="258"/>
      <c r="MX78" s="256"/>
      <c r="MY78" s="257"/>
      <c r="MZ78" s="258"/>
      <c r="NA78" s="256"/>
      <c r="NB78" s="257"/>
      <c r="NC78" s="258"/>
      <c r="ND78" s="256"/>
      <c r="NE78" s="257"/>
      <c r="NF78" s="258"/>
      <c r="NG78" s="256"/>
      <c r="NH78" s="257"/>
      <c r="NI78" s="258"/>
      <c r="NJ78" s="256"/>
      <c r="NK78" s="257"/>
      <c r="NL78" s="258"/>
      <c r="NM78" s="256"/>
      <c r="NN78" s="257"/>
      <c r="NO78" s="258"/>
      <c r="NP78" s="256"/>
      <c r="NQ78" s="257"/>
      <c r="NR78" s="258"/>
      <c r="NS78" s="256"/>
      <c r="NT78" s="257"/>
      <c r="NU78" s="258"/>
      <c r="NV78" s="256"/>
      <c r="NW78" s="257"/>
      <c r="NX78" s="258"/>
      <c r="NY78" s="256"/>
      <c r="NZ78" s="257"/>
      <c r="OA78" s="258"/>
      <c r="OB78" s="256"/>
      <c r="OC78" s="257"/>
      <c r="OD78" s="258"/>
      <c r="OE78" s="256"/>
      <c r="OF78" s="257"/>
      <c r="OG78" s="258"/>
      <c r="OH78" s="256"/>
      <c r="OI78" s="257"/>
      <c r="OJ78" s="258"/>
      <c r="OK78" s="256"/>
      <c r="OL78" s="257"/>
      <c r="OM78" s="258"/>
      <c r="ON78" s="256"/>
      <c r="OO78" s="257"/>
      <c r="OP78" s="258"/>
      <c r="OQ78" s="256"/>
      <c r="OR78" s="257"/>
      <c r="OS78" s="258"/>
      <c r="OT78" s="256"/>
      <c r="OU78" s="257"/>
      <c r="OV78" s="258"/>
      <c r="OW78" s="256"/>
      <c r="OX78" s="257"/>
      <c r="OY78" s="258"/>
      <c r="OZ78" s="256"/>
      <c r="PA78" s="257"/>
      <c r="PB78" s="258"/>
      <c r="PC78" s="256"/>
      <c r="PD78" s="257"/>
      <c r="PE78" s="258"/>
      <c r="PF78" s="256"/>
      <c r="PG78" s="257"/>
      <c r="PH78" s="258"/>
      <c r="PI78" s="256"/>
      <c r="PJ78" s="257"/>
      <c r="PK78" s="258"/>
      <c r="PL78" s="256"/>
      <c r="PM78" s="257"/>
      <c r="PN78" s="258"/>
      <c r="PO78" s="256"/>
      <c r="PP78" s="257"/>
      <c r="PQ78" s="258"/>
      <c r="PR78" s="256"/>
      <c r="PS78" s="257"/>
      <c r="PT78" s="258"/>
      <c r="PU78" s="256"/>
      <c r="PV78" s="257"/>
      <c r="PW78" s="258"/>
      <c r="PX78" s="256"/>
      <c r="PY78" s="257"/>
      <c r="PZ78" s="258"/>
      <c r="QA78" s="256"/>
      <c r="QB78" s="257"/>
      <c r="QC78" s="258"/>
      <c r="QD78" s="256"/>
      <c r="QE78" s="257"/>
      <c r="QF78" s="258"/>
      <c r="QG78" s="256"/>
      <c r="QH78" s="257"/>
      <c r="QI78" s="258"/>
      <c r="QJ78" s="256"/>
      <c r="QK78" s="257"/>
      <c r="QL78" s="258"/>
      <c r="QM78" s="256"/>
      <c r="QN78" s="257"/>
      <c r="QO78" s="258"/>
      <c r="QP78" s="256"/>
      <c r="QQ78" s="257"/>
      <c r="QR78" s="258"/>
      <c r="QS78" s="256"/>
      <c r="QT78" s="257"/>
      <c r="QU78" s="258"/>
      <c r="QV78" s="256"/>
      <c r="QW78" s="257"/>
      <c r="QX78" s="258"/>
      <c r="QY78" s="256"/>
      <c r="QZ78" s="257"/>
      <c r="RA78" s="258"/>
      <c r="RB78" s="256"/>
      <c r="RC78" s="257"/>
      <c r="RD78" s="258"/>
      <c r="RE78" s="256"/>
      <c r="RF78" s="257"/>
      <c r="RG78" s="258"/>
      <c r="RH78" s="256"/>
      <c r="RI78" s="257"/>
      <c r="RJ78" s="258"/>
      <c r="RK78" s="256"/>
      <c r="RL78" s="257"/>
      <c r="RM78" s="258"/>
      <c r="RN78" s="256"/>
      <c r="RO78" s="257"/>
      <c r="RP78" s="258"/>
      <c r="RQ78" s="256"/>
      <c r="RR78" s="257"/>
      <c r="RS78" s="258"/>
      <c r="RT78" s="256"/>
      <c r="RU78" s="257"/>
      <c r="RV78" s="258"/>
      <c r="RW78" s="256"/>
      <c r="RX78" s="257"/>
      <c r="RY78" s="258"/>
      <c r="RZ78" s="256"/>
      <c r="SA78" s="257"/>
      <c r="SB78" s="258"/>
      <c r="SC78" s="256"/>
      <c r="SD78" s="257"/>
      <c r="SE78" s="258"/>
      <c r="SF78" s="256"/>
      <c r="SG78" s="257"/>
      <c r="SH78" s="258"/>
      <c r="SI78" s="256"/>
      <c r="SJ78" s="257"/>
      <c r="SK78" s="258"/>
      <c r="SL78" s="256"/>
      <c r="SM78" s="257"/>
      <c r="SN78" s="258"/>
      <c r="SO78" s="256"/>
      <c r="SP78" s="257"/>
      <c r="SQ78" s="258"/>
      <c r="SR78" s="256"/>
      <c r="SS78" s="257"/>
      <c r="ST78" s="258"/>
      <c r="SU78" s="256"/>
      <c r="SV78" s="257"/>
      <c r="SW78" s="258"/>
      <c r="SX78" s="256"/>
      <c r="SY78" s="257"/>
      <c r="SZ78" s="258"/>
      <c r="TA78" s="256"/>
      <c r="TB78" s="257"/>
      <c r="TC78" s="258"/>
      <c r="TD78" s="256"/>
      <c r="TE78" s="257"/>
      <c r="TF78" s="258"/>
      <c r="TG78" s="256"/>
      <c r="TH78" s="257"/>
      <c r="TI78" s="258"/>
      <c r="TJ78" s="256"/>
      <c r="TK78" s="257"/>
      <c r="TL78" s="258"/>
      <c r="TM78" s="256"/>
      <c r="TN78" s="257"/>
      <c r="TO78" s="258"/>
      <c r="TP78" s="256"/>
      <c r="TQ78" s="257"/>
      <c r="TR78" s="258"/>
      <c r="TS78" s="256"/>
      <c r="TT78" s="257"/>
      <c r="TU78" s="258"/>
      <c r="TV78" s="256"/>
      <c r="TW78" s="257"/>
      <c r="TX78" s="258"/>
      <c r="TY78" s="256"/>
      <c r="TZ78" s="257"/>
      <c r="UA78" s="258"/>
      <c r="UB78" s="256"/>
      <c r="UC78" s="257"/>
      <c r="UD78" s="258"/>
      <c r="UE78" s="256"/>
      <c r="UF78" s="257"/>
      <c r="UG78" s="258"/>
      <c r="UH78" s="256"/>
      <c r="UI78" s="257"/>
      <c r="UJ78" s="258"/>
      <c r="UK78" s="256"/>
      <c r="UL78" s="257"/>
      <c r="UM78" s="258"/>
      <c r="UN78" s="256"/>
      <c r="UO78" s="257"/>
      <c r="UP78" s="258"/>
      <c r="UQ78" s="256"/>
      <c r="UR78" s="257"/>
      <c r="US78" s="258"/>
      <c r="UT78" s="256"/>
      <c r="UU78" s="257"/>
      <c r="UV78" s="258"/>
      <c r="UW78" s="256"/>
      <c r="UX78" s="257"/>
      <c r="UY78" s="258"/>
      <c r="UZ78" s="256"/>
      <c r="VA78" s="257"/>
      <c r="VB78" s="258"/>
      <c r="VC78" s="256"/>
      <c r="VD78" s="257"/>
      <c r="VE78" s="258"/>
      <c r="VF78" s="256"/>
      <c r="VG78" s="257"/>
      <c r="VH78" s="258"/>
      <c r="VI78" s="256"/>
      <c r="VJ78" s="257"/>
      <c r="VK78" s="258"/>
      <c r="VL78" s="256"/>
      <c r="VM78" s="257"/>
      <c r="VN78" s="258"/>
      <c r="VO78" s="256"/>
      <c r="VP78" s="257"/>
      <c r="VQ78" s="258"/>
      <c r="VR78" s="256"/>
      <c r="VS78" s="257"/>
      <c r="VT78" s="258"/>
      <c r="VU78" s="256"/>
      <c r="VV78" s="257"/>
      <c r="VW78" s="258"/>
      <c r="VX78" s="256"/>
      <c r="VY78" s="257"/>
      <c r="VZ78" s="258"/>
      <c r="WA78" s="256"/>
      <c r="WB78" s="257"/>
      <c r="WC78" s="258"/>
      <c r="WD78" s="256"/>
      <c r="WE78" s="257"/>
      <c r="WF78" s="258"/>
      <c r="WG78" s="256"/>
      <c r="WH78" s="257"/>
      <c r="WI78" s="258"/>
      <c r="WJ78" s="256"/>
      <c r="WK78" s="257"/>
      <c r="WL78" s="258"/>
      <c r="WM78" s="256"/>
      <c r="WN78" s="257"/>
      <c r="WO78" s="258"/>
      <c r="WP78" s="256"/>
      <c r="WQ78" s="257"/>
      <c r="WR78" s="258"/>
      <c r="WS78" s="256"/>
      <c r="WT78" s="257"/>
      <c r="WU78" s="258"/>
      <c r="WV78" s="50"/>
      <c r="WW78" s="51"/>
      <c r="WX78" s="51"/>
      <c r="WY78" s="50"/>
      <c r="WZ78" s="51"/>
      <c r="XA78" s="51"/>
      <c r="XB78" s="50"/>
      <c r="XC78" s="51"/>
      <c r="XD78" s="51"/>
      <c r="XE78" s="50"/>
      <c r="XF78" s="51"/>
      <c r="XG78" s="51"/>
      <c r="XH78" s="50"/>
      <c r="XI78" s="51"/>
      <c r="XJ78" s="51"/>
      <c r="XK78" s="50"/>
      <c r="XL78" s="51"/>
      <c r="XM78" s="51"/>
      <c r="XN78" s="98">
        <f t="shared" si="3"/>
        <v>0</v>
      </c>
    </row>
    <row r="79" spans="1:638" ht="12.75" customHeight="1" x14ac:dyDescent="0.2">
      <c r="B79" s="256"/>
      <c r="C79" s="257"/>
      <c r="D79" s="258"/>
      <c r="E79" s="256"/>
      <c r="F79" s="257"/>
      <c r="G79" s="258"/>
      <c r="H79" s="256"/>
      <c r="I79" s="257"/>
      <c r="J79" s="258"/>
      <c r="K79" s="256"/>
      <c r="L79" s="257"/>
      <c r="M79" s="258"/>
      <c r="N79" s="256"/>
      <c r="O79" s="257"/>
      <c r="P79" s="258"/>
      <c r="Q79" s="256"/>
      <c r="R79" s="257"/>
      <c r="S79" s="258"/>
      <c r="T79" s="256"/>
      <c r="U79" s="257"/>
      <c r="V79" s="258"/>
      <c r="W79" s="256"/>
      <c r="X79" s="257"/>
      <c r="Y79" s="258"/>
      <c r="Z79" s="256"/>
      <c r="AA79" s="257"/>
      <c r="AB79" s="258"/>
      <c r="AC79" s="256"/>
      <c r="AD79" s="257"/>
      <c r="AE79" s="258"/>
      <c r="AF79" s="256"/>
      <c r="AG79" s="257"/>
      <c r="AH79" s="258"/>
      <c r="AI79" s="256"/>
      <c r="AJ79" s="257"/>
      <c r="AK79" s="258"/>
      <c r="AL79" s="256"/>
      <c r="AM79" s="257"/>
      <c r="AN79" s="258"/>
      <c r="AO79" s="256"/>
      <c r="AP79" s="257"/>
      <c r="AQ79" s="258"/>
      <c r="AR79" s="256"/>
      <c r="AS79" s="257"/>
      <c r="AT79" s="258"/>
      <c r="AU79" s="256"/>
      <c r="AV79" s="257"/>
      <c r="AW79" s="258"/>
      <c r="AX79" s="256"/>
      <c r="AY79" s="257"/>
      <c r="AZ79" s="258"/>
      <c r="BA79" s="256"/>
      <c r="BB79" s="257"/>
      <c r="BC79" s="258"/>
      <c r="BD79" s="256"/>
      <c r="BE79" s="257"/>
      <c r="BF79" s="258"/>
      <c r="BG79" s="256"/>
      <c r="BH79" s="257"/>
      <c r="BI79" s="258"/>
      <c r="BJ79" s="256"/>
      <c r="BK79" s="257"/>
      <c r="BL79" s="258"/>
      <c r="BM79" s="256"/>
      <c r="BN79" s="257"/>
      <c r="BO79" s="258"/>
      <c r="BP79" s="256"/>
      <c r="BQ79" s="257"/>
      <c r="BR79" s="258"/>
      <c r="BS79" s="256"/>
      <c r="BT79" s="257"/>
      <c r="BU79" s="258"/>
      <c r="BV79" s="256"/>
      <c r="BW79" s="257"/>
      <c r="BX79" s="258"/>
      <c r="BY79" s="256"/>
      <c r="BZ79" s="257"/>
      <c r="CA79" s="258"/>
      <c r="CB79" s="256"/>
      <c r="CC79" s="257"/>
      <c r="CD79" s="258"/>
      <c r="CE79" s="256"/>
      <c r="CF79" s="257"/>
      <c r="CG79" s="258"/>
      <c r="CH79" s="256"/>
      <c r="CI79" s="257"/>
      <c r="CJ79" s="258"/>
      <c r="CK79" s="256"/>
      <c r="CL79" s="257"/>
      <c r="CM79" s="258"/>
      <c r="CN79" s="256"/>
      <c r="CO79" s="257"/>
      <c r="CP79" s="258"/>
      <c r="CQ79" s="256"/>
      <c r="CR79" s="257"/>
      <c r="CS79" s="258"/>
      <c r="CT79" s="256"/>
      <c r="CU79" s="257"/>
      <c r="CV79" s="258"/>
      <c r="CW79" s="256"/>
      <c r="CX79" s="257"/>
      <c r="CY79" s="258"/>
      <c r="CZ79" s="256"/>
      <c r="DA79" s="257"/>
      <c r="DB79" s="258"/>
      <c r="DC79" s="256"/>
      <c r="DD79" s="257"/>
      <c r="DE79" s="258"/>
      <c r="DF79" s="256"/>
      <c r="DG79" s="257"/>
      <c r="DH79" s="258"/>
      <c r="DI79" s="256"/>
      <c r="DJ79" s="257"/>
      <c r="DK79" s="258"/>
      <c r="DL79" s="256"/>
      <c r="DM79" s="257"/>
      <c r="DN79" s="258"/>
      <c r="DO79" s="256"/>
      <c r="DP79" s="257"/>
      <c r="DQ79" s="258"/>
      <c r="DR79" s="256"/>
      <c r="DS79" s="257"/>
      <c r="DT79" s="258"/>
      <c r="DU79" s="256"/>
      <c r="DV79" s="257"/>
      <c r="DW79" s="258"/>
      <c r="DX79" s="256"/>
      <c r="DY79" s="257"/>
      <c r="DZ79" s="258"/>
      <c r="EA79" s="256"/>
      <c r="EB79" s="257"/>
      <c r="EC79" s="258"/>
      <c r="ED79" s="256"/>
      <c r="EE79" s="257"/>
      <c r="EF79" s="258"/>
      <c r="EG79" s="256"/>
      <c r="EH79" s="257"/>
      <c r="EI79" s="258"/>
      <c r="EJ79" s="256"/>
      <c r="EK79" s="257"/>
      <c r="EL79" s="258"/>
      <c r="EM79" s="256"/>
      <c r="EN79" s="257"/>
      <c r="EO79" s="258"/>
      <c r="EP79" s="256"/>
      <c r="EQ79" s="257"/>
      <c r="ER79" s="258"/>
      <c r="ES79" s="256"/>
      <c r="ET79" s="257"/>
      <c r="EU79" s="258"/>
      <c r="EV79" s="256"/>
      <c r="EW79" s="257"/>
      <c r="EX79" s="258"/>
      <c r="EY79" s="256"/>
      <c r="EZ79" s="257"/>
      <c r="FA79" s="258"/>
      <c r="FB79" s="256"/>
      <c r="FC79" s="257"/>
      <c r="FD79" s="258"/>
      <c r="FE79" s="256"/>
      <c r="FF79" s="257"/>
      <c r="FG79" s="258"/>
      <c r="FH79" s="256"/>
      <c r="FI79" s="257"/>
      <c r="FJ79" s="258"/>
      <c r="FK79" s="256"/>
      <c r="FL79" s="257"/>
      <c r="FM79" s="258"/>
      <c r="FN79" s="256"/>
      <c r="FO79" s="257"/>
      <c r="FP79" s="258"/>
      <c r="FQ79" s="256"/>
      <c r="FR79" s="257"/>
      <c r="FS79" s="258"/>
      <c r="FT79" s="256"/>
      <c r="FU79" s="257"/>
      <c r="FV79" s="258"/>
      <c r="FW79" s="256"/>
      <c r="FX79" s="257"/>
      <c r="FY79" s="258"/>
      <c r="FZ79" s="256"/>
      <c r="GA79" s="257"/>
      <c r="GB79" s="258"/>
      <c r="GC79" s="256"/>
      <c r="GD79" s="257"/>
      <c r="GE79" s="258"/>
      <c r="GF79" s="256"/>
      <c r="GG79" s="257"/>
      <c r="GH79" s="258"/>
      <c r="GI79" s="256"/>
      <c r="GJ79" s="257"/>
      <c r="GK79" s="258"/>
      <c r="GL79" s="256"/>
      <c r="GM79" s="257"/>
      <c r="GN79" s="258"/>
      <c r="GO79" s="256"/>
      <c r="GP79" s="257"/>
      <c r="GQ79" s="258"/>
      <c r="GR79" s="256"/>
      <c r="GS79" s="257"/>
      <c r="GT79" s="258"/>
      <c r="GU79" s="256"/>
      <c r="GV79" s="257"/>
      <c r="GW79" s="258"/>
      <c r="GX79" s="256"/>
      <c r="GY79" s="257"/>
      <c r="GZ79" s="258"/>
      <c r="HA79" s="256"/>
      <c r="HB79" s="257"/>
      <c r="HC79" s="258"/>
      <c r="HD79" s="256"/>
      <c r="HE79" s="257"/>
      <c r="HF79" s="258"/>
      <c r="HG79" s="256"/>
      <c r="HH79" s="257"/>
      <c r="HI79" s="258"/>
      <c r="HJ79" s="256"/>
      <c r="HK79" s="257"/>
      <c r="HL79" s="258"/>
      <c r="HM79" s="256"/>
      <c r="HN79" s="257"/>
      <c r="HO79" s="258"/>
      <c r="HP79" s="256"/>
      <c r="HQ79" s="257"/>
      <c r="HR79" s="258"/>
      <c r="HS79" s="256"/>
      <c r="HT79" s="257"/>
      <c r="HU79" s="258"/>
      <c r="HV79" s="256"/>
      <c r="HW79" s="257"/>
      <c r="HX79" s="258"/>
      <c r="HY79" s="256"/>
      <c r="HZ79" s="257"/>
      <c r="IA79" s="258"/>
      <c r="IB79" s="256"/>
      <c r="IC79" s="257"/>
      <c r="ID79" s="258"/>
      <c r="IE79" s="256"/>
      <c r="IF79" s="257"/>
      <c r="IG79" s="258"/>
      <c r="IH79" s="256"/>
      <c r="II79" s="257"/>
      <c r="IJ79" s="258"/>
      <c r="IK79" s="256"/>
      <c r="IL79" s="257"/>
      <c r="IM79" s="258"/>
      <c r="IN79" s="256"/>
      <c r="IO79" s="257"/>
      <c r="IP79" s="258"/>
      <c r="IQ79" s="256"/>
      <c r="IR79" s="257"/>
      <c r="IS79" s="258"/>
      <c r="IT79" s="256"/>
      <c r="IU79" s="257"/>
      <c r="IV79" s="258"/>
      <c r="IW79" s="256"/>
      <c r="IX79" s="257"/>
      <c r="IY79" s="258"/>
      <c r="IZ79" s="256"/>
      <c r="JA79" s="257"/>
      <c r="JB79" s="258"/>
      <c r="JC79" s="256"/>
      <c r="JD79" s="257"/>
      <c r="JE79" s="258"/>
      <c r="JF79" s="256"/>
      <c r="JG79" s="257"/>
      <c r="JH79" s="258"/>
      <c r="JI79" s="256"/>
      <c r="JJ79" s="257"/>
      <c r="JK79" s="258"/>
      <c r="JL79" s="256"/>
      <c r="JM79" s="257"/>
      <c r="JN79" s="258"/>
      <c r="JO79" s="256"/>
      <c r="JP79" s="257"/>
      <c r="JQ79" s="258"/>
      <c r="JR79" s="256"/>
      <c r="JS79" s="257"/>
      <c r="JT79" s="258"/>
      <c r="JU79" s="256"/>
      <c r="JV79" s="257"/>
      <c r="JW79" s="258"/>
      <c r="JX79" s="256"/>
      <c r="JY79" s="257"/>
      <c r="JZ79" s="258"/>
      <c r="KA79" s="256"/>
      <c r="KB79" s="257"/>
      <c r="KC79" s="258"/>
      <c r="KD79" s="256"/>
      <c r="KE79" s="257"/>
      <c r="KF79" s="258"/>
      <c r="KG79" s="256"/>
      <c r="KH79" s="257"/>
      <c r="KI79" s="258"/>
      <c r="KJ79" s="256"/>
      <c r="KK79" s="257"/>
      <c r="KL79" s="258"/>
      <c r="KM79" s="256"/>
      <c r="KN79" s="257"/>
      <c r="KO79" s="258"/>
      <c r="KP79" s="256"/>
      <c r="KQ79" s="257"/>
      <c r="KR79" s="258"/>
      <c r="KS79" s="256"/>
      <c r="KT79" s="257"/>
      <c r="KU79" s="258"/>
      <c r="KV79" s="256"/>
      <c r="KW79" s="257"/>
      <c r="KX79" s="258"/>
      <c r="KY79" s="256"/>
      <c r="KZ79" s="257"/>
      <c r="LA79" s="258"/>
      <c r="LB79" s="256"/>
      <c r="LC79" s="257"/>
      <c r="LD79" s="258"/>
      <c r="LE79" s="256"/>
      <c r="LF79" s="257"/>
      <c r="LG79" s="258"/>
      <c r="LH79" s="256"/>
      <c r="LI79" s="257"/>
      <c r="LJ79" s="258"/>
      <c r="LK79" s="256"/>
      <c r="LL79" s="257"/>
      <c r="LM79" s="258"/>
      <c r="LN79" s="256"/>
      <c r="LO79" s="257"/>
      <c r="LP79" s="258"/>
      <c r="LQ79" s="256"/>
      <c r="LR79" s="257"/>
      <c r="LS79" s="258"/>
      <c r="LT79" s="256"/>
      <c r="LU79" s="257"/>
      <c r="LV79" s="258"/>
      <c r="LW79" s="256"/>
      <c r="LX79" s="257"/>
      <c r="LY79" s="258"/>
      <c r="LZ79" s="256"/>
      <c r="MA79" s="257"/>
      <c r="MB79" s="258"/>
      <c r="MC79" s="256"/>
      <c r="MD79" s="257"/>
      <c r="ME79" s="258"/>
      <c r="MF79" s="256"/>
      <c r="MG79" s="257"/>
      <c r="MH79" s="258"/>
      <c r="MI79" s="256"/>
      <c r="MJ79" s="257"/>
      <c r="MK79" s="258"/>
      <c r="ML79" s="256"/>
      <c r="MM79" s="257"/>
      <c r="MN79" s="258"/>
      <c r="MO79" s="256"/>
      <c r="MP79" s="257"/>
      <c r="MQ79" s="258"/>
      <c r="MR79" s="256"/>
      <c r="MS79" s="257"/>
      <c r="MT79" s="258"/>
      <c r="MU79" s="256"/>
      <c r="MV79" s="257"/>
      <c r="MW79" s="258"/>
      <c r="MX79" s="256"/>
      <c r="MY79" s="257"/>
      <c r="MZ79" s="258"/>
      <c r="NA79" s="256"/>
      <c r="NB79" s="257"/>
      <c r="NC79" s="258"/>
      <c r="ND79" s="256"/>
      <c r="NE79" s="257"/>
      <c r="NF79" s="258"/>
      <c r="NG79" s="256"/>
      <c r="NH79" s="257"/>
      <c r="NI79" s="258"/>
      <c r="NJ79" s="256"/>
      <c r="NK79" s="257"/>
      <c r="NL79" s="258"/>
      <c r="NM79" s="256"/>
      <c r="NN79" s="257"/>
      <c r="NO79" s="258"/>
      <c r="NP79" s="256"/>
      <c r="NQ79" s="257"/>
      <c r="NR79" s="258"/>
      <c r="NS79" s="256"/>
      <c r="NT79" s="257"/>
      <c r="NU79" s="258"/>
      <c r="NV79" s="256"/>
      <c r="NW79" s="257"/>
      <c r="NX79" s="258"/>
      <c r="NY79" s="256"/>
      <c r="NZ79" s="257"/>
      <c r="OA79" s="258"/>
      <c r="OB79" s="256"/>
      <c r="OC79" s="257"/>
      <c r="OD79" s="258"/>
      <c r="OE79" s="256"/>
      <c r="OF79" s="257"/>
      <c r="OG79" s="258"/>
      <c r="OH79" s="256"/>
      <c r="OI79" s="257"/>
      <c r="OJ79" s="258"/>
      <c r="OK79" s="256"/>
      <c r="OL79" s="257"/>
      <c r="OM79" s="258"/>
      <c r="ON79" s="256"/>
      <c r="OO79" s="257"/>
      <c r="OP79" s="258"/>
      <c r="OQ79" s="256"/>
      <c r="OR79" s="257"/>
      <c r="OS79" s="258"/>
      <c r="OT79" s="256"/>
      <c r="OU79" s="257"/>
      <c r="OV79" s="258"/>
      <c r="OW79" s="256"/>
      <c r="OX79" s="257"/>
      <c r="OY79" s="258"/>
      <c r="OZ79" s="256"/>
      <c r="PA79" s="257"/>
      <c r="PB79" s="258"/>
      <c r="PC79" s="256"/>
      <c r="PD79" s="257"/>
      <c r="PE79" s="258"/>
      <c r="PF79" s="256"/>
      <c r="PG79" s="257"/>
      <c r="PH79" s="258"/>
      <c r="PI79" s="256"/>
      <c r="PJ79" s="257"/>
      <c r="PK79" s="258"/>
      <c r="PL79" s="256"/>
      <c r="PM79" s="257"/>
      <c r="PN79" s="258"/>
      <c r="PO79" s="256"/>
      <c r="PP79" s="257"/>
      <c r="PQ79" s="258"/>
      <c r="PR79" s="256"/>
      <c r="PS79" s="257"/>
      <c r="PT79" s="258"/>
      <c r="PU79" s="256"/>
      <c r="PV79" s="257"/>
      <c r="PW79" s="258"/>
      <c r="PX79" s="256"/>
      <c r="PY79" s="257"/>
      <c r="PZ79" s="258"/>
      <c r="QA79" s="256"/>
      <c r="QB79" s="257"/>
      <c r="QC79" s="258"/>
      <c r="QD79" s="256"/>
      <c r="QE79" s="257"/>
      <c r="QF79" s="258"/>
      <c r="QG79" s="256"/>
      <c r="QH79" s="257"/>
      <c r="QI79" s="258"/>
      <c r="QJ79" s="256"/>
      <c r="QK79" s="257"/>
      <c r="QL79" s="258"/>
      <c r="QM79" s="256"/>
      <c r="QN79" s="257"/>
      <c r="QO79" s="258"/>
      <c r="QP79" s="256"/>
      <c r="QQ79" s="257"/>
      <c r="QR79" s="258"/>
      <c r="QS79" s="256"/>
      <c r="QT79" s="257"/>
      <c r="QU79" s="258"/>
      <c r="QV79" s="256"/>
      <c r="QW79" s="257"/>
      <c r="QX79" s="258"/>
      <c r="QY79" s="256"/>
      <c r="QZ79" s="257"/>
      <c r="RA79" s="258"/>
      <c r="RB79" s="256"/>
      <c r="RC79" s="257"/>
      <c r="RD79" s="258"/>
      <c r="RE79" s="256"/>
      <c r="RF79" s="257"/>
      <c r="RG79" s="258"/>
      <c r="RH79" s="256"/>
      <c r="RI79" s="257"/>
      <c r="RJ79" s="258"/>
      <c r="RK79" s="256"/>
      <c r="RL79" s="257"/>
      <c r="RM79" s="258"/>
      <c r="RN79" s="256"/>
      <c r="RO79" s="257"/>
      <c r="RP79" s="258"/>
      <c r="RQ79" s="256"/>
      <c r="RR79" s="257"/>
      <c r="RS79" s="258"/>
      <c r="RT79" s="256"/>
      <c r="RU79" s="257"/>
      <c r="RV79" s="258"/>
      <c r="RW79" s="256"/>
      <c r="RX79" s="257"/>
      <c r="RY79" s="258"/>
      <c r="RZ79" s="256"/>
      <c r="SA79" s="257"/>
      <c r="SB79" s="258"/>
      <c r="SC79" s="256"/>
      <c r="SD79" s="257"/>
      <c r="SE79" s="258"/>
      <c r="SF79" s="256"/>
      <c r="SG79" s="257"/>
      <c r="SH79" s="258"/>
      <c r="SI79" s="256"/>
      <c r="SJ79" s="257"/>
      <c r="SK79" s="258"/>
      <c r="SL79" s="256"/>
      <c r="SM79" s="257"/>
      <c r="SN79" s="258"/>
      <c r="SO79" s="256"/>
      <c r="SP79" s="257"/>
      <c r="SQ79" s="258"/>
      <c r="SR79" s="256"/>
      <c r="SS79" s="257"/>
      <c r="ST79" s="258"/>
      <c r="SU79" s="256"/>
      <c r="SV79" s="257"/>
      <c r="SW79" s="258"/>
      <c r="SX79" s="256"/>
      <c r="SY79" s="257"/>
      <c r="SZ79" s="258"/>
      <c r="TA79" s="256"/>
      <c r="TB79" s="257"/>
      <c r="TC79" s="258"/>
      <c r="TD79" s="256"/>
      <c r="TE79" s="257"/>
      <c r="TF79" s="258"/>
      <c r="TG79" s="256"/>
      <c r="TH79" s="257"/>
      <c r="TI79" s="258"/>
      <c r="TJ79" s="256"/>
      <c r="TK79" s="257"/>
      <c r="TL79" s="258"/>
      <c r="TM79" s="256"/>
      <c r="TN79" s="257"/>
      <c r="TO79" s="258"/>
      <c r="TP79" s="256"/>
      <c r="TQ79" s="257"/>
      <c r="TR79" s="258"/>
      <c r="TS79" s="256"/>
      <c r="TT79" s="257"/>
      <c r="TU79" s="258"/>
      <c r="TV79" s="256"/>
      <c r="TW79" s="257"/>
      <c r="TX79" s="258"/>
      <c r="TY79" s="256"/>
      <c r="TZ79" s="257"/>
      <c r="UA79" s="258"/>
      <c r="UB79" s="256"/>
      <c r="UC79" s="257"/>
      <c r="UD79" s="258"/>
      <c r="UE79" s="256"/>
      <c r="UF79" s="257"/>
      <c r="UG79" s="258"/>
      <c r="UH79" s="256"/>
      <c r="UI79" s="257"/>
      <c r="UJ79" s="258"/>
      <c r="UK79" s="256"/>
      <c r="UL79" s="257"/>
      <c r="UM79" s="258"/>
      <c r="UN79" s="256"/>
      <c r="UO79" s="257"/>
      <c r="UP79" s="258"/>
      <c r="UQ79" s="256"/>
      <c r="UR79" s="257"/>
      <c r="US79" s="258"/>
      <c r="UT79" s="256"/>
      <c r="UU79" s="257"/>
      <c r="UV79" s="258"/>
      <c r="UW79" s="256"/>
      <c r="UX79" s="257"/>
      <c r="UY79" s="258"/>
      <c r="UZ79" s="256"/>
      <c r="VA79" s="257"/>
      <c r="VB79" s="258"/>
      <c r="VC79" s="256"/>
      <c r="VD79" s="257"/>
      <c r="VE79" s="258"/>
      <c r="VF79" s="256"/>
      <c r="VG79" s="257"/>
      <c r="VH79" s="258"/>
      <c r="VI79" s="256"/>
      <c r="VJ79" s="257"/>
      <c r="VK79" s="258"/>
      <c r="VL79" s="256"/>
      <c r="VM79" s="257"/>
      <c r="VN79" s="258"/>
      <c r="VO79" s="256"/>
      <c r="VP79" s="257"/>
      <c r="VQ79" s="258"/>
      <c r="VR79" s="256"/>
      <c r="VS79" s="257"/>
      <c r="VT79" s="258"/>
      <c r="VU79" s="256"/>
      <c r="VV79" s="257"/>
      <c r="VW79" s="258"/>
      <c r="VX79" s="256"/>
      <c r="VY79" s="257"/>
      <c r="VZ79" s="258"/>
      <c r="WA79" s="256"/>
      <c r="WB79" s="257"/>
      <c r="WC79" s="258"/>
      <c r="WD79" s="256"/>
      <c r="WE79" s="257"/>
      <c r="WF79" s="258"/>
      <c r="WG79" s="256"/>
      <c r="WH79" s="257"/>
      <c r="WI79" s="258"/>
      <c r="WJ79" s="256"/>
      <c r="WK79" s="257"/>
      <c r="WL79" s="258"/>
      <c r="WM79" s="256"/>
      <c r="WN79" s="257"/>
      <c r="WO79" s="258"/>
      <c r="WP79" s="256"/>
      <c r="WQ79" s="257"/>
      <c r="WR79" s="258"/>
      <c r="WS79" s="256"/>
      <c r="WT79" s="257"/>
      <c r="WU79" s="258"/>
      <c r="WV79" s="50"/>
      <c r="WW79" s="51"/>
      <c r="WX79" s="51"/>
      <c r="WY79" s="50"/>
      <c r="WZ79" s="51"/>
      <c r="XA79" s="51"/>
      <c r="XB79" s="50"/>
      <c r="XC79" s="51"/>
      <c r="XD79" s="51"/>
      <c r="XE79" s="50"/>
      <c r="XF79" s="51"/>
      <c r="XG79" s="51"/>
      <c r="XH79" s="50"/>
      <c r="XI79" s="51"/>
      <c r="XJ79" s="51"/>
      <c r="XK79" s="50"/>
      <c r="XL79" s="51"/>
      <c r="XM79" s="51"/>
      <c r="XN79" s="98">
        <f t="shared" si="3"/>
        <v>0</v>
      </c>
    </row>
    <row r="80" spans="1:638" ht="12.75" customHeight="1" x14ac:dyDescent="0.2">
      <c r="B80" s="256"/>
      <c r="C80" s="257"/>
      <c r="D80" s="258"/>
      <c r="E80" s="256"/>
      <c r="F80" s="257"/>
      <c r="G80" s="258"/>
      <c r="H80" s="256"/>
      <c r="I80" s="257"/>
      <c r="J80" s="258"/>
      <c r="K80" s="256"/>
      <c r="L80" s="257"/>
      <c r="M80" s="258"/>
      <c r="N80" s="256"/>
      <c r="O80" s="257"/>
      <c r="P80" s="258"/>
      <c r="Q80" s="256"/>
      <c r="R80" s="257"/>
      <c r="S80" s="258"/>
      <c r="T80" s="256"/>
      <c r="U80" s="257"/>
      <c r="V80" s="258"/>
      <c r="W80" s="256"/>
      <c r="X80" s="257"/>
      <c r="Y80" s="258"/>
      <c r="Z80" s="256"/>
      <c r="AA80" s="257"/>
      <c r="AB80" s="258"/>
      <c r="AC80" s="256"/>
      <c r="AD80" s="257"/>
      <c r="AE80" s="258"/>
      <c r="AF80" s="256"/>
      <c r="AG80" s="257"/>
      <c r="AH80" s="258"/>
      <c r="AI80" s="256"/>
      <c r="AJ80" s="257"/>
      <c r="AK80" s="258"/>
      <c r="AL80" s="256"/>
      <c r="AM80" s="257"/>
      <c r="AN80" s="258"/>
      <c r="AO80" s="256"/>
      <c r="AP80" s="257"/>
      <c r="AQ80" s="258"/>
      <c r="AR80" s="256"/>
      <c r="AS80" s="257"/>
      <c r="AT80" s="258"/>
      <c r="AU80" s="256"/>
      <c r="AV80" s="257"/>
      <c r="AW80" s="258"/>
      <c r="AX80" s="256"/>
      <c r="AY80" s="257"/>
      <c r="AZ80" s="258"/>
      <c r="BA80" s="256"/>
      <c r="BB80" s="257"/>
      <c r="BC80" s="258"/>
      <c r="BD80" s="256"/>
      <c r="BE80" s="257"/>
      <c r="BF80" s="258"/>
      <c r="BG80" s="256"/>
      <c r="BH80" s="257"/>
      <c r="BI80" s="258"/>
      <c r="BJ80" s="256"/>
      <c r="BK80" s="257"/>
      <c r="BL80" s="258"/>
      <c r="BM80" s="256"/>
      <c r="BN80" s="257"/>
      <c r="BO80" s="258"/>
      <c r="BP80" s="256"/>
      <c r="BQ80" s="257"/>
      <c r="BR80" s="258"/>
      <c r="BS80" s="256"/>
      <c r="BT80" s="257"/>
      <c r="BU80" s="258"/>
      <c r="BV80" s="256"/>
      <c r="BW80" s="257"/>
      <c r="BX80" s="258"/>
      <c r="BY80" s="256"/>
      <c r="BZ80" s="257"/>
      <c r="CA80" s="258"/>
      <c r="CB80" s="256"/>
      <c r="CC80" s="257"/>
      <c r="CD80" s="258"/>
      <c r="CE80" s="256"/>
      <c r="CF80" s="257"/>
      <c r="CG80" s="258"/>
      <c r="CH80" s="256"/>
      <c r="CI80" s="257"/>
      <c r="CJ80" s="258"/>
      <c r="CK80" s="256"/>
      <c r="CL80" s="257"/>
      <c r="CM80" s="258"/>
      <c r="CN80" s="256"/>
      <c r="CO80" s="257"/>
      <c r="CP80" s="258"/>
      <c r="CQ80" s="256"/>
      <c r="CR80" s="257"/>
      <c r="CS80" s="258"/>
      <c r="CT80" s="256"/>
      <c r="CU80" s="257"/>
      <c r="CV80" s="258"/>
      <c r="CW80" s="256"/>
      <c r="CX80" s="257"/>
      <c r="CY80" s="258"/>
      <c r="CZ80" s="256"/>
      <c r="DA80" s="257"/>
      <c r="DB80" s="258"/>
      <c r="DC80" s="256"/>
      <c r="DD80" s="257"/>
      <c r="DE80" s="258"/>
      <c r="DF80" s="256"/>
      <c r="DG80" s="257"/>
      <c r="DH80" s="258"/>
      <c r="DI80" s="256"/>
      <c r="DJ80" s="257"/>
      <c r="DK80" s="258"/>
      <c r="DL80" s="256"/>
      <c r="DM80" s="257"/>
      <c r="DN80" s="258"/>
      <c r="DO80" s="256"/>
      <c r="DP80" s="257"/>
      <c r="DQ80" s="258"/>
      <c r="DR80" s="256"/>
      <c r="DS80" s="257"/>
      <c r="DT80" s="258"/>
      <c r="DU80" s="256"/>
      <c r="DV80" s="257"/>
      <c r="DW80" s="258"/>
      <c r="DX80" s="256"/>
      <c r="DY80" s="257"/>
      <c r="DZ80" s="258"/>
      <c r="EA80" s="256"/>
      <c r="EB80" s="257"/>
      <c r="EC80" s="258"/>
      <c r="ED80" s="256"/>
      <c r="EE80" s="257"/>
      <c r="EF80" s="258"/>
      <c r="EG80" s="256"/>
      <c r="EH80" s="257"/>
      <c r="EI80" s="258"/>
      <c r="EJ80" s="256"/>
      <c r="EK80" s="257"/>
      <c r="EL80" s="258"/>
      <c r="EM80" s="256"/>
      <c r="EN80" s="257"/>
      <c r="EO80" s="258"/>
      <c r="EP80" s="256"/>
      <c r="EQ80" s="257"/>
      <c r="ER80" s="258"/>
      <c r="ES80" s="256"/>
      <c r="ET80" s="257"/>
      <c r="EU80" s="258"/>
      <c r="EV80" s="256"/>
      <c r="EW80" s="257"/>
      <c r="EX80" s="258"/>
      <c r="EY80" s="256"/>
      <c r="EZ80" s="257"/>
      <c r="FA80" s="258"/>
      <c r="FB80" s="256"/>
      <c r="FC80" s="257"/>
      <c r="FD80" s="258"/>
      <c r="FE80" s="256"/>
      <c r="FF80" s="257"/>
      <c r="FG80" s="258"/>
      <c r="FH80" s="256"/>
      <c r="FI80" s="257"/>
      <c r="FJ80" s="258"/>
      <c r="FK80" s="256"/>
      <c r="FL80" s="257"/>
      <c r="FM80" s="258"/>
      <c r="FN80" s="256"/>
      <c r="FO80" s="257"/>
      <c r="FP80" s="258"/>
      <c r="FQ80" s="256"/>
      <c r="FR80" s="257"/>
      <c r="FS80" s="258"/>
      <c r="FT80" s="256"/>
      <c r="FU80" s="257"/>
      <c r="FV80" s="258"/>
      <c r="FW80" s="256"/>
      <c r="FX80" s="257"/>
      <c r="FY80" s="258"/>
      <c r="FZ80" s="256"/>
      <c r="GA80" s="257"/>
      <c r="GB80" s="258"/>
      <c r="GC80" s="256"/>
      <c r="GD80" s="257"/>
      <c r="GE80" s="258"/>
      <c r="GF80" s="256"/>
      <c r="GG80" s="257"/>
      <c r="GH80" s="258"/>
      <c r="GI80" s="256"/>
      <c r="GJ80" s="257"/>
      <c r="GK80" s="258"/>
      <c r="GL80" s="256"/>
      <c r="GM80" s="257"/>
      <c r="GN80" s="258"/>
      <c r="GO80" s="256"/>
      <c r="GP80" s="257"/>
      <c r="GQ80" s="258"/>
      <c r="GR80" s="256"/>
      <c r="GS80" s="257"/>
      <c r="GT80" s="258"/>
      <c r="GU80" s="256"/>
      <c r="GV80" s="257"/>
      <c r="GW80" s="258"/>
      <c r="GX80" s="256"/>
      <c r="GY80" s="257"/>
      <c r="GZ80" s="258"/>
      <c r="HA80" s="256"/>
      <c r="HB80" s="257"/>
      <c r="HC80" s="258"/>
      <c r="HD80" s="256"/>
      <c r="HE80" s="257"/>
      <c r="HF80" s="258"/>
      <c r="HG80" s="256"/>
      <c r="HH80" s="257"/>
      <c r="HI80" s="258"/>
      <c r="HJ80" s="256"/>
      <c r="HK80" s="257"/>
      <c r="HL80" s="258"/>
      <c r="HM80" s="256"/>
      <c r="HN80" s="257"/>
      <c r="HO80" s="258"/>
      <c r="HP80" s="256"/>
      <c r="HQ80" s="257"/>
      <c r="HR80" s="258"/>
      <c r="HS80" s="256"/>
      <c r="HT80" s="257"/>
      <c r="HU80" s="258"/>
      <c r="HV80" s="256"/>
      <c r="HW80" s="257"/>
      <c r="HX80" s="258"/>
      <c r="HY80" s="256"/>
      <c r="HZ80" s="257"/>
      <c r="IA80" s="258"/>
      <c r="IB80" s="256"/>
      <c r="IC80" s="257"/>
      <c r="ID80" s="258"/>
      <c r="IE80" s="256"/>
      <c r="IF80" s="257"/>
      <c r="IG80" s="258"/>
      <c r="IH80" s="256"/>
      <c r="II80" s="257"/>
      <c r="IJ80" s="258"/>
      <c r="IK80" s="256"/>
      <c r="IL80" s="257"/>
      <c r="IM80" s="258"/>
      <c r="IN80" s="256"/>
      <c r="IO80" s="257"/>
      <c r="IP80" s="258"/>
      <c r="IQ80" s="256"/>
      <c r="IR80" s="257"/>
      <c r="IS80" s="258"/>
      <c r="IT80" s="256"/>
      <c r="IU80" s="257"/>
      <c r="IV80" s="258"/>
      <c r="IW80" s="256"/>
      <c r="IX80" s="257"/>
      <c r="IY80" s="258"/>
      <c r="IZ80" s="256"/>
      <c r="JA80" s="257"/>
      <c r="JB80" s="258"/>
      <c r="JC80" s="256"/>
      <c r="JD80" s="257"/>
      <c r="JE80" s="258"/>
      <c r="JF80" s="256"/>
      <c r="JG80" s="257"/>
      <c r="JH80" s="258"/>
      <c r="JI80" s="256"/>
      <c r="JJ80" s="257"/>
      <c r="JK80" s="258"/>
      <c r="JL80" s="256"/>
      <c r="JM80" s="257"/>
      <c r="JN80" s="258"/>
      <c r="JO80" s="256"/>
      <c r="JP80" s="257"/>
      <c r="JQ80" s="258"/>
      <c r="JR80" s="256"/>
      <c r="JS80" s="257"/>
      <c r="JT80" s="258"/>
      <c r="JU80" s="256"/>
      <c r="JV80" s="257"/>
      <c r="JW80" s="258"/>
      <c r="JX80" s="256"/>
      <c r="JY80" s="257"/>
      <c r="JZ80" s="258"/>
      <c r="KA80" s="256"/>
      <c r="KB80" s="257"/>
      <c r="KC80" s="258"/>
      <c r="KD80" s="256"/>
      <c r="KE80" s="257"/>
      <c r="KF80" s="258"/>
      <c r="KG80" s="256"/>
      <c r="KH80" s="257"/>
      <c r="KI80" s="258"/>
      <c r="KJ80" s="256"/>
      <c r="KK80" s="257"/>
      <c r="KL80" s="258"/>
      <c r="KM80" s="256"/>
      <c r="KN80" s="257"/>
      <c r="KO80" s="258"/>
      <c r="KP80" s="256"/>
      <c r="KQ80" s="257"/>
      <c r="KR80" s="258"/>
      <c r="KS80" s="256"/>
      <c r="KT80" s="257"/>
      <c r="KU80" s="258"/>
      <c r="KV80" s="256"/>
      <c r="KW80" s="257"/>
      <c r="KX80" s="258"/>
      <c r="KY80" s="256"/>
      <c r="KZ80" s="257"/>
      <c r="LA80" s="258"/>
      <c r="LB80" s="256"/>
      <c r="LC80" s="257"/>
      <c r="LD80" s="258"/>
      <c r="LE80" s="256"/>
      <c r="LF80" s="257"/>
      <c r="LG80" s="258"/>
      <c r="LH80" s="256"/>
      <c r="LI80" s="257"/>
      <c r="LJ80" s="258"/>
      <c r="LK80" s="256"/>
      <c r="LL80" s="257"/>
      <c r="LM80" s="258"/>
      <c r="LN80" s="256"/>
      <c r="LO80" s="257"/>
      <c r="LP80" s="258"/>
      <c r="LQ80" s="256"/>
      <c r="LR80" s="257"/>
      <c r="LS80" s="258"/>
      <c r="LT80" s="256"/>
      <c r="LU80" s="257"/>
      <c r="LV80" s="258"/>
      <c r="LW80" s="256"/>
      <c r="LX80" s="257"/>
      <c r="LY80" s="258"/>
      <c r="LZ80" s="256"/>
      <c r="MA80" s="257"/>
      <c r="MB80" s="258"/>
      <c r="MC80" s="256"/>
      <c r="MD80" s="257"/>
      <c r="ME80" s="258"/>
      <c r="MF80" s="256"/>
      <c r="MG80" s="257"/>
      <c r="MH80" s="258"/>
      <c r="MI80" s="256"/>
      <c r="MJ80" s="257"/>
      <c r="MK80" s="258"/>
      <c r="ML80" s="256"/>
      <c r="MM80" s="257"/>
      <c r="MN80" s="258"/>
      <c r="MO80" s="256"/>
      <c r="MP80" s="257"/>
      <c r="MQ80" s="258"/>
      <c r="MR80" s="256"/>
      <c r="MS80" s="257"/>
      <c r="MT80" s="258"/>
      <c r="MU80" s="256"/>
      <c r="MV80" s="257"/>
      <c r="MW80" s="258"/>
      <c r="MX80" s="256"/>
      <c r="MY80" s="257"/>
      <c r="MZ80" s="258"/>
      <c r="NA80" s="256"/>
      <c r="NB80" s="257"/>
      <c r="NC80" s="258"/>
      <c r="ND80" s="256"/>
      <c r="NE80" s="257"/>
      <c r="NF80" s="258"/>
      <c r="NG80" s="256"/>
      <c r="NH80" s="257"/>
      <c r="NI80" s="258"/>
      <c r="NJ80" s="256"/>
      <c r="NK80" s="257"/>
      <c r="NL80" s="258"/>
      <c r="NM80" s="256"/>
      <c r="NN80" s="257"/>
      <c r="NO80" s="258"/>
      <c r="NP80" s="256"/>
      <c r="NQ80" s="257"/>
      <c r="NR80" s="258"/>
      <c r="NS80" s="256"/>
      <c r="NT80" s="257"/>
      <c r="NU80" s="258"/>
      <c r="NV80" s="256"/>
      <c r="NW80" s="257"/>
      <c r="NX80" s="258"/>
      <c r="NY80" s="256"/>
      <c r="NZ80" s="257"/>
      <c r="OA80" s="258"/>
      <c r="OB80" s="256"/>
      <c r="OC80" s="257"/>
      <c r="OD80" s="258"/>
      <c r="OE80" s="256"/>
      <c r="OF80" s="257"/>
      <c r="OG80" s="258"/>
      <c r="OH80" s="256"/>
      <c r="OI80" s="257"/>
      <c r="OJ80" s="258"/>
      <c r="OK80" s="256"/>
      <c r="OL80" s="257"/>
      <c r="OM80" s="258"/>
      <c r="ON80" s="256"/>
      <c r="OO80" s="257"/>
      <c r="OP80" s="258"/>
      <c r="OQ80" s="256"/>
      <c r="OR80" s="257"/>
      <c r="OS80" s="258"/>
      <c r="OT80" s="256"/>
      <c r="OU80" s="257"/>
      <c r="OV80" s="258"/>
      <c r="OW80" s="256"/>
      <c r="OX80" s="257"/>
      <c r="OY80" s="258"/>
      <c r="OZ80" s="256"/>
      <c r="PA80" s="257"/>
      <c r="PB80" s="258"/>
      <c r="PC80" s="256"/>
      <c r="PD80" s="257"/>
      <c r="PE80" s="258"/>
      <c r="PF80" s="256"/>
      <c r="PG80" s="257"/>
      <c r="PH80" s="258"/>
      <c r="PI80" s="256"/>
      <c r="PJ80" s="257"/>
      <c r="PK80" s="258"/>
      <c r="PL80" s="256"/>
      <c r="PM80" s="257"/>
      <c r="PN80" s="258"/>
      <c r="PO80" s="256"/>
      <c r="PP80" s="257"/>
      <c r="PQ80" s="258"/>
      <c r="PR80" s="256"/>
      <c r="PS80" s="257"/>
      <c r="PT80" s="258"/>
      <c r="PU80" s="256"/>
      <c r="PV80" s="257"/>
      <c r="PW80" s="258"/>
      <c r="PX80" s="256"/>
      <c r="PY80" s="257"/>
      <c r="PZ80" s="258"/>
      <c r="QA80" s="256"/>
      <c r="QB80" s="257"/>
      <c r="QC80" s="258"/>
      <c r="QD80" s="256"/>
      <c r="QE80" s="257"/>
      <c r="QF80" s="258"/>
      <c r="QG80" s="256"/>
      <c r="QH80" s="257"/>
      <c r="QI80" s="258"/>
      <c r="QJ80" s="256"/>
      <c r="QK80" s="257"/>
      <c r="QL80" s="258"/>
      <c r="QM80" s="256"/>
      <c r="QN80" s="257"/>
      <c r="QO80" s="258"/>
      <c r="QP80" s="256"/>
      <c r="QQ80" s="257"/>
      <c r="QR80" s="258"/>
      <c r="QS80" s="256"/>
      <c r="QT80" s="257"/>
      <c r="QU80" s="258"/>
      <c r="QV80" s="256"/>
      <c r="QW80" s="257"/>
      <c r="QX80" s="258"/>
      <c r="QY80" s="256"/>
      <c r="QZ80" s="257"/>
      <c r="RA80" s="258"/>
      <c r="RB80" s="256"/>
      <c r="RC80" s="257"/>
      <c r="RD80" s="258"/>
      <c r="RE80" s="256"/>
      <c r="RF80" s="257"/>
      <c r="RG80" s="258"/>
      <c r="RH80" s="256"/>
      <c r="RI80" s="257"/>
      <c r="RJ80" s="258"/>
      <c r="RK80" s="256"/>
      <c r="RL80" s="257"/>
      <c r="RM80" s="258"/>
      <c r="RN80" s="256"/>
      <c r="RO80" s="257"/>
      <c r="RP80" s="258"/>
      <c r="RQ80" s="256"/>
      <c r="RR80" s="257"/>
      <c r="RS80" s="258"/>
      <c r="RT80" s="256"/>
      <c r="RU80" s="257"/>
      <c r="RV80" s="258"/>
      <c r="RW80" s="256"/>
      <c r="RX80" s="257"/>
      <c r="RY80" s="258"/>
      <c r="RZ80" s="256"/>
      <c r="SA80" s="257"/>
      <c r="SB80" s="258"/>
      <c r="SC80" s="256"/>
      <c r="SD80" s="257"/>
      <c r="SE80" s="258"/>
      <c r="SF80" s="256"/>
      <c r="SG80" s="257"/>
      <c r="SH80" s="258"/>
      <c r="SI80" s="256"/>
      <c r="SJ80" s="257"/>
      <c r="SK80" s="258"/>
      <c r="SL80" s="256"/>
      <c r="SM80" s="257"/>
      <c r="SN80" s="258"/>
      <c r="SO80" s="256"/>
      <c r="SP80" s="257"/>
      <c r="SQ80" s="258"/>
      <c r="SR80" s="256"/>
      <c r="SS80" s="257"/>
      <c r="ST80" s="258"/>
      <c r="SU80" s="256"/>
      <c r="SV80" s="257"/>
      <c r="SW80" s="258"/>
      <c r="SX80" s="256"/>
      <c r="SY80" s="257"/>
      <c r="SZ80" s="258"/>
      <c r="TA80" s="256"/>
      <c r="TB80" s="257"/>
      <c r="TC80" s="258"/>
      <c r="TD80" s="256"/>
      <c r="TE80" s="257"/>
      <c r="TF80" s="258"/>
      <c r="TG80" s="256"/>
      <c r="TH80" s="257"/>
      <c r="TI80" s="258"/>
      <c r="TJ80" s="256"/>
      <c r="TK80" s="257"/>
      <c r="TL80" s="258"/>
      <c r="TM80" s="256"/>
      <c r="TN80" s="257"/>
      <c r="TO80" s="258"/>
      <c r="TP80" s="256"/>
      <c r="TQ80" s="257"/>
      <c r="TR80" s="258"/>
      <c r="TS80" s="256"/>
      <c r="TT80" s="257"/>
      <c r="TU80" s="258"/>
      <c r="TV80" s="256"/>
      <c r="TW80" s="257"/>
      <c r="TX80" s="258"/>
      <c r="TY80" s="256"/>
      <c r="TZ80" s="257"/>
      <c r="UA80" s="258"/>
      <c r="UB80" s="256"/>
      <c r="UC80" s="257"/>
      <c r="UD80" s="258"/>
      <c r="UE80" s="256"/>
      <c r="UF80" s="257"/>
      <c r="UG80" s="258"/>
      <c r="UH80" s="256"/>
      <c r="UI80" s="257"/>
      <c r="UJ80" s="258"/>
      <c r="UK80" s="256"/>
      <c r="UL80" s="257"/>
      <c r="UM80" s="258"/>
      <c r="UN80" s="256"/>
      <c r="UO80" s="257"/>
      <c r="UP80" s="258"/>
      <c r="UQ80" s="256"/>
      <c r="UR80" s="257"/>
      <c r="US80" s="258"/>
      <c r="UT80" s="256"/>
      <c r="UU80" s="257"/>
      <c r="UV80" s="258"/>
      <c r="UW80" s="256"/>
      <c r="UX80" s="257"/>
      <c r="UY80" s="258"/>
      <c r="UZ80" s="256"/>
      <c r="VA80" s="257"/>
      <c r="VB80" s="258"/>
      <c r="VC80" s="256"/>
      <c r="VD80" s="257"/>
      <c r="VE80" s="258"/>
      <c r="VF80" s="256"/>
      <c r="VG80" s="257"/>
      <c r="VH80" s="258"/>
      <c r="VI80" s="256"/>
      <c r="VJ80" s="257"/>
      <c r="VK80" s="258"/>
      <c r="VL80" s="256"/>
      <c r="VM80" s="257"/>
      <c r="VN80" s="258"/>
      <c r="VO80" s="256"/>
      <c r="VP80" s="257"/>
      <c r="VQ80" s="258"/>
      <c r="VR80" s="256"/>
      <c r="VS80" s="257"/>
      <c r="VT80" s="258"/>
      <c r="VU80" s="256"/>
      <c r="VV80" s="257"/>
      <c r="VW80" s="258"/>
      <c r="VX80" s="256"/>
      <c r="VY80" s="257"/>
      <c r="VZ80" s="258"/>
      <c r="WA80" s="256"/>
      <c r="WB80" s="257"/>
      <c r="WC80" s="258"/>
      <c r="WD80" s="256"/>
      <c r="WE80" s="257"/>
      <c r="WF80" s="258"/>
      <c r="WG80" s="256"/>
      <c r="WH80" s="257"/>
      <c r="WI80" s="258"/>
      <c r="WJ80" s="256"/>
      <c r="WK80" s="257"/>
      <c r="WL80" s="258"/>
      <c r="WM80" s="256"/>
      <c r="WN80" s="257"/>
      <c r="WO80" s="258"/>
      <c r="WP80" s="256"/>
      <c r="WQ80" s="257"/>
      <c r="WR80" s="258"/>
      <c r="WS80" s="256"/>
      <c r="WT80" s="257"/>
      <c r="WU80" s="258"/>
      <c r="WV80" s="50"/>
      <c r="WW80" s="51"/>
      <c r="WX80" s="51"/>
      <c r="WY80" s="50"/>
      <c r="WZ80" s="51"/>
      <c r="XA80" s="51"/>
      <c r="XB80" s="50"/>
      <c r="XC80" s="51"/>
      <c r="XD80" s="51"/>
      <c r="XE80" s="50"/>
      <c r="XF80" s="51"/>
      <c r="XG80" s="51"/>
      <c r="XH80" s="50"/>
      <c r="XI80" s="51"/>
      <c r="XJ80" s="51"/>
      <c r="XK80" s="50"/>
      <c r="XL80" s="51"/>
      <c r="XM80" s="51"/>
      <c r="XN80" s="98">
        <f t="shared" si="3"/>
        <v>0</v>
      </c>
    </row>
    <row r="81" spans="1:638" ht="12.75" customHeight="1" x14ac:dyDescent="0.2">
      <c r="B81" s="256"/>
      <c r="C81" s="257"/>
      <c r="D81" s="258"/>
      <c r="E81" s="256"/>
      <c r="F81" s="257"/>
      <c r="G81" s="258"/>
      <c r="H81" s="256"/>
      <c r="I81" s="257"/>
      <c r="J81" s="258"/>
      <c r="K81" s="256"/>
      <c r="L81" s="257"/>
      <c r="M81" s="258"/>
      <c r="N81" s="256"/>
      <c r="O81" s="257"/>
      <c r="P81" s="258"/>
      <c r="Q81" s="256"/>
      <c r="R81" s="257"/>
      <c r="S81" s="258"/>
      <c r="T81" s="256"/>
      <c r="U81" s="257"/>
      <c r="V81" s="258"/>
      <c r="W81" s="256"/>
      <c r="X81" s="257"/>
      <c r="Y81" s="258"/>
      <c r="Z81" s="256"/>
      <c r="AA81" s="257"/>
      <c r="AB81" s="258"/>
      <c r="AC81" s="256"/>
      <c r="AD81" s="257"/>
      <c r="AE81" s="258"/>
      <c r="AF81" s="256"/>
      <c r="AG81" s="257"/>
      <c r="AH81" s="258"/>
      <c r="AI81" s="256"/>
      <c r="AJ81" s="257"/>
      <c r="AK81" s="258"/>
      <c r="AL81" s="256"/>
      <c r="AM81" s="257"/>
      <c r="AN81" s="258"/>
      <c r="AO81" s="256"/>
      <c r="AP81" s="257"/>
      <c r="AQ81" s="258"/>
      <c r="AR81" s="256"/>
      <c r="AS81" s="257"/>
      <c r="AT81" s="258"/>
      <c r="AU81" s="256"/>
      <c r="AV81" s="257"/>
      <c r="AW81" s="258"/>
      <c r="AX81" s="256"/>
      <c r="AY81" s="257"/>
      <c r="AZ81" s="258"/>
      <c r="BA81" s="256"/>
      <c r="BB81" s="257"/>
      <c r="BC81" s="258"/>
      <c r="BD81" s="256"/>
      <c r="BE81" s="257"/>
      <c r="BF81" s="258"/>
      <c r="BG81" s="256"/>
      <c r="BH81" s="257"/>
      <c r="BI81" s="258"/>
      <c r="BJ81" s="256"/>
      <c r="BK81" s="257"/>
      <c r="BL81" s="258"/>
      <c r="BM81" s="256"/>
      <c r="BN81" s="257"/>
      <c r="BO81" s="258"/>
      <c r="BP81" s="256"/>
      <c r="BQ81" s="257"/>
      <c r="BR81" s="258"/>
      <c r="BS81" s="256"/>
      <c r="BT81" s="257"/>
      <c r="BU81" s="258"/>
      <c r="BV81" s="256"/>
      <c r="BW81" s="257"/>
      <c r="BX81" s="258"/>
      <c r="BY81" s="256"/>
      <c r="BZ81" s="257"/>
      <c r="CA81" s="258"/>
      <c r="CB81" s="256"/>
      <c r="CC81" s="257"/>
      <c r="CD81" s="258"/>
      <c r="CE81" s="256"/>
      <c r="CF81" s="257"/>
      <c r="CG81" s="258"/>
      <c r="CH81" s="256"/>
      <c r="CI81" s="257"/>
      <c r="CJ81" s="258"/>
      <c r="CK81" s="256"/>
      <c r="CL81" s="257"/>
      <c r="CM81" s="258"/>
      <c r="CN81" s="256"/>
      <c r="CO81" s="257"/>
      <c r="CP81" s="258"/>
      <c r="CQ81" s="256"/>
      <c r="CR81" s="257"/>
      <c r="CS81" s="258"/>
      <c r="CT81" s="256"/>
      <c r="CU81" s="257"/>
      <c r="CV81" s="258"/>
      <c r="CW81" s="256"/>
      <c r="CX81" s="257"/>
      <c r="CY81" s="258"/>
      <c r="CZ81" s="256"/>
      <c r="DA81" s="257"/>
      <c r="DB81" s="258"/>
      <c r="DC81" s="256"/>
      <c r="DD81" s="257"/>
      <c r="DE81" s="258"/>
      <c r="DF81" s="256"/>
      <c r="DG81" s="257"/>
      <c r="DH81" s="258"/>
      <c r="DI81" s="256"/>
      <c r="DJ81" s="257"/>
      <c r="DK81" s="258"/>
      <c r="DL81" s="256"/>
      <c r="DM81" s="257"/>
      <c r="DN81" s="258"/>
      <c r="DO81" s="256"/>
      <c r="DP81" s="257"/>
      <c r="DQ81" s="258"/>
      <c r="DR81" s="256"/>
      <c r="DS81" s="257"/>
      <c r="DT81" s="258"/>
      <c r="DU81" s="256"/>
      <c r="DV81" s="257"/>
      <c r="DW81" s="258"/>
      <c r="DX81" s="256"/>
      <c r="DY81" s="257"/>
      <c r="DZ81" s="258"/>
      <c r="EA81" s="256"/>
      <c r="EB81" s="257"/>
      <c r="EC81" s="258"/>
      <c r="ED81" s="256"/>
      <c r="EE81" s="257"/>
      <c r="EF81" s="258"/>
      <c r="EG81" s="256"/>
      <c r="EH81" s="257"/>
      <c r="EI81" s="258"/>
      <c r="EJ81" s="256"/>
      <c r="EK81" s="257"/>
      <c r="EL81" s="258"/>
      <c r="EM81" s="256"/>
      <c r="EN81" s="257"/>
      <c r="EO81" s="258"/>
      <c r="EP81" s="256"/>
      <c r="EQ81" s="257"/>
      <c r="ER81" s="258"/>
      <c r="ES81" s="256"/>
      <c r="ET81" s="257"/>
      <c r="EU81" s="258"/>
      <c r="EV81" s="256"/>
      <c r="EW81" s="257"/>
      <c r="EX81" s="258"/>
      <c r="EY81" s="256"/>
      <c r="EZ81" s="257"/>
      <c r="FA81" s="258"/>
      <c r="FB81" s="256"/>
      <c r="FC81" s="257"/>
      <c r="FD81" s="258"/>
      <c r="FE81" s="256"/>
      <c r="FF81" s="257"/>
      <c r="FG81" s="258"/>
      <c r="FH81" s="256"/>
      <c r="FI81" s="257"/>
      <c r="FJ81" s="258"/>
      <c r="FK81" s="256"/>
      <c r="FL81" s="257"/>
      <c r="FM81" s="258"/>
      <c r="FN81" s="256"/>
      <c r="FO81" s="257"/>
      <c r="FP81" s="258"/>
      <c r="FQ81" s="256"/>
      <c r="FR81" s="257"/>
      <c r="FS81" s="258"/>
      <c r="FT81" s="256"/>
      <c r="FU81" s="257"/>
      <c r="FV81" s="258"/>
      <c r="FW81" s="256"/>
      <c r="FX81" s="257"/>
      <c r="FY81" s="258"/>
      <c r="FZ81" s="256"/>
      <c r="GA81" s="257"/>
      <c r="GB81" s="258"/>
      <c r="GC81" s="256"/>
      <c r="GD81" s="257"/>
      <c r="GE81" s="258"/>
      <c r="GF81" s="256"/>
      <c r="GG81" s="257"/>
      <c r="GH81" s="258"/>
      <c r="GI81" s="256"/>
      <c r="GJ81" s="257"/>
      <c r="GK81" s="258"/>
      <c r="GL81" s="256"/>
      <c r="GM81" s="257"/>
      <c r="GN81" s="258"/>
      <c r="GO81" s="256"/>
      <c r="GP81" s="257"/>
      <c r="GQ81" s="258"/>
      <c r="GR81" s="256"/>
      <c r="GS81" s="257"/>
      <c r="GT81" s="258"/>
      <c r="GU81" s="256"/>
      <c r="GV81" s="257"/>
      <c r="GW81" s="258"/>
      <c r="GX81" s="256"/>
      <c r="GY81" s="257"/>
      <c r="GZ81" s="258"/>
      <c r="HA81" s="256"/>
      <c r="HB81" s="257"/>
      <c r="HC81" s="258"/>
      <c r="HD81" s="256"/>
      <c r="HE81" s="257"/>
      <c r="HF81" s="258"/>
      <c r="HG81" s="256"/>
      <c r="HH81" s="257"/>
      <c r="HI81" s="258"/>
      <c r="HJ81" s="256"/>
      <c r="HK81" s="257"/>
      <c r="HL81" s="258"/>
      <c r="HM81" s="256"/>
      <c r="HN81" s="257"/>
      <c r="HO81" s="258"/>
      <c r="HP81" s="256"/>
      <c r="HQ81" s="257"/>
      <c r="HR81" s="258"/>
      <c r="HS81" s="256"/>
      <c r="HT81" s="257"/>
      <c r="HU81" s="258"/>
      <c r="HV81" s="256"/>
      <c r="HW81" s="257"/>
      <c r="HX81" s="258"/>
      <c r="HY81" s="256"/>
      <c r="HZ81" s="257"/>
      <c r="IA81" s="258"/>
      <c r="IB81" s="256"/>
      <c r="IC81" s="257"/>
      <c r="ID81" s="258"/>
      <c r="IE81" s="256"/>
      <c r="IF81" s="257"/>
      <c r="IG81" s="258"/>
      <c r="IH81" s="256"/>
      <c r="II81" s="257"/>
      <c r="IJ81" s="258"/>
      <c r="IK81" s="256"/>
      <c r="IL81" s="257"/>
      <c r="IM81" s="258"/>
      <c r="IN81" s="256"/>
      <c r="IO81" s="257"/>
      <c r="IP81" s="258"/>
      <c r="IQ81" s="256"/>
      <c r="IR81" s="257"/>
      <c r="IS81" s="258"/>
      <c r="IT81" s="256"/>
      <c r="IU81" s="257"/>
      <c r="IV81" s="258"/>
      <c r="IW81" s="256"/>
      <c r="IX81" s="257"/>
      <c r="IY81" s="258"/>
      <c r="IZ81" s="256"/>
      <c r="JA81" s="257"/>
      <c r="JB81" s="258"/>
      <c r="JC81" s="256"/>
      <c r="JD81" s="257"/>
      <c r="JE81" s="258"/>
      <c r="JF81" s="256"/>
      <c r="JG81" s="257"/>
      <c r="JH81" s="258"/>
      <c r="JI81" s="256"/>
      <c r="JJ81" s="257"/>
      <c r="JK81" s="258"/>
      <c r="JL81" s="256"/>
      <c r="JM81" s="257"/>
      <c r="JN81" s="258"/>
      <c r="JO81" s="256"/>
      <c r="JP81" s="257"/>
      <c r="JQ81" s="258"/>
      <c r="JR81" s="256"/>
      <c r="JS81" s="257"/>
      <c r="JT81" s="258"/>
      <c r="JU81" s="256"/>
      <c r="JV81" s="257"/>
      <c r="JW81" s="258"/>
      <c r="JX81" s="256"/>
      <c r="JY81" s="257"/>
      <c r="JZ81" s="258"/>
      <c r="KA81" s="256"/>
      <c r="KB81" s="257"/>
      <c r="KC81" s="258"/>
      <c r="KD81" s="256"/>
      <c r="KE81" s="257"/>
      <c r="KF81" s="258"/>
      <c r="KG81" s="256"/>
      <c r="KH81" s="257"/>
      <c r="KI81" s="258"/>
      <c r="KJ81" s="256"/>
      <c r="KK81" s="257"/>
      <c r="KL81" s="258"/>
      <c r="KM81" s="256"/>
      <c r="KN81" s="257"/>
      <c r="KO81" s="258"/>
      <c r="KP81" s="256"/>
      <c r="KQ81" s="257"/>
      <c r="KR81" s="258"/>
      <c r="KS81" s="256"/>
      <c r="KT81" s="257"/>
      <c r="KU81" s="258"/>
      <c r="KV81" s="256"/>
      <c r="KW81" s="257"/>
      <c r="KX81" s="258"/>
      <c r="KY81" s="256"/>
      <c r="KZ81" s="257"/>
      <c r="LA81" s="258"/>
      <c r="LB81" s="256"/>
      <c r="LC81" s="257"/>
      <c r="LD81" s="258"/>
      <c r="LE81" s="256"/>
      <c r="LF81" s="257"/>
      <c r="LG81" s="258"/>
      <c r="LH81" s="256"/>
      <c r="LI81" s="257"/>
      <c r="LJ81" s="258"/>
      <c r="LK81" s="256"/>
      <c r="LL81" s="257"/>
      <c r="LM81" s="258"/>
      <c r="LN81" s="256"/>
      <c r="LO81" s="257"/>
      <c r="LP81" s="258"/>
      <c r="LQ81" s="256"/>
      <c r="LR81" s="257"/>
      <c r="LS81" s="258"/>
      <c r="LT81" s="256"/>
      <c r="LU81" s="257"/>
      <c r="LV81" s="258"/>
      <c r="LW81" s="256"/>
      <c r="LX81" s="257"/>
      <c r="LY81" s="258"/>
      <c r="LZ81" s="256"/>
      <c r="MA81" s="257"/>
      <c r="MB81" s="258"/>
      <c r="MC81" s="256"/>
      <c r="MD81" s="257"/>
      <c r="ME81" s="258"/>
      <c r="MF81" s="256"/>
      <c r="MG81" s="257"/>
      <c r="MH81" s="258"/>
      <c r="MI81" s="256"/>
      <c r="MJ81" s="257"/>
      <c r="MK81" s="258"/>
      <c r="ML81" s="256"/>
      <c r="MM81" s="257"/>
      <c r="MN81" s="258"/>
      <c r="MO81" s="256"/>
      <c r="MP81" s="257"/>
      <c r="MQ81" s="258"/>
      <c r="MR81" s="256"/>
      <c r="MS81" s="257"/>
      <c r="MT81" s="258"/>
      <c r="MU81" s="256"/>
      <c r="MV81" s="257"/>
      <c r="MW81" s="258"/>
      <c r="MX81" s="256"/>
      <c r="MY81" s="257"/>
      <c r="MZ81" s="258"/>
      <c r="NA81" s="256"/>
      <c r="NB81" s="257"/>
      <c r="NC81" s="258"/>
      <c r="ND81" s="256"/>
      <c r="NE81" s="257"/>
      <c r="NF81" s="258"/>
      <c r="NG81" s="256"/>
      <c r="NH81" s="257"/>
      <c r="NI81" s="258"/>
      <c r="NJ81" s="256"/>
      <c r="NK81" s="257"/>
      <c r="NL81" s="258"/>
      <c r="NM81" s="256"/>
      <c r="NN81" s="257"/>
      <c r="NO81" s="258"/>
      <c r="NP81" s="256"/>
      <c r="NQ81" s="257"/>
      <c r="NR81" s="258"/>
      <c r="NS81" s="256"/>
      <c r="NT81" s="257"/>
      <c r="NU81" s="258"/>
      <c r="NV81" s="256"/>
      <c r="NW81" s="257"/>
      <c r="NX81" s="258"/>
      <c r="NY81" s="256"/>
      <c r="NZ81" s="257"/>
      <c r="OA81" s="258"/>
      <c r="OB81" s="256"/>
      <c r="OC81" s="257"/>
      <c r="OD81" s="258"/>
      <c r="OE81" s="256"/>
      <c r="OF81" s="257"/>
      <c r="OG81" s="258"/>
      <c r="OH81" s="256"/>
      <c r="OI81" s="257"/>
      <c r="OJ81" s="258"/>
      <c r="OK81" s="256"/>
      <c r="OL81" s="257"/>
      <c r="OM81" s="258"/>
      <c r="ON81" s="256"/>
      <c r="OO81" s="257"/>
      <c r="OP81" s="258"/>
      <c r="OQ81" s="256"/>
      <c r="OR81" s="257"/>
      <c r="OS81" s="258"/>
      <c r="OT81" s="256"/>
      <c r="OU81" s="257"/>
      <c r="OV81" s="258"/>
      <c r="OW81" s="256"/>
      <c r="OX81" s="257"/>
      <c r="OY81" s="258"/>
      <c r="OZ81" s="256"/>
      <c r="PA81" s="257"/>
      <c r="PB81" s="258"/>
      <c r="PC81" s="256"/>
      <c r="PD81" s="257"/>
      <c r="PE81" s="258"/>
      <c r="PF81" s="256"/>
      <c r="PG81" s="257"/>
      <c r="PH81" s="258"/>
      <c r="PI81" s="256"/>
      <c r="PJ81" s="257"/>
      <c r="PK81" s="258"/>
      <c r="PL81" s="256"/>
      <c r="PM81" s="257"/>
      <c r="PN81" s="258"/>
      <c r="PO81" s="256"/>
      <c r="PP81" s="257"/>
      <c r="PQ81" s="258"/>
      <c r="PR81" s="256"/>
      <c r="PS81" s="257"/>
      <c r="PT81" s="258"/>
      <c r="PU81" s="256"/>
      <c r="PV81" s="257"/>
      <c r="PW81" s="258"/>
      <c r="PX81" s="256"/>
      <c r="PY81" s="257"/>
      <c r="PZ81" s="258"/>
      <c r="QA81" s="256"/>
      <c r="QB81" s="257"/>
      <c r="QC81" s="258"/>
      <c r="QD81" s="256"/>
      <c r="QE81" s="257"/>
      <c r="QF81" s="258"/>
      <c r="QG81" s="256"/>
      <c r="QH81" s="257"/>
      <c r="QI81" s="258"/>
      <c r="QJ81" s="256"/>
      <c r="QK81" s="257"/>
      <c r="QL81" s="258"/>
      <c r="QM81" s="256"/>
      <c r="QN81" s="257"/>
      <c r="QO81" s="258"/>
      <c r="QP81" s="256"/>
      <c r="QQ81" s="257"/>
      <c r="QR81" s="258"/>
      <c r="QS81" s="256"/>
      <c r="QT81" s="257"/>
      <c r="QU81" s="258"/>
      <c r="QV81" s="256"/>
      <c r="QW81" s="257"/>
      <c r="QX81" s="258"/>
      <c r="QY81" s="256"/>
      <c r="QZ81" s="257"/>
      <c r="RA81" s="258"/>
      <c r="RB81" s="256"/>
      <c r="RC81" s="257"/>
      <c r="RD81" s="258"/>
      <c r="RE81" s="256"/>
      <c r="RF81" s="257"/>
      <c r="RG81" s="258"/>
      <c r="RH81" s="256"/>
      <c r="RI81" s="257"/>
      <c r="RJ81" s="258"/>
      <c r="RK81" s="256"/>
      <c r="RL81" s="257"/>
      <c r="RM81" s="258"/>
      <c r="RN81" s="256"/>
      <c r="RO81" s="257"/>
      <c r="RP81" s="258"/>
      <c r="RQ81" s="256"/>
      <c r="RR81" s="257"/>
      <c r="RS81" s="258"/>
      <c r="RT81" s="256"/>
      <c r="RU81" s="257"/>
      <c r="RV81" s="258"/>
      <c r="RW81" s="256"/>
      <c r="RX81" s="257"/>
      <c r="RY81" s="258"/>
      <c r="RZ81" s="256"/>
      <c r="SA81" s="257"/>
      <c r="SB81" s="258"/>
      <c r="SC81" s="256"/>
      <c r="SD81" s="257"/>
      <c r="SE81" s="258"/>
      <c r="SF81" s="256"/>
      <c r="SG81" s="257"/>
      <c r="SH81" s="258"/>
      <c r="SI81" s="256"/>
      <c r="SJ81" s="257"/>
      <c r="SK81" s="258"/>
      <c r="SL81" s="256"/>
      <c r="SM81" s="257"/>
      <c r="SN81" s="258"/>
      <c r="SO81" s="256"/>
      <c r="SP81" s="257"/>
      <c r="SQ81" s="258"/>
      <c r="SR81" s="256"/>
      <c r="SS81" s="257"/>
      <c r="ST81" s="258"/>
      <c r="SU81" s="256"/>
      <c r="SV81" s="257"/>
      <c r="SW81" s="258"/>
      <c r="SX81" s="256"/>
      <c r="SY81" s="257"/>
      <c r="SZ81" s="258"/>
      <c r="TA81" s="256"/>
      <c r="TB81" s="257"/>
      <c r="TC81" s="258"/>
      <c r="TD81" s="256"/>
      <c r="TE81" s="257"/>
      <c r="TF81" s="258"/>
      <c r="TG81" s="256"/>
      <c r="TH81" s="257"/>
      <c r="TI81" s="258"/>
      <c r="TJ81" s="256"/>
      <c r="TK81" s="257"/>
      <c r="TL81" s="258"/>
      <c r="TM81" s="256"/>
      <c r="TN81" s="257"/>
      <c r="TO81" s="258"/>
      <c r="TP81" s="256"/>
      <c r="TQ81" s="257"/>
      <c r="TR81" s="258"/>
      <c r="TS81" s="256"/>
      <c r="TT81" s="257"/>
      <c r="TU81" s="258"/>
      <c r="TV81" s="256"/>
      <c r="TW81" s="257"/>
      <c r="TX81" s="258"/>
      <c r="TY81" s="256"/>
      <c r="TZ81" s="257"/>
      <c r="UA81" s="258"/>
      <c r="UB81" s="256"/>
      <c r="UC81" s="257"/>
      <c r="UD81" s="258"/>
      <c r="UE81" s="256"/>
      <c r="UF81" s="257"/>
      <c r="UG81" s="258"/>
      <c r="UH81" s="256"/>
      <c r="UI81" s="257"/>
      <c r="UJ81" s="258"/>
      <c r="UK81" s="256"/>
      <c r="UL81" s="257"/>
      <c r="UM81" s="258"/>
      <c r="UN81" s="256"/>
      <c r="UO81" s="257"/>
      <c r="UP81" s="258"/>
      <c r="UQ81" s="256"/>
      <c r="UR81" s="257"/>
      <c r="US81" s="258"/>
      <c r="UT81" s="256"/>
      <c r="UU81" s="257"/>
      <c r="UV81" s="258"/>
      <c r="UW81" s="256"/>
      <c r="UX81" s="257"/>
      <c r="UY81" s="258"/>
      <c r="UZ81" s="256"/>
      <c r="VA81" s="257"/>
      <c r="VB81" s="258"/>
      <c r="VC81" s="256"/>
      <c r="VD81" s="257"/>
      <c r="VE81" s="258"/>
      <c r="VF81" s="256"/>
      <c r="VG81" s="257"/>
      <c r="VH81" s="258"/>
      <c r="VI81" s="256"/>
      <c r="VJ81" s="257"/>
      <c r="VK81" s="258"/>
      <c r="VL81" s="256"/>
      <c r="VM81" s="257"/>
      <c r="VN81" s="258"/>
      <c r="VO81" s="256"/>
      <c r="VP81" s="257"/>
      <c r="VQ81" s="258"/>
      <c r="VR81" s="256"/>
      <c r="VS81" s="257"/>
      <c r="VT81" s="258"/>
      <c r="VU81" s="256"/>
      <c r="VV81" s="257"/>
      <c r="VW81" s="258"/>
      <c r="VX81" s="256"/>
      <c r="VY81" s="257"/>
      <c r="VZ81" s="258"/>
      <c r="WA81" s="256"/>
      <c r="WB81" s="257"/>
      <c r="WC81" s="258"/>
      <c r="WD81" s="256"/>
      <c r="WE81" s="257"/>
      <c r="WF81" s="258"/>
      <c r="WG81" s="256"/>
      <c r="WH81" s="257"/>
      <c r="WI81" s="258"/>
      <c r="WJ81" s="256"/>
      <c r="WK81" s="257"/>
      <c r="WL81" s="258"/>
      <c r="WM81" s="256"/>
      <c r="WN81" s="257"/>
      <c r="WO81" s="258"/>
      <c r="WP81" s="256"/>
      <c r="WQ81" s="257"/>
      <c r="WR81" s="258"/>
      <c r="WS81" s="256"/>
      <c r="WT81" s="257"/>
      <c r="WU81" s="258"/>
      <c r="WV81" s="50"/>
      <c r="WW81" s="51"/>
      <c r="WX81" s="51"/>
      <c r="WY81" s="50"/>
      <c r="WZ81" s="51"/>
      <c r="XA81" s="51"/>
      <c r="XB81" s="50"/>
      <c r="XC81" s="51"/>
      <c r="XD81" s="51"/>
      <c r="XE81" s="50"/>
      <c r="XF81" s="51"/>
      <c r="XG81" s="51"/>
      <c r="XH81" s="50"/>
      <c r="XI81" s="51"/>
      <c r="XJ81" s="51"/>
      <c r="XK81" s="50"/>
      <c r="XL81" s="51"/>
      <c r="XM81" s="51"/>
      <c r="XN81" s="98">
        <f t="shared" si="3"/>
        <v>0</v>
      </c>
    </row>
    <row r="82" spans="1:638" ht="12.75" customHeight="1" thickBot="1" x14ac:dyDescent="0.25">
      <c r="B82" s="259"/>
      <c r="C82" s="260"/>
      <c r="D82" s="261"/>
      <c r="E82" s="259"/>
      <c r="F82" s="260"/>
      <c r="G82" s="261"/>
      <c r="H82" s="259"/>
      <c r="I82" s="260"/>
      <c r="J82" s="261"/>
      <c r="K82" s="259"/>
      <c r="L82" s="260"/>
      <c r="M82" s="261"/>
      <c r="N82" s="259"/>
      <c r="O82" s="260"/>
      <c r="P82" s="261"/>
      <c r="Q82" s="259"/>
      <c r="R82" s="260"/>
      <c r="S82" s="261"/>
      <c r="T82" s="259"/>
      <c r="U82" s="260"/>
      <c r="V82" s="261"/>
      <c r="W82" s="259"/>
      <c r="X82" s="260"/>
      <c r="Y82" s="261"/>
      <c r="Z82" s="259"/>
      <c r="AA82" s="260"/>
      <c r="AB82" s="261"/>
      <c r="AC82" s="259"/>
      <c r="AD82" s="260"/>
      <c r="AE82" s="261"/>
      <c r="AF82" s="259"/>
      <c r="AG82" s="260"/>
      <c r="AH82" s="261"/>
      <c r="AI82" s="259"/>
      <c r="AJ82" s="260"/>
      <c r="AK82" s="261"/>
      <c r="AL82" s="259"/>
      <c r="AM82" s="260"/>
      <c r="AN82" s="261"/>
      <c r="AO82" s="259"/>
      <c r="AP82" s="260"/>
      <c r="AQ82" s="261"/>
      <c r="AR82" s="259"/>
      <c r="AS82" s="260"/>
      <c r="AT82" s="261"/>
      <c r="AU82" s="259"/>
      <c r="AV82" s="260"/>
      <c r="AW82" s="261"/>
      <c r="AX82" s="259"/>
      <c r="AY82" s="260"/>
      <c r="AZ82" s="261"/>
      <c r="BA82" s="259"/>
      <c r="BB82" s="260"/>
      <c r="BC82" s="261"/>
      <c r="BD82" s="259"/>
      <c r="BE82" s="260"/>
      <c r="BF82" s="261"/>
      <c r="BG82" s="259"/>
      <c r="BH82" s="260"/>
      <c r="BI82" s="261"/>
      <c r="BJ82" s="259"/>
      <c r="BK82" s="260"/>
      <c r="BL82" s="261"/>
      <c r="BM82" s="259"/>
      <c r="BN82" s="260"/>
      <c r="BO82" s="261"/>
      <c r="BP82" s="259"/>
      <c r="BQ82" s="260"/>
      <c r="BR82" s="261"/>
      <c r="BS82" s="259"/>
      <c r="BT82" s="260"/>
      <c r="BU82" s="261"/>
      <c r="BV82" s="259"/>
      <c r="BW82" s="260"/>
      <c r="BX82" s="261"/>
      <c r="BY82" s="259"/>
      <c r="BZ82" s="260"/>
      <c r="CA82" s="261"/>
      <c r="CB82" s="259"/>
      <c r="CC82" s="260"/>
      <c r="CD82" s="261"/>
      <c r="CE82" s="259"/>
      <c r="CF82" s="260"/>
      <c r="CG82" s="261"/>
      <c r="CH82" s="259"/>
      <c r="CI82" s="260"/>
      <c r="CJ82" s="261"/>
      <c r="CK82" s="259"/>
      <c r="CL82" s="260"/>
      <c r="CM82" s="261"/>
      <c r="CN82" s="259"/>
      <c r="CO82" s="260"/>
      <c r="CP82" s="261"/>
      <c r="CQ82" s="259"/>
      <c r="CR82" s="260"/>
      <c r="CS82" s="261"/>
      <c r="CT82" s="259"/>
      <c r="CU82" s="260"/>
      <c r="CV82" s="261"/>
      <c r="CW82" s="259"/>
      <c r="CX82" s="260"/>
      <c r="CY82" s="261"/>
      <c r="CZ82" s="259"/>
      <c r="DA82" s="260"/>
      <c r="DB82" s="261"/>
      <c r="DC82" s="259"/>
      <c r="DD82" s="260"/>
      <c r="DE82" s="261"/>
      <c r="DF82" s="259"/>
      <c r="DG82" s="260"/>
      <c r="DH82" s="261"/>
      <c r="DI82" s="259"/>
      <c r="DJ82" s="260"/>
      <c r="DK82" s="261"/>
      <c r="DL82" s="259"/>
      <c r="DM82" s="260"/>
      <c r="DN82" s="261"/>
      <c r="DO82" s="259"/>
      <c r="DP82" s="260"/>
      <c r="DQ82" s="261"/>
      <c r="DR82" s="259"/>
      <c r="DS82" s="260"/>
      <c r="DT82" s="261"/>
      <c r="DU82" s="259"/>
      <c r="DV82" s="260"/>
      <c r="DW82" s="261"/>
      <c r="DX82" s="259"/>
      <c r="DY82" s="260"/>
      <c r="DZ82" s="261"/>
      <c r="EA82" s="259"/>
      <c r="EB82" s="260"/>
      <c r="EC82" s="261"/>
      <c r="ED82" s="259"/>
      <c r="EE82" s="260"/>
      <c r="EF82" s="261"/>
      <c r="EG82" s="259"/>
      <c r="EH82" s="260"/>
      <c r="EI82" s="261"/>
      <c r="EJ82" s="259"/>
      <c r="EK82" s="260"/>
      <c r="EL82" s="261"/>
      <c r="EM82" s="259"/>
      <c r="EN82" s="260"/>
      <c r="EO82" s="261"/>
      <c r="EP82" s="259"/>
      <c r="EQ82" s="260"/>
      <c r="ER82" s="261"/>
      <c r="ES82" s="259"/>
      <c r="ET82" s="260"/>
      <c r="EU82" s="261"/>
      <c r="EV82" s="259"/>
      <c r="EW82" s="260"/>
      <c r="EX82" s="261"/>
      <c r="EY82" s="259"/>
      <c r="EZ82" s="260"/>
      <c r="FA82" s="261"/>
      <c r="FB82" s="259"/>
      <c r="FC82" s="260"/>
      <c r="FD82" s="261"/>
      <c r="FE82" s="259"/>
      <c r="FF82" s="260"/>
      <c r="FG82" s="261"/>
      <c r="FH82" s="259"/>
      <c r="FI82" s="260"/>
      <c r="FJ82" s="261"/>
      <c r="FK82" s="259"/>
      <c r="FL82" s="260"/>
      <c r="FM82" s="261"/>
      <c r="FN82" s="259"/>
      <c r="FO82" s="260"/>
      <c r="FP82" s="261"/>
      <c r="FQ82" s="259"/>
      <c r="FR82" s="260"/>
      <c r="FS82" s="261"/>
      <c r="FT82" s="259"/>
      <c r="FU82" s="260"/>
      <c r="FV82" s="261"/>
      <c r="FW82" s="259"/>
      <c r="FX82" s="260"/>
      <c r="FY82" s="261"/>
      <c r="FZ82" s="259"/>
      <c r="GA82" s="260"/>
      <c r="GB82" s="261"/>
      <c r="GC82" s="259"/>
      <c r="GD82" s="260"/>
      <c r="GE82" s="261"/>
      <c r="GF82" s="259"/>
      <c r="GG82" s="260"/>
      <c r="GH82" s="261"/>
      <c r="GI82" s="259"/>
      <c r="GJ82" s="260"/>
      <c r="GK82" s="261"/>
      <c r="GL82" s="259"/>
      <c r="GM82" s="260"/>
      <c r="GN82" s="261"/>
      <c r="GO82" s="259"/>
      <c r="GP82" s="260"/>
      <c r="GQ82" s="261"/>
      <c r="GR82" s="259"/>
      <c r="GS82" s="260"/>
      <c r="GT82" s="261"/>
      <c r="GU82" s="259"/>
      <c r="GV82" s="260"/>
      <c r="GW82" s="261"/>
      <c r="GX82" s="259"/>
      <c r="GY82" s="260"/>
      <c r="GZ82" s="261"/>
      <c r="HA82" s="259"/>
      <c r="HB82" s="260"/>
      <c r="HC82" s="261"/>
      <c r="HD82" s="259"/>
      <c r="HE82" s="260"/>
      <c r="HF82" s="261"/>
      <c r="HG82" s="259"/>
      <c r="HH82" s="260"/>
      <c r="HI82" s="261"/>
      <c r="HJ82" s="259"/>
      <c r="HK82" s="260"/>
      <c r="HL82" s="261"/>
      <c r="HM82" s="259"/>
      <c r="HN82" s="260"/>
      <c r="HO82" s="261"/>
      <c r="HP82" s="259"/>
      <c r="HQ82" s="260"/>
      <c r="HR82" s="261"/>
      <c r="HS82" s="259"/>
      <c r="HT82" s="260"/>
      <c r="HU82" s="261"/>
      <c r="HV82" s="259"/>
      <c r="HW82" s="260"/>
      <c r="HX82" s="261"/>
      <c r="HY82" s="259"/>
      <c r="HZ82" s="260"/>
      <c r="IA82" s="261"/>
      <c r="IB82" s="259"/>
      <c r="IC82" s="260"/>
      <c r="ID82" s="261"/>
      <c r="IE82" s="259"/>
      <c r="IF82" s="260"/>
      <c r="IG82" s="261"/>
      <c r="IH82" s="259"/>
      <c r="II82" s="260"/>
      <c r="IJ82" s="261"/>
      <c r="IK82" s="259"/>
      <c r="IL82" s="260"/>
      <c r="IM82" s="261"/>
      <c r="IN82" s="259"/>
      <c r="IO82" s="260"/>
      <c r="IP82" s="261"/>
      <c r="IQ82" s="259"/>
      <c r="IR82" s="260"/>
      <c r="IS82" s="261"/>
      <c r="IT82" s="259"/>
      <c r="IU82" s="260"/>
      <c r="IV82" s="261"/>
      <c r="IW82" s="259"/>
      <c r="IX82" s="260"/>
      <c r="IY82" s="261"/>
      <c r="IZ82" s="259"/>
      <c r="JA82" s="260"/>
      <c r="JB82" s="261"/>
      <c r="JC82" s="259"/>
      <c r="JD82" s="260"/>
      <c r="JE82" s="261"/>
      <c r="JF82" s="259"/>
      <c r="JG82" s="260"/>
      <c r="JH82" s="261"/>
      <c r="JI82" s="259"/>
      <c r="JJ82" s="260"/>
      <c r="JK82" s="261"/>
      <c r="JL82" s="259"/>
      <c r="JM82" s="260"/>
      <c r="JN82" s="261"/>
      <c r="JO82" s="259"/>
      <c r="JP82" s="260"/>
      <c r="JQ82" s="261"/>
      <c r="JR82" s="259"/>
      <c r="JS82" s="260"/>
      <c r="JT82" s="261"/>
      <c r="JU82" s="259"/>
      <c r="JV82" s="260"/>
      <c r="JW82" s="261"/>
      <c r="JX82" s="259"/>
      <c r="JY82" s="260"/>
      <c r="JZ82" s="261"/>
      <c r="KA82" s="259"/>
      <c r="KB82" s="260"/>
      <c r="KC82" s="261"/>
      <c r="KD82" s="259"/>
      <c r="KE82" s="260"/>
      <c r="KF82" s="261"/>
      <c r="KG82" s="259"/>
      <c r="KH82" s="260"/>
      <c r="KI82" s="261"/>
      <c r="KJ82" s="259"/>
      <c r="KK82" s="260"/>
      <c r="KL82" s="261"/>
      <c r="KM82" s="259"/>
      <c r="KN82" s="260"/>
      <c r="KO82" s="261"/>
      <c r="KP82" s="259"/>
      <c r="KQ82" s="260"/>
      <c r="KR82" s="261"/>
      <c r="KS82" s="259"/>
      <c r="KT82" s="260"/>
      <c r="KU82" s="261"/>
      <c r="KV82" s="259"/>
      <c r="KW82" s="260"/>
      <c r="KX82" s="261"/>
      <c r="KY82" s="259"/>
      <c r="KZ82" s="260"/>
      <c r="LA82" s="261"/>
      <c r="LB82" s="259"/>
      <c r="LC82" s="260"/>
      <c r="LD82" s="261"/>
      <c r="LE82" s="259"/>
      <c r="LF82" s="260"/>
      <c r="LG82" s="261"/>
      <c r="LH82" s="259"/>
      <c r="LI82" s="260"/>
      <c r="LJ82" s="261"/>
      <c r="LK82" s="259"/>
      <c r="LL82" s="260"/>
      <c r="LM82" s="261"/>
      <c r="LN82" s="259"/>
      <c r="LO82" s="260"/>
      <c r="LP82" s="261"/>
      <c r="LQ82" s="259"/>
      <c r="LR82" s="260"/>
      <c r="LS82" s="261"/>
      <c r="LT82" s="259"/>
      <c r="LU82" s="260"/>
      <c r="LV82" s="261"/>
      <c r="LW82" s="259"/>
      <c r="LX82" s="260"/>
      <c r="LY82" s="261"/>
      <c r="LZ82" s="259"/>
      <c r="MA82" s="260"/>
      <c r="MB82" s="261"/>
      <c r="MC82" s="259"/>
      <c r="MD82" s="260"/>
      <c r="ME82" s="261"/>
      <c r="MF82" s="259"/>
      <c r="MG82" s="260"/>
      <c r="MH82" s="261"/>
      <c r="MI82" s="259"/>
      <c r="MJ82" s="260"/>
      <c r="MK82" s="261"/>
      <c r="ML82" s="259"/>
      <c r="MM82" s="260"/>
      <c r="MN82" s="261"/>
      <c r="MO82" s="259"/>
      <c r="MP82" s="260"/>
      <c r="MQ82" s="261"/>
      <c r="MR82" s="259"/>
      <c r="MS82" s="260"/>
      <c r="MT82" s="261"/>
      <c r="MU82" s="259"/>
      <c r="MV82" s="260"/>
      <c r="MW82" s="261"/>
      <c r="MX82" s="259"/>
      <c r="MY82" s="260"/>
      <c r="MZ82" s="261"/>
      <c r="NA82" s="259"/>
      <c r="NB82" s="260"/>
      <c r="NC82" s="261"/>
      <c r="ND82" s="259"/>
      <c r="NE82" s="260"/>
      <c r="NF82" s="261"/>
      <c r="NG82" s="259"/>
      <c r="NH82" s="260"/>
      <c r="NI82" s="261"/>
      <c r="NJ82" s="259"/>
      <c r="NK82" s="260"/>
      <c r="NL82" s="261"/>
      <c r="NM82" s="259"/>
      <c r="NN82" s="260"/>
      <c r="NO82" s="261"/>
      <c r="NP82" s="259"/>
      <c r="NQ82" s="260"/>
      <c r="NR82" s="261"/>
      <c r="NS82" s="259"/>
      <c r="NT82" s="260"/>
      <c r="NU82" s="261"/>
      <c r="NV82" s="259"/>
      <c r="NW82" s="260"/>
      <c r="NX82" s="261"/>
      <c r="NY82" s="259"/>
      <c r="NZ82" s="260"/>
      <c r="OA82" s="261"/>
      <c r="OB82" s="259"/>
      <c r="OC82" s="260"/>
      <c r="OD82" s="261"/>
      <c r="OE82" s="259"/>
      <c r="OF82" s="260"/>
      <c r="OG82" s="261"/>
      <c r="OH82" s="259"/>
      <c r="OI82" s="260"/>
      <c r="OJ82" s="261"/>
      <c r="OK82" s="259"/>
      <c r="OL82" s="260"/>
      <c r="OM82" s="261"/>
      <c r="ON82" s="259"/>
      <c r="OO82" s="260"/>
      <c r="OP82" s="261"/>
      <c r="OQ82" s="259"/>
      <c r="OR82" s="260"/>
      <c r="OS82" s="261"/>
      <c r="OT82" s="259"/>
      <c r="OU82" s="260"/>
      <c r="OV82" s="261"/>
      <c r="OW82" s="259"/>
      <c r="OX82" s="260"/>
      <c r="OY82" s="261"/>
      <c r="OZ82" s="259"/>
      <c r="PA82" s="260"/>
      <c r="PB82" s="261"/>
      <c r="PC82" s="259"/>
      <c r="PD82" s="260"/>
      <c r="PE82" s="261"/>
      <c r="PF82" s="259"/>
      <c r="PG82" s="260"/>
      <c r="PH82" s="261"/>
      <c r="PI82" s="259"/>
      <c r="PJ82" s="260"/>
      <c r="PK82" s="261"/>
      <c r="PL82" s="259"/>
      <c r="PM82" s="260"/>
      <c r="PN82" s="261"/>
      <c r="PO82" s="259"/>
      <c r="PP82" s="260"/>
      <c r="PQ82" s="261"/>
      <c r="PR82" s="259"/>
      <c r="PS82" s="260"/>
      <c r="PT82" s="261"/>
      <c r="PU82" s="259"/>
      <c r="PV82" s="260"/>
      <c r="PW82" s="261"/>
      <c r="PX82" s="259"/>
      <c r="PY82" s="260"/>
      <c r="PZ82" s="261"/>
      <c r="QA82" s="259"/>
      <c r="QB82" s="260"/>
      <c r="QC82" s="261"/>
      <c r="QD82" s="259"/>
      <c r="QE82" s="260"/>
      <c r="QF82" s="261"/>
      <c r="QG82" s="259"/>
      <c r="QH82" s="260"/>
      <c r="QI82" s="261"/>
      <c r="QJ82" s="259"/>
      <c r="QK82" s="260"/>
      <c r="QL82" s="261"/>
      <c r="QM82" s="259"/>
      <c r="QN82" s="260"/>
      <c r="QO82" s="261"/>
      <c r="QP82" s="259"/>
      <c r="QQ82" s="260"/>
      <c r="QR82" s="261"/>
      <c r="QS82" s="259"/>
      <c r="QT82" s="260"/>
      <c r="QU82" s="261"/>
      <c r="QV82" s="259"/>
      <c r="QW82" s="260"/>
      <c r="QX82" s="261"/>
      <c r="QY82" s="259"/>
      <c r="QZ82" s="260"/>
      <c r="RA82" s="261"/>
      <c r="RB82" s="259"/>
      <c r="RC82" s="260"/>
      <c r="RD82" s="261"/>
      <c r="RE82" s="259"/>
      <c r="RF82" s="260"/>
      <c r="RG82" s="261"/>
      <c r="RH82" s="259"/>
      <c r="RI82" s="260"/>
      <c r="RJ82" s="261"/>
      <c r="RK82" s="259"/>
      <c r="RL82" s="260"/>
      <c r="RM82" s="261"/>
      <c r="RN82" s="259"/>
      <c r="RO82" s="260"/>
      <c r="RP82" s="261"/>
      <c r="RQ82" s="259"/>
      <c r="RR82" s="260"/>
      <c r="RS82" s="261"/>
      <c r="RT82" s="259"/>
      <c r="RU82" s="260"/>
      <c r="RV82" s="261"/>
      <c r="RW82" s="259"/>
      <c r="RX82" s="260"/>
      <c r="RY82" s="261"/>
      <c r="RZ82" s="259"/>
      <c r="SA82" s="260"/>
      <c r="SB82" s="261"/>
      <c r="SC82" s="259"/>
      <c r="SD82" s="260"/>
      <c r="SE82" s="261"/>
      <c r="SF82" s="259"/>
      <c r="SG82" s="260"/>
      <c r="SH82" s="261"/>
      <c r="SI82" s="259"/>
      <c r="SJ82" s="260"/>
      <c r="SK82" s="261"/>
      <c r="SL82" s="259"/>
      <c r="SM82" s="260"/>
      <c r="SN82" s="261"/>
      <c r="SO82" s="259"/>
      <c r="SP82" s="260"/>
      <c r="SQ82" s="261"/>
      <c r="SR82" s="259"/>
      <c r="SS82" s="260"/>
      <c r="ST82" s="261"/>
      <c r="SU82" s="259"/>
      <c r="SV82" s="260"/>
      <c r="SW82" s="261"/>
      <c r="SX82" s="259"/>
      <c r="SY82" s="260"/>
      <c r="SZ82" s="261"/>
      <c r="TA82" s="259"/>
      <c r="TB82" s="260"/>
      <c r="TC82" s="261"/>
      <c r="TD82" s="259"/>
      <c r="TE82" s="260"/>
      <c r="TF82" s="261"/>
      <c r="TG82" s="259"/>
      <c r="TH82" s="260"/>
      <c r="TI82" s="261"/>
      <c r="TJ82" s="259"/>
      <c r="TK82" s="260"/>
      <c r="TL82" s="261"/>
      <c r="TM82" s="259"/>
      <c r="TN82" s="260"/>
      <c r="TO82" s="261"/>
      <c r="TP82" s="259"/>
      <c r="TQ82" s="260"/>
      <c r="TR82" s="261"/>
      <c r="TS82" s="259"/>
      <c r="TT82" s="260"/>
      <c r="TU82" s="261"/>
      <c r="TV82" s="259"/>
      <c r="TW82" s="260"/>
      <c r="TX82" s="261"/>
      <c r="TY82" s="259"/>
      <c r="TZ82" s="260"/>
      <c r="UA82" s="261"/>
      <c r="UB82" s="259"/>
      <c r="UC82" s="260"/>
      <c r="UD82" s="261"/>
      <c r="UE82" s="259"/>
      <c r="UF82" s="260"/>
      <c r="UG82" s="261"/>
      <c r="UH82" s="259"/>
      <c r="UI82" s="260"/>
      <c r="UJ82" s="261"/>
      <c r="UK82" s="259"/>
      <c r="UL82" s="260"/>
      <c r="UM82" s="261"/>
      <c r="UN82" s="259"/>
      <c r="UO82" s="260"/>
      <c r="UP82" s="261"/>
      <c r="UQ82" s="259"/>
      <c r="UR82" s="260"/>
      <c r="US82" s="261"/>
      <c r="UT82" s="259"/>
      <c r="UU82" s="260"/>
      <c r="UV82" s="261"/>
      <c r="UW82" s="259"/>
      <c r="UX82" s="260"/>
      <c r="UY82" s="261"/>
      <c r="UZ82" s="259"/>
      <c r="VA82" s="260"/>
      <c r="VB82" s="261"/>
      <c r="VC82" s="259"/>
      <c r="VD82" s="260"/>
      <c r="VE82" s="261"/>
      <c r="VF82" s="259"/>
      <c r="VG82" s="260"/>
      <c r="VH82" s="261"/>
      <c r="VI82" s="259"/>
      <c r="VJ82" s="260"/>
      <c r="VK82" s="261"/>
      <c r="VL82" s="259"/>
      <c r="VM82" s="260"/>
      <c r="VN82" s="261"/>
      <c r="VO82" s="259"/>
      <c r="VP82" s="260"/>
      <c r="VQ82" s="261"/>
      <c r="VR82" s="259"/>
      <c r="VS82" s="260"/>
      <c r="VT82" s="261"/>
      <c r="VU82" s="259"/>
      <c r="VV82" s="260"/>
      <c r="VW82" s="261"/>
      <c r="VX82" s="259"/>
      <c r="VY82" s="260"/>
      <c r="VZ82" s="261"/>
      <c r="WA82" s="259"/>
      <c r="WB82" s="260"/>
      <c r="WC82" s="261"/>
      <c r="WD82" s="259"/>
      <c r="WE82" s="260"/>
      <c r="WF82" s="261"/>
      <c r="WG82" s="259"/>
      <c r="WH82" s="260"/>
      <c r="WI82" s="261"/>
      <c r="WJ82" s="259"/>
      <c r="WK82" s="260"/>
      <c r="WL82" s="261"/>
      <c r="WM82" s="259"/>
      <c r="WN82" s="260"/>
      <c r="WO82" s="261"/>
      <c r="WP82" s="259"/>
      <c r="WQ82" s="260"/>
      <c r="WR82" s="261"/>
      <c r="WS82" s="259"/>
      <c r="WT82" s="260"/>
      <c r="WU82" s="261"/>
      <c r="WV82" s="56"/>
      <c r="WW82" s="57"/>
      <c r="WX82" s="57"/>
      <c r="WY82" s="56"/>
      <c r="WZ82" s="57"/>
      <c r="XA82" s="57"/>
      <c r="XB82" s="56"/>
      <c r="XC82" s="57"/>
      <c r="XD82" s="57"/>
      <c r="XE82" s="56"/>
      <c r="XF82" s="57"/>
      <c r="XG82" s="57"/>
      <c r="XH82" s="56"/>
      <c r="XI82" s="57"/>
      <c r="XJ82" s="57"/>
      <c r="XK82" s="56"/>
      <c r="XL82" s="57"/>
      <c r="XM82" s="57"/>
      <c r="XN82" s="99">
        <f t="shared" si="3"/>
        <v>2479</v>
      </c>
    </row>
    <row r="83" spans="1:638" x14ac:dyDescent="0.2">
      <c r="B83" s="296">
        <f t="shared" ref="B83:AG83" si="4">SUM(B4:B82)</f>
        <v>7</v>
      </c>
      <c r="C83" s="296">
        <f t="shared" si="4"/>
        <v>1</v>
      </c>
      <c r="D83" s="296">
        <f t="shared" si="4"/>
        <v>4</v>
      </c>
      <c r="E83" s="296">
        <f t="shared" si="4"/>
        <v>4</v>
      </c>
      <c r="F83" s="296">
        <f t="shared" si="4"/>
        <v>2</v>
      </c>
      <c r="G83" s="296">
        <f t="shared" si="4"/>
        <v>1</v>
      </c>
      <c r="H83" s="296">
        <f t="shared" si="4"/>
        <v>1</v>
      </c>
      <c r="I83" s="296">
        <f t="shared" si="4"/>
        <v>2</v>
      </c>
      <c r="J83" s="296">
        <f t="shared" si="4"/>
        <v>2</v>
      </c>
      <c r="K83" s="296">
        <f t="shared" si="4"/>
        <v>9</v>
      </c>
      <c r="L83" s="296">
        <f t="shared" si="4"/>
        <v>2</v>
      </c>
      <c r="M83" s="296">
        <f t="shared" si="4"/>
        <v>0</v>
      </c>
      <c r="N83" s="296">
        <f t="shared" si="4"/>
        <v>9</v>
      </c>
      <c r="O83" s="296">
        <f t="shared" si="4"/>
        <v>4</v>
      </c>
      <c r="P83" s="296">
        <f t="shared" si="4"/>
        <v>7</v>
      </c>
      <c r="Q83" s="296">
        <f t="shared" si="4"/>
        <v>5</v>
      </c>
      <c r="R83" s="296">
        <f t="shared" si="4"/>
        <v>2</v>
      </c>
      <c r="S83" s="296">
        <f t="shared" si="4"/>
        <v>5</v>
      </c>
      <c r="T83" s="296">
        <f t="shared" si="4"/>
        <v>4</v>
      </c>
      <c r="U83" s="296">
        <f t="shared" si="4"/>
        <v>6</v>
      </c>
      <c r="V83" s="296">
        <f t="shared" si="4"/>
        <v>0</v>
      </c>
      <c r="W83" s="296">
        <f t="shared" si="4"/>
        <v>9</v>
      </c>
      <c r="X83" s="296">
        <f t="shared" si="4"/>
        <v>3</v>
      </c>
      <c r="Y83" s="296">
        <f t="shared" si="4"/>
        <v>2</v>
      </c>
      <c r="Z83" s="296">
        <f t="shared" si="4"/>
        <v>9</v>
      </c>
      <c r="AA83" s="296">
        <f t="shared" si="4"/>
        <v>2</v>
      </c>
      <c r="AB83" s="296">
        <f t="shared" si="4"/>
        <v>2</v>
      </c>
      <c r="AC83" s="296">
        <f t="shared" si="4"/>
        <v>9</v>
      </c>
      <c r="AD83" s="296">
        <f t="shared" si="4"/>
        <v>4</v>
      </c>
      <c r="AE83" s="296">
        <f t="shared" si="4"/>
        <v>1</v>
      </c>
      <c r="AF83" s="296">
        <f t="shared" si="4"/>
        <v>9</v>
      </c>
      <c r="AG83" s="296">
        <f t="shared" si="4"/>
        <v>7</v>
      </c>
      <c r="AH83" s="296">
        <f t="shared" ref="AH83:BM83" si="5">SUM(AH4:AH82)</f>
        <v>5</v>
      </c>
      <c r="AI83" s="296">
        <f t="shared" si="5"/>
        <v>8</v>
      </c>
      <c r="AJ83" s="296">
        <f t="shared" si="5"/>
        <v>5</v>
      </c>
      <c r="AK83" s="296">
        <f t="shared" si="5"/>
        <v>5</v>
      </c>
      <c r="AL83" s="296">
        <f t="shared" si="5"/>
        <v>3</v>
      </c>
      <c r="AM83" s="296">
        <f t="shared" si="5"/>
        <v>5</v>
      </c>
      <c r="AN83" s="296">
        <f t="shared" si="5"/>
        <v>0</v>
      </c>
      <c r="AO83" s="296">
        <f t="shared" si="5"/>
        <v>12</v>
      </c>
      <c r="AP83" s="296">
        <f t="shared" si="5"/>
        <v>3</v>
      </c>
      <c r="AQ83" s="296">
        <f t="shared" si="5"/>
        <v>2</v>
      </c>
      <c r="AR83" s="296">
        <f t="shared" si="5"/>
        <v>9</v>
      </c>
      <c r="AS83" s="296">
        <f t="shared" si="5"/>
        <v>0</v>
      </c>
      <c r="AT83" s="296">
        <f t="shared" si="5"/>
        <v>8</v>
      </c>
      <c r="AU83" s="296">
        <f t="shared" si="5"/>
        <v>3</v>
      </c>
      <c r="AV83" s="296">
        <f t="shared" si="5"/>
        <v>0</v>
      </c>
      <c r="AW83" s="296">
        <f t="shared" si="5"/>
        <v>3</v>
      </c>
      <c r="AX83" s="296">
        <f t="shared" si="5"/>
        <v>5</v>
      </c>
      <c r="AY83" s="296">
        <f t="shared" si="5"/>
        <v>4</v>
      </c>
      <c r="AZ83" s="296">
        <f t="shared" si="5"/>
        <v>5</v>
      </c>
      <c r="BA83" s="296">
        <f t="shared" si="5"/>
        <v>2</v>
      </c>
      <c r="BB83" s="296">
        <f t="shared" si="5"/>
        <v>3</v>
      </c>
      <c r="BC83" s="296">
        <f t="shared" si="5"/>
        <v>1</v>
      </c>
      <c r="BD83" s="296">
        <f t="shared" si="5"/>
        <v>15</v>
      </c>
      <c r="BE83" s="296">
        <f t="shared" si="5"/>
        <v>1</v>
      </c>
      <c r="BF83" s="296">
        <f t="shared" si="5"/>
        <v>2</v>
      </c>
      <c r="BG83" s="296">
        <f t="shared" si="5"/>
        <v>18</v>
      </c>
      <c r="BH83" s="296">
        <f t="shared" si="5"/>
        <v>3</v>
      </c>
      <c r="BI83" s="296">
        <f t="shared" si="5"/>
        <v>6</v>
      </c>
      <c r="BJ83" s="296">
        <f t="shared" si="5"/>
        <v>14</v>
      </c>
      <c r="BK83" s="296">
        <f t="shared" si="5"/>
        <v>2</v>
      </c>
      <c r="BL83" s="296">
        <f t="shared" si="5"/>
        <v>2</v>
      </c>
      <c r="BM83" s="296">
        <f t="shared" si="5"/>
        <v>11</v>
      </c>
      <c r="BN83" s="296">
        <f t="shared" ref="BN83:CS83" si="6">SUM(BN4:BN82)</f>
        <v>3</v>
      </c>
      <c r="BO83" s="296">
        <f t="shared" si="6"/>
        <v>2</v>
      </c>
      <c r="BP83" s="296">
        <f t="shared" si="6"/>
        <v>8</v>
      </c>
      <c r="BQ83" s="296">
        <f t="shared" si="6"/>
        <v>2</v>
      </c>
      <c r="BR83" s="296">
        <f t="shared" si="6"/>
        <v>1</v>
      </c>
      <c r="BS83" s="296">
        <f t="shared" si="6"/>
        <v>11</v>
      </c>
      <c r="BT83" s="296">
        <f t="shared" si="6"/>
        <v>4</v>
      </c>
      <c r="BU83" s="296">
        <f t="shared" si="6"/>
        <v>3</v>
      </c>
      <c r="BV83" s="296">
        <f t="shared" si="6"/>
        <v>13</v>
      </c>
      <c r="BW83" s="296">
        <f t="shared" si="6"/>
        <v>3</v>
      </c>
      <c r="BX83" s="296">
        <f t="shared" si="6"/>
        <v>4</v>
      </c>
      <c r="BY83" s="296">
        <f t="shared" si="6"/>
        <v>10</v>
      </c>
      <c r="BZ83" s="296">
        <f t="shared" si="6"/>
        <v>1</v>
      </c>
      <c r="CA83" s="296">
        <f t="shared" si="6"/>
        <v>0</v>
      </c>
      <c r="CB83" s="296">
        <f t="shared" si="6"/>
        <v>11</v>
      </c>
      <c r="CC83" s="296">
        <f t="shared" si="6"/>
        <v>0</v>
      </c>
      <c r="CD83" s="296">
        <f t="shared" si="6"/>
        <v>1</v>
      </c>
      <c r="CE83" s="296">
        <f t="shared" si="6"/>
        <v>10</v>
      </c>
      <c r="CF83" s="296">
        <f t="shared" si="6"/>
        <v>2</v>
      </c>
      <c r="CG83" s="296">
        <f t="shared" si="6"/>
        <v>2</v>
      </c>
      <c r="CH83" s="296">
        <f t="shared" si="6"/>
        <v>4</v>
      </c>
      <c r="CI83" s="296">
        <f t="shared" si="6"/>
        <v>2</v>
      </c>
      <c r="CJ83" s="296">
        <f t="shared" si="6"/>
        <v>0</v>
      </c>
      <c r="CK83" s="296">
        <f t="shared" si="6"/>
        <v>15</v>
      </c>
      <c r="CL83" s="296">
        <f t="shared" si="6"/>
        <v>0</v>
      </c>
      <c r="CM83" s="296">
        <f t="shared" si="6"/>
        <v>0</v>
      </c>
      <c r="CN83" s="296">
        <f t="shared" si="6"/>
        <v>7</v>
      </c>
      <c r="CO83" s="296">
        <f t="shared" si="6"/>
        <v>0</v>
      </c>
      <c r="CP83" s="296">
        <f t="shared" si="6"/>
        <v>1</v>
      </c>
      <c r="CQ83" s="296">
        <f t="shared" si="6"/>
        <v>6</v>
      </c>
      <c r="CR83" s="296">
        <f t="shared" si="6"/>
        <v>1</v>
      </c>
      <c r="CS83" s="296">
        <f t="shared" si="6"/>
        <v>0</v>
      </c>
      <c r="CT83" s="296">
        <f t="shared" ref="CT83:DY83" si="7">SUM(CT4:CT82)</f>
        <v>7</v>
      </c>
      <c r="CU83" s="296">
        <f t="shared" si="7"/>
        <v>0</v>
      </c>
      <c r="CV83" s="296">
        <f t="shared" si="7"/>
        <v>0</v>
      </c>
      <c r="CW83" s="296">
        <f t="shared" si="7"/>
        <v>3</v>
      </c>
      <c r="CX83" s="296">
        <f t="shared" si="7"/>
        <v>0</v>
      </c>
      <c r="CY83" s="296">
        <f t="shared" si="7"/>
        <v>0</v>
      </c>
      <c r="CZ83" s="296">
        <f t="shared" si="7"/>
        <v>4</v>
      </c>
      <c r="DA83" s="296">
        <f t="shared" si="7"/>
        <v>0</v>
      </c>
      <c r="DB83" s="296">
        <f t="shared" si="7"/>
        <v>0</v>
      </c>
      <c r="DC83" s="296">
        <f t="shared" si="7"/>
        <v>5</v>
      </c>
      <c r="DD83" s="296">
        <f t="shared" si="7"/>
        <v>0</v>
      </c>
      <c r="DE83" s="296">
        <f t="shared" si="7"/>
        <v>0</v>
      </c>
      <c r="DF83" s="296">
        <f t="shared" si="7"/>
        <v>1</v>
      </c>
      <c r="DG83" s="296">
        <f t="shared" si="7"/>
        <v>1</v>
      </c>
      <c r="DH83" s="296">
        <f t="shared" si="7"/>
        <v>0</v>
      </c>
      <c r="DI83" s="296">
        <f t="shared" si="7"/>
        <v>2</v>
      </c>
      <c r="DJ83" s="296">
        <f t="shared" si="7"/>
        <v>2</v>
      </c>
      <c r="DK83" s="296">
        <f t="shared" si="7"/>
        <v>0</v>
      </c>
      <c r="DL83" s="296">
        <f t="shared" si="7"/>
        <v>11</v>
      </c>
      <c r="DM83" s="296">
        <f t="shared" si="7"/>
        <v>0</v>
      </c>
      <c r="DN83" s="296">
        <f t="shared" si="7"/>
        <v>0</v>
      </c>
      <c r="DO83" s="296">
        <f t="shared" si="7"/>
        <v>10</v>
      </c>
      <c r="DP83" s="296">
        <f t="shared" si="7"/>
        <v>1</v>
      </c>
      <c r="DQ83" s="296">
        <f t="shared" si="7"/>
        <v>0</v>
      </c>
      <c r="DR83" s="296">
        <f t="shared" si="7"/>
        <v>6</v>
      </c>
      <c r="DS83" s="296">
        <f t="shared" si="7"/>
        <v>0</v>
      </c>
      <c r="DT83" s="296">
        <f t="shared" si="7"/>
        <v>0</v>
      </c>
      <c r="DU83" s="296">
        <f t="shared" si="7"/>
        <v>5</v>
      </c>
      <c r="DV83" s="296">
        <f t="shared" si="7"/>
        <v>1</v>
      </c>
      <c r="DW83" s="296">
        <f t="shared" si="7"/>
        <v>1</v>
      </c>
      <c r="DX83" s="296">
        <f t="shared" si="7"/>
        <v>4</v>
      </c>
      <c r="DY83" s="296">
        <f t="shared" si="7"/>
        <v>0</v>
      </c>
      <c r="DZ83" s="296">
        <f t="shared" ref="DZ83:FE83" si="8">SUM(DZ4:DZ82)</f>
        <v>2</v>
      </c>
      <c r="EA83" s="296">
        <f t="shared" si="8"/>
        <v>10</v>
      </c>
      <c r="EB83" s="296">
        <f t="shared" si="8"/>
        <v>1</v>
      </c>
      <c r="EC83" s="296">
        <f t="shared" si="8"/>
        <v>1</v>
      </c>
      <c r="ED83" s="296">
        <f t="shared" si="8"/>
        <v>6</v>
      </c>
      <c r="EE83" s="296">
        <f t="shared" si="8"/>
        <v>0</v>
      </c>
      <c r="EF83" s="296">
        <f t="shared" si="8"/>
        <v>2</v>
      </c>
      <c r="EG83" s="296">
        <f t="shared" si="8"/>
        <v>7</v>
      </c>
      <c r="EH83" s="296">
        <f t="shared" si="8"/>
        <v>2</v>
      </c>
      <c r="EI83" s="296">
        <f t="shared" si="8"/>
        <v>0</v>
      </c>
      <c r="EJ83" s="296">
        <f t="shared" si="8"/>
        <v>7</v>
      </c>
      <c r="EK83" s="296">
        <f t="shared" si="8"/>
        <v>0</v>
      </c>
      <c r="EL83" s="296">
        <f t="shared" si="8"/>
        <v>1</v>
      </c>
      <c r="EM83" s="296">
        <f t="shared" si="8"/>
        <v>5</v>
      </c>
      <c r="EN83" s="296">
        <f t="shared" si="8"/>
        <v>1</v>
      </c>
      <c r="EO83" s="296">
        <f t="shared" si="8"/>
        <v>0</v>
      </c>
      <c r="EP83" s="296">
        <f t="shared" si="8"/>
        <v>8</v>
      </c>
      <c r="EQ83" s="296">
        <f t="shared" si="8"/>
        <v>1</v>
      </c>
      <c r="ER83" s="296">
        <f t="shared" si="8"/>
        <v>0</v>
      </c>
      <c r="ES83" s="296">
        <f t="shared" si="8"/>
        <v>11</v>
      </c>
      <c r="ET83" s="296">
        <f t="shared" si="8"/>
        <v>4</v>
      </c>
      <c r="EU83" s="296">
        <f t="shared" si="8"/>
        <v>0</v>
      </c>
      <c r="EV83" s="296">
        <f t="shared" si="8"/>
        <v>9</v>
      </c>
      <c r="EW83" s="296">
        <f t="shared" si="8"/>
        <v>0</v>
      </c>
      <c r="EX83" s="296">
        <f t="shared" si="8"/>
        <v>0</v>
      </c>
      <c r="EY83" s="296">
        <f t="shared" si="8"/>
        <v>9</v>
      </c>
      <c r="EZ83" s="296">
        <f t="shared" si="8"/>
        <v>1</v>
      </c>
      <c r="FA83" s="296">
        <f t="shared" si="8"/>
        <v>0</v>
      </c>
      <c r="FB83" s="296">
        <f t="shared" si="8"/>
        <v>13</v>
      </c>
      <c r="FC83" s="296">
        <f t="shared" si="8"/>
        <v>2</v>
      </c>
      <c r="FD83" s="296">
        <f t="shared" si="8"/>
        <v>0</v>
      </c>
      <c r="FE83" s="296">
        <f t="shared" si="8"/>
        <v>11</v>
      </c>
      <c r="FF83" s="296">
        <f t="shared" ref="FF83:GK83" si="9">SUM(FF4:FF82)</f>
        <v>6</v>
      </c>
      <c r="FG83" s="296">
        <f t="shared" si="9"/>
        <v>0</v>
      </c>
      <c r="FH83" s="296">
        <f t="shared" si="9"/>
        <v>4</v>
      </c>
      <c r="FI83" s="296">
        <f t="shared" si="9"/>
        <v>3</v>
      </c>
      <c r="FJ83" s="296">
        <f t="shared" si="9"/>
        <v>0</v>
      </c>
      <c r="FK83" s="296">
        <f t="shared" si="9"/>
        <v>7</v>
      </c>
      <c r="FL83" s="296">
        <f t="shared" si="9"/>
        <v>0</v>
      </c>
      <c r="FM83" s="296">
        <f t="shared" si="9"/>
        <v>0</v>
      </c>
      <c r="FN83" s="296">
        <f t="shared" si="9"/>
        <v>8</v>
      </c>
      <c r="FO83" s="296">
        <f t="shared" si="9"/>
        <v>4</v>
      </c>
      <c r="FP83" s="296">
        <f t="shared" si="9"/>
        <v>0</v>
      </c>
      <c r="FQ83" s="296">
        <f t="shared" si="9"/>
        <v>11</v>
      </c>
      <c r="FR83" s="296">
        <f t="shared" si="9"/>
        <v>2</v>
      </c>
      <c r="FS83" s="296">
        <f t="shared" si="9"/>
        <v>0</v>
      </c>
      <c r="FT83" s="296">
        <f t="shared" si="9"/>
        <v>3</v>
      </c>
      <c r="FU83" s="296">
        <f t="shared" si="9"/>
        <v>0</v>
      </c>
      <c r="FV83" s="296">
        <f t="shared" si="9"/>
        <v>0</v>
      </c>
      <c r="FW83" s="296">
        <f t="shared" si="9"/>
        <v>16</v>
      </c>
      <c r="FX83" s="296">
        <f t="shared" si="9"/>
        <v>0</v>
      </c>
      <c r="FY83" s="296">
        <f t="shared" si="9"/>
        <v>0</v>
      </c>
      <c r="FZ83" s="296">
        <f t="shared" si="9"/>
        <v>19</v>
      </c>
      <c r="GA83" s="296">
        <f t="shared" si="9"/>
        <v>5</v>
      </c>
      <c r="GB83" s="296">
        <f t="shared" si="9"/>
        <v>0</v>
      </c>
      <c r="GC83" s="296">
        <f t="shared" si="9"/>
        <v>20</v>
      </c>
      <c r="GD83" s="296">
        <f t="shared" si="9"/>
        <v>3</v>
      </c>
      <c r="GE83" s="296">
        <f t="shared" si="9"/>
        <v>0</v>
      </c>
      <c r="GF83" s="296">
        <f t="shared" si="9"/>
        <v>6</v>
      </c>
      <c r="GG83" s="296">
        <f t="shared" si="9"/>
        <v>4</v>
      </c>
      <c r="GH83" s="296">
        <f t="shared" si="9"/>
        <v>0</v>
      </c>
      <c r="GI83" s="296">
        <f t="shared" si="9"/>
        <v>13</v>
      </c>
      <c r="GJ83" s="296">
        <f t="shared" si="9"/>
        <v>4</v>
      </c>
      <c r="GK83" s="296">
        <f t="shared" si="9"/>
        <v>0</v>
      </c>
      <c r="GL83" s="296">
        <f t="shared" ref="GL83:GQ83" si="10">SUM(GL4:GL82)</f>
        <v>10</v>
      </c>
      <c r="GM83" s="296">
        <f t="shared" si="10"/>
        <v>2</v>
      </c>
      <c r="GN83" s="296">
        <f t="shared" si="10"/>
        <v>0</v>
      </c>
      <c r="GO83" s="296">
        <f t="shared" si="10"/>
        <v>13</v>
      </c>
      <c r="GP83" s="296">
        <f t="shared" si="10"/>
        <v>3</v>
      </c>
      <c r="GQ83" s="296">
        <f t="shared" si="10"/>
        <v>0</v>
      </c>
      <c r="GR83" s="296">
        <f t="shared" ref="GR83:HO83" si="11">SUM(GR4:GR82)</f>
        <v>7</v>
      </c>
      <c r="GS83" s="296">
        <f t="shared" si="11"/>
        <v>0</v>
      </c>
      <c r="GT83" s="296">
        <f t="shared" si="11"/>
        <v>0</v>
      </c>
      <c r="GU83" s="296">
        <f t="shared" si="11"/>
        <v>9</v>
      </c>
      <c r="GV83" s="296">
        <f t="shared" si="11"/>
        <v>3</v>
      </c>
      <c r="GW83" s="296">
        <f t="shared" si="11"/>
        <v>0</v>
      </c>
      <c r="GX83" s="296">
        <f t="shared" si="11"/>
        <v>9</v>
      </c>
      <c r="GY83" s="296">
        <f t="shared" si="11"/>
        <v>2</v>
      </c>
      <c r="GZ83" s="296">
        <f t="shared" si="11"/>
        <v>0</v>
      </c>
      <c r="HA83" s="296">
        <f t="shared" si="11"/>
        <v>14</v>
      </c>
      <c r="HB83" s="296">
        <f t="shared" si="11"/>
        <v>1</v>
      </c>
      <c r="HC83" s="296">
        <f t="shared" si="11"/>
        <v>0</v>
      </c>
      <c r="HD83" s="296">
        <f t="shared" si="11"/>
        <v>16</v>
      </c>
      <c r="HE83" s="296">
        <f t="shared" si="11"/>
        <v>3</v>
      </c>
      <c r="HF83" s="296">
        <f t="shared" si="11"/>
        <v>0</v>
      </c>
      <c r="HG83" s="296">
        <f t="shared" si="11"/>
        <v>5</v>
      </c>
      <c r="HH83" s="296">
        <f t="shared" si="11"/>
        <v>0</v>
      </c>
      <c r="HI83" s="296">
        <f t="shared" si="11"/>
        <v>4</v>
      </c>
      <c r="HJ83" s="296">
        <f t="shared" si="11"/>
        <v>3</v>
      </c>
      <c r="HK83" s="296">
        <f t="shared" si="11"/>
        <v>1</v>
      </c>
      <c r="HL83" s="296">
        <f t="shared" si="11"/>
        <v>0</v>
      </c>
      <c r="HM83" s="296">
        <f t="shared" si="11"/>
        <v>8</v>
      </c>
      <c r="HN83" s="296">
        <f t="shared" si="11"/>
        <v>3</v>
      </c>
      <c r="HO83" s="296">
        <f t="shared" si="11"/>
        <v>0</v>
      </c>
      <c r="HP83" s="296">
        <f t="shared" ref="HP83:KA83" si="12">SUM(HP4:HP82)</f>
        <v>5</v>
      </c>
      <c r="HQ83" s="296">
        <f t="shared" si="12"/>
        <v>0</v>
      </c>
      <c r="HR83" s="296">
        <f t="shared" si="12"/>
        <v>0</v>
      </c>
      <c r="HS83" s="296">
        <f t="shared" si="12"/>
        <v>13</v>
      </c>
      <c r="HT83" s="296">
        <f t="shared" si="12"/>
        <v>7</v>
      </c>
      <c r="HU83" s="296">
        <f t="shared" si="12"/>
        <v>0</v>
      </c>
      <c r="HV83" s="296">
        <f t="shared" si="12"/>
        <v>11</v>
      </c>
      <c r="HW83" s="296">
        <f t="shared" si="12"/>
        <v>5</v>
      </c>
      <c r="HX83" s="296">
        <f t="shared" si="12"/>
        <v>0</v>
      </c>
      <c r="HY83" s="296">
        <f t="shared" si="12"/>
        <v>22</v>
      </c>
      <c r="HZ83" s="296">
        <f t="shared" si="12"/>
        <v>1</v>
      </c>
      <c r="IA83" s="296">
        <f t="shared" si="12"/>
        <v>0</v>
      </c>
      <c r="IB83" s="296">
        <f t="shared" si="12"/>
        <v>23</v>
      </c>
      <c r="IC83" s="296">
        <f t="shared" si="12"/>
        <v>1</v>
      </c>
      <c r="ID83" s="296">
        <f t="shared" si="12"/>
        <v>0</v>
      </c>
      <c r="IE83" s="296">
        <f t="shared" si="12"/>
        <v>14</v>
      </c>
      <c r="IF83" s="296">
        <f t="shared" si="12"/>
        <v>2</v>
      </c>
      <c r="IG83" s="296">
        <f t="shared" si="12"/>
        <v>0</v>
      </c>
      <c r="IH83" s="296">
        <f t="shared" si="12"/>
        <v>11</v>
      </c>
      <c r="II83" s="296">
        <f t="shared" si="12"/>
        <v>0</v>
      </c>
      <c r="IJ83" s="296">
        <f t="shared" si="12"/>
        <v>0</v>
      </c>
      <c r="IK83" s="296">
        <f t="shared" si="12"/>
        <v>14</v>
      </c>
      <c r="IL83" s="296">
        <f t="shared" si="12"/>
        <v>2</v>
      </c>
      <c r="IM83" s="296">
        <f t="shared" si="12"/>
        <v>0</v>
      </c>
      <c r="IN83" s="296">
        <f t="shared" si="12"/>
        <v>15</v>
      </c>
      <c r="IO83" s="296">
        <f t="shared" si="12"/>
        <v>7</v>
      </c>
      <c r="IP83" s="296">
        <f t="shared" si="12"/>
        <v>0</v>
      </c>
      <c r="IQ83" s="296">
        <f t="shared" si="12"/>
        <v>14</v>
      </c>
      <c r="IR83" s="296">
        <f t="shared" si="12"/>
        <v>2</v>
      </c>
      <c r="IS83" s="296">
        <f t="shared" si="12"/>
        <v>0</v>
      </c>
      <c r="IT83" s="296">
        <f t="shared" si="12"/>
        <v>18</v>
      </c>
      <c r="IU83" s="296">
        <f t="shared" si="12"/>
        <v>13</v>
      </c>
      <c r="IV83" s="296">
        <f t="shared" si="12"/>
        <v>0</v>
      </c>
      <c r="IW83" s="296">
        <f t="shared" si="12"/>
        <v>18</v>
      </c>
      <c r="IX83" s="296">
        <f t="shared" si="12"/>
        <v>1</v>
      </c>
      <c r="IY83" s="296">
        <f t="shared" si="12"/>
        <v>0</v>
      </c>
      <c r="IZ83" s="296">
        <f t="shared" si="12"/>
        <v>15</v>
      </c>
      <c r="JA83" s="296">
        <f t="shared" si="12"/>
        <v>3</v>
      </c>
      <c r="JB83" s="296">
        <f t="shared" si="12"/>
        <v>0</v>
      </c>
      <c r="JC83" s="296">
        <f t="shared" si="12"/>
        <v>18</v>
      </c>
      <c r="JD83" s="296">
        <f t="shared" si="12"/>
        <v>3</v>
      </c>
      <c r="JE83" s="296">
        <f t="shared" si="12"/>
        <v>0</v>
      </c>
      <c r="JF83" s="296">
        <f t="shared" si="12"/>
        <v>18</v>
      </c>
      <c r="JG83" s="296">
        <f t="shared" si="12"/>
        <v>0</v>
      </c>
      <c r="JH83" s="296">
        <f t="shared" si="12"/>
        <v>0</v>
      </c>
      <c r="JI83" s="296">
        <f t="shared" si="12"/>
        <v>21</v>
      </c>
      <c r="JJ83" s="296">
        <f t="shared" si="12"/>
        <v>2</v>
      </c>
      <c r="JK83" s="296">
        <f t="shared" si="12"/>
        <v>0</v>
      </c>
      <c r="JL83" s="296">
        <f t="shared" si="12"/>
        <v>13</v>
      </c>
      <c r="JM83" s="296">
        <f t="shared" si="12"/>
        <v>3</v>
      </c>
      <c r="JN83" s="296">
        <f t="shared" si="12"/>
        <v>0</v>
      </c>
      <c r="JO83" s="296">
        <f t="shared" si="12"/>
        <v>17</v>
      </c>
      <c r="JP83" s="296">
        <f t="shared" si="12"/>
        <v>4</v>
      </c>
      <c r="JQ83" s="296">
        <f t="shared" si="12"/>
        <v>0</v>
      </c>
      <c r="JR83" s="296">
        <f t="shared" si="12"/>
        <v>17</v>
      </c>
      <c r="JS83" s="296">
        <f t="shared" si="12"/>
        <v>3</v>
      </c>
      <c r="JT83" s="296">
        <f t="shared" si="12"/>
        <v>0</v>
      </c>
      <c r="JU83" s="296">
        <f t="shared" si="12"/>
        <v>19</v>
      </c>
      <c r="JV83" s="296">
        <f t="shared" si="12"/>
        <v>3</v>
      </c>
      <c r="JW83" s="296">
        <f t="shared" si="12"/>
        <v>0</v>
      </c>
      <c r="JX83" s="296">
        <f t="shared" si="12"/>
        <v>15</v>
      </c>
      <c r="JY83" s="296">
        <f t="shared" si="12"/>
        <v>2</v>
      </c>
      <c r="JZ83" s="296">
        <f t="shared" si="12"/>
        <v>0</v>
      </c>
      <c r="KA83" s="296">
        <f t="shared" si="12"/>
        <v>17</v>
      </c>
      <c r="KB83" s="296">
        <f t="shared" ref="KB83:MM83" si="13">SUM(KB4:KB82)</f>
        <v>4</v>
      </c>
      <c r="KC83" s="296">
        <f t="shared" si="13"/>
        <v>0</v>
      </c>
      <c r="KD83" s="296">
        <f t="shared" si="13"/>
        <v>20</v>
      </c>
      <c r="KE83" s="296">
        <f t="shared" si="13"/>
        <v>2</v>
      </c>
      <c r="KF83" s="296">
        <f t="shared" si="13"/>
        <v>0</v>
      </c>
      <c r="KG83" s="296">
        <f t="shared" si="13"/>
        <v>21</v>
      </c>
      <c r="KH83" s="296">
        <f t="shared" si="13"/>
        <v>1</v>
      </c>
      <c r="KI83" s="296">
        <f t="shared" si="13"/>
        <v>0</v>
      </c>
      <c r="KJ83" s="296">
        <f t="shared" si="13"/>
        <v>13</v>
      </c>
      <c r="KK83" s="296">
        <f t="shared" si="13"/>
        <v>0</v>
      </c>
      <c r="KL83" s="296">
        <f t="shared" si="13"/>
        <v>0</v>
      </c>
      <c r="KM83" s="296">
        <f t="shared" si="13"/>
        <v>11</v>
      </c>
      <c r="KN83" s="296">
        <f t="shared" si="13"/>
        <v>5</v>
      </c>
      <c r="KO83" s="296">
        <f t="shared" si="13"/>
        <v>0</v>
      </c>
      <c r="KP83" s="296">
        <f t="shared" si="13"/>
        <v>29</v>
      </c>
      <c r="KQ83" s="296">
        <f t="shared" si="13"/>
        <v>2</v>
      </c>
      <c r="KR83" s="296">
        <f t="shared" si="13"/>
        <v>0</v>
      </c>
      <c r="KS83" s="296">
        <f t="shared" si="13"/>
        <v>24</v>
      </c>
      <c r="KT83" s="296">
        <f t="shared" si="13"/>
        <v>3</v>
      </c>
      <c r="KU83" s="296">
        <f t="shared" si="13"/>
        <v>0</v>
      </c>
      <c r="KV83" s="296">
        <f t="shared" si="13"/>
        <v>20</v>
      </c>
      <c r="KW83" s="296">
        <f t="shared" si="13"/>
        <v>2</v>
      </c>
      <c r="KX83" s="296">
        <f t="shared" si="13"/>
        <v>0</v>
      </c>
      <c r="KY83" s="296">
        <f t="shared" si="13"/>
        <v>16</v>
      </c>
      <c r="KZ83" s="296">
        <f t="shared" si="13"/>
        <v>3</v>
      </c>
      <c r="LA83" s="296">
        <f t="shared" si="13"/>
        <v>0</v>
      </c>
      <c r="LB83" s="296">
        <f t="shared" si="13"/>
        <v>16</v>
      </c>
      <c r="LC83" s="296">
        <f t="shared" si="13"/>
        <v>5</v>
      </c>
      <c r="LD83" s="296">
        <f t="shared" si="13"/>
        <v>0</v>
      </c>
      <c r="LE83" s="296">
        <f t="shared" si="13"/>
        <v>25</v>
      </c>
      <c r="LF83" s="296">
        <f t="shared" si="13"/>
        <v>2</v>
      </c>
      <c r="LG83" s="296">
        <f t="shared" si="13"/>
        <v>2</v>
      </c>
      <c r="LH83" s="296">
        <f t="shared" si="13"/>
        <v>22</v>
      </c>
      <c r="LI83" s="296">
        <f t="shared" si="13"/>
        <v>5</v>
      </c>
      <c r="LJ83" s="296">
        <f t="shared" si="13"/>
        <v>0</v>
      </c>
      <c r="LK83" s="296">
        <f t="shared" si="13"/>
        <v>19</v>
      </c>
      <c r="LL83" s="296">
        <f t="shared" si="13"/>
        <v>3</v>
      </c>
      <c r="LM83" s="296">
        <f t="shared" si="13"/>
        <v>0</v>
      </c>
      <c r="LN83" s="296">
        <f t="shared" si="13"/>
        <v>18</v>
      </c>
      <c r="LO83" s="296">
        <f t="shared" si="13"/>
        <v>3</v>
      </c>
      <c r="LP83" s="296">
        <f t="shared" si="13"/>
        <v>0</v>
      </c>
      <c r="LQ83" s="296">
        <f t="shared" si="13"/>
        <v>29</v>
      </c>
      <c r="LR83" s="296">
        <f t="shared" si="13"/>
        <v>1</v>
      </c>
      <c r="LS83" s="296">
        <f t="shared" si="13"/>
        <v>2</v>
      </c>
      <c r="LT83" s="296">
        <f t="shared" si="13"/>
        <v>33</v>
      </c>
      <c r="LU83" s="296">
        <f t="shared" si="13"/>
        <v>3</v>
      </c>
      <c r="LV83" s="296">
        <f t="shared" si="13"/>
        <v>0</v>
      </c>
      <c r="LW83" s="296">
        <f t="shared" si="13"/>
        <v>27</v>
      </c>
      <c r="LX83" s="296">
        <f t="shared" si="13"/>
        <v>4</v>
      </c>
      <c r="LY83" s="296">
        <f t="shared" si="13"/>
        <v>2</v>
      </c>
      <c r="LZ83" s="296">
        <f t="shared" si="13"/>
        <v>23</v>
      </c>
      <c r="MA83" s="296">
        <f t="shared" si="13"/>
        <v>3</v>
      </c>
      <c r="MB83" s="296">
        <f t="shared" si="13"/>
        <v>0</v>
      </c>
      <c r="MC83" s="296">
        <f t="shared" si="13"/>
        <v>25</v>
      </c>
      <c r="MD83" s="296">
        <f t="shared" si="13"/>
        <v>5</v>
      </c>
      <c r="ME83" s="296">
        <f t="shared" si="13"/>
        <v>0</v>
      </c>
      <c r="MF83" s="296">
        <f t="shared" si="13"/>
        <v>21</v>
      </c>
      <c r="MG83" s="296">
        <f t="shared" si="13"/>
        <v>2</v>
      </c>
      <c r="MH83" s="296">
        <f t="shared" si="13"/>
        <v>0</v>
      </c>
      <c r="MI83" s="296">
        <f t="shared" si="13"/>
        <v>24</v>
      </c>
      <c r="MJ83" s="296">
        <f t="shared" si="13"/>
        <v>1</v>
      </c>
      <c r="MK83" s="296">
        <f t="shared" si="13"/>
        <v>0</v>
      </c>
      <c r="ML83" s="296">
        <f t="shared" si="13"/>
        <v>24</v>
      </c>
      <c r="MM83" s="296">
        <f t="shared" si="13"/>
        <v>2</v>
      </c>
      <c r="MN83" s="296">
        <f t="shared" ref="MN83:OY83" si="14">SUM(MN4:MN82)</f>
        <v>0</v>
      </c>
      <c r="MO83" s="296">
        <f t="shared" si="14"/>
        <v>22</v>
      </c>
      <c r="MP83" s="296">
        <f t="shared" si="14"/>
        <v>1</v>
      </c>
      <c r="MQ83" s="296">
        <f t="shared" si="14"/>
        <v>0</v>
      </c>
      <c r="MR83" s="296">
        <f t="shared" si="14"/>
        <v>20</v>
      </c>
      <c r="MS83" s="296">
        <f t="shared" si="14"/>
        <v>0</v>
      </c>
      <c r="MT83" s="296">
        <f t="shared" si="14"/>
        <v>0</v>
      </c>
      <c r="MU83" s="296">
        <f t="shared" si="14"/>
        <v>19</v>
      </c>
      <c r="MV83" s="296">
        <f t="shared" si="14"/>
        <v>2</v>
      </c>
      <c r="MW83" s="296">
        <f t="shared" si="14"/>
        <v>0</v>
      </c>
      <c r="MX83" s="296">
        <f t="shared" si="14"/>
        <v>24</v>
      </c>
      <c r="MY83" s="296">
        <f t="shared" si="14"/>
        <v>1</v>
      </c>
      <c r="MZ83" s="296">
        <f t="shared" si="14"/>
        <v>0</v>
      </c>
      <c r="NA83" s="296">
        <f t="shared" si="14"/>
        <v>22</v>
      </c>
      <c r="NB83" s="296">
        <f t="shared" si="14"/>
        <v>2</v>
      </c>
      <c r="NC83" s="296">
        <f t="shared" si="14"/>
        <v>0</v>
      </c>
      <c r="ND83" s="296">
        <f t="shared" si="14"/>
        <v>26</v>
      </c>
      <c r="NE83" s="296">
        <f t="shared" si="14"/>
        <v>4</v>
      </c>
      <c r="NF83" s="296">
        <f t="shared" si="14"/>
        <v>0</v>
      </c>
      <c r="NG83" s="296">
        <f t="shared" si="14"/>
        <v>29</v>
      </c>
      <c r="NH83" s="296">
        <f t="shared" si="14"/>
        <v>3</v>
      </c>
      <c r="NI83" s="296">
        <f t="shared" si="14"/>
        <v>0</v>
      </c>
      <c r="NJ83" s="296">
        <f t="shared" si="14"/>
        <v>27</v>
      </c>
      <c r="NK83" s="296">
        <f t="shared" si="14"/>
        <v>4</v>
      </c>
      <c r="NL83" s="296">
        <f t="shared" si="14"/>
        <v>0</v>
      </c>
      <c r="NM83" s="296">
        <f t="shared" si="14"/>
        <v>22</v>
      </c>
      <c r="NN83" s="296">
        <f t="shared" si="14"/>
        <v>1</v>
      </c>
      <c r="NO83" s="296">
        <f t="shared" si="14"/>
        <v>0</v>
      </c>
      <c r="NP83" s="296">
        <f t="shared" si="14"/>
        <v>36</v>
      </c>
      <c r="NQ83" s="296">
        <f t="shared" si="14"/>
        <v>1</v>
      </c>
      <c r="NR83" s="296">
        <f t="shared" si="14"/>
        <v>0</v>
      </c>
      <c r="NS83" s="296">
        <f t="shared" si="14"/>
        <v>31</v>
      </c>
      <c r="NT83" s="296">
        <f t="shared" si="14"/>
        <v>1</v>
      </c>
      <c r="NU83" s="296">
        <f t="shared" si="14"/>
        <v>0</v>
      </c>
      <c r="NV83" s="296">
        <f t="shared" si="14"/>
        <v>22</v>
      </c>
      <c r="NW83" s="296">
        <f t="shared" si="14"/>
        <v>3</v>
      </c>
      <c r="NX83" s="296">
        <f t="shared" si="14"/>
        <v>0</v>
      </c>
      <c r="NY83" s="296">
        <f t="shared" si="14"/>
        <v>34</v>
      </c>
      <c r="NZ83" s="296">
        <f t="shared" si="14"/>
        <v>2</v>
      </c>
      <c r="OA83" s="296">
        <f t="shared" si="14"/>
        <v>1</v>
      </c>
      <c r="OB83" s="296">
        <f t="shared" si="14"/>
        <v>24</v>
      </c>
      <c r="OC83" s="296">
        <f t="shared" si="14"/>
        <v>1</v>
      </c>
      <c r="OD83" s="296">
        <f t="shared" si="14"/>
        <v>2</v>
      </c>
      <c r="OE83" s="296">
        <f t="shared" si="14"/>
        <v>20</v>
      </c>
      <c r="OF83" s="296">
        <f t="shared" si="14"/>
        <v>1</v>
      </c>
      <c r="OG83" s="296">
        <f t="shared" si="14"/>
        <v>1</v>
      </c>
      <c r="OH83" s="296">
        <f t="shared" si="14"/>
        <v>24</v>
      </c>
      <c r="OI83" s="296">
        <f t="shared" si="14"/>
        <v>2</v>
      </c>
      <c r="OJ83" s="296">
        <f t="shared" si="14"/>
        <v>1</v>
      </c>
      <c r="OK83" s="296">
        <f t="shared" si="14"/>
        <v>31</v>
      </c>
      <c r="OL83" s="296">
        <f t="shared" si="14"/>
        <v>0</v>
      </c>
      <c r="OM83" s="296">
        <f t="shared" si="14"/>
        <v>0</v>
      </c>
      <c r="ON83" s="296">
        <f t="shared" si="14"/>
        <v>24</v>
      </c>
      <c r="OO83" s="296">
        <f t="shared" si="14"/>
        <v>5</v>
      </c>
      <c r="OP83" s="296">
        <f t="shared" si="14"/>
        <v>0</v>
      </c>
      <c r="OQ83" s="296">
        <f t="shared" si="14"/>
        <v>22</v>
      </c>
      <c r="OR83" s="296">
        <f t="shared" si="14"/>
        <v>3</v>
      </c>
      <c r="OS83" s="296">
        <f t="shared" si="14"/>
        <v>0</v>
      </c>
      <c r="OT83" s="296">
        <f t="shared" si="14"/>
        <v>15</v>
      </c>
      <c r="OU83" s="296">
        <f t="shared" si="14"/>
        <v>4</v>
      </c>
      <c r="OV83" s="296">
        <f t="shared" si="14"/>
        <v>0</v>
      </c>
      <c r="OW83" s="296">
        <f t="shared" si="14"/>
        <v>22</v>
      </c>
      <c r="OX83" s="296">
        <f t="shared" si="14"/>
        <v>2</v>
      </c>
      <c r="OY83" s="296">
        <f t="shared" si="14"/>
        <v>0</v>
      </c>
      <c r="OZ83" s="296">
        <f t="shared" ref="OZ83:RK83" si="15">SUM(OZ4:OZ82)</f>
        <v>39</v>
      </c>
      <c r="PA83" s="296">
        <f t="shared" si="15"/>
        <v>3</v>
      </c>
      <c r="PB83" s="296">
        <f t="shared" si="15"/>
        <v>0</v>
      </c>
      <c r="PC83" s="296">
        <f t="shared" si="15"/>
        <v>24</v>
      </c>
      <c r="PD83" s="296">
        <f t="shared" si="15"/>
        <v>2</v>
      </c>
      <c r="PE83" s="296">
        <f t="shared" si="15"/>
        <v>0</v>
      </c>
      <c r="PF83" s="296">
        <f t="shared" si="15"/>
        <v>22</v>
      </c>
      <c r="PG83" s="296">
        <f t="shared" si="15"/>
        <v>3</v>
      </c>
      <c r="PH83" s="296">
        <f t="shared" si="15"/>
        <v>1</v>
      </c>
      <c r="PI83" s="296">
        <f t="shared" si="15"/>
        <v>19</v>
      </c>
      <c r="PJ83" s="296">
        <f t="shared" si="15"/>
        <v>3</v>
      </c>
      <c r="PK83" s="296">
        <f t="shared" si="15"/>
        <v>2</v>
      </c>
      <c r="PL83" s="296">
        <f t="shared" si="15"/>
        <v>30</v>
      </c>
      <c r="PM83" s="296">
        <f t="shared" si="15"/>
        <v>5</v>
      </c>
      <c r="PN83" s="296">
        <f t="shared" si="15"/>
        <v>1</v>
      </c>
      <c r="PO83" s="296">
        <f t="shared" si="15"/>
        <v>21</v>
      </c>
      <c r="PP83" s="296">
        <f t="shared" si="15"/>
        <v>2</v>
      </c>
      <c r="PQ83" s="296">
        <f t="shared" si="15"/>
        <v>0</v>
      </c>
      <c r="PR83" s="296">
        <f t="shared" si="15"/>
        <v>16</v>
      </c>
      <c r="PS83" s="296">
        <f t="shared" si="15"/>
        <v>3</v>
      </c>
      <c r="PT83" s="296">
        <f t="shared" si="15"/>
        <v>0</v>
      </c>
      <c r="PU83" s="296">
        <f t="shared" si="15"/>
        <v>23</v>
      </c>
      <c r="PV83" s="296">
        <f t="shared" si="15"/>
        <v>2</v>
      </c>
      <c r="PW83" s="296">
        <f t="shared" si="15"/>
        <v>1</v>
      </c>
      <c r="PX83" s="296">
        <f t="shared" si="15"/>
        <v>24</v>
      </c>
      <c r="PY83" s="296">
        <f t="shared" si="15"/>
        <v>0</v>
      </c>
      <c r="PZ83" s="296">
        <f t="shared" si="15"/>
        <v>0</v>
      </c>
      <c r="QA83" s="296">
        <f t="shared" si="15"/>
        <v>16</v>
      </c>
      <c r="QB83" s="296">
        <f t="shared" si="15"/>
        <v>4</v>
      </c>
      <c r="QC83" s="296">
        <f t="shared" si="15"/>
        <v>0</v>
      </c>
      <c r="QD83" s="296">
        <f t="shared" si="15"/>
        <v>12</v>
      </c>
      <c r="QE83" s="296">
        <f t="shared" si="15"/>
        <v>4</v>
      </c>
      <c r="QF83" s="296">
        <f t="shared" si="15"/>
        <v>0</v>
      </c>
      <c r="QG83" s="296">
        <f t="shared" si="15"/>
        <v>21</v>
      </c>
      <c r="QH83" s="296">
        <f t="shared" si="15"/>
        <v>3</v>
      </c>
      <c r="QI83" s="296">
        <f t="shared" si="15"/>
        <v>0</v>
      </c>
      <c r="QJ83" s="296">
        <f t="shared" si="15"/>
        <v>30</v>
      </c>
      <c r="QK83" s="296">
        <f t="shared" si="15"/>
        <v>4</v>
      </c>
      <c r="QL83" s="296">
        <f t="shared" si="15"/>
        <v>0</v>
      </c>
      <c r="QM83" s="296">
        <f t="shared" si="15"/>
        <v>25</v>
      </c>
      <c r="QN83" s="296">
        <f t="shared" si="15"/>
        <v>10</v>
      </c>
      <c r="QO83" s="296">
        <f t="shared" si="15"/>
        <v>0</v>
      </c>
      <c r="QP83" s="296">
        <f t="shared" si="15"/>
        <v>22</v>
      </c>
      <c r="QQ83" s="296">
        <f t="shared" si="15"/>
        <v>2</v>
      </c>
      <c r="QR83" s="296">
        <f t="shared" si="15"/>
        <v>1</v>
      </c>
      <c r="QS83" s="296">
        <f t="shared" si="15"/>
        <v>17</v>
      </c>
      <c r="QT83" s="296">
        <f t="shared" si="15"/>
        <v>2</v>
      </c>
      <c r="QU83" s="296">
        <f t="shared" si="15"/>
        <v>0</v>
      </c>
      <c r="QV83" s="296">
        <f t="shared" si="15"/>
        <v>26</v>
      </c>
      <c r="QW83" s="296">
        <f t="shared" si="15"/>
        <v>2</v>
      </c>
      <c r="QX83" s="296">
        <f t="shared" si="15"/>
        <v>1</v>
      </c>
      <c r="QY83" s="296">
        <f t="shared" si="15"/>
        <v>30</v>
      </c>
      <c r="QZ83" s="296">
        <f t="shared" si="15"/>
        <v>2</v>
      </c>
      <c r="RA83" s="296">
        <f t="shared" si="15"/>
        <v>1</v>
      </c>
      <c r="RB83" s="296">
        <f t="shared" si="15"/>
        <v>24</v>
      </c>
      <c r="RC83" s="296">
        <f t="shared" si="15"/>
        <v>2</v>
      </c>
      <c r="RD83" s="296">
        <f t="shared" si="15"/>
        <v>0</v>
      </c>
      <c r="RE83" s="296">
        <f t="shared" si="15"/>
        <v>28</v>
      </c>
      <c r="RF83" s="296">
        <f t="shared" si="15"/>
        <v>2</v>
      </c>
      <c r="RG83" s="296">
        <f t="shared" si="15"/>
        <v>1</v>
      </c>
      <c r="RH83" s="296">
        <f t="shared" si="15"/>
        <v>25</v>
      </c>
      <c r="RI83" s="296">
        <f t="shared" si="15"/>
        <v>0</v>
      </c>
      <c r="RJ83" s="296">
        <f t="shared" si="15"/>
        <v>0</v>
      </c>
      <c r="RK83" s="296">
        <f t="shared" si="15"/>
        <v>26</v>
      </c>
      <c r="RL83" s="296">
        <f t="shared" ref="RL83:SE83" si="16">SUM(RL4:RL82)</f>
        <v>2</v>
      </c>
      <c r="RM83" s="296">
        <f t="shared" si="16"/>
        <v>1</v>
      </c>
      <c r="RN83" s="296">
        <f t="shared" si="16"/>
        <v>16</v>
      </c>
      <c r="RO83" s="296">
        <f t="shared" si="16"/>
        <v>2</v>
      </c>
      <c r="RP83" s="296">
        <f t="shared" si="16"/>
        <v>1</v>
      </c>
      <c r="RQ83" s="296">
        <f t="shared" si="16"/>
        <v>25</v>
      </c>
      <c r="RR83" s="296">
        <f t="shared" si="16"/>
        <v>1</v>
      </c>
      <c r="RS83" s="296">
        <f t="shared" si="16"/>
        <v>0</v>
      </c>
      <c r="RT83" s="296">
        <f t="shared" si="16"/>
        <v>22</v>
      </c>
      <c r="RU83" s="296">
        <f t="shared" si="16"/>
        <v>5</v>
      </c>
      <c r="RV83" s="296">
        <f t="shared" si="16"/>
        <v>0</v>
      </c>
      <c r="RW83" s="296">
        <f t="shared" si="16"/>
        <v>14</v>
      </c>
      <c r="RX83" s="296">
        <f t="shared" si="16"/>
        <v>1</v>
      </c>
      <c r="RY83" s="296">
        <f t="shared" si="16"/>
        <v>0</v>
      </c>
      <c r="RZ83" s="296">
        <f t="shared" si="16"/>
        <v>4</v>
      </c>
      <c r="SA83" s="296">
        <f t="shared" si="16"/>
        <v>1</v>
      </c>
      <c r="SB83" s="296">
        <f t="shared" si="16"/>
        <v>0</v>
      </c>
      <c r="SC83" s="296">
        <f t="shared" si="16"/>
        <v>22</v>
      </c>
      <c r="SD83" s="296">
        <f t="shared" si="16"/>
        <v>1</v>
      </c>
      <c r="SE83" s="296">
        <f t="shared" si="16"/>
        <v>0</v>
      </c>
      <c r="SF83" s="296">
        <f t="shared" ref="SF83:TO83" si="17">SUM(SF4:SF82)</f>
        <v>29</v>
      </c>
      <c r="SG83" s="296">
        <f t="shared" si="17"/>
        <v>2</v>
      </c>
      <c r="SH83" s="296">
        <f t="shared" si="17"/>
        <v>0</v>
      </c>
      <c r="SI83" s="296">
        <f t="shared" si="17"/>
        <v>27</v>
      </c>
      <c r="SJ83" s="296">
        <f t="shared" si="17"/>
        <v>5</v>
      </c>
      <c r="SK83" s="296">
        <f t="shared" si="17"/>
        <v>3</v>
      </c>
      <c r="SL83" s="296">
        <f t="shared" si="17"/>
        <v>24</v>
      </c>
      <c r="SM83" s="296">
        <f t="shared" si="17"/>
        <v>10</v>
      </c>
      <c r="SN83" s="296">
        <f t="shared" si="17"/>
        <v>0</v>
      </c>
      <c r="SO83" s="296">
        <f t="shared" si="17"/>
        <v>13</v>
      </c>
      <c r="SP83" s="296">
        <f t="shared" si="17"/>
        <v>4</v>
      </c>
      <c r="SQ83" s="296">
        <f t="shared" si="17"/>
        <v>0</v>
      </c>
      <c r="SR83" s="296">
        <f t="shared" si="17"/>
        <v>20</v>
      </c>
      <c r="SS83" s="296">
        <f t="shared" si="17"/>
        <v>7</v>
      </c>
      <c r="ST83" s="296">
        <f t="shared" si="17"/>
        <v>0</v>
      </c>
      <c r="SU83" s="296">
        <f t="shared" si="17"/>
        <v>14</v>
      </c>
      <c r="SV83" s="296">
        <f t="shared" si="17"/>
        <v>8</v>
      </c>
      <c r="SW83" s="296">
        <f t="shared" si="17"/>
        <v>3</v>
      </c>
      <c r="SX83" s="296">
        <f t="shared" si="17"/>
        <v>30</v>
      </c>
      <c r="SY83" s="296">
        <f t="shared" si="17"/>
        <v>1</v>
      </c>
      <c r="SZ83" s="296">
        <f t="shared" si="17"/>
        <v>0</v>
      </c>
      <c r="TA83" s="296">
        <f t="shared" si="17"/>
        <v>15</v>
      </c>
      <c r="TB83" s="296">
        <f t="shared" si="17"/>
        <v>5</v>
      </c>
      <c r="TC83" s="296">
        <f t="shared" si="17"/>
        <v>0</v>
      </c>
      <c r="TD83" s="296">
        <f t="shared" si="17"/>
        <v>39</v>
      </c>
      <c r="TE83" s="296">
        <f t="shared" si="17"/>
        <v>3</v>
      </c>
      <c r="TF83" s="296">
        <f t="shared" si="17"/>
        <v>0</v>
      </c>
      <c r="TG83" s="296">
        <f t="shared" si="17"/>
        <v>27</v>
      </c>
      <c r="TH83" s="296">
        <f t="shared" si="17"/>
        <v>6</v>
      </c>
      <c r="TI83" s="296">
        <f t="shared" si="17"/>
        <v>0</v>
      </c>
      <c r="TJ83" s="296">
        <f t="shared" si="17"/>
        <v>15</v>
      </c>
      <c r="TK83" s="296">
        <f t="shared" si="17"/>
        <v>3</v>
      </c>
      <c r="TL83" s="296">
        <f t="shared" si="17"/>
        <v>0</v>
      </c>
      <c r="TM83" s="296">
        <f t="shared" si="17"/>
        <v>7</v>
      </c>
      <c r="TN83" s="296">
        <f t="shared" si="17"/>
        <v>2</v>
      </c>
      <c r="TO83" s="296">
        <f t="shared" si="17"/>
        <v>0</v>
      </c>
      <c r="TP83" s="296">
        <f t="shared" ref="TP83:UY83" si="18">SUM(TP4:TP82)</f>
        <v>15</v>
      </c>
      <c r="TQ83" s="296">
        <f t="shared" si="18"/>
        <v>6</v>
      </c>
      <c r="TR83" s="296">
        <f t="shared" si="18"/>
        <v>0</v>
      </c>
      <c r="TS83" s="296">
        <f t="shared" si="18"/>
        <v>14</v>
      </c>
      <c r="TT83" s="296">
        <f t="shared" si="18"/>
        <v>2</v>
      </c>
      <c r="TU83" s="296">
        <f t="shared" si="18"/>
        <v>0</v>
      </c>
      <c r="TV83" s="296">
        <f t="shared" si="18"/>
        <v>22</v>
      </c>
      <c r="TW83" s="296">
        <f t="shared" si="18"/>
        <v>5</v>
      </c>
      <c r="TX83" s="296">
        <f t="shared" si="18"/>
        <v>0</v>
      </c>
      <c r="TY83" s="296">
        <f t="shared" si="18"/>
        <v>29</v>
      </c>
      <c r="TZ83" s="296">
        <f t="shared" si="18"/>
        <v>5</v>
      </c>
      <c r="UA83" s="296">
        <f t="shared" si="18"/>
        <v>0</v>
      </c>
      <c r="UB83" s="296">
        <f t="shared" si="18"/>
        <v>25</v>
      </c>
      <c r="UC83" s="296">
        <f t="shared" si="18"/>
        <v>6</v>
      </c>
      <c r="UD83" s="296">
        <f t="shared" si="18"/>
        <v>0</v>
      </c>
      <c r="UE83" s="296">
        <f t="shared" si="18"/>
        <v>38</v>
      </c>
      <c r="UF83" s="296">
        <f t="shared" si="18"/>
        <v>7</v>
      </c>
      <c r="UG83" s="296">
        <f t="shared" si="18"/>
        <v>1</v>
      </c>
      <c r="UH83" s="296">
        <f t="shared" si="18"/>
        <v>25</v>
      </c>
      <c r="UI83" s="296">
        <f t="shared" si="18"/>
        <v>8</v>
      </c>
      <c r="UJ83" s="296">
        <f t="shared" si="18"/>
        <v>0</v>
      </c>
      <c r="UK83" s="296">
        <f t="shared" si="18"/>
        <v>25</v>
      </c>
      <c r="UL83" s="296">
        <f t="shared" si="18"/>
        <v>2</v>
      </c>
      <c r="UM83" s="296">
        <f t="shared" si="18"/>
        <v>0</v>
      </c>
      <c r="UN83" s="296">
        <f t="shared" si="18"/>
        <v>24</v>
      </c>
      <c r="UO83" s="296">
        <f t="shared" si="18"/>
        <v>3</v>
      </c>
      <c r="UP83" s="296">
        <f t="shared" si="18"/>
        <v>0</v>
      </c>
      <c r="UQ83" s="296">
        <f t="shared" si="18"/>
        <v>20</v>
      </c>
      <c r="UR83" s="296">
        <f t="shared" si="18"/>
        <v>2</v>
      </c>
      <c r="US83" s="296">
        <f t="shared" si="18"/>
        <v>0</v>
      </c>
      <c r="UT83" s="296">
        <f t="shared" si="18"/>
        <v>18</v>
      </c>
      <c r="UU83" s="296">
        <f t="shared" si="18"/>
        <v>6</v>
      </c>
      <c r="UV83" s="296">
        <f t="shared" si="18"/>
        <v>0</v>
      </c>
      <c r="UW83" s="296">
        <f t="shared" si="18"/>
        <v>18</v>
      </c>
      <c r="UX83" s="296">
        <f t="shared" si="18"/>
        <v>3</v>
      </c>
      <c r="UY83" s="296">
        <f t="shared" si="18"/>
        <v>0</v>
      </c>
      <c r="UZ83" s="296">
        <f t="shared" ref="UZ83:WC83" si="19">SUM(UZ4:UZ82)</f>
        <v>18</v>
      </c>
      <c r="VA83" s="296">
        <f t="shared" si="19"/>
        <v>2</v>
      </c>
      <c r="VB83" s="296">
        <f t="shared" si="19"/>
        <v>0</v>
      </c>
      <c r="VC83" s="296">
        <f t="shared" si="19"/>
        <v>17</v>
      </c>
      <c r="VD83" s="296">
        <f t="shared" si="19"/>
        <v>6</v>
      </c>
      <c r="VE83" s="296">
        <f t="shared" si="19"/>
        <v>0</v>
      </c>
      <c r="VF83" s="296">
        <f t="shared" si="19"/>
        <v>16</v>
      </c>
      <c r="VG83" s="296">
        <f t="shared" si="19"/>
        <v>6</v>
      </c>
      <c r="VH83" s="296">
        <f t="shared" si="19"/>
        <v>0</v>
      </c>
      <c r="VI83" s="296">
        <f t="shared" si="19"/>
        <v>11</v>
      </c>
      <c r="VJ83" s="296">
        <f t="shared" si="19"/>
        <v>4</v>
      </c>
      <c r="VK83" s="296">
        <f t="shared" si="19"/>
        <v>0</v>
      </c>
      <c r="VL83" s="296">
        <f t="shared" si="19"/>
        <v>16</v>
      </c>
      <c r="VM83" s="296">
        <f t="shared" si="19"/>
        <v>4</v>
      </c>
      <c r="VN83" s="296">
        <f t="shared" si="19"/>
        <v>0</v>
      </c>
      <c r="VO83" s="296">
        <f t="shared" si="19"/>
        <v>20</v>
      </c>
      <c r="VP83" s="296">
        <f t="shared" si="19"/>
        <v>8</v>
      </c>
      <c r="VQ83" s="296">
        <f t="shared" si="19"/>
        <v>0</v>
      </c>
      <c r="VR83" s="296">
        <f t="shared" si="19"/>
        <v>29</v>
      </c>
      <c r="VS83" s="296">
        <f t="shared" si="19"/>
        <v>9</v>
      </c>
      <c r="VT83" s="296">
        <f t="shared" si="19"/>
        <v>0</v>
      </c>
      <c r="VU83" s="296">
        <f t="shared" si="19"/>
        <v>27</v>
      </c>
      <c r="VV83" s="296">
        <f t="shared" si="19"/>
        <v>17</v>
      </c>
      <c r="VW83" s="296">
        <f t="shared" si="19"/>
        <v>0</v>
      </c>
      <c r="VX83" s="296">
        <f t="shared" si="19"/>
        <v>31</v>
      </c>
      <c r="VY83" s="296">
        <f t="shared" si="19"/>
        <v>4</v>
      </c>
      <c r="VZ83" s="296">
        <f t="shared" si="19"/>
        <v>0</v>
      </c>
      <c r="WA83" s="296">
        <f t="shared" si="19"/>
        <v>21</v>
      </c>
      <c r="WB83" s="296">
        <f t="shared" si="19"/>
        <v>10</v>
      </c>
      <c r="WC83" s="296">
        <f t="shared" si="19"/>
        <v>0</v>
      </c>
      <c r="WD83" s="296">
        <f t="shared" ref="WD83:XM83" si="20">SUM(WD4:WD82)</f>
        <v>15</v>
      </c>
      <c r="WE83" s="296">
        <f t="shared" si="20"/>
        <v>4</v>
      </c>
      <c r="WF83" s="296">
        <f t="shared" si="20"/>
        <v>0</v>
      </c>
      <c r="WG83" s="296">
        <f t="shared" si="20"/>
        <v>17</v>
      </c>
      <c r="WH83" s="296">
        <f t="shared" si="20"/>
        <v>2</v>
      </c>
      <c r="WI83" s="296">
        <f t="shared" si="20"/>
        <v>0</v>
      </c>
      <c r="WJ83" s="296">
        <f t="shared" si="20"/>
        <v>22</v>
      </c>
      <c r="WK83" s="296">
        <f t="shared" si="20"/>
        <v>1</v>
      </c>
      <c r="WL83" s="296">
        <f t="shared" si="20"/>
        <v>0</v>
      </c>
      <c r="WM83" s="296">
        <f t="shared" si="20"/>
        <v>52</v>
      </c>
      <c r="WN83" s="296">
        <f t="shared" si="20"/>
        <v>8</v>
      </c>
      <c r="WO83" s="296">
        <f t="shared" si="20"/>
        <v>0</v>
      </c>
      <c r="WP83" s="296">
        <f t="shared" si="20"/>
        <v>41</v>
      </c>
      <c r="WQ83" s="296">
        <f t="shared" si="20"/>
        <v>12</v>
      </c>
      <c r="WR83" s="296">
        <f t="shared" si="20"/>
        <v>0</v>
      </c>
      <c r="WS83" s="296">
        <f t="shared" si="20"/>
        <v>20</v>
      </c>
      <c r="WT83" s="296">
        <f t="shared" si="20"/>
        <v>2</v>
      </c>
      <c r="WU83" s="296">
        <f t="shared" si="20"/>
        <v>0</v>
      </c>
      <c r="WV83" s="291">
        <f t="shared" si="20"/>
        <v>22</v>
      </c>
      <c r="WW83" s="291">
        <f t="shared" si="20"/>
        <v>3</v>
      </c>
      <c r="WX83" s="292">
        <f t="shared" si="20"/>
        <v>0</v>
      </c>
      <c r="WY83" s="291">
        <f t="shared" si="20"/>
        <v>21</v>
      </c>
      <c r="WZ83" s="291">
        <f t="shared" si="20"/>
        <v>6</v>
      </c>
      <c r="XA83" s="292">
        <f t="shared" si="20"/>
        <v>0</v>
      </c>
      <c r="XB83" s="291">
        <f t="shared" si="20"/>
        <v>0</v>
      </c>
      <c r="XC83" s="291">
        <f t="shared" si="20"/>
        <v>0</v>
      </c>
      <c r="XD83" s="292">
        <f t="shared" si="20"/>
        <v>0</v>
      </c>
      <c r="XE83" s="291">
        <f t="shared" si="20"/>
        <v>0</v>
      </c>
      <c r="XF83" s="291">
        <f t="shared" si="20"/>
        <v>0</v>
      </c>
      <c r="XG83" s="292">
        <f t="shared" si="20"/>
        <v>0</v>
      </c>
      <c r="XH83" s="291">
        <f t="shared" si="20"/>
        <v>0</v>
      </c>
      <c r="XI83" s="291">
        <f t="shared" si="20"/>
        <v>0</v>
      </c>
      <c r="XJ83" s="292">
        <f t="shared" si="20"/>
        <v>0</v>
      </c>
      <c r="XK83" s="291">
        <f t="shared" si="20"/>
        <v>0</v>
      </c>
      <c r="XL83" s="291">
        <f t="shared" si="20"/>
        <v>0</v>
      </c>
      <c r="XM83" s="292">
        <f t="shared" si="20"/>
        <v>0</v>
      </c>
      <c r="XN83" s="408">
        <f>SUM(XN4:XN76)</f>
        <v>4243</v>
      </c>
    </row>
    <row r="84" spans="1:638" ht="13.5" thickBot="1" x14ac:dyDescent="0.25">
      <c r="B84" s="380">
        <f>SUM(B83:D83)</f>
        <v>12</v>
      </c>
      <c r="C84" s="380"/>
      <c r="D84" s="380"/>
      <c r="E84" s="380">
        <f>SUM(E83:G83)</f>
        <v>7</v>
      </c>
      <c r="F84" s="380"/>
      <c r="G84" s="380"/>
      <c r="H84" s="380">
        <f>SUM(H83:J83)</f>
        <v>5</v>
      </c>
      <c r="I84" s="380"/>
      <c r="J84" s="380"/>
      <c r="K84" s="380">
        <f t="shared" ref="K84" si="21">SUM(K83:M83)</f>
        <v>11</v>
      </c>
      <c r="L84" s="380"/>
      <c r="M84" s="380"/>
      <c r="N84" s="380">
        <f>SUM(N83:P83)</f>
        <v>20</v>
      </c>
      <c r="O84" s="380"/>
      <c r="P84" s="380"/>
      <c r="Q84" s="380">
        <f t="shared" ref="Q84" si="22">SUM(Q83:S83)</f>
        <v>12</v>
      </c>
      <c r="R84" s="380"/>
      <c r="S84" s="380"/>
      <c r="T84" s="380">
        <f t="shared" ref="T84" si="23">SUM(T83:V83)</f>
        <v>10</v>
      </c>
      <c r="U84" s="380"/>
      <c r="V84" s="380"/>
      <c r="W84" s="380">
        <f t="shared" ref="W84" si="24">SUM(W83:Y83)</f>
        <v>14</v>
      </c>
      <c r="X84" s="380"/>
      <c r="Y84" s="380"/>
      <c r="Z84" s="380">
        <f t="shared" ref="Z84" si="25">SUM(Z83:AB83)</f>
        <v>13</v>
      </c>
      <c r="AA84" s="380"/>
      <c r="AB84" s="380"/>
      <c r="AC84" s="380">
        <f t="shared" ref="AC84" si="26">SUM(AC83:AE83)</f>
        <v>14</v>
      </c>
      <c r="AD84" s="380"/>
      <c r="AE84" s="380"/>
      <c r="AF84" s="380">
        <f t="shared" ref="AF84" si="27">SUM(AF83:AH83)</f>
        <v>21</v>
      </c>
      <c r="AG84" s="380"/>
      <c r="AH84" s="380"/>
      <c r="AI84" s="380">
        <f t="shared" ref="AI84" si="28">SUM(AI83:AK83)</f>
        <v>18</v>
      </c>
      <c r="AJ84" s="380"/>
      <c r="AK84" s="380"/>
      <c r="AL84" s="380">
        <f t="shared" ref="AL84" si="29">SUM(AL83:AN83)</f>
        <v>8</v>
      </c>
      <c r="AM84" s="380"/>
      <c r="AN84" s="380"/>
      <c r="AO84" s="380">
        <f t="shared" ref="AO84" si="30">SUM(AO83:AQ83)</f>
        <v>17</v>
      </c>
      <c r="AP84" s="380"/>
      <c r="AQ84" s="380"/>
      <c r="AR84" s="380">
        <f t="shared" ref="AR84" si="31">SUM(AR83:AT83)</f>
        <v>17</v>
      </c>
      <c r="AS84" s="380"/>
      <c r="AT84" s="380"/>
      <c r="AU84" s="380">
        <f t="shared" ref="AU84" si="32">SUM(AU83:AW83)</f>
        <v>6</v>
      </c>
      <c r="AV84" s="380"/>
      <c r="AW84" s="380"/>
      <c r="AX84" s="380">
        <f t="shared" ref="AX84" si="33">SUM(AX83:AZ83)</f>
        <v>14</v>
      </c>
      <c r="AY84" s="380"/>
      <c r="AZ84" s="380"/>
      <c r="BA84" s="380">
        <f t="shared" ref="BA84" si="34">SUM(BA83:BC83)</f>
        <v>6</v>
      </c>
      <c r="BB84" s="380"/>
      <c r="BC84" s="380"/>
      <c r="BD84" s="380">
        <f t="shared" ref="BD84" si="35">SUM(BD83:BF83)</f>
        <v>18</v>
      </c>
      <c r="BE84" s="380"/>
      <c r="BF84" s="380"/>
      <c r="BG84" s="380">
        <f t="shared" ref="BG84" si="36">SUM(BG83:BI83)</f>
        <v>27</v>
      </c>
      <c r="BH84" s="380"/>
      <c r="BI84" s="380"/>
      <c r="BJ84" s="380">
        <f t="shared" ref="BJ84" si="37">SUM(BJ83:BL83)</f>
        <v>18</v>
      </c>
      <c r="BK84" s="380"/>
      <c r="BL84" s="380"/>
      <c r="BM84" s="380">
        <f t="shared" ref="BM84" si="38">SUM(BM83:BO83)</f>
        <v>16</v>
      </c>
      <c r="BN84" s="380"/>
      <c r="BO84" s="380"/>
      <c r="BP84" s="380">
        <f t="shared" ref="BP84" si="39">SUM(BP83:BR83)</f>
        <v>11</v>
      </c>
      <c r="BQ84" s="380"/>
      <c r="BR84" s="380"/>
      <c r="BS84" s="380">
        <f t="shared" ref="BS84" si="40">SUM(BS83:BU83)</f>
        <v>18</v>
      </c>
      <c r="BT84" s="380"/>
      <c r="BU84" s="380"/>
      <c r="BV84" s="380">
        <f t="shared" ref="BV84" si="41">SUM(BV83:BX83)</f>
        <v>20</v>
      </c>
      <c r="BW84" s="380"/>
      <c r="BX84" s="380"/>
      <c r="BY84" s="380">
        <f t="shared" ref="BY84" si="42">SUM(BY83:CA83)</f>
        <v>11</v>
      </c>
      <c r="BZ84" s="380"/>
      <c r="CA84" s="380"/>
      <c r="CB84" s="380">
        <f t="shared" ref="CB84" si="43">SUM(CB83:CD83)</f>
        <v>12</v>
      </c>
      <c r="CC84" s="380"/>
      <c r="CD84" s="380"/>
      <c r="CE84" s="380">
        <f t="shared" ref="CE84" si="44">SUM(CE83:CG83)</f>
        <v>14</v>
      </c>
      <c r="CF84" s="380"/>
      <c r="CG84" s="380"/>
      <c r="CH84" s="380">
        <f t="shared" ref="CH84" si="45">SUM(CH83:CJ83)</f>
        <v>6</v>
      </c>
      <c r="CI84" s="380"/>
      <c r="CJ84" s="380"/>
      <c r="CK84" s="380">
        <f t="shared" ref="CK84" si="46">SUM(CK83:CM83)</f>
        <v>15</v>
      </c>
      <c r="CL84" s="380"/>
      <c r="CM84" s="380"/>
      <c r="CN84" s="380">
        <f t="shared" ref="CN84" si="47">SUM(CN83:CP83)</f>
        <v>8</v>
      </c>
      <c r="CO84" s="380"/>
      <c r="CP84" s="380"/>
      <c r="CQ84" s="380">
        <f t="shared" ref="CQ84" si="48">SUM(CQ83:CS83)</f>
        <v>7</v>
      </c>
      <c r="CR84" s="380"/>
      <c r="CS84" s="380"/>
      <c r="CT84" s="380">
        <f t="shared" ref="CT84" si="49">SUM(CT83:CV83)</f>
        <v>7</v>
      </c>
      <c r="CU84" s="380"/>
      <c r="CV84" s="380"/>
      <c r="CW84" s="380">
        <f t="shared" ref="CW84" si="50">SUM(CW83:CY83)</f>
        <v>3</v>
      </c>
      <c r="CX84" s="380"/>
      <c r="CY84" s="380"/>
      <c r="CZ84" s="380">
        <f t="shared" ref="CZ84" si="51">SUM(CZ83:DB83)</f>
        <v>4</v>
      </c>
      <c r="DA84" s="380"/>
      <c r="DB84" s="380"/>
      <c r="DC84" s="380">
        <f t="shared" ref="DC84" si="52">SUM(DC83:DE83)</f>
        <v>5</v>
      </c>
      <c r="DD84" s="380"/>
      <c r="DE84" s="380"/>
      <c r="DF84" s="380">
        <f t="shared" ref="DF84" si="53">SUM(DF83:DH83)</f>
        <v>2</v>
      </c>
      <c r="DG84" s="380"/>
      <c r="DH84" s="380"/>
      <c r="DI84" s="380">
        <f t="shared" ref="DI84" si="54">SUM(DI83:DK83)</f>
        <v>4</v>
      </c>
      <c r="DJ84" s="380"/>
      <c r="DK84" s="380"/>
      <c r="DL84" s="380">
        <f t="shared" ref="DL84" si="55">SUM(DL83:DN83)</f>
        <v>11</v>
      </c>
      <c r="DM84" s="380"/>
      <c r="DN84" s="380"/>
      <c r="DO84" s="380">
        <f t="shared" ref="DO84" si="56">SUM(DO83:DQ83)</f>
        <v>11</v>
      </c>
      <c r="DP84" s="380"/>
      <c r="DQ84" s="380"/>
      <c r="DR84" s="380">
        <f t="shared" ref="DR84" si="57">SUM(DR83:DT83)</f>
        <v>6</v>
      </c>
      <c r="DS84" s="380"/>
      <c r="DT84" s="380"/>
      <c r="DU84" s="380">
        <f t="shared" ref="DU84" si="58">SUM(DU83:DW83)</f>
        <v>7</v>
      </c>
      <c r="DV84" s="380"/>
      <c r="DW84" s="380"/>
      <c r="DX84" s="380">
        <f t="shared" ref="DX84" si="59">SUM(DX83:DZ83)</f>
        <v>6</v>
      </c>
      <c r="DY84" s="380"/>
      <c r="DZ84" s="380"/>
      <c r="EA84" s="380">
        <f t="shared" ref="EA84" si="60">SUM(EA83:EC83)</f>
        <v>12</v>
      </c>
      <c r="EB84" s="380"/>
      <c r="EC84" s="380"/>
      <c r="ED84" s="380">
        <f t="shared" ref="ED84" si="61">SUM(ED83:EF83)</f>
        <v>8</v>
      </c>
      <c r="EE84" s="380"/>
      <c r="EF84" s="380"/>
      <c r="EG84" s="380">
        <f t="shared" ref="EG84" si="62">SUM(EG83:EI83)</f>
        <v>9</v>
      </c>
      <c r="EH84" s="380"/>
      <c r="EI84" s="380"/>
      <c r="EJ84" s="380">
        <f t="shared" ref="EJ84" si="63">SUM(EJ83:EL83)</f>
        <v>8</v>
      </c>
      <c r="EK84" s="380"/>
      <c r="EL84" s="380"/>
      <c r="EM84" s="380">
        <f t="shared" ref="EM84" si="64">SUM(EM83:EO83)</f>
        <v>6</v>
      </c>
      <c r="EN84" s="380"/>
      <c r="EO84" s="380"/>
      <c r="EP84" s="380">
        <f t="shared" ref="EP84" si="65">SUM(EP83:ER83)</f>
        <v>9</v>
      </c>
      <c r="EQ84" s="380"/>
      <c r="ER84" s="380"/>
      <c r="ES84" s="380">
        <f t="shared" ref="ES84" si="66">SUM(ES83:EU83)</f>
        <v>15</v>
      </c>
      <c r="ET84" s="380"/>
      <c r="EU84" s="380"/>
      <c r="EV84" s="380">
        <f t="shared" ref="EV84" si="67">SUM(EV83:EX83)</f>
        <v>9</v>
      </c>
      <c r="EW84" s="380"/>
      <c r="EX84" s="380"/>
      <c r="EY84" s="380">
        <f t="shared" ref="EY84" si="68">SUM(EY83:FA83)</f>
        <v>10</v>
      </c>
      <c r="EZ84" s="380"/>
      <c r="FA84" s="380"/>
      <c r="FB84" s="380">
        <f t="shared" ref="FB84" si="69">SUM(FB83:FD83)</f>
        <v>15</v>
      </c>
      <c r="FC84" s="380"/>
      <c r="FD84" s="380"/>
      <c r="FE84" s="380">
        <f t="shared" ref="FE84" si="70">SUM(FE83:FG83)</f>
        <v>17</v>
      </c>
      <c r="FF84" s="380"/>
      <c r="FG84" s="380"/>
      <c r="FH84" s="380">
        <f t="shared" ref="FH84" si="71">SUM(FH83:FJ83)</f>
        <v>7</v>
      </c>
      <c r="FI84" s="380"/>
      <c r="FJ84" s="380"/>
      <c r="FK84" s="380">
        <f t="shared" ref="FK84" si="72">SUM(FK83:FM83)</f>
        <v>7</v>
      </c>
      <c r="FL84" s="380"/>
      <c r="FM84" s="380"/>
      <c r="FN84" s="380">
        <f t="shared" ref="FN84" si="73">SUM(FN83:FP83)</f>
        <v>12</v>
      </c>
      <c r="FO84" s="380"/>
      <c r="FP84" s="380"/>
      <c r="FQ84" s="380">
        <f t="shared" ref="FQ84" si="74">SUM(FQ83:FS83)</f>
        <v>13</v>
      </c>
      <c r="FR84" s="380"/>
      <c r="FS84" s="380"/>
      <c r="FT84" s="380">
        <f t="shared" ref="FT84" si="75">SUM(FT83:FV83)</f>
        <v>3</v>
      </c>
      <c r="FU84" s="380"/>
      <c r="FV84" s="380"/>
      <c r="FW84" s="380">
        <f t="shared" ref="FW84" si="76">SUM(FW83:FY83)</f>
        <v>16</v>
      </c>
      <c r="FX84" s="380"/>
      <c r="FY84" s="380"/>
      <c r="FZ84" s="380">
        <f t="shared" ref="FZ84" si="77">SUM(FZ83:GB83)</f>
        <v>24</v>
      </c>
      <c r="GA84" s="380"/>
      <c r="GB84" s="380"/>
      <c r="GC84" s="380">
        <f t="shared" ref="GC84" si="78">SUM(GC83:GE83)</f>
        <v>23</v>
      </c>
      <c r="GD84" s="380"/>
      <c r="GE84" s="380"/>
      <c r="GF84" s="380">
        <f t="shared" ref="GF84" si="79">SUM(GF83:GH83)</f>
        <v>10</v>
      </c>
      <c r="GG84" s="380"/>
      <c r="GH84" s="380"/>
      <c r="GI84" s="380">
        <f t="shared" ref="GI84" si="80">SUM(GI83:GK83)</f>
        <v>17</v>
      </c>
      <c r="GJ84" s="380"/>
      <c r="GK84" s="380"/>
      <c r="GL84" s="380">
        <f t="shared" ref="GL84" si="81">SUM(GL83:GN83)</f>
        <v>12</v>
      </c>
      <c r="GM84" s="380"/>
      <c r="GN84" s="380"/>
      <c r="GO84" s="380">
        <f t="shared" ref="GO84" si="82">SUM(GO83:GQ83)</f>
        <v>16</v>
      </c>
      <c r="GP84" s="380"/>
      <c r="GQ84" s="380"/>
      <c r="GR84" s="380">
        <f t="shared" ref="GR84" si="83">SUM(GR83:GT83)</f>
        <v>7</v>
      </c>
      <c r="GS84" s="380"/>
      <c r="GT84" s="380"/>
      <c r="GU84" s="380">
        <f t="shared" ref="GU84" si="84">SUM(GU83:GW83)</f>
        <v>12</v>
      </c>
      <c r="GV84" s="380"/>
      <c r="GW84" s="380"/>
      <c r="GX84" s="380">
        <f t="shared" ref="GX84" si="85">SUM(GX83:GZ83)</f>
        <v>11</v>
      </c>
      <c r="GY84" s="380"/>
      <c r="GZ84" s="380"/>
      <c r="HA84" s="380">
        <f t="shared" ref="HA84" si="86">SUM(HA83:HC83)</f>
        <v>15</v>
      </c>
      <c r="HB84" s="380"/>
      <c r="HC84" s="380"/>
      <c r="HD84" s="380">
        <f t="shared" ref="HD84" si="87">SUM(HD83:HF83)</f>
        <v>19</v>
      </c>
      <c r="HE84" s="380"/>
      <c r="HF84" s="380"/>
      <c r="HG84" s="380">
        <f t="shared" ref="HG84" si="88">SUM(HG83:HI83)</f>
        <v>9</v>
      </c>
      <c r="HH84" s="380"/>
      <c r="HI84" s="380"/>
      <c r="HJ84" s="380">
        <f t="shared" ref="HJ84" si="89">SUM(HJ83:HL83)</f>
        <v>4</v>
      </c>
      <c r="HK84" s="380"/>
      <c r="HL84" s="380"/>
      <c r="HM84" s="380">
        <f t="shared" ref="HM84" si="90">SUM(HM83:HO83)</f>
        <v>11</v>
      </c>
      <c r="HN84" s="380"/>
      <c r="HO84" s="380"/>
      <c r="HP84" s="380">
        <f t="shared" ref="HP84" si="91">SUM(HP83:HR83)</f>
        <v>5</v>
      </c>
      <c r="HQ84" s="380"/>
      <c r="HR84" s="380"/>
      <c r="HS84" s="380">
        <f t="shared" ref="HS84" si="92">SUM(HS83:HU83)</f>
        <v>20</v>
      </c>
      <c r="HT84" s="380"/>
      <c r="HU84" s="380"/>
      <c r="HV84" s="380">
        <f t="shared" ref="HV84" si="93">SUM(HV83:HX83)</f>
        <v>16</v>
      </c>
      <c r="HW84" s="380"/>
      <c r="HX84" s="380"/>
      <c r="HY84" s="380">
        <f t="shared" ref="HY84" si="94">SUM(HY83:IA83)</f>
        <v>23</v>
      </c>
      <c r="HZ84" s="380"/>
      <c r="IA84" s="380"/>
      <c r="IB84" s="380">
        <f t="shared" ref="IB84" si="95">SUM(IB83:ID83)</f>
        <v>24</v>
      </c>
      <c r="IC84" s="380"/>
      <c r="ID84" s="380"/>
      <c r="IE84" s="380">
        <f t="shared" ref="IE84" si="96">SUM(IE83:IG83)</f>
        <v>16</v>
      </c>
      <c r="IF84" s="380"/>
      <c r="IG84" s="380"/>
      <c r="IH84" s="380">
        <f t="shared" ref="IH84" si="97">SUM(IH83:IJ83)</f>
        <v>11</v>
      </c>
      <c r="II84" s="380"/>
      <c r="IJ84" s="380"/>
      <c r="IK84" s="380">
        <f t="shared" ref="IK84" si="98">SUM(IK83:IM83)</f>
        <v>16</v>
      </c>
      <c r="IL84" s="380"/>
      <c r="IM84" s="380"/>
      <c r="IN84" s="380">
        <f t="shared" ref="IN84" si="99">SUM(IN83:IP83)</f>
        <v>22</v>
      </c>
      <c r="IO84" s="380"/>
      <c r="IP84" s="380"/>
      <c r="IQ84" s="380">
        <f t="shared" ref="IQ84" si="100">SUM(IQ83:IS83)</f>
        <v>16</v>
      </c>
      <c r="IR84" s="380"/>
      <c r="IS84" s="380"/>
      <c r="IT84" s="380">
        <f t="shared" ref="IT84" si="101">SUM(IT83:IV83)</f>
        <v>31</v>
      </c>
      <c r="IU84" s="380"/>
      <c r="IV84" s="380"/>
      <c r="IW84" s="380">
        <f t="shared" ref="IW84" si="102">SUM(IW83:IY83)</f>
        <v>19</v>
      </c>
      <c r="IX84" s="380"/>
      <c r="IY84" s="380"/>
      <c r="IZ84" s="380">
        <f t="shared" ref="IZ84" si="103">SUM(IZ83:JB83)</f>
        <v>18</v>
      </c>
      <c r="JA84" s="380"/>
      <c r="JB84" s="380"/>
      <c r="JC84" s="380">
        <f t="shared" ref="JC84" si="104">SUM(JC83:JE83)</f>
        <v>21</v>
      </c>
      <c r="JD84" s="380"/>
      <c r="JE84" s="380"/>
      <c r="JF84" s="380">
        <f t="shared" ref="JF84" si="105">SUM(JF83:JH83)</f>
        <v>18</v>
      </c>
      <c r="JG84" s="380"/>
      <c r="JH84" s="380"/>
      <c r="JI84" s="380">
        <f t="shared" ref="JI84" si="106">SUM(JI83:JK83)</f>
        <v>23</v>
      </c>
      <c r="JJ84" s="380"/>
      <c r="JK84" s="380"/>
      <c r="JL84" s="380">
        <f t="shared" ref="JL84" si="107">SUM(JL83:JN83)</f>
        <v>16</v>
      </c>
      <c r="JM84" s="380"/>
      <c r="JN84" s="380"/>
      <c r="JO84" s="380">
        <f t="shared" ref="JO84" si="108">SUM(JO83:JQ83)</f>
        <v>21</v>
      </c>
      <c r="JP84" s="380"/>
      <c r="JQ84" s="380"/>
      <c r="JR84" s="380">
        <f t="shared" ref="JR84" si="109">SUM(JR83:JT83)</f>
        <v>20</v>
      </c>
      <c r="JS84" s="380"/>
      <c r="JT84" s="380"/>
      <c r="JU84" s="380">
        <f t="shared" ref="JU84" si="110">SUM(JU83:JW83)</f>
        <v>22</v>
      </c>
      <c r="JV84" s="380"/>
      <c r="JW84" s="380"/>
      <c r="JX84" s="380">
        <f t="shared" ref="JX84" si="111">SUM(JX83:JZ83)</f>
        <v>17</v>
      </c>
      <c r="JY84" s="380"/>
      <c r="JZ84" s="380"/>
      <c r="KA84" s="380">
        <f t="shared" ref="KA84" si="112">SUM(KA83:KC83)</f>
        <v>21</v>
      </c>
      <c r="KB84" s="380"/>
      <c r="KC84" s="380"/>
      <c r="KD84" s="380">
        <f t="shared" ref="KD84" si="113">SUM(KD83:KF83)</f>
        <v>22</v>
      </c>
      <c r="KE84" s="380"/>
      <c r="KF84" s="380"/>
      <c r="KG84" s="380">
        <f t="shared" ref="KG84" si="114">SUM(KG83:KI83)</f>
        <v>22</v>
      </c>
      <c r="KH84" s="380"/>
      <c r="KI84" s="380"/>
      <c r="KJ84" s="380">
        <f t="shared" ref="KJ84" si="115">SUM(KJ83:KL83)</f>
        <v>13</v>
      </c>
      <c r="KK84" s="380"/>
      <c r="KL84" s="380"/>
      <c r="KM84" s="380">
        <f t="shared" ref="KM84" si="116">SUM(KM83:KO83)</f>
        <v>16</v>
      </c>
      <c r="KN84" s="380"/>
      <c r="KO84" s="380"/>
      <c r="KP84" s="380">
        <f t="shared" ref="KP84" si="117">SUM(KP83:KR83)</f>
        <v>31</v>
      </c>
      <c r="KQ84" s="380"/>
      <c r="KR84" s="380"/>
      <c r="KS84" s="380">
        <f t="shared" ref="KS84" si="118">SUM(KS83:KU83)</f>
        <v>27</v>
      </c>
      <c r="KT84" s="380"/>
      <c r="KU84" s="380"/>
      <c r="KV84" s="380">
        <f t="shared" ref="KV84" si="119">SUM(KV83:KX83)</f>
        <v>22</v>
      </c>
      <c r="KW84" s="380"/>
      <c r="KX84" s="380"/>
      <c r="KY84" s="380">
        <f t="shared" ref="KY84" si="120">SUM(KY83:LA83)</f>
        <v>19</v>
      </c>
      <c r="KZ84" s="380"/>
      <c r="LA84" s="380"/>
      <c r="LB84" s="380">
        <f t="shared" ref="LB84" si="121">SUM(LB83:LD83)</f>
        <v>21</v>
      </c>
      <c r="LC84" s="380"/>
      <c r="LD84" s="380"/>
      <c r="LE84" s="380">
        <f t="shared" ref="LE84" si="122">SUM(LE83:LG83)</f>
        <v>29</v>
      </c>
      <c r="LF84" s="380"/>
      <c r="LG84" s="380"/>
      <c r="LH84" s="380">
        <f t="shared" ref="LH84" si="123">SUM(LH83:LJ83)</f>
        <v>27</v>
      </c>
      <c r="LI84" s="380"/>
      <c r="LJ84" s="380"/>
      <c r="LK84" s="380">
        <f t="shared" ref="LK84" si="124">SUM(LK83:LM83)</f>
        <v>22</v>
      </c>
      <c r="LL84" s="380"/>
      <c r="LM84" s="380"/>
      <c r="LN84" s="380">
        <f t="shared" ref="LN84" si="125">SUM(LN83:LP83)</f>
        <v>21</v>
      </c>
      <c r="LO84" s="380"/>
      <c r="LP84" s="380"/>
      <c r="LQ84" s="380">
        <f t="shared" ref="LQ84" si="126">SUM(LQ83:LS83)</f>
        <v>32</v>
      </c>
      <c r="LR84" s="380"/>
      <c r="LS84" s="380"/>
      <c r="LT84" s="380">
        <f t="shared" ref="LT84" si="127">SUM(LT83:LV83)</f>
        <v>36</v>
      </c>
      <c r="LU84" s="380"/>
      <c r="LV84" s="380"/>
      <c r="LW84" s="380">
        <f t="shared" ref="LW84" si="128">SUM(LW83:LY83)</f>
        <v>33</v>
      </c>
      <c r="LX84" s="380"/>
      <c r="LY84" s="380"/>
      <c r="LZ84" s="380">
        <f t="shared" ref="LZ84" si="129">SUM(LZ83:MB83)</f>
        <v>26</v>
      </c>
      <c r="MA84" s="380"/>
      <c r="MB84" s="380"/>
      <c r="MC84" s="380">
        <f t="shared" ref="MC84" si="130">SUM(MC83:ME83)</f>
        <v>30</v>
      </c>
      <c r="MD84" s="380"/>
      <c r="ME84" s="380"/>
      <c r="MF84" s="380">
        <f t="shared" ref="MF84" si="131">SUM(MF83:MH83)</f>
        <v>23</v>
      </c>
      <c r="MG84" s="380"/>
      <c r="MH84" s="380"/>
      <c r="MI84" s="380">
        <f t="shared" ref="MI84" si="132">SUM(MI83:MK83)</f>
        <v>25</v>
      </c>
      <c r="MJ84" s="380"/>
      <c r="MK84" s="380"/>
      <c r="ML84" s="380">
        <f t="shared" ref="ML84" si="133">SUM(ML83:MN83)</f>
        <v>26</v>
      </c>
      <c r="MM84" s="380"/>
      <c r="MN84" s="380"/>
      <c r="MO84" s="380">
        <f t="shared" ref="MO84" si="134">SUM(MO83:MQ83)</f>
        <v>23</v>
      </c>
      <c r="MP84" s="380"/>
      <c r="MQ84" s="380"/>
      <c r="MR84" s="380">
        <f t="shared" ref="MR84" si="135">SUM(MR83:MT83)</f>
        <v>20</v>
      </c>
      <c r="MS84" s="380"/>
      <c r="MT84" s="380"/>
      <c r="MU84" s="380">
        <f t="shared" ref="MU84" si="136">SUM(MU83:MW83)</f>
        <v>21</v>
      </c>
      <c r="MV84" s="380"/>
      <c r="MW84" s="380"/>
      <c r="MX84" s="380">
        <f t="shared" ref="MX84" si="137">SUM(MX83:MZ83)</f>
        <v>25</v>
      </c>
      <c r="MY84" s="380"/>
      <c r="MZ84" s="380"/>
      <c r="NA84" s="380">
        <f t="shared" ref="NA84" si="138">SUM(NA83:NC83)</f>
        <v>24</v>
      </c>
      <c r="NB84" s="380"/>
      <c r="NC84" s="380"/>
      <c r="ND84" s="380">
        <f t="shared" ref="ND84" si="139">SUM(ND83:NF83)</f>
        <v>30</v>
      </c>
      <c r="NE84" s="380"/>
      <c r="NF84" s="380"/>
      <c r="NG84" s="380">
        <f t="shared" ref="NG84" si="140">SUM(NG83:NI83)</f>
        <v>32</v>
      </c>
      <c r="NH84" s="380"/>
      <c r="NI84" s="380"/>
      <c r="NJ84" s="380">
        <f t="shared" ref="NJ84" si="141">SUM(NJ83:NL83)</f>
        <v>31</v>
      </c>
      <c r="NK84" s="380"/>
      <c r="NL84" s="380"/>
      <c r="NM84" s="380">
        <f t="shared" ref="NM84" si="142">SUM(NM83:NO83)</f>
        <v>23</v>
      </c>
      <c r="NN84" s="380"/>
      <c r="NO84" s="380"/>
      <c r="NP84" s="380">
        <f t="shared" ref="NP84" si="143">SUM(NP83:NR83)</f>
        <v>37</v>
      </c>
      <c r="NQ84" s="380"/>
      <c r="NR84" s="380"/>
      <c r="NS84" s="380">
        <f t="shared" ref="NS84" si="144">SUM(NS83:NU83)</f>
        <v>32</v>
      </c>
      <c r="NT84" s="380"/>
      <c r="NU84" s="380"/>
      <c r="NV84" s="380">
        <f t="shared" ref="NV84" si="145">SUM(NV83:NX83)</f>
        <v>25</v>
      </c>
      <c r="NW84" s="380"/>
      <c r="NX84" s="380"/>
      <c r="NY84" s="380">
        <f t="shared" ref="NY84" si="146">SUM(NY83:OA83)</f>
        <v>37</v>
      </c>
      <c r="NZ84" s="380"/>
      <c r="OA84" s="380"/>
      <c r="OB84" s="380">
        <f t="shared" ref="OB84" si="147">SUM(OB83:OD83)</f>
        <v>27</v>
      </c>
      <c r="OC84" s="380"/>
      <c r="OD84" s="380"/>
      <c r="OE84" s="380">
        <f t="shared" ref="OE84" si="148">SUM(OE83:OG83)</f>
        <v>22</v>
      </c>
      <c r="OF84" s="380"/>
      <c r="OG84" s="380"/>
      <c r="OH84" s="380">
        <f t="shared" ref="OH84" si="149">SUM(OH83:OJ83)</f>
        <v>27</v>
      </c>
      <c r="OI84" s="380"/>
      <c r="OJ84" s="380"/>
      <c r="OK84" s="380">
        <f t="shared" ref="OK84" si="150">SUM(OK83:OM83)</f>
        <v>31</v>
      </c>
      <c r="OL84" s="380"/>
      <c r="OM84" s="380"/>
      <c r="ON84" s="380">
        <f t="shared" ref="ON84" si="151">SUM(ON83:OP83)</f>
        <v>29</v>
      </c>
      <c r="OO84" s="380"/>
      <c r="OP84" s="380"/>
      <c r="OQ84" s="380">
        <f t="shared" ref="OQ84" si="152">SUM(OQ83:OS83)</f>
        <v>25</v>
      </c>
      <c r="OR84" s="380"/>
      <c r="OS84" s="380"/>
      <c r="OT84" s="380">
        <f t="shared" ref="OT84" si="153">SUM(OT83:OV83)</f>
        <v>19</v>
      </c>
      <c r="OU84" s="380"/>
      <c r="OV84" s="380"/>
      <c r="OW84" s="380">
        <f t="shared" ref="OW84" si="154">SUM(OW83:OY83)</f>
        <v>24</v>
      </c>
      <c r="OX84" s="380"/>
      <c r="OY84" s="380"/>
      <c r="OZ84" s="380">
        <f t="shared" ref="OZ84" si="155">SUM(OZ83:PB83)</f>
        <v>42</v>
      </c>
      <c r="PA84" s="380"/>
      <c r="PB84" s="380"/>
      <c r="PC84" s="380">
        <f t="shared" ref="PC84" si="156">SUM(PC83:PE83)</f>
        <v>26</v>
      </c>
      <c r="PD84" s="380"/>
      <c r="PE84" s="380"/>
      <c r="PF84" s="380">
        <f t="shared" ref="PF84" si="157">SUM(PF83:PH83)</f>
        <v>26</v>
      </c>
      <c r="PG84" s="380"/>
      <c r="PH84" s="380"/>
      <c r="PI84" s="380">
        <f t="shared" ref="PI84" si="158">SUM(PI83:PK83)</f>
        <v>24</v>
      </c>
      <c r="PJ84" s="380"/>
      <c r="PK84" s="380"/>
      <c r="PL84" s="380">
        <f t="shared" ref="PL84" si="159">SUM(PL83:PN83)</f>
        <v>36</v>
      </c>
      <c r="PM84" s="380"/>
      <c r="PN84" s="380"/>
      <c r="PO84" s="380">
        <f t="shared" ref="PO84" si="160">SUM(PO83:PQ83)</f>
        <v>23</v>
      </c>
      <c r="PP84" s="380"/>
      <c r="PQ84" s="380"/>
      <c r="PR84" s="380">
        <f t="shared" ref="PR84" si="161">SUM(PR83:PT83)</f>
        <v>19</v>
      </c>
      <c r="PS84" s="380"/>
      <c r="PT84" s="380"/>
      <c r="PU84" s="380">
        <f t="shared" ref="PU84" si="162">SUM(PU83:PW83)</f>
        <v>26</v>
      </c>
      <c r="PV84" s="380"/>
      <c r="PW84" s="380"/>
      <c r="PX84" s="380">
        <f>SUM(PX83:PZ83)</f>
        <v>24</v>
      </c>
      <c r="PY84" s="380"/>
      <c r="PZ84" s="380"/>
      <c r="QA84" s="380">
        <f t="shared" ref="QA84" si="163">SUM(QA83:QC83)</f>
        <v>20</v>
      </c>
      <c r="QB84" s="380"/>
      <c r="QC84" s="380"/>
      <c r="QD84" s="380">
        <f t="shared" ref="QD84" si="164">SUM(QD83:QF83)</f>
        <v>16</v>
      </c>
      <c r="QE84" s="380"/>
      <c r="QF84" s="380"/>
      <c r="QG84" s="380">
        <f t="shared" ref="QG84" si="165">SUM(QG83:QI83)</f>
        <v>24</v>
      </c>
      <c r="QH84" s="380"/>
      <c r="QI84" s="380"/>
      <c r="QJ84" s="380">
        <f t="shared" ref="QJ84" si="166">SUM(QJ83:QL83)</f>
        <v>34</v>
      </c>
      <c r="QK84" s="380"/>
      <c r="QL84" s="380"/>
      <c r="QM84" s="380">
        <f t="shared" ref="QM84" si="167">SUM(QM83:QO83)</f>
        <v>35</v>
      </c>
      <c r="QN84" s="380"/>
      <c r="QO84" s="380"/>
      <c r="QP84" s="380">
        <f t="shared" ref="QP84" si="168">SUM(QP83:QR83)</f>
        <v>25</v>
      </c>
      <c r="QQ84" s="380"/>
      <c r="QR84" s="380"/>
      <c r="QS84" s="380">
        <f t="shared" ref="QS84" si="169">SUM(QS83:QU83)</f>
        <v>19</v>
      </c>
      <c r="QT84" s="380"/>
      <c r="QU84" s="380"/>
      <c r="QV84" s="380">
        <f t="shared" ref="QV84" si="170">SUM(QV83:QX83)</f>
        <v>29</v>
      </c>
      <c r="QW84" s="380"/>
      <c r="QX84" s="380"/>
      <c r="QY84" s="380">
        <f t="shared" ref="QY84" si="171">SUM(QY83:RA83)</f>
        <v>33</v>
      </c>
      <c r="QZ84" s="380"/>
      <c r="RA84" s="380"/>
      <c r="RB84" s="380">
        <f t="shared" ref="RB84" si="172">SUM(RB83:RD83)</f>
        <v>26</v>
      </c>
      <c r="RC84" s="380"/>
      <c r="RD84" s="380"/>
      <c r="RE84" s="380">
        <f t="shared" ref="RE84" si="173">SUM(RE83:RG83)</f>
        <v>31</v>
      </c>
      <c r="RF84" s="380"/>
      <c r="RG84" s="380"/>
      <c r="RH84" s="380">
        <f t="shared" ref="RH84" si="174">SUM(RH83:RJ83)</f>
        <v>25</v>
      </c>
      <c r="RI84" s="380"/>
      <c r="RJ84" s="380"/>
      <c r="RK84" s="380">
        <f t="shared" ref="RK84" si="175">SUM(RK83:RM83)</f>
        <v>29</v>
      </c>
      <c r="RL84" s="380"/>
      <c r="RM84" s="380"/>
      <c r="RN84" s="380">
        <f t="shared" ref="RN84" si="176">SUM(RN83:RP83)</f>
        <v>19</v>
      </c>
      <c r="RO84" s="380"/>
      <c r="RP84" s="380"/>
      <c r="RQ84" s="380">
        <f t="shared" ref="RQ84" si="177">SUM(RQ83:RS83)</f>
        <v>26</v>
      </c>
      <c r="RR84" s="380"/>
      <c r="RS84" s="380"/>
      <c r="RT84" s="380">
        <f t="shared" ref="RT84" si="178">SUM(RT83:RV83)</f>
        <v>27</v>
      </c>
      <c r="RU84" s="380"/>
      <c r="RV84" s="380"/>
      <c r="RW84" s="380">
        <f t="shared" ref="RW84" si="179">SUM(RW83:RY83)</f>
        <v>15</v>
      </c>
      <c r="RX84" s="380"/>
      <c r="RY84" s="380"/>
      <c r="RZ84" s="380">
        <f t="shared" ref="RZ84" si="180">SUM(RZ83:SB83)</f>
        <v>5</v>
      </c>
      <c r="SA84" s="380"/>
      <c r="SB84" s="380"/>
      <c r="SC84" s="380">
        <f t="shared" ref="SC84" si="181">SUM(SC83:SE83)</f>
        <v>23</v>
      </c>
      <c r="SD84" s="380"/>
      <c r="SE84" s="380"/>
      <c r="SF84" s="380">
        <f t="shared" ref="SF84" si="182">SUM(SF83:SH83)</f>
        <v>31</v>
      </c>
      <c r="SG84" s="380"/>
      <c r="SH84" s="380"/>
      <c r="SI84" s="380">
        <f t="shared" ref="SI84" si="183">SUM(SI83:SK83)</f>
        <v>35</v>
      </c>
      <c r="SJ84" s="380"/>
      <c r="SK84" s="380"/>
      <c r="SL84" s="380">
        <f t="shared" ref="SL84" si="184">SUM(SL83:SN83)</f>
        <v>34</v>
      </c>
      <c r="SM84" s="380"/>
      <c r="SN84" s="380"/>
      <c r="SO84" s="380">
        <f t="shared" ref="SO84" si="185">SUM(SO83:SQ83)</f>
        <v>17</v>
      </c>
      <c r="SP84" s="380"/>
      <c r="SQ84" s="380"/>
      <c r="SR84" s="380">
        <f t="shared" ref="SR84" si="186">SUM(SR83:ST83)</f>
        <v>27</v>
      </c>
      <c r="SS84" s="380"/>
      <c r="ST84" s="380"/>
      <c r="SU84" s="380">
        <f t="shared" ref="SU84" si="187">SUM(SU83:SW83)</f>
        <v>25</v>
      </c>
      <c r="SV84" s="380"/>
      <c r="SW84" s="380"/>
      <c r="SX84" s="380">
        <f t="shared" ref="SX84" si="188">SUM(SX83:SZ83)</f>
        <v>31</v>
      </c>
      <c r="SY84" s="380"/>
      <c r="SZ84" s="380"/>
      <c r="TA84" s="380">
        <f t="shared" ref="TA84" si="189">SUM(TA83:TC83)</f>
        <v>20</v>
      </c>
      <c r="TB84" s="380"/>
      <c r="TC84" s="380"/>
      <c r="TD84" s="380">
        <f t="shared" ref="TD84" si="190">SUM(TD83:TF83)</f>
        <v>42</v>
      </c>
      <c r="TE84" s="380"/>
      <c r="TF84" s="380"/>
      <c r="TG84" s="380">
        <f t="shared" ref="TG84" si="191">SUM(TG83:TI83)</f>
        <v>33</v>
      </c>
      <c r="TH84" s="380"/>
      <c r="TI84" s="380"/>
      <c r="TJ84" s="380">
        <f t="shared" ref="TJ84" si="192">SUM(TJ83:TL83)</f>
        <v>18</v>
      </c>
      <c r="TK84" s="380"/>
      <c r="TL84" s="380"/>
      <c r="TM84" s="380">
        <f t="shared" ref="TM84" si="193">SUM(TM83:TO83)</f>
        <v>9</v>
      </c>
      <c r="TN84" s="380"/>
      <c r="TO84" s="380"/>
      <c r="TP84" s="380">
        <f t="shared" ref="TP84" si="194">SUM(TP83:TR83)</f>
        <v>21</v>
      </c>
      <c r="TQ84" s="380"/>
      <c r="TR84" s="380"/>
      <c r="TS84" s="380">
        <f t="shared" ref="TS84" si="195">SUM(TS83:TU83)</f>
        <v>16</v>
      </c>
      <c r="TT84" s="380"/>
      <c r="TU84" s="380"/>
      <c r="TV84" s="380">
        <f t="shared" ref="TV84" si="196">SUM(TV83:TX83)</f>
        <v>27</v>
      </c>
      <c r="TW84" s="380"/>
      <c r="TX84" s="380"/>
      <c r="TY84" s="380">
        <f t="shared" ref="TY84" si="197">SUM(TY83:UA83)</f>
        <v>34</v>
      </c>
      <c r="TZ84" s="380"/>
      <c r="UA84" s="380"/>
      <c r="UB84" s="380">
        <f t="shared" ref="UB84" si="198">SUM(UB83:UD83)</f>
        <v>31</v>
      </c>
      <c r="UC84" s="380"/>
      <c r="UD84" s="380"/>
      <c r="UE84" s="380">
        <f t="shared" ref="UE84" si="199">SUM(UE83:UG83)</f>
        <v>46</v>
      </c>
      <c r="UF84" s="380"/>
      <c r="UG84" s="380"/>
      <c r="UH84" s="380">
        <f t="shared" ref="UH84" si="200">SUM(UH83:UJ83)</f>
        <v>33</v>
      </c>
      <c r="UI84" s="380"/>
      <c r="UJ84" s="380"/>
      <c r="UK84" s="380">
        <f t="shared" ref="UK84" si="201">SUM(UK83:UM83)</f>
        <v>27</v>
      </c>
      <c r="UL84" s="380"/>
      <c r="UM84" s="380"/>
      <c r="UN84" s="380">
        <f t="shared" ref="UN84" si="202">SUM(UN83:UP83)</f>
        <v>27</v>
      </c>
      <c r="UO84" s="380"/>
      <c r="UP84" s="380"/>
      <c r="UQ84" s="380">
        <f t="shared" ref="UQ84" si="203">SUM(UQ83:US83)</f>
        <v>22</v>
      </c>
      <c r="UR84" s="380"/>
      <c r="US84" s="380"/>
      <c r="UT84" s="380">
        <f t="shared" ref="UT84" si="204">SUM(UT83:UV83)</f>
        <v>24</v>
      </c>
      <c r="UU84" s="380"/>
      <c r="UV84" s="380"/>
      <c r="UW84" s="380">
        <f t="shared" ref="UW84" si="205">SUM(UW83:UY83)</f>
        <v>21</v>
      </c>
      <c r="UX84" s="380"/>
      <c r="UY84" s="380"/>
      <c r="UZ84" s="380">
        <f t="shared" ref="UZ84" si="206">SUM(UZ83:VB83)</f>
        <v>20</v>
      </c>
      <c r="VA84" s="380"/>
      <c r="VB84" s="380"/>
      <c r="VC84" s="380">
        <f t="shared" ref="VC84" si="207">SUM(VC83:VE83)</f>
        <v>23</v>
      </c>
      <c r="VD84" s="380"/>
      <c r="VE84" s="380"/>
      <c r="VF84" s="380">
        <f t="shared" ref="VF84" si="208">SUM(VF83:VH83)</f>
        <v>22</v>
      </c>
      <c r="VG84" s="380"/>
      <c r="VH84" s="380"/>
      <c r="VI84" s="380">
        <f t="shared" ref="VI84" si="209">SUM(VI83:VK83)</f>
        <v>15</v>
      </c>
      <c r="VJ84" s="380"/>
      <c r="VK84" s="380"/>
      <c r="VL84" s="380">
        <f t="shared" ref="VL84" si="210">SUM(VL83:VN83)</f>
        <v>20</v>
      </c>
      <c r="VM84" s="380"/>
      <c r="VN84" s="380"/>
      <c r="VO84" s="380">
        <f t="shared" ref="VO84" si="211">SUM(VO83:VQ83)</f>
        <v>28</v>
      </c>
      <c r="VP84" s="380"/>
      <c r="VQ84" s="380"/>
      <c r="VR84" s="380">
        <f t="shared" ref="VR84" si="212">SUM(VR83:VT83)</f>
        <v>38</v>
      </c>
      <c r="VS84" s="380"/>
      <c r="VT84" s="380"/>
      <c r="VU84" s="380">
        <f t="shared" ref="VU84" si="213">SUM(VU83:VW83)</f>
        <v>44</v>
      </c>
      <c r="VV84" s="380"/>
      <c r="VW84" s="380"/>
      <c r="VX84" s="380">
        <f t="shared" ref="VX84" si="214">SUM(VX83:VZ83)</f>
        <v>35</v>
      </c>
      <c r="VY84" s="380"/>
      <c r="VZ84" s="380"/>
      <c r="WA84" s="380">
        <f t="shared" ref="WA84" si="215">SUM(WA83:WC83)</f>
        <v>31</v>
      </c>
      <c r="WB84" s="380"/>
      <c r="WC84" s="380"/>
      <c r="WD84" s="380">
        <f t="shared" ref="WD84" si="216">SUM(WD83:WF83)</f>
        <v>19</v>
      </c>
      <c r="WE84" s="380"/>
      <c r="WF84" s="380"/>
      <c r="WG84" s="380">
        <f t="shared" ref="WG84" si="217">SUM(WG83:WI83)</f>
        <v>19</v>
      </c>
      <c r="WH84" s="380"/>
      <c r="WI84" s="380"/>
      <c r="WJ84" s="380">
        <f t="shared" ref="WJ84" si="218">SUM(WJ83:WL83)</f>
        <v>23</v>
      </c>
      <c r="WK84" s="380"/>
      <c r="WL84" s="380"/>
      <c r="WM84" s="380">
        <f t="shared" ref="WM84" si="219">SUM(WM83:WO83)</f>
        <v>60</v>
      </c>
      <c r="WN84" s="380"/>
      <c r="WO84" s="380"/>
      <c r="WP84" s="380">
        <f t="shared" ref="WP84" si="220">SUM(WP83:WR83)</f>
        <v>53</v>
      </c>
      <c r="WQ84" s="380"/>
      <c r="WR84" s="380"/>
      <c r="WS84" s="380">
        <f t="shared" ref="WS84" si="221">SUM(WS83:WU83)</f>
        <v>22</v>
      </c>
      <c r="WT84" s="380"/>
      <c r="WU84" s="380"/>
      <c r="WV84" s="380">
        <f t="shared" ref="WV84" si="222">SUM(WV83:WX83)</f>
        <v>25</v>
      </c>
      <c r="WW84" s="380"/>
      <c r="WX84" s="389"/>
      <c r="WY84" s="380">
        <f t="shared" ref="WY84" si="223">SUM(WY83:XA83)</f>
        <v>27</v>
      </c>
      <c r="WZ84" s="380"/>
      <c r="XA84" s="389"/>
      <c r="XB84" s="380">
        <f t="shared" ref="XB84" si="224">SUM(XB83:XD83)</f>
        <v>0</v>
      </c>
      <c r="XC84" s="380"/>
      <c r="XD84" s="389"/>
      <c r="XE84" s="380">
        <f t="shared" ref="XE84" si="225">SUM(XE83:XG83)</f>
        <v>0</v>
      </c>
      <c r="XF84" s="380"/>
      <c r="XG84" s="389"/>
      <c r="XH84" s="380">
        <f t="shared" ref="XH84" si="226">SUM(XH83:XJ83)</f>
        <v>0</v>
      </c>
      <c r="XI84" s="380"/>
      <c r="XJ84" s="389"/>
      <c r="XK84" s="380">
        <f t="shared" ref="XK84" si="227">SUM(XK83:XM83)</f>
        <v>0</v>
      </c>
      <c r="XL84" s="380"/>
      <c r="XM84" s="389"/>
      <c r="XN84" s="391"/>
    </row>
    <row r="85" spans="1:638" x14ac:dyDescent="0.2">
      <c r="A85" s="38" t="s">
        <v>65</v>
      </c>
      <c r="B85" s="297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7"/>
      <c r="BG85" s="297"/>
      <c r="BH85" s="297"/>
      <c r="BI85" s="297"/>
      <c r="BJ85" s="297"/>
      <c r="BK85" s="297"/>
      <c r="BL85" s="297"/>
      <c r="BM85" s="297"/>
      <c r="BN85" s="297"/>
      <c r="BO85" s="297"/>
      <c r="BP85" s="297"/>
      <c r="BQ85" s="297"/>
      <c r="BR85" s="297"/>
      <c r="BS85" s="297"/>
      <c r="BT85" s="297"/>
      <c r="BU85" s="297"/>
      <c r="BV85" s="297"/>
      <c r="BW85" s="297"/>
      <c r="BX85" s="297"/>
      <c r="BY85" s="297"/>
      <c r="BZ85" s="297"/>
      <c r="CA85" s="297"/>
      <c r="CB85" s="297"/>
      <c r="CC85" s="297"/>
      <c r="CD85" s="297"/>
      <c r="CE85" s="297"/>
      <c r="CF85" s="297"/>
      <c r="CG85" s="297"/>
      <c r="CH85" s="297"/>
      <c r="CI85" s="297"/>
      <c r="CJ85" s="297"/>
      <c r="CK85" s="297"/>
      <c r="CL85" s="297"/>
      <c r="CM85" s="297"/>
      <c r="CN85" s="297"/>
      <c r="CO85" s="297"/>
      <c r="CP85" s="297"/>
      <c r="CQ85" s="297"/>
      <c r="CR85" s="297"/>
      <c r="CS85" s="297"/>
      <c r="CT85" s="297"/>
      <c r="CU85" s="297"/>
      <c r="CV85" s="297"/>
      <c r="CW85" s="297"/>
      <c r="CX85" s="297"/>
      <c r="CY85" s="297"/>
      <c r="CZ85" s="297"/>
      <c r="DA85" s="297"/>
      <c r="DB85" s="297"/>
      <c r="DC85" s="297"/>
      <c r="DD85" s="297"/>
      <c r="DE85" s="297"/>
      <c r="DF85" s="297"/>
      <c r="DG85" s="297"/>
      <c r="DH85" s="297"/>
      <c r="DI85" s="297"/>
      <c r="DJ85" s="297"/>
      <c r="DK85" s="297"/>
      <c r="DL85" s="297"/>
      <c r="DM85" s="297"/>
      <c r="DN85" s="297"/>
      <c r="DO85" s="297"/>
      <c r="DP85" s="297"/>
      <c r="DQ85" s="297"/>
      <c r="DR85" s="297"/>
      <c r="DS85" s="297"/>
      <c r="DT85" s="297"/>
      <c r="DU85" s="297"/>
      <c r="DV85" s="297"/>
      <c r="DW85" s="297"/>
      <c r="DX85" s="297"/>
      <c r="DY85" s="297"/>
      <c r="DZ85" s="297"/>
      <c r="EA85" s="297"/>
      <c r="EB85" s="297"/>
      <c r="EC85" s="297"/>
      <c r="ED85" s="297"/>
      <c r="EE85" s="297"/>
      <c r="EF85" s="297"/>
      <c r="EG85" s="297"/>
      <c r="EH85" s="297"/>
      <c r="EI85" s="297"/>
      <c r="EJ85" s="297"/>
      <c r="EK85" s="297"/>
      <c r="EL85" s="297"/>
      <c r="EM85" s="297"/>
      <c r="EN85" s="297"/>
      <c r="EO85" s="297"/>
      <c r="EP85" s="297"/>
      <c r="EQ85" s="297"/>
      <c r="ER85" s="297"/>
      <c r="ES85" s="297"/>
      <c r="ET85" s="297"/>
      <c r="EU85" s="297"/>
      <c r="EV85" s="297"/>
      <c r="EW85" s="297"/>
      <c r="EX85" s="297"/>
      <c r="EY85" s="297"/>
      <c r="EZ85" s="297"/>
      <c r="FA85" s="297"/>
      <c r="FB85" s="297"/>
      <c r="FC85" s="297"/>
      <c r="FD85" s="297"/>
      <c r="FE85" s="297"/>
      <c r="FF85" s="297"/>
      <c r="FG85" s="297"/>
      <c r="FH85" s="297"/>
      <c r="FI85" s="297"/>
      <c r="FJ85" s="297"/>
      <c r="FK85" s="297"/>
      <c r="FL85" s="297"/>
      <c r="FM85" s="297"/>
      <c r="FN85" s="297"/>
      <c r="FO85" s="297"/>
      <c r="FP85" s="297"/>
      <c r="FQ85" s="297"/>
      <c r="FR85" s="297"/>
      <c r="FS85" s="297"/>
      <c r="FT85" s="297"/>
      <c r="FU85" s="297"/>
      <c r="FV85" s="297"/>
      <c r="FW85" s="297"/>
      <c r="FX85" s="297"/>
      <c r="FY85" s="297"/>
      <c r="FZ85" s="297"/>
      <c r="GA85" s="297"/>
      <c r="GB85" s="297"/>
      <c r="GC85" s="297"/>
      <c r="GD85" s="297"/>
      <c r="GE85" s="297"/>
      <c r="GF85" s="297"/>
      <c r="GG85" s="297"/>
      <c r="GH85" s="297"/>
      <c r="GI85" s="297"/>
      <c r="GJ85" s="297"/>
      <c r="GK85" s="297"/>
      <c r="GL85" s="297"/>
      <c r="GM85" s="297"/>
      <c r="GN85" s="297"/>
      <c r="GO85" s="297"/>
      <c r="GP85" s="297"/>
      <c r="GQ85" s="297"/>
      <c r="GR85" s="297"/>
      <c r="GS85" s="297"/>
      <c r="GT85" s="297"/>
      <c r="GU85" s="297"/>
      <c r="GV85" s="297"/>
      <c r="GW85" s="297"/>
      <c r="GX85" s="297"/>
      <c r="GY85" s="297"/>
      <c r="GZ85" s="297"/>
      <c r="HA85" s="297"/>
      <c r="HB85" s="297"/>
      <c r="HC85" s="297"/>
      <c r="HD85" s="297"/>
      <c r="HE85" s="297"/>
      <c r="HF85" s="297"/>
      <c r="HG85" s="297"/>
      <c r="HH85" s="297"/>
      <c r="HI85" s="297"/>
      <c r="HJ85" s="297"/>
      <c r="HK85" s="297"/>
      <c r="HL85" s="297"/>
      <c r="HM85" s="297"/>
      <c r="HN85" s="297"/>
      <c r="HO85" s="297"/>
      <c r="HP85" s="297"/>
      <c r="HQ85" s="297"/>
      <c r="HR85" s="297"/>
      <c r="HS85" s="297"/>
      <c r="HT85" s="297"/>
      <c r="HU85" s="297"/>
      <c r="HV85" s="297"/>
      <c r="HW85" s="297"/>
      <c r="HX85" s="297"/>
      <c r="HY85" s="297"/>
      <c r="HZ85" s="297"/>
      <c r="IA85" s="297"/>
      <c r="IB85" s="297"/>
      <c r="IC85" s="297"/>
      <c r="ID85" s="297"/>
      <c r="IE85" s="297"/>
      <c r="IF85" s="297"/>
      <c r="IG85" s="297"/>
      <c r="IH85" s="297"/>
      <c r="II85" s="297"/>
      <c r="IJ85" s="297"/>
      <c r="IK85" s="297"/>
      <c r="IL85" s="297"/>
      <c r="IM85" s="297"/>
      <c r="IN85" s="297"/>
      <c r="IO85" s="297"/>
      <c r="IP85" s="297"/>
      <c r="IQ85" s="297"/>
      <c r="IR85" s="297"/>
      <c r="IS85" s="297"/>
      <c r="IT85" s="297"/>
      <c r="IU85" s="297"/>
      <c r="IV85" s="297"/>
      <c r="IW85" s="297"/>
      <c r="IX85" s="297"/>
      <c r="IY85" s="297"/>
      <c r="IZ85" s="297"/>
      <c r="JA85" s="297"/>
      <c r="JB85" s="297"/>
      <c r="JC85" s="297"/>
      <c r="JD85" s="297"/>
      <c r="JE85" s="297"/>
      <c r="JF85" s="297"/>
      <c r="JG85" s="297"/>
      <c r="JH85" s="297"/>
      <c r="JI85" s="297"/>
      <c r="JJ85" s="297"/>
      <c r="JK85" s="297"/>
      <c r="JL85" s="297"/>
      <c r="JM85" s="297"/>
      <c r="JN85" s="297"/>
      <c r="JO85" s="297"/>
      <c r="JP85" s="297"/>
      <c r="JQ85" s="297"/>
      <c r="JR85" s="297"/>
      <c r="JS85" s="297"/>
      <c r="JT85" s="297"/>
      <c r="JU85" s="297"/>
      <c r="JV85" s="297"/>
      <c r="JW85" s="297"/>
      <c r="JX85" s="297"/>
      <c r="JY85" s="297"/>
      <c r="JZ85" s="297"/>
      <c r="KA85" s="297"/>
      <c r="KB85" s="297"/>
      <c r="KC85" s="297"/>
      <c r="KD85" s="297"/>
      <c r="KE85" s="297"/>
      <c r="KF85" s="297"/>
      <c r="KG85" s="297"/>
      <c r="KH85" s="297"/>
      <c r="KI85" s="297"/>
      <c r="KJ85" s="297"/>
      <c r="KK85" s="297"/>
      <c r="KL85" s="297"/>
      <c r="KM85" s="297"/>
      <c r="KN85" s="297"/>
      <c r="KO85" s="297"/>
      <c r="KP85" s="297"/>
      <c r="KQ85" s="297"/>
      <c r="KR85" s="297"/>
      <c r="KS85" s="297"/>
      <c r="KT85" s="297"/>
      <c r="KU85" s="297"/>
      <c r="KV85" s="297"/>
      <c r="KW85" s="297"/>
      <c r="KX85" s="297"/>
      <c r="KY85" s="297"/>
      <c r="KZ85" s="297"/>
      <c r="LA85" s="297"/>
      <c r="LB85" s="297"/>
      <c r="LC85" s="297"/>
      <c r="LD85" s="297"/>
      <c r="LE85" s="297"/>
      <c r="LF85" s="297"/>
      <c r="LG85" s="297"/>
      <c r="LH85" s="297"/>
      <c r="LI85" s="297"/>
      <c r="LJ85" s="297"/>
      <c r="LK85" s="297"/>
      <c r="LL85" s="297"/>
      <c r="LM85" s="297"/>
      <c r="LN85" s="297"/>
      <c r="LO85" s="297"/>
      <c r="LP85" s="297"/>
      <c r="LQ85" s="297"/>
      <c r="LR85" s="297"/>
      <c r="LS85" s="297"/>
      <c r="LT85" s="297"/>
      <c r="LU85" s="297"/>
      <c r="LV85" s="297"/>
      <c r="LW85" s="297"/>
      <c r="LX85" s="297"/>
      <c r="LY85" s="297"/>
      <c r="LZ85" s="297"/>
      <c r="MA85" s="297"/>
      <c r="MB85" s="297"/>
      <c r="MC85" s="297"/>
      <c r="MD85" s="297"/>
      <c r="ME85" s="297"/>
      <c r="MF85" s="297"/>
      <c r="MG85" s="297"/>
      <c r="MH85" s="297"/>
      <c r="MI85" s="297"/>
      <c r="MJ85" s="297"/>
      <c r="MK85" s="297"/>
      <c r="ML85" s="297"/>
      <c r="MM85" s="297"/>
      <c r="MN85" s="297"/>
      <c r="MO85" s="297"/>
      <c r="MP85" s="297"/>
      <c r="MQ85" s="297"/>
      <c r="MR85" s="297"/>
      <c r="MS85" s="297"/>
      <c r="MT85" s="297"/>
      <c r="MU85" s="297"/>
      <c r="MV85" s="297"/>
      <c r="MW85" s="297"/>
      <c r="MX85" s="297"/>
      <c r="MY85" s="297"/>
      <c r="MZ85" s="297"/>
      <c r="NA85" s="297"/>
      <c r="NB85" s="297"/>
      <c r="NC85" s="297"/>
      <c r="ND85" s="380">
        <f>SUM(ND84:NI84)</f>
        <v>62</v>
      </c>
      <c r="NE85" s="380"/>
      <c r="NF85" s="380"/>
      <c r="NG85" s="380"/>
      <c r="NH85" s="380"/>
      <c r="NI85" s="380"/>
      <c r="NJ85" s="380">
        <f>SUM(NJ84:NO84)</f>
        <v>54</v>
      </c>
      <c r="NK85" s="380"/>
      <c r="NL85" s="380"/>
      <c r="NM85" s="380"/>
      <c r="NN85" s="380"/>
      <c r="NO85" s="380"/>
      <c r="NP85" s="380">
        <f>SUM(NP84:NU84)</f>
        <v>69</v>
      </c>
      <c r="NQ85" s="380"/>
      <c r="NR85" s="380"/>
      <c r="NS85" s="380"/>
      <c r="NT85" s="380"/>
      <c r="NU85" s="380"/>
      <c r="NV85" s="380">
        <f>SUM(NV84:OA84)</f>
        <v>62</v>
      </c>
      <c r="NW85" s="380"/>
      <c r="NX85" s="380"/>
      <c r="NY85" s="380"/>
      <c r="NZ85" s="380"/>
      <c r="OA85" s="380"/>
      <c r="OB85" s="380">
        <f t="shared" ref="OB85" si="228">SUM(OB84:OG84)</f>
        <v>49</v>
      </c>
      <c r="OC85" s="380"/>
      <c r="OD85" s="380"/>
      <c r="OE85" s="380"/>
      <c r="OF85" s="380"/>
      <c r="OG85" s="380"/>
      <c r="OH85" s="380">
        <f t="shared" ref="OH85" si="229">SUM(OH84:OM84)</f>
        <v>58</v>
      </c>
      <c r="OI85" s="380"/>
      <c r="OJ85" s="380"/>
      <c r="OK85" s="380"/>
      <c r="OL85" s="380"/>
      <c r="OM85" s="380"/>
      <c r="ON85" s="380">
        <f t="shared" ref="ON85" si="230">SUM(ON84:OS84)</f>
        <v>54</v>
      </c>
      <c r="OO85" s="380"/>
      <c r="OP85" s="380"/>
      <c r="OQ85" s="380"/>
      <c r="OR85" s="380"/>
      <c r="OS85" s="380"/>
      <c r="OT85" s="380">
        <f t="shared" ref="OT85" si="231">SUM(OT84:OY84)</f>
        <v>43</v>
      </c>
      <c r="OU85" s="380"/>
      <c r="OV85" s="380"/>
      <c r="OW85" s="380"/>
      <c r="OX85" s="380"/>
      <c r="OY85" s="380"/>
      <c r="OZ85" s="380">
        <f t="shared" ref="OZ85" si="232">SUM(OZ84:PE84)</f>
        <v>68</v>
      </c>
      <c r="PA85" s="380"/>
      <c r="PB85" s="380"/>
      <c r="PC85" s="380"/>
      <c r="PD85" s="380"/>
      <c r="PE85" s="380"/>
      <c r="PF85" s="380">
        <f t="shared" ref="PF85" si="233">SUM(PF84:PK84)</f>
        <v>50</v>
      </c>
      <c r="PG85" s="380"/>
      <c r="PH85" s="380"/>
      <c r="PI85" s="380"/>
      <c r="PJ85" s="380"/>
      <c r="PK85" s="380"/>
      <c r="PL85" s="380">
        <f t="shared" ref="PL85" si="234">SUM(PL84:PQ84)</f>
        <v>59</v>
      </c>
      <c r="PM85" s="380"/>
      <c r="PN85" s="380"/>
      <c r="PO85" s="380"/>
      <c r="PP85" s="380"/>
      <c r="PQ85" s="380"/>
      <c r="PR85" s="380">
        <f t="shared" ref="PR85" si="235">SUM(PR84:PW84)</f>
        <v>45</v>
      </c>
      <c r="PS85" s="380"/>
      <c r="PT85" s="380"/>
      <c r="PU85" s="380"/>
      <c r="PV85" s="380"/>
      <c r="PW85" s="380"/>
      <c r="PX85" s="380">
        <f t="shared" ref="PX85" si="236">SUM(PX84:QC84)</f>
        <v>44</v>
      </c>
      <c r="PY85" s="380"/>
      <c r="PZ85" s="380"/>
      <c r="QA85" s="380"/>
      <c r="QB85" s="380"/>
      <c r="QC85" s="380"/>
      <c r="QD85" s="380">
        <f t="shared" ref="QD85" si="237">SUM(QD84:QI84)</f>
        <v>40</v>
      </c>
      <c r="QE85" s="380"/>
      <c r="QF85" s="380"/>
      <c r="QG85" s="380"/>
      <c r="QH85" s="380"/>
      <c r="QI85" s="380"/>
      <c r="QJ85" s="380">
        <f t="shared" ref="QJ85" si="238">SUM(QJ84:QO84)</f>
        <v>69</v>
      </c>
      <c r="QK85" s="380"/>
      <c r="QL85" s="380"/>
      <c r="QM85" s="380"/>
      <c r="QN85" s="380"/>
      <c r="QO85" s="380"/>
      <c r="QP85" s="380">
        <f t="shared" ref="QP85" si="239">SUM(QP84:QU84)</f>
        <v>44</v>
      </c>
      <c r="QQ85" s="380"/>
      <c r="QR85" s="380"/>
      <c r="QS85" s="380"/>
      <c r="QT85" s="380"/>
      <c r="QU85" s="380"/>
      <c r="QV85" s="380">
        <f t="shared" ref="QV85" si="240">SUM(QV84:RA84)</f>
        <v>62</v>
      </c>
      <c r="QW85" s="380"/>
      <c r="QX85" s="380"/>
      <c r="QY85" s="380"/>
      <c r="QZ85" s="380"/>
      <c r="RA85" s="380"/>
      <c r="RB85" s="380">
        <f t="shared" ref="RB85" si="241">SUM(RB84:RG84)</f>
        <v>57</v>
      </c>
      <c r="RC85" s="380"/>
      <c r="RD85" s="380"/>
      <c r="RE85" s="380"/>
      <c r="RF85" s="380"/>
      <c r="RG85" s="380"/>
      <c r="RH85" s="380">
        <f t="shared" ref="RH85" si="242">SUM(RH84:RM84)</f>
        <v>54</v>
      </c>
      <c r="RI85" s="380"/>
      <c r="RJ85" s="380"/>
      <c r="RK85" s="380"/>
      <c r="RL85" s="380"/>
      <c r="RM85" s="380"/>
      <c r="RN85" s="380">
        <f t="shared" ref="RN85" si="243">SUM(RN84:RS84)</f>
        <v>45</v>
      </c>
      <c r="RO85" s="380"/>
      <c r="RP85" s="380"/>
      <c r="RQ85" s="380"/>
      <c r="RR85" s="380"/>
      <c r="RS85" s="380"/>
      <c r="RT85" s="380">
        <f t="shared" ref="RT85" si="244">SUM(RT84:RY84)</f>
        <v>42</v>
      </c>
      <c r="RU85" s="380"/>
      <c r="RV85" s="380"/>
      <c r="RW85" s="380"/>
      <c r="RX85" s="380"/>
      <c r="RY85" s="380"/>
      <c r="RZ85" s="380">
        <f t="shared" ref="RZ85" si="245">SUM(RZ84:SE84)</f>
        <v>28</v>
      </c>
      <c r="SA85" s="380"/>
      <c r="SB85" s="380"/>
      <c r="SC85" s="380"/>
      <c r="SD85" s="380"/>
      <c r="SE85" s="380"/>
      <c r="SF85" s="380">
        <f t="shared" ref="SF85" si="246">SUM(SF84:SK84)</f>
        <v>66</v>
      </c>
      <c r="SG85" s="380"/>
      <c r="SH85" s="380"/>
      <c r="SI85" s="380"/>
      <c r="SJ85" s="380"/>
      <c r="SK85" s="380"/>
      <c r="SL85" s="380">
        <f t="shared" ref="SL85" si="247">SUM(SL84:SQ84)</f>
        <v>51</v>
      </c>
      <c r="SM85" s="380"/>
      <c r="SN85" s="380"/>
      <c r="SO85" s="380"/>
      <c r="SP85" s="380"/>
      <c r="SQ85" s="380"/>
      <c r="SR85" s="380">
        <f t="shared" ref="SR85" si="248">SUM(SR84:SW84)</f>
        <v>52</v>
      </c>
      <c r="SS85" s="380"/>
      <c r="ST85" s="380"/>
      <c r="SU85" s="380"/>
      <c r="SV85" s="380"/>
      <c r="SW85" s="380"/>
      <c r="SX85" s="380">
        <f t="shared" ref="SX85" si="249">SUM(SX84:TC84)</f>
        <v>51</v>
      </c>
      <c r="SY85" s="380"/>
      <c r="SZ85" s="380"/>
      <c r="TA85" s="380"/>
      <c r="TB85" s="380"/>
      <c r="TC85" s="380"/>
      <c r="TD85" s="380">
        <f t="shared" ref="TD85" si="250">SUM(TD84:TI84)</f>
        <v>75</v>
      </c>
      <c r="TE85" s="380"/>
      <c r="TF85" s="380"/>
      <c r="TG85" s="380"/>
      <c r="TH85" s="380"/>
      <c r="TI85" s="380"/>
      <c r="TJ85" s="380">
        <f t="shared" ref="TJ85" si="251">SUM(TJ84:TO84)</f>
        <v>27</v>
      </c>
      <c r="TK85" s="380"/>
      <c r="TL85" s="380"/>
      <c r="TM85" s="380"/>
      <c r="TN85" s="380"/>
      <c r="TO85" s="380"/>
      <c r="TP85" s="380">
        <f t="shared" ref="TP85" si="252">SUM(TP84:TU84)</f>
        <v>37</v>
      </c>
      <c r="TQ85" s="380"/>
      <c r="TR85" s="380"/>
      <c r="TS85" s="380"/>
      <c r="TT85" s="380"/>
      <c r="TU85" s="380"/>
      <c r="TV85" s="380">
        <f t="shared" ref="TV85" si="253">SUM(TV84:UA84)</f>
        <v>61</v>
      </c>
      <c r="TW85" s="380"/>
      <c r="TX85" s="380"/>
      <c r="TY85" s="380"/>
      <c r="TZ85" s="380"/>
      <c r="UA85" s="380"/>
      <c r="UB85" s="380">
        <f t="shared" ref="UB85" si="254">SUM(UB84:UG84)</f>
        <v>77</v>
      </c>
      <c r="UC85" s="380"/>
      <c r="UD85" s="380"/>
      <c r="UE85" s="380"/>
      <c r="UF85" s="380"/>
      <c r="UG85" s="380"/>
      <c r="UH85" s="380">
        <f t="shared" ref="UH85" si="255">SUM(UH84:UM84)</f>
        <v>60</v>
      </c>
      <c r="UI85" s="380"/>
      <c r="UJ85" s="380"/>
      <c r="UK85" s="380"/>
      <c r="UL85" s="380"/>
      <c r="UM85" s="380"/>
      <c r="UN85" s="380">
        <f t="shared" ref="UN85" si="256">SUM(UN84:US84)</f>
        <v>49</v>
      </c>
      <c r="UO85" s="380"/>
      <c r="UP85" s="380"/>
      <c r="UQ85" s="380"/>
      <c r="UR85" s="380"/>
      <c r="US85" s="380"/>
      <c r="UT85" s="380">
        <f t="shared" ref="UT85" si="257">SUM(UT84:UY84)</f>
        <v>45</v>
      </c>
      <c r="UU85" s="380"/>
      <c r="UV85" s="380"/>
      <c r="UW85" s="380"/>
      <c r="UX85" s="380"/>
      <c r="UY85" s="380"/>
      <c r="UZ85" s="380">
        <f t="shared" ref="UZ85" si="258">SUM(UZ84:VE84)</f>
        <v>43</v>
      </c>
      <c r="VA85" s="380"/>
      <c r="VB85" s="380"/>
      <c r="VC85" s="380"/>
      <c r="VD85" s="380"/>
      <c r="VE85" s="380"/>
      <c r="VF85" s="380">
        <f t="shared" ref="VF85" si="259">SUM(VF84:VK84)</f>
        <v>37</v>
      </c>
      <c r="VG85" s="380"/>
      <c r="VH85" s="380"/>
      <c r="VI85" s="380"/>
      <c r="VJ85" s="380"/>
      <c r="VK85" s="380"/>
      <c r="VL85" s="380">
        <f t="shared" ref="VL85" si="260">SUM(VL84:VQ84)</f>
        <v>48</v>
      </c>
      <c r="VM85" s="380"/>
      <c r="VN85" s="380"/>
      <c r="VO85" s="380"/>
      <c r="VP85" s="380"/>
      <c r="VQ85" s="380"/>
      <c r="VR85" s="380">
        <f t="shared" ref="VR85" si="261">SUM(VR84:VW84)</f>
        <v>82</v>
      </c>
      <c r="VS85" s="380"/>
      <c r="VT85" s="380"/>
      <c r="VU85" s="380"/>
      <c r="VV85" s="380"/>
      <c r="VW85" s="380"/>
      <c r="VX85" s="380">
        <f t="shared" ref="VX85" si="262">SUM(VX84:WC84)</f>
        <v>66</v>
      </c>
      <c r="VY85" s="380"/>
      <c r="VZ85" s="380"/>
      <c r="WA85" s="380"/>
      <c r="WB85" s="380"/>
      <c r="WC85" s="380"/>
      <c r="WD85" s="380">
        <f t="shared" ref="WD85" si="263">SUM(WD84:WI84)</f>
        <v>38</v>
      </c>
      <c r="WE85" s="380"/>
      <c r="WF85" s="380"/>
      <c r="WG85" s="380"/>
      <c r="WH85" s="380"/>
      <c r="WI85" s="380"/>
      <c r="WJ85" s="380">
        <f t="shared" ref="WJ85" si="264">SUM(WJ84:WO84)</f>
        <v>83</v>
      </c>
      <c r="WK85" s="380"/>
      <c r="WL85" s="380"/>
      <c r="WM85" s="380"/>
      <c r="WN85" s="380"/>
      <c r="WO85" s="380"/>
      <c r="WP85" s="380">
        <f t="shared" ref="WP85" si="265">SUM(WP84:WU84)</f>
        <v>75</v>
      </c>
      <c r="WQ85" s="380"/>
      <c r="WR85" s="380"/>
      <c r="WS85" s="380"/>
      <c r="WT85" s="380"/>
      <c r="WU85" s="380"/>
      <c r="WV85" s="380">
        <f t="shared" ref="WV85" si="266">SUM(WV84:XA84)</f>
        <v>52</v>
      </c>
      <c r="WW85" s="380"/>
      <c r="WX85" s="380"/>
      <c r="WY85" s="380"/>
      <c r="WZ85" s="380"/>
      <c r="XA85" s="380"/>
      <c r="XB85" s="380">
        <f t="shared" ref="XB85" si="267">SUM(XB84:XG84)</f>
        <v>0</v>
      </c>
      <c r="XC85" s="380"/>
      <c r="XD85" s="380"/>
      <c r="XE85" s="380"/>
      <c r="XF85" s="380"/>
      <c r="XG85" s="380"/>
      <c r="XH85" s="380">
        <f t="shared" ref="XH85" si="268">SUM(XH84:XM84)</f>
        <v>0</v>
      </c>
      <c r="XI85" s="380"/>
      <c r="XJ85" s="380"/>
      <c r="XK85" s="380"/>
      <c r="XL85" s="380"/>
      <c r="XM85" s="380"/>
    </row>
    <row r="86" spans="1:638" x14ac:dyDescent="0.2">
      <c r="A86" s="38" t="s">
        <v>200</v>
      </c>
      <c r="B86" s="381">
        <v>39</v>
      </c>
      <c r="C86" s="381"/>
      <c r="D86" s="381"/>
      <c r="E86" s="381">
        <v>39</v>
      </c>
      <c r="F86" s="381"/>
      <c r="G86" s="381"/>
      <c r="H86" s="381">
        <v>38</v>
      </c>
      <c r="I86" s="381"/>
      <c r="J86" s="381"/>
      <c r="K86" s="381">
        <v>38</v>
      </c>
      <c r="L86" s="381"/>
      <c r="M86" s="381"/>
      <c r="N86" s="381">
        <v>38</v>
      </c>
      <c r="O86" s="381"/>
      <c r="P86" s="381"/>
      <c r="Q86" s="381">
        <v>40</v>
      </c>
      <c r="R86" s="381"/>
      <c r="S86" s="381"/>
      <c r="T86" s="381">
        <v>39</v>
      </c>
      <c r="U86" s="381"/>
      <c r="V86" s="381"/>
      <c r="W86" s="381">
        <v>39</v>
      </c>
      <c r="X86" s="381"/>
      <c r="Y86" s="381"/>
      <c r="Z86" s="381">
        <v>39</v>
      </c>
      <c r="AA86" s="381"/>
      <c r="AB86" s="381"/>
      <c r="AC86" s="381">
        <v>39</v>
      </c>
      <c r="AD86" s="381"/>
      <c r="AE86" s="381"/>
      <c r="AF86" s="381">
        <v>39</v>
      </c>
      <c r="AG86" s="381"/>
      <c r="AH86" s="381"/>
      <c r="AI86" s="381">
        <v>40</v>
      </c>
      <c r="AJ86" s="381"/>
      <c r="AK86" s="381"/>
      <c r="AL86" s="381">
        <v>40</v>
      </c>
      <c r="AM86" s="381"/>
      <c r="AN86" s="381"/>
      <c r="AO86" s="381">
        <v>40</v>
      </c>
      <c r="AP86" s="381"/>
      <c r="AQ86" s="381"/>
      <c r="AR86" s="381">
        <v>44</v>
      </c>
      <c r="AS86" s="381"/>
      <c r="AT86" s="381"/>
      <c r="AU86" s="381">
        <v>44</v>
      </c>
      <c r="AV86" s="381"/>
      <c r="AW86" s="381"/>
      <c r="AX86" s="381">
        <v>45</v>
      </c>
      <c r="AY86" s="381"/>
      <c r="AZ86" s="381"/>
      <c r="BA86" s="381">
        <v>45</v>
      </c>
      <c r="BB86" s="381"/>
      <c r="BC86" s="381"/>
      <c r="BD86" s="381">
        <v>47</v>
      </c>
      <c r="BE86" s="381"/>
      <c r="BF86" s="381"/>
      <c r="BG86" s="381">
        <v>47</v>
      </c>
      <c r="BH86" s="381"/>
      <c r="BI86" s="381"/>
      <c r="BJ86" s="381">
        <v>47</v>
      </c>
      <c r="BK86" s="381"/>
      <c r="BL86" s="381"/>
      <c r="BM86" s="381">
        <v>47</v>
      </c>
      <c r="BN86" s="381"/>
      <c r="BO86" s="381"/>
      <c r="BP86" s="381">
        <v>49</v>
      </c>
      <c r="BQ86" s="381"/>
      <c r="BR86" s="381"/>
      <c r="BS86" s="381">
        <v>49</v>
      </c>
      <c r="BT86" s="381"/>
      <c r="BU86" s="381"/>
      <c r="BV86" s="381">
        <v>49</v>
      </c>
      <c r="BW86" s="381"/>
      <c r="BX86" s="381"/>
      <c r="BY86" s="381">
        <v>49</v>
      </c>
      <c r="BZ86" s="381"/>
      <c r="CA86" s="381"/>
      <c r="CB86" s="381">
        <v>47</v>
      </c>
      <c r="CC86" s="381"/>
      <c r="CD86" s="381"/>
      <c r="CE86" s="381">
        <v>40</v>
      </c>
      <c r="CF86" s="381"/>
      <c r="CG86" s="381"/>
      <c r="CH86" s="381">
        <v>35</v>
      </c>
      <c r="CI86" s="381"/>
      <c r="CJ86" s="381"/>
      <c r="CK86" s="381">
        <v>34</v>
      </c>
      <c r="CL86" s="381"/>
      <c r="CM86" s="381"/>
      <c r="CN86" s="381">
        <v>30</v>
      </c>
      <c r="CO86" s="381"/>
      <c r="CP86" s="381"/>
      <c r="CQ86" s="381">
        <v>27</v>
      </c>
      <c r="CR86" s="381"/>
      <c r="CS86" s="381"/>
      <c r="CT86" s="381">
        <v>25</v>
      </c>
      <c r="CU86" s="381"/>
      <c r="CV86" s="381"/>
      <c r="CW86" s="381">
        <v>21</v>
      </c>
      <c r="CX86" s="381"/>
      <c r="CY86" s="381"/>
      <c r="CZ86" s="381">
        <v>21</v>
      </c>
      <c r="DA86" s="381"/>
      <c r="DB86" s="381"/>
      <c r="DC86" s="381">
        <v>21</v>
      </c>
      <c r="DD86" s="381"/>
      <c r="DE86" s="381"/>
      <c r="DF86" s="381">
        <v>18</v>
      </c>
      <c r="DG86" s="381"/>
      <c r="DH86" s="381"/>
      <c r="DI86" s="381">
        <v>18</v>
      </c>
      <c r="DJ86" s="381"/>
      <c r="DK86" s="381"/>
      <c r="DL86" s="381">
        <v>18</v>
      </c>
      <c r="DM86" s="381"/>
      <c r="DN86" s="381"/>
      <c r="DO86" s="381">
        <v>16</v>
      </c>
      <c r="DP86" s="381"/>
      <c r="DQ86" s="381"/>
      <c r="DR86" s="381">
        <v>16</v>
      </c>
      <c r="DS86" s="381"/>
      <c r="DT86" s="381"/>
      <c r="DU86" s="381">
        <v>17</v>
      </c>
      <c r="DV86" s="381"/>
      <c r="DW86" s="381"/>
      <c r="DX86" s="381">
        <v>17</v>
      </c>
      <c r="DY86" s="381"/>
      <c r="DZ86" s="381"/>
      <c r="EA86" s="381">
        <v>18</v>
      </c>
      <c r="EB86" s="381"/>
      <c r="EC86" s="381"/>
      <c r="ED86" s="381">
        <v>17</v>
      </c>
      <c r="EE86" s="381"/>
      <c r="EF86" s="381"/>
      <c r="EG86" s="381">
        <v>17</v>
      </c>
      <c r="EH86" s="381"/>
      <c r="EI86" s="381"/>
      <c r="EJ86" s="381">
        <v>17</v>
      </c>
      <c r="EK86" s="381"/>
      <c r="EL86" s="381"/>
      <c r="EM86" s="381">
        <v>17</v>
      </c>
      <c r="EN86" s="381"/>
      <c r="EO86" s="381"/>
      <c r="EP86" s="381">
        <v>17</v>
      </c>
      <c r="EQ86" s="381"/>
      <c r="ER86" s="381"/>
      <c r="ES86" s="381">
        <v>16</v>
      </c>
      <c r="ET86" s="381"/>
      <c r="EU86" s="381"/>
      <c r="EV86" s="381">
        <v>16</v>
      </c>
      <c r="EW86" s="381"/>
      <c r="EX86" s="381"/>
      <c r="EY86" s="381">
        <v>17</v>
      </c>
      <c r="EZ86" s="381"/>
      <c r="FA86" s="381"/>
      <c r="FB86" s="381">
        <v>17</v>
      </c>
      <c r="FC86" s="381"/>
      <c r="FD86" s="381"/>
      <c r="FE86" s="381">
        <v>17</v>
      </c>
      <c r="FF86" s="381"/>
      <c r="FG86" s="381"/>
      <c r="FH86" s="381">
        <v>17</v>
      </c>
      <c r="FI86" s="381"/>
      <c r="FJ86" s="381"/>
      <c r="FK86" s="381">
        <v>17</v>
      </c>
      <c r="FL86" s="381"/>
      <c r="FM86" s="381"/>
      <c r="FN86" s="381">
        <v>18</v>
      </c>
      <c r="FO86" s="381"/>
      <c r="FP86" s="381"/>
      <c r="FQ86" s="381">
        <v>21</v>
      </c>
      <c r="FR86" s="381"/>
      <c r="FS86" s="381"/>
      <c r="FT86" s="381">
        <v>22</v>
      </c>
      <c r="FU86" s="381"/>
      <c r="FV86" s="381"/>
      <c r="FW86" s="381">
        <v>24</v>
      </c>
      <c r="FX86" s="381"/>
      <c r="FY86" s="381"/>
      <c r="FZ86" s="381">
        <v>24</v>
      </c>
      <c r="GA86" s="381"/>
      <c r="GB86" s="381"/>
      <c r="GC86" s="381">
        <v>24</v>
      </c>
      <c r="GD86" s="381"/>
      <c r="GE86" s="381"/>
      <c r="GF86" s="381">
        <v>24</v>
      </c>
      <c r="GG86" s="381"/>
      <c r="GH86" s="381"/>
      <c r="GI86" s="381">
        <v>26</v>
      </c>
      <c r="GJ86" s="381"/>
      <c r="GK86" s="381"/>
      <c r="GL86" s="381">
        <v>26</v>
      </c>
      <c r="GM86" s="381"/>
      <c r="GN86" s="381"/>
      <c r="GO86" s="381">
        <v>26</v>
      </c>
      <c r="GP86" s="381"/>
      <c r="GQ86" s="381"/>
      <c r="GR86" s="381">
        <v>27</v>
      </c>
      <c r="GS86" s="381"/>
      <c r="GT86" s="381"/>
      <c r="GU86" s="381">
        <v>28</v>
      </c>
      <c r="GV86" s="381"/>
      <c r="GW86" s="381"/>
      <c r="GX86" s="381">
        <v>28</v>
      </c>
      <c r="GY86" s="381"/>
      <c r="GZ86" s="381"/>
      <c r="HA86" s="381">
        <v>28</v>
      </c>
      <c r="HB86" s="381"/>
      <c r="HC86" s="381"/>
      <c r="HD86" s="381">
        <v>28</v>
      </c>
      <c r="HE86" s="381"/>
      <c r="HF86" s="381"/>
      <c r="HG86" s="381">
        <v>28</v>
      </c>
      <c r="HH86" s="381"/>
      <c r="HI86" s="381"/>
      <c r="HJ86" s="381">
        <v>28</v>
      </c>
      <c r="HK86" s="381"/>
      <c r="HL86" s="381"/>
      <c r="HM86" s="381">
        <v>28</v>
      </c>
      <c r="HN86" s="381"/>
      <c r="HO86" s="381"/>
      <c r="HP86" s="381">
        <v>28</v>
      </c>
      <c r="HQ86" s="381"/>
      <c r="HR86" s="381"/>
      <c r="HS86" s="381">
        <v>28</v>
      </c>
      <c r="HT86" s="381"/>
      <c r="HU86" s="381"/>
      <c r="HV86" s="381">
        <v>30</v>
      </c>
      <c r="HW86" s="381"/>
      <c r="HX86" s="381"/>
      <c r="HY86" s="381">
        <v>30</v>
      </c>
      <c r="HZ86" s="381"/>
      <c r="IA86" s="381"/>
      <c r="IB86" s="381">
        <v>30</v>
      </c>
      <c r="IC86" s="381"/>
      <c r="ID86" s="381"/>
      <c r="IE86" s="381">
        <v>31</v>
      </c>
      <c r="IF86" s="381"/>
      <c r="IG86" s="381"/>
      <c r="IH86" s="381">
        <v>32</v>
      </c>
      <c r="II86" s="381"/>
      <c r="IJ86" s="381"/>
      <c r="IK86" s="381">
        <v>32</v>
      </c>
      <c r="IL86" s="381"/>
      <c r="IM86" s="381"/>
      <c r="IN86" s="381">
        <v>32</v>
      </c>
      <c r="IO86" s="381"/>
      <c r="IP86" s="381"/>
      <c r="IQ86" s="381">
        <v>32</v>
      </c>
      <c r="IR86" s="381"/>
      <c r="IS86" s="381"/>
      <c r="IT86" s="381">
        <v>32</v>
      </c>
      <c r="IU86" s="381"/>
      <c r="IV86" s="381"/>
      <c r="IW86" s="381">
        <v>33</v>
      </c>
      <c r="IX86" s="381"/>
      <c r="IY86" s="381"/>
      <c r="IZ86" s="381">
        <v>33</v>
      </c>
      <c r="JA86" s="381"/>
      <c r="JB86" s="381"/>
      <c r="JC86" s="381">
        <v>33</v>
      </c>
      <c r="JD86" s="381"/>
      <c r="JE86" s="381"/>
      <c r="JF86" s="381">
        <v>33</v>
      </c>
      <c r="JG86" s="381"/>
      <c r="JH86" s="381"/>
      <c r="JI86" s="381">
        <v>35</v>
      </c>
      <c r="JJ86" s="381"/>
      <c r="JK86" s="381"/>
      <c r="JL86" s="381">
        <v>35</v>
      </c>
      <c r="JM86" s="381"/>
      <c r="JN86" s="381"/>
      <c r="JO86" s="381">
        <v>36</v>
      </c>
      <c r="JP86" s="381"/>
      <c r="JQ86" s="381"/>
      <c r="JR86" s="381">
        <v>36</v>
      </c>
      <c r="JS86" s="381"/>
      <c r="JT86" s="381"/>
      <c r="JU86" s="381">
        <v>36</v>
      </c>
      <c r="JV86" s="381"/>
      <c r="JW86" s="381"/>
      <c r="JX86" s="381">
        <v>36</v>
      </c>
      <c r="JY86" s="381"/>
      <c r="JZ86" s="381"/>
      <c r="KA86" s="381">
        <v>36</v>
      </c>
      <c r="KB86" s="381"/>
      <c r="KC86" s="381"/>
      <c r="KD86" s="381">
        <v>37</v>
      </c>
      <c r="KE86" s="381"/>
      <c r="KF86" s="381"/>
      <c r="KG86" s="381">
        <v>38</v>
      </c>
      <c r="KH86" s="381"/>
      <c r="KI86" s="381"/>
      <c r="KJ86" s="381">
        <v>38</v>
      </c>
      <c r="KK86" s="381"/>
      <c r="KL86" s="381"/>
      <c r="KM86" s="381">
        <v>38</v>
      </c>
      <c r="KN86" s="381"/>
      <c r="KO86" s="381"/>
      <c r="KP86" s="381">
        <v>39</v>
      </c>
      <c r="KQ86" s="381"/>
      <c r="KR86" s="381"/>
      <c r="KS86" s="381">
        <v>39</v>
      </c>
      <c r="KT86" s="381"/>
      <c r="KU86" s="381"/>
      <c r="KV86" s="381">
        <v>39</v>
      </c>
      <c r="KW86" s="381"/>
      <c r="KX86" s="381"/>
      <c r="KY86" s="381">
        <v>39</v>
      </c>
      <c r="KZ86" s="381"/>
      <c r="LA86" s="381"/>
      <c r="LB86" s="381">
        <v>39</v>
      </c>
      <c r="LC86" s="381"/>
      <c r="LD86" s="381"/>
      <c r="LE86" s="381">
        <v>41</v>
      </c>
      <c r="LF86" s="381"/>
      <c r="LG86" s="381"/>
      <c r="LH86" s="381">
        <v>41</v>
      </c>
      <c r="LI86" s="381"/>
      <c r="LJ86" s="381"/>
      <c r="LK86" s="381">
        <v>41</v>
      </c>
      <c r="LL86" s="381"/>
      <c r="LM86" s="381"/>
      <c r="LN86" s="381">
        <v>41</v>
      </c>
      <c r="LO86" s="381"/>
      <c r="LP86" s="381"/>
      <c r="LQ86" s="381">
        <v>41</v>
      </c>
      <c r="LR86" s="381"/>
      <c r="LS86" s="381"/>
      <c r="LT86" s="381">
        <v>41</v>
      </c>
      <c r="LU86" s="381"/>
      <c r="LV86" s="381"/>
      <c r="LW86" s="381">
        <v>41</v>
      </c>
      <c r="LX86" s="381"/>
      <c r="LY86" s="381"/>
      <c r="LZ86" s="381">
        <v>41</v>
      </c>
      <c r="MA86" s="381"/>
      <c r="MB86" s="381"/>
      <c r="MC86" s="381">
        <v>41</v>
      </c>
      <c r="MD86" s="381"/>
      <c r="ME86" s="381"/>
      <c r="MF86" s="381">
        <v>41</v>
      </c>
      <c r="MG86" s="381"/>
      <c r="MH86" s="381"/>
      <c r="MI86" s="381">
        <v>41</v>
      </c>
      <c r="MJ86" s="381"/>
      <c r="MK86" s="381"/>
      <c r="ML86" s="381">
        <v>41</v>
      </c>
      <c r="MM86" s="381"/>
      <c r="MN86" s="381"/>
      <c r="MO86" s="381">
        <v>41</v>
      </c>
      <c r="MP86" s="381"/>
      <c r="MQ86" s="381"/>
      <c r="MR86" s="381">
        <v>41</v>
      </c>
      <c r="MS86" s="381"/>
      <c r="MT86" s="381"/>
      <c r="MU86" s="381">
        <v>41</v>
      </c>
      <c r="MV86" s="381"/>
      <c r="MW86" s="381"/>
      <c r="MX86" s="381">
        <v>43</v>
      </c>
      <c r="MY86" s="381"/>
      <c r="MZ86" s="381"/>
      <c r="NA86" s="381">
        <v>43</v>
      </c>
      <c r="NB86" s="381"/>
      <c r="NC86" s="381"/>
      <c r="ND86" s="381">
        <v>43</v>
      </c>
      <c r="NE86" s="381"/>
      <c r="NF86" s="381"/>
      <c r="NG86" s="381">
        <v>43</v>
      </c>
      <c r="NH86" s="381"/>
      <c r="NI86" s="381"/>
      <c r="NJ86" s="381">
        <v>44</v>
      </c>
      <c r="NK86" s="381"/>
      <c r="NL86" s="381"/>
      <c r="NM86" s="381">
        <v>45</v>
      </c>
      <c r="NN86" s="381"/>
      <c r="NO86" s="381"/>
      <c r="NP86" s="381">
        <v>45</v>
      </c>
      <c r="NQ86" s="381"/>
      <c r="NR86" s="381"/>
      <c r="NS86" s="381">
        <v>45</v>
      </c>
      <c r="NT86" s="381"/>
      <c r="NU86" s="381"/>
      <c r="NV86" s="381">
        <v>45</v>
      </c>
      <c r="NW86" s="381"/>
      <c r="NX86" s="381"/>
      <c r="NY86" s="381">
        <v>46</v>
      </c>
      <c r="NZ86" s="381"/>
      <c r="OA86" s="381"/>
      <c r="OB86" s="381">
        <v>46</v>
      </c>
      <c r="OC86" s="381"/>
      <c r="OD86" s="381"/>
      <c r="OE86" s="381">
        <v>46</v>
      </c>
      <c r="OF86" s="381"/>
      <c r="OG86" s="381"/>
      <c r="OH86" s="381">
        <v>46</v>
      </c>
      <c r="OI86" s="381"/>
      <c r="OJ86" s="381"/>
      <c r="OK86" s="381">
        <v>46</v>
      </c>
      <c r="OL86" s="381"/>
      <c r="OM86" s="381"/>
      <c r="ON86" s="381">
        <v>46</v>
      </c>
      <c r="OO86" s="381"/>
      <c r="OP86" s="381"/>
      <c r="OQ86" s="381">
        <v>46</v>
      </c>
      <c r="OR86" s="381"/>
      <c r="OS86" s="381"/>
      <c r="OT86" s="381">
        <v>46</v>
      </c>
      <c r="OU86" s="381"/>
      <c r="OV86" s="381"/>
      <c r="OW86" s="381">
        <v>46</v>
      </c>
      <c r="OX86" s="381"/>
      <c r="OY86" s="381"/>
      <c r="OZ86" s="381">
        <v>46</v>
      </c>
      <c r="PA86" s="381"/>
      <c r="PB86" s="381"/>
      <c r="PC86" s="381">
        <v>48</v>
      </c>
      <c r="PD86" s="381"/>
      <c r="PE86" s="381"/>
      <c r="PF86" s="381">
        <v>48</v>
      </c>
      <c r="PG86" s="381"/>
      <c r="PH86" s="381"/>
      <c r="PI86" s="381">
        <v>48</v>
      </c>
      <c r="PJ86" s="381"/>
      <c r="PK86" s="381"/>
      <c r="PL86" s="381">
        <v>58</v>
      </c>
      <c r="PM86" s="381"/>
      <c r="PN86" s="381"/>
      <c r="PO86" s="381">
        <v>59</v>
      </c>
      <c r="PP86" s="381"/>
      <c r="PQ86" s="381"/>
      <c r="PR86" s="381">
        <v>60</v>
      </c>
      <c r="PS86" s="381"/>
      <c r="PT86" s="381"/>
      <c r="PU86" s="381">
        <v>61</v>
      </c>
      <c r="PV86" s="381"/>
      <c r="PW86" s="381"/>
      <c r="PX86" s="381">
        <v>61</v>
      </c>
      <c r="PY86" s="381"/>
      <c r="PZ86" s="381"/>
      <c r="QA86" s="381">
        <v>61</v>
      </c>
      <c r="QB86" s="381"/>
      <c r="QC86" s="381"/>
      <c r="QD86" s="381">
        <v>61</v>
      </c>
      <c r="QE86" s="381"/>
      <c r="QF86" s="381"/>
      <c r="QG86" s="381">
        <v>61</v>
      </c>
      <c r="QH86" s="381"/>
      <c r="QI86" s="381"/>
      <c r="QJ86" s="381">
        <v>61</v>
      </c>
      <c r="QK86" s="381"/>
      <c r="QL86" s="381"/>
      <c r="QM86" s="381">
        <v>61</v>
      </c>
      <c r="QN86" s="381"/>
      <c r="QO86" s="381"/>
      <c r="QP86" s="381">
        <v>61</v>
      </c>
      <c r="QQ86" s="381"/>
      <c r="QR86" s="381"/>
      <c r="QS86" s="381">
        <v>61</v>
      </c>
      <c r="QT86" s="381"/>
      <c r="QU86" s="381"/>
      <c r="QV86" s="381">
        <v>62</v>
      </c>
      <c r="QW86" s="381"/>
      <c r="QX86" s="381"/>
      <c r="QY86" s="381">
        <v>63</v>
      </c>
      <c r="QZ86" s="381"/>
      <c r="RA86" s="381"/>
      <c r="RB86" s="381">
        <v>63</v>
      </c>
      <c r="RC86" s="381"/>
      <c r="RD86" s="381"/>
      <c r="RE86" s="381">
        <v>63</v>
      </c>
      <c r="RF86" s="381"/>
      <c r="RG86" s="381"/>
      <c r="RH86" s="381">
        <v>61</v>
      </c>
      <c r="RI86" s="381"/>
      <c r="RJ86" s="381"/>
      <c r="RK86" s="381">
        <v>61</v>
      </c>
      <c r="RL86" s="381"/>
      <c r="RM86" s="381"/>
      <c r="RN86" s="381">
        <v>61</v>
      </c>
      <c r="RO86" s="381"/>
      <c r="RP86" s="381"/>
      <c r="RQ86" s="381">
        <v>61</v>
      </c>
      <c r="RR86" s="381"/>
      <c r="RS86" s="381"/>
      <c r="RT86" s="381">
        <v>61</v>
      </c>
      <c r="RU86" s="381"/>
      <c r="RV86" s="381"/>
      <c r="RW86" s="381">
        <v>61</v>
      </c>
      <c r="RX86" s="381"/>
      <c r="RY86" s="381"/>
      <c r="RZ86" s="381">
        <v>61</v>
      </c>
      <c r="SA86" s="381"/>
      <c r="SB86" s="381"/>
      <c r="SC86" s="381">
        <v>61</v>
      </c>
      <c r="SD86" s="381"/>
      <c r="SE86" s="381"/>
      <c r="SF86" s="381">
        <v>61</v>
      </c>
      <c r="SG86" s="381"/>
      <c r="SH86" s="381"/>
      <c r="SI86" s="381">
        <v>61</v>
      </c>
      <c r="SJ86" s="381"/>
      <c r="SK86" s="381"/>
      <c r="SL86" s="381">
        <v>61</v>
      </c>
      <c r="SM86" s="381"/>
      <c r="SN86" s="381"/>
      <c r="SO86" s="381">
        <v>61</v>
      </c>
      <c r="SP86" s="381"/>
      <c r="SQ86" s="381"/>
      <c r="SR86" s="381">
        <v>61</v>
      </c>
      <c r="SS86" s="381"/>
      <c r="ST86" s="381"/>
      <c r="SU86" s="381">
        <v>61</v>
      </c>
      <c r="SV86" s="381"/>
      <c r="SW86" s="381"/>
      <c r="SX86" s="381">
        <v>61</v>
      </c>
      <c r="SY86" s="381"/>
      <c r="SZ86" s="381"/>
      <c r="TA86" s="381">
        <v>60</v>
      </c>
      <c r="TB86" s="381"/>
      <c r="TC86" s="381"/>
      <c r="TD86" s="381">
        <v>60</v>
      </c>
      <c r="TE86" s="381"/>
      <c r="TF86" s="381"/>
      <c r="TG86" s="381">
        <v>60</v>
      </c>
      <c r="TH86" s="381"/>
      <c r="TI86" s="381"/>
      <c r="TJ86" s="381">
        <v>60</v>
      </c>
      <c r="TK86" s="381"/>
      <c r="TL86" s="381"/>
      <c r="TM86" s="381">
        <v>62</v>
      </c>
      <c r="TN86" s="381"/>
      <c r="TO86" s="381"/>
      <c r="TP86" s="381">
        <v>62</v>
      </c>
      <c r="TQ86" s="381"/>
      <c r="TR86" s="381"/>
      <c r="TS86" s="381">
        <v>62</v>
      </c>
      <c r="TT86" s="381"/>
      <c r="TU86" s="381"/>
      <c r="TV86" s="381">
        <v>63</v>
      </c>
      <c r="TW86" s="381"/>
      <c r="TX86" s="381"/>
      <c r="TY86" s="381">
        <v>63</v>
      </c>
      <c r="TZ86" s="381"/>
      <c r="UA86" s="381"/>
      <c r="UB86" s="381">
        <v>62</v>
      </c>
      <c r="UC86" s="381"/>
      <c r="UD86" s="381"/>
      <c r="UE86" s="381">
        <v>62</v>
      </c>
      <c r="UF86" s="381"/>
      <c r="UG86" s="381"/>
      <c r="UH86" s="381">
        <v>62</v>
      </c>
      <c r="UI86" s="381"/>
      <c r="UJ86" s="381"/>
      <c r="UK86" s="381">
        <v>62</v>
      </c>
      <c r="UL86" s="381"/>
      <c r="UM86" s="381"/>
      <c r="UN86" s="381">
        <v>62</v>
      </c>
      <c r="UO86" s="381"/>
      <c r="UP86" s="381"/>
      <c r="UQ86" s="381">
        <v>62</v>
      </c>
      <c r="UR86" s="381"/>
      <c r="US86" s="381"/>
      <c r="UT86" s="381">
        <v>61</v>
      </c>
      <c r="UU86" s="381"/>
      <c r="UV86" s="381"/>
      <c r="UW86" s="381">
        <v>62</v>
      </c>
      <c r="UX86" s="381"/>
      <c r="UY86" s="381"/>
      <c r="UZ86" s="381">
        <v>62</v>
      </c>
      <c r="VA86" s="381"/>
      <c r="VB86" s="381"/>
      <c r="VC86" s="381">
        <v>62</v>
      </c>
      <c r="VD86" s="381"/>
      <c r="VE86" s="381"/>
      <c r="VF86" s="381">
        <v>62</v>
      </c>
      <c r="VG86" s="381"/>
      <c r="VH86" s="381"/>
      <c r="VI86" s="381">
        <v>62</v>
      </c>
      <c r="VJ86" s="381"/>
      <c r="VK86" s="381"/>
      <c r="VL86" s="381">
        <v>63</v>
      </c>
      <c r="VM86" s="381"/>
      <c r="VN86" s="381"/>
      <c r="VO86" s="381">
        <v>63</v>
      </c>
      <c r="VP86" s="381"/>
      <c r="VQ86" s="381"/>
      <c r="VR86" s="381">
        <v>62</v>
      </c>
      <c r="VS86" s="381"/>
      <c r="VT86" s="381"/>
      <c r="VU86" s="381">
        <v>62</v>
      </c>
      <c r="VV86" s="381"/>
      <c r="VW86" s="381"/>
      <c r="VX86" s="381">
        <v>62</v>
      </c>
      <c r="VY86" s="381"/>
      <c r="VZ86" s="381"/>
      <c r="WA86" s="381">
        <v>62</v>
      </c>
      <c r="WB86" s="381"/>
      <c r="WC86" s="381"/>
      <c r="WD86" s="381">
        <v>61</v>
      </c>
      <c r="WE86" s="381"/>
      <c r="WF86" s="381"/>
      <c r="WG86" s="381">
        <v>62</v>
      </c>
      <c r="WH86" s="381"/>
      <c r="WI86" s="381"/>
      <c r="WJ86" s="381">
        <v>60</v>
      </c>
      <c r="WK86" s="381"/>
      <c r="WL86" s="381"/>
      <c r="WM86" s="381">
        <v>60</v>
      </c>
      <c r="WN86" s="381"/>
      <c r="WO86" s="381"/>
      <c r="WP86" s="381">
        <v>60</v>
      </c>
      <c r="WQ86" s="381"/>
      <c r="WR86" s="381"/>
      <c r="WS86" s="381">
        <v>60</v>
      </c>
      <c r="WT86" s="381"/>
      <c r="WU86" s="381"/>
      <c r="WV86" s="381">
        <v>60</v>
      </c>
      <c r="WW86" s="381"/>
      <c r="WX86" s="381"/>
      <c r="WY86" s="381">
        <v>60</v>
      </c>
      <c r="WZ86" s="381"/>
      <c r="XA86" s="381"/>
      <c r="XB86" s="381"/>
      <c r="XC86" s="381"/>
      <c r="XD86" s="381"/>
      <c r="XE86" s="381"/>
      <c r="XF86" s="381"/>
      <c r="XG86" s="381"/>
      <c r="XH86" s="381"/>
      <c r="XI86" s="381"/>
      <c r="XJ86" s="381"/>
      <c r="XK86" s="381"/>
      <c r="XL86" s="381"/>
      <c r="XM86" s="381"/>
    </row>
    <row r="87" spans="1:638" x14ac:dyDescent="0.2">
      <c r="A87" s="38" t="s">
        <v>189</v>
      </c>
      <c r="B87" s="376">
        <f>B84/B86</f>
        <v>0.30769230769230771</v>
      </c>
      <c r="C87" s="376"/>
      <c r="D87" s="376"/>
      <c r="E87" s="376">
        <f t="shared" ref="E87" si="269">E84/E86</f>
        <v>0.17948717948717949</v>
      </c>
      <c r="F87" s="376"/>
      <c r="G87" s="376"/>
      <c r="H87" s="376">
        <f t="shared" ref="H87" si="270">H84/H86</f>
        <v>0.13157894736842105</v>
      </c>
      <c r="I87" s="376"/>
      <c r="J87" s="376"/>
      <c r="K87" s="376">
        <f t="shared" ref="K87" si="271">K84/K86</f>
        <v>0.28947368421052633</v>
      </c>
      <c r="L87" s="376"/>
      <c r="M87" s="376"/>
      <c r="N87" s="376">
        <f t="shared" ref="N87" si="272">N84/N86</f>
        <v>0.52631578947368418</v>
      </c>
      <c r="O87" s="376"/>
      <c r="P87" s="376"/>
      <c r="Q87" s="376">
        <f t="shared" ref="Q87:AL87" si="273">Q84/Q86</f>
        <v>0.3</v>
      </c>
      <c r="R87" s="376"/>
      <c r="S87" s="376"/>
      <c r="T87" s="376">
        <f t="shared" si="273"/>
        <v>0.25641025641025639</v>
      </c>
      <c r="U87" s="376"/>
      <c r="V87" s="376"/>
      <c r="W87" s="376">
        <f t="shared" si="273"/>
        <v>0.35897435897435898</v>
      </c>
      <c r="X87" s="376"/>
      <c r="Y87" s="376"/>
      <c r="Z87" s="376">
        <f t="shared" si="273"/>
        <v>0.33333333333333331</v>
      </c>
      <c r="AA87" s="376"/>
      <c r="AB87" s="376"/>
      <c r="AC87" s="376">
        <f t="shared" si="273"/>
        <v>0.35897435897435898</v>
      </c>
      <c r="AD87" s="376"/>
      <c r="AE87" s="376"/>
      <c r="AF87" s="376">
        <f t="shared" si="273"/>
        <v>0.53846153846153844</v>
      </c>
      <c r="AG87" s="376"/>
      <c r="AH87" s="376"/>
      <c r="AI87" s="376">
        <f t="shared" si="273"/>
        <v>0.45</v>
      </c>
      <c r="AJ87" s="376"/>
      <c r="AK87" s="376"/>
      <c r="AL87" s="376">
        <f t="shared" si="273"/>
        <v>0.2</v>
      </c>
      <c r="AM87" s="376"/>
      <c r="AN87" s="376"/>
      <c r="AO87" s="376">
        <f t="shared" ref="AO87" si="274">AO84/AO86</f>
        <v>0.42499999999999999</v>
      </c>
      <c r="AP87" s="376"/>
      <c r="AQ87" s="376"/>
      <c r="AR87" s="376">
        <f t="shared" ref="AR87" si="275">AR84/AR86</f>
        <v>0.38636363636363635</v>
      </c>
      <c r="AS87" s="376"/>
      <c r="AT87" s="376"/>
      <c r="AU87" s="376">
        <f t="shared" ref="AU87" si="276">AU84/AU86</f>
        <v>0.13636363636363635</v>
      </c>
      <c r="AV87" s="376"/>
      <c r="AW87" s="376"/>
      <c r="AX87" s="376">
        <f t="shared" ref="AX87" si="277">AX84/AX86</f>
        <v>0.31111111111111112</v>
      </c>
      <c r="AY87" s="376"/>
      <c r="AZ87" s="376"/>
      <c r="BA87" s="376">
        <f t="shared" ref="BA87" si="278">BA84/BA86</f>
        <v>0.13333333333333333</v>
      </c>
      <c r="BB87" s="376"/>
      <c r="BC87" s="376"/>
      <c r="BD87" s="376">
        <f t="shared" ref="BD87" si="279">BD84/BD86</f>
        <v>0.38297872340425532</v>
      </c>
      <c r="BE87" s="376"/>
      <c r="BF87" s="376"/>
      <c r="BG87" s="376">
        <f t="shared" ref="BG87" si="280">BG84/BG86</f>
        <v>0.57446808510638303</v>
      </c>
      <c r="BH87" s="376"/>
      <c r="BI87" s="376"/>
      <c r="BJ87" s="376">
        <f t="shared" ref="BJ87" si="281">BJ84/BJ86</f>
        <v>0.38297872340425532</v>
      </c>
      <c r="BK87" s="376"/>
      <c r="BL87" s="376"/>
      <c r="BM87" s="376">
        <f t="shared" ref="BM87" si="282">BM84/BM86</f>
        <v>0.34042553191489361</v>
      </c>
      <c r="BN87" s="376"/>
      <c r="BO87" s="376"/>
      <c r="BP87" s="376">
        <f t="shared" ref="BP87" si="283">BP84/BP86</f>
        <v>0.22448979591836735</v>
      </c>
      <c r="BQ87" s="376"/>
      <c r="BR87" s="376"/>
      <c r="BS87" s="376">
        <f t="shared" ref="BS87" si="284">BS84/BS86</f>
        <v>0.36734693877551022</v>
      </c>
      <c r="BT87" s="376"/>
      <c r="BU87" s="376"/>
      <c r="BV87" s="376">
        <f t="shared" ref="BV87" si="285">BV84/BV86</f>
        <v>0.40816326530612246</v>
      </c>
      <c r="BW87" s="376"/>
      <c r="BX87" s="376"/>
      <c r="BY87" s="376">
        <f t="shared" ref="BY87" si="286">BY84/BY86</f>
        <v>0.22448979591836735</v>
      </c>
      <c r="BZ87" s="376"/>
      <c r="CA87" s="376"/>
      <c r="CB87" s="376">
        <f t="shared" ref="CB87" si="287">CB84/CB86</f>
        <v>0.25531914893617019</v>
      </c>
      <c r="CC87" s="376"/>
      <c r="CD87" s="376"/>
      <c r="CE87" s="376">
        <f t="shared" ref="CE87" si="288">CE84/CE86</f>
        <v>0.35</v>
      </c>
      <c r="CF87" s="376"/>
      <c r="CG87" s="376"/>
      <c r="CH87" s="376">
        <f t="shared" ref="CH87" si="289">CH84/CH86</f>
        <v>0.17142857142857143</v>
      </c>
      <c r="CI87" s="376"/>
      <c r="CJ87" s="376"/>
      <c r="CK87" s="376">
        <f t="shared" ref="CK87" si="290">CK84/CK86</f>
        <v>0.44117647058823528</v>
      </c>
      <c r="CL87" s="376"/>
      <c r="CM87" s="376"/>
      <c r="CN87" s="376">
        <f t="shared" ref="CN87" si="291">CN84/CN86</f>
        <v>0.26666666666666666</v>
      </c>
      <c r="CO87" s="376"/>
      <c r="CP87" s="376"/>
      <c r="CQ87" s="376">
        <f t="shared" ref="CQ87" si="292">CQ84/CQ86</f>
        <v>0.25925925925925924</v>
      </c>
      <c r="CR87" s="376"/>
      <c r="CS87" s="376"/>
      <c r="CT87" s="376">
        <f t="shared" ref="CT87" si="293">CT84/CT86</f>
        <v>0.28000000000000003</v>
      </c>
      <c r="CU87" s="376"/>
      <c r="CV87" s="376"/>
      <c r="CW87" s="376">
        <f t="shared" ref="CW87" si="294">CW84/CW86</f>
        <v>0.14285714285714285</v>
      </c>
      <c r="CX87" s="376"/>
      <c r="CY87" s="376"/>
      <c r="CZ87" s="376">
        <f t="shared" ref="CZ87" si="295">CZ84/CZ86</f>
        <v>0.19047619047619047</v>
      </c>
      <c r="DA87" s="376"/>
      <c r="DB87" s="376"/>
      <c r="DC87" s="376">
        <f t="shared" ref="DC87" si="296">DC84/DC86</f>
        <v>0.23809523809523808</v>
      </c>
      <c r="DD87" s="376"/>
      <c r="DE87" s="376"/>
      <c r="DF87" s="376">
        <f t="shared" ref="DF87" si="297">DF84/DF86</f>
        <v>0.1111111111111111</v>
      </c>
      <c r="DG87" s="376"/>
      <c r="DH87" s="376"/>
      <c r="DI87" s="376">
        <f t="shared" ref="DI87" si="298">DI84/DI86</f>
        <v>0.22222222222222221</v>
      </c>
      <c r="DJ87" s="376"/>
      <c r="DK87" s="376"/>
      <c r="DL87" s="376">
        <f t="shared" ref="DL87" si="299">DL84/DL86</f>
        <v>0.61111111111111116</v>
      </c>
      <c r="DM87" s="376"/>
      <c r="DN87" s="376"/>
      <c r="DO87" s="376">
        <f t="shared" ref="DO87" si="300">DO84/DO86</f>
        <v>0.6875</v>
      </c>
      <c r="DP87" s="376"/>
      <c r="DQ87" s="376"/>
      <c r="DR87" s="376">
        <f t="shared" ref="DR87" si="301">DR84/DR86</f>
        <v>0.375</v>
      </c>
      <c r="DS87" s="376"/>
      <c r="DT87" s="376"/>
      <c r="DU87" s="376">
        <f t="shared" ref="DU87" si="302">DU84/DU86</f>
        <v>0.41176470588235292</v>
      </c>
      <c r="DV87" s="376"/>
      <c r="DW87" s="376"/>
      <c r="DX87" s="376">
        <f t="shared" ref="DX87" si="303">DX84/DX86</f>
        <v>0.35294117647058826</v>
      </c>
      <c r="DY87" s="376"/>
      <c r="DZ87" s="376"/>
      <c r="EA87" s="376">
        <f t="shared" ref="EA87" si="304">EA84/EA86</f>
        <v>0.66666666666666663</v>
      </c>
      <c r="EB87" s="376"/>
      <c r="EC87" s="376"/>
      <c r="ED87" s="376">
        <f t="shared" ref="ED87" si="305">ED84/ED86</f>
        <v>0.47058823529411764</v>
      </c>
      <c r="EE87" s="376"/>
      <c r="EF87" s="376"/>
      <c r="EG87" s="376">
        <f t="shared" ref="EG87" si="306">EG84/EG86</f>
        <v>0.52941176470588236</v>
      </c>
      <c r="EH87" s="376"/>
      <c r="EI87" s="376"/>
      <c r="EJ87" s="376">
        <f t="shared" ref="EJ87" si="307">EJ84/EJ86</f>
        <v>0.47058823529411764</v>
      </c>
      <c r="EK87" s="376"/>
      <c r="EL87" s="376"/>
      <c r="EM87" s="376">
        <f t="shared" ref="EM87" si="308">EM84/EM86</f>
        <v>0.35294117647058826</v>
      </c>
      <c r="EN87" s="376"/>
      <c r="EO87" s="376"/>
      <c r="EP87" s="376">
        <f t="shared" ref="EP87" si="309">EP84/EP86</f>
        <v>0.52941176470588236</v>
      </c>
      <c r="EQ87" s="376"/>
      <c r="ER87" s="376"/>
      <c r="ES87" s="376">
        <f t="shared" ref="ES87" si="310">ES84/ES86</f>
        <v>0.9375</v>
      </c>
      <c r="ET87" s="376"/>
      <c r="EU87" s="376"/>
      <c r="EV87" s="376">
        <f t="shared" ref="EV87" si="311">EV84/EV86</f>
        <v>0.5625</v>
      </c>
      <c r="EW87" s="376"/>
      <c r="EX87" s="376"/>
      <c r="EY87" s="376">
        <f t="shared" ref="EY87" si="312">EY84/EY86</f>
        <v>0.58823529411764708</v>
      </c>
      <c r="EZ87" s="376"/>
      <c r="FA87" s="376"/>
      <c r="FB87" s="376">
        <f t="shared" ref="FB87" si="313">FB84/FB86</f>
        <v>0.88235294117647056</v>
      </c>
      <c r="FC87" s="376"/>
      <c r="FD87" s="376"/>
      <c r="FE87" s="376">
        <f t="shared" ref="FE87" si="314">FE84/FE86</f>
        <v>1</v>
      </c>
      <c r="FF87" s="376"/>
      <c r="FG87" s="376"/>
      <c r="FH87" s="376">
        <f t="shared" ref="FH87" si="315">FH84/FH86</f>
        <v>0.41176470588235292</v>
      </c>
      <c r="FI87" s="376"/>
      <c r="FJ87" s="376"/>
      <c r="FK87" s="376">
        <f t="shared" ref="FK87" si="316">FK84/FK86</f>
        <v>0.41176470588235292</v>
      </c>
      <c r="FL87" s="376"/>
      <c r="FM87" s="376"/>
      <c r="FN87" s="376">
        <f t="shared" ref="FN87" si="317">FN84/FN86</f>
        <v>0.66666666666666663</v>
      </c>
      <c r="FO87" s="376"/>
      <c r="FP87" s="376"/>
      <c r="FQ87" s="376">
        <f t="shared" ref="FQ87" si="318">FQ84/FQ86</f>
        <v>0.61904761904761907</v>
      </c>
      <c r="FR87" s="376"/>
      <c r="FS87" s="376"/>
      <c r="FT87" s="376">
        <f t="shared" ref="FT87" si="319">FT84/FT86</f>
        <v>0.13636363636363635</v>
      </c>
      <c r="FU87" s="376"/>
      <c r="FV87" s="376"/>
      <c r="FW87" s="376">
        <f t="shared" ref="FW87" si="320">FW84/FW86</f>
        <v>0.66666666666666663</v>
      </c>
      <c r="FX87" s="376"/>
      <c r="FY87" s="376"/>
      <c r="FZ87" s="376">
        <f t="shared" ref="FZ87" si="321">FZ84/FZ86</f>
        <v>1</v>
      </c>
      <c r="GA87" s="376"/>
      <c r="GB87" s="376"/>
      <c r="GC87" s="376">
        <f t="shared" ref="GC87:GL87" si="322">GC84/GC86</f>
        <v>0.95833333333333337</v>
      </c>
      <c r="GD87" s="376"/>
      <c r="GE87" s="376"/>
      <c r="GF87" s="376">
        <f t="shared" si="322"/>
        <v>0.41666666666666669</v>
      </c>
      <c r="GG87" s="376"/>
      <c r="GH87" s="376"/>
      <c r="GI87" s="376">
        <f t="shared" si="322"/>
        <v>0.65384615384615385</v>
      </c>
      <c r="GJ87" s="376"/>
      <c r="GK87" s="376"/>
      <c r="GL87" s="376">
        <f t="shared" si="322"/>
        <v>0.46153846153846156</v>
      </c>
      <c r="GM87" s="376"/>
      <c r="GN87" s="376"/>
      <c r="GO87" s="376">
        <f t="shared" ref="GO87" si="323">GO84/GO86</f>
        <v>0.61538461538461542</v>
      </c>
      <c r="GP87" s="376"/>
      <c r="GQ87" s="376"/>
      <c r="GR87" s="376">
        <f t="shared" ref="GR87" si="324">GR84/GR86</f>
        <v>0.25925925925925924</v>
      </c>
      <c r="GS87" s="376"/>
      <c r="GT87" s="376"/>
      <c r="GU87" s="376">
        <f t="shared" ref="GU87" si="325">GU84/GU86</f>
        <v>0.42857142857142855</v>
      </c>
      <c r="GV87" s="376"/>
      <c r="GW87" s="376"/>
      <c r="GX87" s="376">
        <f t="shared" ref="GX87" si="326">GX84/GX86</f>
        <v>0.39285714285714285</v>
      </c>
      <c r="GY87" s="376"/>
      <c r="GZ87" s="376"/>
      <c r="HA87" s="376">
        <f t="shared" ref="HA87" si="327">HA84/HA86</f>
        <v>0.5357142857142857</v>
      </c>
      <c r="HB87" s="376"/>
      <c r="HC87" s="376"/>
      <c r="HD87" s="376">
        <f t="shared" ref="HD87:HY87" si="328">HD84/HD86</f>
        <v>0.6785714285714286</v>
      </c>
      <c r="HE87" s="376"/>
      <c r="HF87" s="376"/>
      <c r="HG87" s="376">
        <f t="shared" si="328"/>
        <v>0.32142857142857145</v>
      </c>
      <c r="HH87" s="376"/>
      <c r="HI87" s="376"/>
      <c r="HJ87" s="376">
        <f t="shared" si="328"/>
        <v>0.14285714285714285</v>
      </c>
      <c r="HK87" s="376"/>
      <c r="HL87" s="376"/>
      <c r="HM87" s="376">
        <f t="shared" si="328"/>
        <v>0.39285714285714285</v>
      </c>
      <c r="HN87" s="376"/>
      <c r="HO87" s="376"/>
      <c r="HP87" s="376">
        <f t="shared" si="328"/>
        <v>0.17857142857142858</v>
      </c>
      <c r="HQ87" s="376"/>
      <c r="HR87" s="376"/>
      <c r="HS87" s="376">
        <f t="shared" si="328"/>
        <v>0.7142857142857143</v>
      </c>
      <c r="HT87" s="376"/>
      <c r="HU87" s="376"/>
      <c r="HV87" s="376">
        <f t="shared" si="328"/>
        <v>0.53333333333333333</v>
      </c>
      <c r="HW87" s="376"/>
      <c r="HX87" s="376"/>
      <c r="HY87" s="376">
        <f t="shared" si="328"/>
        <v>0.76666666666666672</v>
      </c>
      <c r="HZ87" s="376"/>
      <c r="IA87" s="376"/>
      <c r="IB87" s="376">
        <f t="shared" ref="IB87" si="329">IB84/IB86</f>
        <v>0.8</v>
      </c>
      <c r="IC87" s="376"/>
      <c r="ID87" s="376"/>
      <c r="IE87" s="376">
        <f t="shared" ref="IE87" si="330">IE84/IE86</f>
        <v>0.5161290322580645</v>
      </c>
      <c r="IF87" s="376"/>
      <c r="IG87" s="376"/>
      <c r="IH87" s="376">
        <f t="shared" ref="IH87" si="331">IH84/IH86</f>
        <v>0.34375</v>
      </c>
      <c r="II87" s="376"/>
      <c r="IJ87" s="376"/>
      <c r="IK87" s="376">
        <f t="shared" ref="IK87" si="332">IK84/IK86</f>
        <v>0.5</v>
      </c>
      <c r="IL87" s="376"/>
      <c r="IM87" s="376"/>
      <c r="IN87" s="376">
        <f t="shared" ref="IN87" si="333">IN84/IN86</f>
        <v>0.6875</v>
      </c>
      <c r="IO87" s="376"/>
      <c r="IP87" s="376"/>
      <c r="IQ87" s="376">
        <f t="shared" ref="IQ87" si="334">IQ84/IQ86</f>
        <v>0.5</v>
      </c>
      <c r="IR87" s="376"/>
      <c r="IS87" s="376"/>
      <c r="IT87" s="376">
        <f t="shared" ref="IT87" si="335">IT84/IT86</f>
        <v>0.96875</v>
      </c>
      <c r="IU87" s="376"/>
      <c r="IV87" s="376"/>
      <c r="IW87" s="376">
        <f t="shared" ref="IW87" si="336">IW84/IW86</f>
        <v>0.5757575757575758</v>
      </c>
      <c r="IX87" s="376"/>
      <c r="IY87" s="376"/>
      <c r="IZ87" s="376">
        <f t="shared" ref="IZ87" si="337">IZ84/IZ86</f>
        <v>0.54545454545454541</v>
      </c>
      <c r="JA87" s="376"/>
      <c r="JB87" s="376"/>
      <c r="JC87" s="376">
        <f t="shared" ref="JC87:JX87" si="338">JC84/JC86</f>
        <v>0.63636363636363635</v>
      </c>
      <c r="JD87" s="376"/>
      <c r="JE87" s="376"/>
      <c r="JF87" s="376">
        <f t="shared" si="338"/>
        <v>0.54545454545454541</v>
      </c>
      <c r="JG87" s="376"/>
      <c r="JH87" s="376"/>
      <c r="JI87" s="376">
        <f t="shared" si="338"/>
        <v>0.65714285714285714</v>
      </c>
      <c r="JJ87" s="376"/>
      <c r="JK87" s="376"/>
      <c r="JL87" s="376">
        <f t="shared" si="338"/>
        <v>0.45714285714285713</v>
      </c>
      <c r="JM87" s="376"/>
      <c r="JN87" s="376"/>
      <c r="JO87" s="376">
        <f t="shared" si="338"/>
        <v>0.58333333333333337</v>
      </c>
      <c r="JP87" s="376"/>
      <c r="JQ87" s="376"/>
      <c r="JR87" s="376">
        <f t="shared" si="338"/>
        <v>0.55555555555555558</v>
      </c>
      <c r="JS87" s="376"/>
      <c r="JT87" s="376"/>
      <c r="JU87" s="376">
        <f t="shared" si="338"/>
        <v>0.61111111111111116</v>
      </c>
      <c r="JV87" s="376"/>
      <c r="JW87" s="376"/>
      <c r="JX87" s="376">
        <f t="shared" si="338"/>
        <v>0.47222222222222221</v>
      </c>
      <c r="JY87" s="376"/>
      <c r="JZ87" s="376"/>
      <c r="KA87" s="376">
        <f t="shared" ref="KA87" si="339">KA84/KA86</f>
        <v>0.58333333333333337</v>
      </c>
      <c r="KB87" s="376"/>
      <c r="KC87" s="376"/>
      <c r="KD87" s="376">
        <f t="shared" ref="KD87" si="340">KD84/KD86</f>
        <v>0.59459459459459463</v>
      </c>
      <c r="KE87" s="376"/>
      <c r="KF87" s="376"/>
      <c r="KG87" s="376">
        <f t="shared" ref="KG87" si="341">KG84/KG86</f>
        <v>0.57894736842105265</v>
      </c>
      <c r="KH87" s="376"/>
      <c r="KI87" s="376"/>
      <c r="KJ87" s="376">
        <f t="shared" ref="KJ87" si="342">KJ84/KJ86</f>
        <v>0.34210526315789475</v>
      </c>
      <c r="KK87" s="376"/>
      <c r="KL87" s="376"/>
      <c r="KM87" s="376">
        <f t="shared" ref="KM87" si="343">KM84/KM86</f>
        <v>0.42105263157894735</v>
      </c>
      <c r="KN87" s="376"/>
      <c r="KO87" s="376"/>
      <c r="KP87" s="376">
        <f t="shared" ref="KP87" si="344">KP84/KP86</f>
        <v>0.79487179487179482</v>
      </c>
      <c r="KQ87" s="376"/>
      <c r="KR87" s="376"/>
      <c r="KS87" s="376">
        <f t="shared" ref="KS87" si="345">KS84/KS86</f>
        <v>0.69230769230769229</v>
      </c>
      <c r="KT87" s="376"/>
      <c r="KU87" s="376"/>
      <c r="KV87" s="376">
        <f t="shared" ref="KV87" si="346">KV84/KV86</f>
        <v>0.5641025641025641</v>
      </c>
      <c r="KW87" s="376"/>
      <c r="KX87" s="376"/>
      <c r="KY87" s="376">
        <f t="shared" ref="KY87" si="347">KY84/KY86</f>
        <v>0.48717948717948717</v>
      </c>
      <c r="KZ87" s="376"/>
      <c r="LA87" s="376"/>
      <c r="LB87" s="376">
        <f t="shared" ref="LB87:ML87" si="348">LB84/LB86</f>
        <v>0.53846153846153844</v>
      </c>
      <c r="LC87" s="376"/>
      <c r="LD87" s="376"/>
      <c r="LE87" s="376">
        <f t="shared" si="348"/>
        <v>0.70731707317073167</v>
      </c>
      <c r="LF87" s="376"/>
      <c r="LG87" s="376"/>
      <c r="LH87" s="376">
        <f t="shared" si="348"/>
        <v>0.65853658536585369</v>
      </c>
      <c r="LI87" s="376"/>
      <c r="LJ87" s="376"/>
      <c r="LK87" s="376">
        <f t="shared" si="348"/>
        <v>0.53658536585365857</v>
      </c>
      <c r="LL87" s="376"/>
      <c r="LM87" s="376"/>
      <c r="LN87" s="376">
        <f t="shared" si="348"/>
        <v>0.51219512195121952</v>
      </c>
      <c r="LO87" s="376"/>
      <c r="LP87" s="376"/>
      <c r="LQ87" s="376">
        <f t="shared" si="348"/>
        <v>0.78048780487804881</v>
      </c>
      <c r="LR87" s="376"/>
      <c r="LS87" s="376"/>
      <c r="LT87" s="376">
        <f t="shared" si="348"/>
        <v>0.87804878048780488</v>
      </c>
      <c r="LU87" s="376"/>
      <c r="LV87" s="376"/>
      <c r="LW87" s="376">
        <f t="shared" si="348"/>
        <v>0.80487804878048785</v>
      </c>
      <c r="LX87" s="376"/>
      <c r="LY87" s="376"/>
      <c r="LZ87" s="376">
        <f t="shared" si="348"/>
        <v>0.63414634146341464</v>
      </c>
      <c r="MA87" s="376"/>
      <c r="MB87" s="376"/>
      <c r="MC87" s="376">
        <f t="shared" si="348"/>
        <v>0.73170731707317072</v>
      </c>
      <c r="MD87" s="376"/>
      <c r="ME87" s="376"/>
      <c r="MF87" s="376">
        <f t="shared" si="348"/>
        <v>0.56097560975609762</v>
      </c>
      <c r="MG87" s="376"/>
      <c r="MH87" s="376"/>
      <c r="MI87" s="376">
        <f t="shared" si="348"/>
        <v>0.6097560975609756</v>
      </c>
      <c r="MJ87" s="376"/>
      <c r="MK87" s="376"/>
      <c r="ML87" s="376">
        <f t="shared" si="348"/>
        <v>0.63414634146341464</v>
      </c>
      <c r="MM87" s="376"/>
      <c r="MN87" s="376"/>
      <c r="MO87" s="376">
        <f t="shared" ref="MO87" si="349">MO84/MO86</f>
        <v>0.56097560975609762</v>
      </c>
      <c r="MP87" s="376"/>
      <c r="MQ87" s="376"/>
      <c r="MR87" s="376">
        <f t="shared" ref="MR87" si="350">MR84/MR86</f>
        <v>0.48780487804878048</v>
      </c>
      <c r="MS87" s="376"/>
      <c r="MT87" s="376"/>
      <c r="MU87" s="376">
        <f t="shared" ref="MU87" si="351">MU84/MU86</f>
        <v>0.51219512195121952</v>
      </c>
      <c r="MV87" s="376"/>
      <c r="MW87" s="376"/>
      <c r="MX87" s="376">
        <f t="shared" ref="MX87" si="352">MX84/MX86</f>
        <v>0.58139534883720934</v>
      </c>
      <c r="MY87" s="376"/>
      <c r="MZ87" s="376"/>
      <c r="NA87" s="376">
        <f t="shared" ref="NA87" si="353">NA84/NA86</f>
        <v>0.55813953488372092</v>
      </c>
      <c r="NB87" s="376"/>
      <c r="NC87" s="376"/>
      <c r="ND87" s="376">
        <f t="shared" ref="ND87" si="354">ND84/ND86</f>
        <v>0.69767441860465118</v>
      </c>
      <c r="NE87" s="376"/>
      <c r="NF87" s="376"/>
      <c r="NG87" s="376">
        <f t="shared" ref="NG87" si="355">NG84/NG86</f>
        <v>0.7441860465116279</v>
      </c>
      <c r="NH87" s="376"/>
      <c r="NI87" s="376"/>
      <c r="NJ87" s="376">
        <f t="shared" ref="NJ87" si="356">NJ84/NJ86</f>
        <v>0.70454545454545459</v>
      </c>
      <c r="NK87" s="376"/>
      <c r="NL87" s="376"/>
      <c r="NM87" s="376">
        <f t="shared" ref="NM87" si="357">NM84/NM86</f>
        <v>0.51111111111111107</v>
      </c>
      <c r="NN87" s="376"/>
      <c r="NO87" s="376"/>
      <c r="NP87" s="376">
        <f t="shared" ref="NP87" si="358">NP84/NP86</f>
        <v>0.82222222222222219</v>
      </c>
      <c r="NQ87" s="376"/>
      <c r="NR87" s="376"/>
      <c r="NS87" s="376">
        <f t="shared" ref="NS87" si="359">NS84/NS86</f>
        <v>0.71111111111111114</v>
      </c>
      <c r="NT87" s="376"/>
      <c r="NU87" s="376"/>
      <c r="NV87" s="376">
        <f t="shared" ref="NV87" si="360">NV84/NV86</f>
        <v>0.55555555555555558</v>
      </c>
      <c r="NW87" s="376"/>
      <c r="NX87" s="376"/>
      <c r="NY87" s="376">
        <f t="shared" ref="NY87" si="361">NY84/NY86</f>
        <v>0.80434782608695654</v>
      </c>
      <c r="NZ87" s="376"/>
      <c r="OA87" s="376"/>
      <c r="OB87" s="376">
        <f t="shared" ref="OB87:PF87" si="362">OB84/OB86</f>
        <v>0.58695652173913049</v>
      </c>
      <c r="OC87" s="376"/>
      <c r="OD87" s="376"/>
      <c r="OE87" s="376">
        <f t="shared" ref="OE87:PI87" si="363">OE84/OE86</f>
        <v>0.47826086956521741</v>
      </c>
      <c r="OF87" s="376"/>
      <c r="OG87" s="376"/>
      <c r="OH87" s="376">
        <f t="shared" si="362"/>
        <v>0.58695652173913049</v>
      </c>
      <c r="OI87" s="376"/>
      <c r="OJ87" s="376"/>
      <c r="OK87" s="376">
        <f t="shared" si="363"/>
        <v>0.67391304347826086</v>
      </c>
      <c r="OL87" s="376"/>
      <c r="OM87" s="376"/>
      <c r="ON87" s="376">
        <f t="shared" si="362"/>
        <v>0.63043478260869568</v>
      </c>
      <c r="OO87" s="376"/>
      <c r="OP87" s="376"/>
      <c r="OQ87" s="376">
        <f t="shared" si="363"/>
        <v>0.54347826086956519</v>
      </c>
      <c r="OR87" s="376"/>
      <c r="OS87" s="376"/>
      <c r="OT87" s="376">
        <f t="shared" si="362"/>
        <v>0.41304347826086957</v>
      </c>
      <c r="OU87" s="376"/>
      <c r="OV87" s="376"/>
      <c r="OW87" s="376">
        <f t="shared" si="363"/>
        <v>0.52173913043478259</v>
      </c>
      <c r="OX87" s="376"/>
      <c r="OY87" s="376"/>
      <c r="OZ87" s="376">
        <f t="shared" si="362"/>
        <v>0.91304347826086951</v>
      </c>
      <c r="PA87" s="376"/>
      <c r="PB87" s="376"/>
      <c r="PC87" s="376">
        <f t="shared" si="363"/>
        <v>0.54166666666666663</v>
      </c>
      <c r="PD87" s="376"/>
      <c r="PE87" s="376"/>
      <c r="PF87" s="376">
        <f t="shared" si="362"/>
        <v>0.54166666666666663</v>
      </c>
      <c r="PG87" s="376"/>
      <c r="PH87" s="376"/>
      <c r="PI87" s="376">
        <f t="shared" si="363"/>
        <v>0.5</v>
      </c>
      <c r="PJ87" s="376"/>
      <c r="PK87" s="376"/>
      <c r="PL87" s="376">
        <f t="shared" ref="PL87" si="364">PL84/PL86</f>
        <v>0.62068965517241381</v>
      </c>
      <c r="PM87" s="376"/>
      <c r="PN87" s="376"/>
      <c r="PO87" s="376">
        <f t="shared" ref="PO87" si="365">PO84/PO86</f>
        <v>0.38983050847457629</v>
      </c>
      <c r="PP87" s="376"/>
      <c r="PQ87" s="376"/>
      <c r="PR87" s="376">
        <f t="shared" ref="PR87" si="366">PR84/PR86</f>
        <v>0.31666666666666665</v>
      </c>
      <c r="PS87" s="376"/>
      <c r="PT87" s="376"/>
      <c r="PU87" s="376">
        <f t="shared" ref="PU87" si="367">PU84/PU86</f>
        <v>0.42622950819672129</v>
      </c>
      <c r="PV87" s="376"/>
      <c r="PW87" s="376"/>
      <c r="PX87" s="376">
        <f t="shared" ref="PX87" si="368">PX84/PX86</f>
        <v>0.39344262295081966</v>
      </c>
      <c r="PY87" s="376"/>
      <c r="PZ87" s="376"/>
      <c r="QA87" s="376">
        <f t="shared" ref="QA87" si="369">QA84/QA86</f>
        <v>0.32786885245901637</v>
      </c>
      <c r="QB87" s="376"/>
      <c r="QC87" s="376"/>
      <c r="QD87" s="376">
        <f t="shared" ref="QD87" si="370">QD84/QD86</f>
        <v>0.26229508196721313</v>
      </c>
      <c r="QE87" s="376"/>
      <c r="QF87" s="376"/>
      <c r="QG87" s="376">
        <f t="shared" ref="QG87" si="371">QG84/QG86</f>
        <v>0.39344262295081966</v>
      </c>
      <c r="QH87" s="376"/>
      <c r="QI87" s="376"/>
      <c r="QJ87" s="376">
        <f t="shared" ref="QJ87" si="372">QJ84/QJ86</f>
        <v>0.55737704918032782</v>
      </c>
      <c r="QK87" s="376"/>
      <c r="QL87" s="376"/>
      <c r="QM87" s="376">
        <f t="shared" ref="QM87" si="373">QM84/QM86</f>
        <v>0.57377049180327866</v>
      </c>
      <c r="QN87" s="376"/>
      <c r="QO87" s="376"/>
      <c r="QP87" s="376">
        <f t="shared" ref="QP87:RZ87" si="374">QP84/QP86</f>
        <v>0.4098360655737705</v>
      </c>
      <c r="QQ87" s="376"/>
      <c r="QR87" s="376"/>
      <c r="QS87" s="376">
        <f t="shared" ref="QS87:SC87" si="375">QS84/QS86</f>
        <v>0.31147540983606559</v>
      </c>
      <c r="QT87" s="376"/>
      <c r="QU87" s="376"/>
      <c r="QV87" s="376">
        <f t="shared" si="374"/>
        <v>0.46774193548387094</v>
      </c>
      <c r="QW87" s="376"/>
      <c r="QX87" s="376"/>
      <c r="QY87" s="376">
        <f t="shared" si="375"/>
        <v>0.52380952380952384</v>
      </c>
      <c r="QZ87" s="376"/>
      <c r="RA87" s="376"/>
      <c r="RB87" s="376">
        <f t="shared" si="374"/>
        <v>0.41269841269841268</v>
      </c>
      <c r="RC87" s="376"/>
      <c r="RD87" s="376"/>
      <c r="RE87" s="376">
        <f t="shared" si="375"/>
        <v>0.49206349206349204</v>
      </c>
      <c r="RF87" s="376"/>
      <c r="RG87" s="376"/>
      <c r="RH87" s="376">
        <f t="shared" si="374"/>
        <v>0.4098360655737705</v>
      </c>
      <c r="RI87" s="376"/>
      <c r="RJ87" s="376"/>
      <c r="RK87" s="376">
        <f t="shared" si="375"/>
        <v>0.47540983606557374</v>
      </c>
      <c r="RL87" s="376"/>
      <c r="RM87" s="376"/>
      <c r="RN87" s="376">
        <f t="shared" si="374"/>
        <v>0.31147540983606559</v>
      </c>
      <c r="RO87" s="376"/>
      <c r="RP87" s="376"/>
      <c r="RQ87" s="376">
        <f t="shared" si="375"/>
        <v>0.42622950819672129</v>
      </c>
      <c r="RR87" s="376"/>
      <c r="RS87" s="376"/>
      <c r="RT87" s="376">
        <f t="shared" si="374"/>
        <v>0.44262295081967212</v>
      </c>
      <c r="RU87" s="376"/>
      <c r="RV87" s="376"/>
      <c r="RW87" s="376">
        <f t="shared" si="375"/>
        <v>0.24590163934426229</v>
      </c>
      <c r="RX87" s="376"/>
      <c r="RY87" s="376"/>
      <c r="RZ87" s="376">
        <f t="shared" si="374"/>
        <v>8.1967213114754092E-2</v>
      </c>
      <c r="SA87" s="376"/>
      <c r="SB87" s="376"/>
      <c r="SC87" s="376">
        <f t="shared" si="375"/>
        <v>0.37704918032786883</v>
      </c>
      <c r="SD87" s="376"/>
      <c r="SE87" s="376"/>
      <c r="SF87" s="376">
        <f t="shared" ref="SF87" si="376">SF84/SF86</f>
        <v>0.50819672131147542</v>
      </c>
      <c r="SG87" s="376"/>
      <c r="SH87" s="376"/>
      <c r="SI87" s="376">
        <f t="shared" ref="SI87" si="377">SI84/SI86</f>
        <v>0.57377049180327866</v>
      </c>
      <c r="SJ87" s="376"/>
      <c r="SK87" s="376"/>
      <c r="SL87" s="376">
        <f t="shared" ref="SL87" si="378">SL84/SL86</f>
        <v>0.55737704918032782</v>
      </c>
      <c r="SM87" s="376"/>
      <c r="SN87" s="376"/>
      <c r="SO87" s="376">
        <f t="shared" ref="SO87" si="379">SO84/SO86</f>
        <v>0.27868852459016391</v>
      </c>
      <c r="SP87" s="376"/>
      <c r="SQ87" s="376"/>
      <c r="SR87" s="376">
        <f t="shared" ref="SR87" si="380">SR84/SR86</f>
        <v>0.44262295081967212</v>
      </c>
      <c r="SS87" s="376"/>
      <c r="ST87" s="376"/>
      <c r="SU87" s="376">
        <f t="shared" ref="SU87" si="381">SU84/SU86</f>
        <v>0.4098360655737705</v>
      </c>
      <c r="SV87" s="376"/>
      <c r="SW87" s="376"/>
      <c r="SX87" s="376">
        <f t="shared" ref="SX87" si="382">SX84/SX86</f>
        <v>0.50819672131147542</v>
      </c>
      <c r="SY87" s="376"/>
      <c r="SZ87" s="376"/>
      <c r="TA87" s="376">
        <f t="shared" ref="TA87" si="383">TA84/TA86</f>
        <v>0.33333333333333331</v>
      </c>
      <c r="TB87" s="376"/>
      <c r="TC87" s="376"/>
      <c r="TD87" s="376">
        <f t="shared" ref="TD87" si="384">TD84/TD86</f>
        <v>0.7</v>
      </c>
      <c r="TE87" s="376"/>
      <c r="TF87" s="376"/>
      <c r="TG87" s="376">
        <f t="shared" ref="TG87" si="385">TG84/TG86</f>
        <v>0.55000000000000004</v>
      </c>
      <c r="TH87" s="376"/>
      <c r="TI87" s="376"/>
      <c r="TJ87" s="376">
        <f t="shared" ref="TJ87" si="386">TJ84/TJ86</f>
        <v>0.3</v>
      </c>
      <c r="TK87" s="376"/>
      <c r="TL87" s="376"/>
      <c r="TM87" s="376">
        <f t="shared" ref="TM87" si="387">TM84/TM86</f>
        <v>0.14516129032258066</v>
      </c>
      <c r="TN87" s="376"/>
      <c r="TO87" s="376"/>
      <c r="TP87" s="376">
        <f t="shared" ref="TP87:UT87" si="388">TP84/TP86</f>
        <v>0.33870967741935482</v>
      </c>
      <c r="TQ87" s="376"/>
      <c r="TR87" s="376"/>
      <c r="TS87" s="376">
        <f t="shared" ref="TS87:UW87" si="389">TS84/TS86</f>
        <v>0.25806451612903225</v>
      </c>
      <c r="TT87" s="376"/>
      <c r="TU87" s="376"/>
      <c r="TV87" s="376">
        <f t="shared" si="388"/>
        <v>0.42857142857142855</v>
      </c>
      <c r="TW87" s="376"/>
      <c r="TX87" s="376"/>
      <c r="TY87" s="376">
        <f t="shared" si="389"/>
        <v>0.53968253968253965</v>
      </c>
      <c r="TZ87" s="376"/>
      <c r="UA87" s="376"/>
      <c r="UB87" s="376">
        <f t="shared" si="388"/>
        <v>0.5</v>
      </c>
      <c r="UC87" s="376"/>
      <c r="UD87" s="376"/>
      <c r="UE87" s="376">
        <f t="shared" si="389"/>
        <v>0.74193548387096775</v>
      </c>
      <c r="UF87" s="376"/>
      <c r="UG87" s="376"/>
      <c r="UH87" s="376">
        <f t="shared" si="388"/>
        <v>0.532258064516129</v>
      </c>
      <c r="UI87" s="376"/>
      <c r="UJ87" s="376"/>
      <c r="UK87" s="376">
        <f t="shared" si="389"/>
        <v>0.43548387096774194</v>
      </c>
      <c r="UL87" s="376"/>
      <c r="UM87" s="376"/>
      <c r="UN87" s="376">
        <f t="shared" si="388"/>
        <v>0.43548387096774194</v>
      </c>
      <c r="UO87" s="376"/>
      <c r="UP87" s="376"/>
      <c r="UQ87" s="376">
        <f t="shared" si="389"/>
        <v>0.35483870967741937</v>
      </c>
      <c r="UR87" s="376"/>
      <c r="US87" s="376"/>
      <c r="UT87" s="376">
        <f t="shared" si="388"/>
        <v>0.39344262295081966</v>
      </c>
      <c r="UU87" s="376"/>
      <c r="UV87" s="376"/>
      <c r="UW87" s="376">
        <f t="shared" si="389"/>
        <v>0.33870967741935482</v>
      </c>
      <c r="UX87" s="376"/>
      <c r="UY87" s="376"/>
      <c r="UZ87" s="376">
        <f t="shared" ref="UZ87" si="390">UZ84/UZ86</f>
        <v>0.32258064516129031</v>
      </c>
      <c r="VA87" s="376"/>
      <c r="VB87" s="376"/>
      <c r="VC87" s="376">
        <f t="shared" ref="VC87" si="391">VC84/VC86</f>
        <v>0.37096774193548387</v>
      </c>
      <c r="VD87" s="376"/>
      <c r="VE87" s="376"/>
      <c r="VF87" s="376">
        <f t="shared" ref="VF87" si="392">VF84/VF86</f>
        <v>0.35483870967741937</v>
      </c>
      <c r="VG87" s="376"/>
      <c r="VH87" s="376"/>
      <c r="VI87" s="376">
        <f t="shared" ref="VI87" si="393">VI84/VI86</f>
        <v>0.24193548387096775</v>
      </c>
      <c r="VJ87" s="376"/>
      <c r="VK87" s="376"/>
      <c r="VL87" s="376">
        <f t="shared" ref="VL87" si="394">VL84/VL86</f>
        <v>0.31746031746031744</v>
      </c>
      <c r="VM87" s="376"/>
      <c r="VN87" s="376"/>
      <c r="VO87" s="376">
        <f t="shared" ref="VO87" si="395">VO84/VO86</f>
        <v>0.44444444444444442</v>
      </c>
      <c r="VP87" s="376"/>
      <c r="VQ87" s="376"/>
      <c r="VR87" s="376">
        <f t="shared" ref="VR87" si="396">VR84/VR86</f>
        <v>0.61290322580645162</v>
      </c>
      <c r="VS87" s="376"/>
      <c r="VT87" s="376"/>
      <c r="VU87" s="376">
        <f t="shared" ref="VU87" si="397">VU84/VU86</f>
        <v>0.70967741935483875</v>
      </c>
      <c r="VV87" s="376"/>
      <c r="VW87" s="376"/>
      <c r="VX87" s="376">
        <f t="shared" ref="VX87" si="398">VX84/VX86</f>
        <v>0.56451612903225812</v>
      </c>
      <c r="VY87" s="376"/>
      <c r="VZ87" s="376"/>
      <c r="WA87" s="376">
        <f t="shared" ref="WA87" si="399">WA84/WA86</f>
        <v>0.5</v>
      </c>
      <c r="WB87" s="376"/>
      <c r="WC87" s="376"/>
      <c r="WD87" s="376">
        <f t="shared" ref="WD87:XH87" si="400">WD84/WD86</f>
        <v>0.31147540983606559</v>
      </c>
      <c r="WE87" s="376"/>
      <c r="WF87" s="376"/>
      <c r="WG87" s="376">
        <f t="shared" ref="WG87:XK87" si="401">WG84/WG86</f>
        <v>0.30645161290322581</v>
      </c>
      <c r="WH87" s="376"/>
      <c r="WI87" s="376"/>
      <c r="WJ87" s="376">
        <f t="shared" si="400"/>
        <v>0.38333333333333336</v>
      </c>
      <c r="WK87" s="376"/>
      <c r="WL87" s="376"/>
      <c r="WM87" s="376">
        <f t="shared" si="401"/>
        <v>1</v>
      </c>
      <c r="WN87" s="376"/>
      <c r="WO87" s="376"/>
      <c r="WP87" s="376">
        <f t="shared" si="400"/>
        <v>0.8833333333333333</v>
      </c>
      <c r="WQ87" s="376"/>
      <c r="WR87" s="376"/>
      <c r="WS87" s="376">
        <f t="shared" si="401"/>
        <v>0.36666666666666664</v>
      </c>
      <c r="WT87" s="376"/>
      <c r="WU87" s="376"/>
      <c r="WV87" s="376">
        <f t="shared" si="400"/>
        <v>0.41666666666666669</v>
      </c>
      <c r="WW87" s="376"/>
      <c r="WX87" s="376"/>
      <c r="WY87" s="376">
        <f t="shared" si="401"/>
        <v>0.45</v>
      </c>
      <c r="WZ87" s="376"/>
      <c r="XA87" s="376"/>
      <c r="XB87" s="376" t="e">
        <f t="shared" si="400"/>
        <v>#DIV/0!</v>
      </c>
      <c r="XC87" s="376"/>
      <c r="XD87" s="376"/>
      <c r="XE87" s="376" t="e">
        <f t="shared" si="401"/>
        <v>#DIV/0!</v>
      </c>
      <c r="XF87" s="376"/>
      <c r="XG87" s="376"/>
      <c r="XH87" s="376" t="e">
        <f t="shared" si="400"/>
        <v>#DIV/0!</v>
      </c>
      <c r="XI87" s="376"/>
      <c r="XJ87" s="376"/>
      <c r="XK87" s="376" t="e">
        <f t="shared" si="401"/>
        <v>#DIV/0!</v>
      </c>
      <c r="XL87" s="376"/>
      <c r="XM87" s="376"/>
    </row>
    <row r="88" spans="1:638" x14ac:dyDescent="0.2">
      <c r="A88" s="38" t="s">
        <v>190</v>
      </c>
      <c r="B88" s="376">
        <f>B84/7</f>
        <v>1.7142857142857142</v>
      </c>
      <c r="C88" s="376"/>
      <c r="D88" s="376"/>
      <c r="E88" s="376">
        <f t="shared" ref="E88" si="402">E84/7</f>
        <v>1</v>
      </c>
      <c r="F88" s="376"/>
      <c r="G88" s="376"/>
      <c r="H88" s="376">
        <f t="shared" ref="H88" si="403">H84/7</f>
        <v>0.7142857142857143</v>
      </c>
      <c r="I88" s="376"/>
      <c r="J88" s="376"/>
      <c r="K88" s="376">
        <f t="shared" ref="K88" si="404">K84/7</f>
        <v>1.5714285714285714</v>
      </c>
      <c r="L88" s="376"/>
      <c r="M88" s="376"/>
      <c r="N88" s="376">
        <f t="shared" ref="N88:AL88" si="405">N84/7</f>
        <v>2.8571428571428572</v>
      </c>
      <c r="O88" s="376"/>
      <c r="P88" s="376"/>
      <c r="Q88" s="376">
        <f t="shared" si="405"/>
        <v>1.7142857142857142</v>
      </c>
      <c r="R88" s="376"/>
      <c r="S88" s="376"/>
      <c r="T88" s="376">
        <f t="shared" si="405"/>
        <v>1.4285714285714286</v>
      </c>
      <c r="U88" s="376"/>
      <c r="V88" s="376"/>
      <c r="W88" s="376">
        <f t="shared" si="405"/>
        <v>2</v>
      </c>
      <c r="X88" s="376"/>
      <c r="Y88" s="376"/>
      <c r="Z88" s="376">
        <f t="shared" si="405"/>
        <v>1.8571428571428572</v>
      </c>
      <c r="AA88" s="376"/>
      <c r="AB88" s="376"/>
      <c r="AC88" s="376">
        <f t="shared" si="405"/>
        <v>2</v>
      </c>
      <c r="AD88" s="376"/>
      <c r="AE88" s="376"/>
      <c r="AF88" s="376">
        <f t="shared" si="405"/>
        <v>3</v>
      </c>
      <c r="AG88" s="376"/>
      <c r="AH88" s="376"/>
      <c r="AI88" s="376">
        <f t="shared" si="405"/>
        <v>2.5714285714285716</v>
      </c>
      <c r="AJ88" s="376"/>
      <c r="AK88" s="376"/>
      <c r="AL88" s="376">
        <f t="shared" si="405"/>
        <v>1.1428571428571428</v>
      </c>
      <c r="AM88" s="376"/>
      <c r="AN88" s="376"/>
      <c r="AO88" s="376">
        <f t="shared" ref="AO88" si="406">AO84/7</f>
        <v>2.4285714285714284</v>
      </c>
      <c r="AP88" s="376"/>
      <c r="AQ88" s="376"/>
      <c r="AR88" s="376">
        <f t="shared" ref="AR88" si="407">AR84/7</f>
        <v>2.4285714285714284</v>
      </c>
      <c r="AS88" s="376"/>
      <c r="AT88" s="376"/>
      <c r="AU88" s="376">
        <f t="shared" ref="AU88" si="408">AU84/7</f>
        <v>0.8571428571428571</v>
      </c>
      <c r="AV88" s="376"/>
      <c r="AW88" s="376"/>
      <c r="AX88" s="376">
        <f t="shared" ref="AX88" si="409">AX84/7</f>
        <v>2</v>
      </c>
      <c r="AY88" s="376"/>
      <c r="AZ88" s="376"/>
      <c r="BA88" s="376">
        <f t="shared" ref="BA88" si="410">BA84/7</f>
        <v>0.8571428571428571</v>
      </c>
      <c r="BB88" s="376"/>
      <c r="BC88" s="376"/>
      <c r="BD88" s="376">
        <f t="shared" ref="BD88" si="411">BD84/7</f>
        <v>2.5714285714285716</v>
      </c>
      <c r="BE88" s="376"/>
      <c r="BF88" s="376"/>
      <c r="BG88" s="376">
        <f t="shared" ref="BG88" si="412">BG84/7</f>
        <v>3.8571428571428572</v>
      </c>
      <c r="BH88" s="376"/>
      <c r="BI88" s="376"/>
      <c r="BJ88" s="376">
        <f t="shared" ref="BJ88" si="413">BJ84/7</f>
        <v>2.5714285714285716</v>
      </c>
      <c r="BK88" s="376"/>
      <c r="BL88" s="376"/>
      <c r="BM88" s="376">
        <f t="shared" ref="BM88" si="414">BM84/7</f>
        <v>2.2857142857142856</v>
      </c>
      <c r="BN88" s="376"/>
      <c r="BO88" s="376"/>
      <c r="BP88" s="376">
        <f t="shared" ref="BP88" si="415">BP84/7</f>
        <v>1.5714285714285714</v>
      </c>
      <c r="BQ88" s="376"/>
      <c r="BR88" s="376"/>
      <c r="BS88" s="376">
        <f t="shared" ref="BS88" si="416">BS84/7</f>
        <v>2.5714285714285716</v>
      </c>
      <c r="BT88" s="376"/>
      <c r="BU88" s="376"/>
      <c r="BV88" s="376">
        <f t="shared" ref="BV88" si="417">BV84/7</f>
        <v>2.8571428571428572</v>
      </c>
      <c r="BW88" s="376"/>
      <c r="BX88" s="376"/>
      <c r="BY88" s="376">
        <f t="shared" ref="BY88" si="418">BY84/7</f>
        <v>1.5714285714285714</v>
      </c>
      <c r="BZ88" s="376"/>
      <c r="CA88" s="376"/>
      <c r="CB88" s="376">
        <f t="shared" ref="CB88" si="419">CB84/7</f>
        <v>1.7142857142857142</v>
      </c>
      <c r="CC88" s="376"/>
      <c r="CD88" s="376"/>
      <c r="CE88" s="376">
        <f t="shared" ref="CE88" si="420">CE84/7</f>
        <v>2</v>
      </c>
      <c r="CF88" s="376"/>
      <c r="CG88" s="376"/>
      <c r="CH88" s="376">
        <f t="shared" ref="CH88" si="421">CH84/7</f>
        <v>0.8571428571428571</v>
      </c>
      <c r="CI88" s="376"/>
      <c r="CJ88" s="376"/>
      <c r="CK88" s="376">
        <f t="shared" ref="CK88" si="422">CK84/7</f>
        <v>2.1428571428571428</v>
      </c>
      <c r="CL88" s="376"/>
      <c r="CM88" s="376"/>
      <c r="CN88" s="376">
        <f t="shared" ref="CN88" si="423">CN84/7</f>
        <v>1.1428571428571428</v>
      </c>
      <c r="CO88" s="376"/>
      <c r="CP88" s="376"/>
      <c r="CQ88" s="376">
        <f t="shared" ref="CQ88" si="424">CQ84/7</f>
        <v>1</v>
      </c>
      <c r="CR88" s="376"/>
      <c r="CS88" s="376"/>
      <c r="CT88" s="376">
        <f t="shared" ref="CT88" si="425">CT84/7</f>
        <v>1</v>
      </c>
      <c r="CU88" s="376"/>
      <c r="CV88" s="376"/>
      <c r="CW88" s="376">
        <f t="shared" ref="CW88" si="426">CW84/7</f>
        <v>0.42857142857142855</v>
      </c>
      <c r="CX88" s="376"/>
      <c r="CY88" s="376"/>
      <c r="CZ88" s="376">
        <f t="shared" ref="CZ88" si="427">CZ84/7</f>
        <v>0.5714285714285714</v>
      </c>
      <c r="DA88" s="376"/>
      <c r="DB88" s="376"/>
      <c r="DC88" s="376">
        <f t="shared" ref="DC88" si="428">DC84/7</f>
        <v>0.7142857142857143</v>
      </c>
      <c r="DD88" s="376"/>
      <c r="DE88" s="376"/>
      <c r="DF88" s="376">
        <f t="shared" ref="DF88" si="429">DF84/7</f>
        <v>0.2857142857142857</v>
      </c>
      <c r="DG88" s="376"/>
      <c r="DH88" s="376"/>
      <c r="DI88" s="376">
        <f t="shared" ref="DI88" si="430">DI84/7</f>
        <v>0.5714285714285714</v>
      </c>
      <c r="DJ88" s="376"/>
      <c r="DK88" s="376"/>
      <c r="DL88" s="376">
        <f t="shared" ref="DL88" si="431">DL84/7</f>
        <v>1.5714285714285714</v>
      </c>
      <c r="DM88" s="376"/>
      <c r="DN88" s="376"/>
      <c r="DO88" s="376">
        <f t="shared" ref="DO88" si="432">DO84/7</f>
        <v>1.5714285714285714</v>
      </c>
      <c r="DP88" s="376"/>
      <c r="DQ88" s="376"/>
      <c r="DR88" s="376">
        <f t="shared" ref="DR88" si="433">DR84/7</f>
        <v>0.8571428571428571</v>
      </c>
      <c r="DS88" s="376"/>
      <c r="DT88" s="376"/>
      <c r="DU88" s="376">
        <f t="shared" ref="DU88" si="434">DU84/7</f>
        <v>1</v>
      </c>
      <c r="DV88" s="376"/>
      <c r="DW88" s="376"/>
      <c r="DX88" s="376">
        <f t="shared" ref="DX88" si="435">DX84/7</f>
        <v>0.8571428571428571</v>
      </c>
      <c r="DY88" s="376"/>
      <c r="DZ88" s="376"/>
      <c r="EA88" s="376">
        <f t="shared" ref="EA88" si="436">EA84/7</f>
        <v>1.7142857142857142</v>
      </c>
      <c r="EB88" s="376"/>
      <c r="EC88" s="376"/>
      <c r="ED88" s="376">
        <f t="shared" ref="ED88" si="437">ED84/7</f>
        <v>1.1428571428571428</v>
      </c>
      <c r="EE88" s="376"/>
      <c r="EF88" s="376"/>
      <c r="EG88" s="376">
        <f t="shared" ref="EG88" si="438">EG84/7</f>
        <v>1.2857142857142858</v>
      </c>
      <c r="EH88" s="376"/>
      <c r="EI88" s="376"/>
      <c r="EJ88" s="376">
        <f t="shared" ref="EJ88" si="439">EJ84/7</f>
        <v>1.1428571428571428</v>
      </c>
      <c r="EK88" s="376"/>
      <c r="EL88" s="376"/>
      <c r="EM88" s="376">
        <f t="shared" ref="EM88" si="440">EM84/7</f>
        <v>0.8571428571428571</v>
      </c>
      <c r="EN88" s="376"/>
      <c r="EO88" s="376"/>
      <c r="EP88" s="376">
        <f t="shared" ref="EP88" si="441">EP84/7</f>
        <v>1.2857142857142858</v>
      </c>
      <c r="EQ88" s="376"/>
      <c r="ER88" s="376"/>
      <c r="ES88" s="376">
        <f t="shared" ref="ES88" si="442">ES84/7</f>
        <v>2.1428571428571428</v>
      </c>
      <c r="ET88" s="376"/>
      <c r="EU88" s="376"/>
      <c r="EV88" s="376">
        <f t="shared" ref="EV88" si="443">EV84/7</f>
        <v>1.2857142857142858</v>
      </c>
      <c r="EW88" s="376"/>
      <c r="EX88" s="376"/>
      <c r="EY88" s="376">
        <f t="shared" ref="EY88" si="444">EY84/7</f>
        <v>1.4285714285714286</v>
      </c>
      <c r="EZ88" s="376"/>
      <c r="FA88" s="376"/>
      <c r="FB88" s="376">
        <f t="shared" ref="FB88" si="445">FB84/7</f>
        <v>2.1428571428571428</v>
      </c>
      <c r="FC88" s="376"/>
      <c r="FD88" s="376"/>
      <c r="FE88" s="376">
        <f t="shared" ref="FE88" si="446">FE84/7</f>
        <v>2.4285714285714284</v>
      </c>
      <c r="FF88" s="376"/>
      <c r="FG88" s="376"/>
      <c r="FH88" s="376">
        <f t="shared" ref="FH88" si="447">FH84/7</f>
        <v>1</v>
      </c>
      <c r="FI88" s="376"/>
      <c r="FJ88" s="376"/>
      <c r="FK88" s="376">
        <f t="shared" ref="FK88" si="448">FK84/7</f>
        <v>1</v>
      </c>
      <c r="FL88" s="376"/>
      <c r="FM88" s="376"/>
      <c r="FN88" s="376">
        <f t="shared" ref="FN88" si="449">FN84/7</f>
        <v>1.7142857142857142</v>
      </c>
      <c r="FO88" s="376"/>
      <c r="FP88" s="376"/>
      <c r="FQ88" s="376">
        <f t="shared" ref="FQ88" si="450">FQ84/7</f>
        <v>1.8571428571428572</v>
      </c>
      <c r="FR88" s="376"/>
      <c r="FS88" s="376"/>
      <c r="FT88" s="376">
        <f t="shared" ref="FT88" si="451">FT84/7</f>
        <v>0.42857142857142855</v>
      </c>
      <c r="FU88" s="376"/>
      <c r="FV88" s="376"/>
      <c r="FW88" s="376">
        <f t="shared" ref="FW88" si="452">FW84/7</f>
        <v>2.2857142857142856</v>
      </c>
      <c r="FX88" s="376"/>
      <c r="FY88" s="376"/>
      <c r="FZ88" s="376">
        <f t="shared" ref="FZ88" si="453">FZ84/7</f>
        <v>3.4285714285714284</v>
      </c>
      <c r="GA88" s="376"/>
      <c r="GB88" s="376"/>
      <c r="GC88" s="376">
        <f t="shared" ref="GC88:GL88" si="454">GC84/7</f>
        <v>3.2857142857142856</v>
      </c>
      <c r="GD88" s="376"/>
      <c r="GE88" s="376"/>
      <c r="GF88" s="376">
        <f t="shared" si="454"/>
        <v>1.4285714285714286</v>
      </c>
      <c r="GG88" s="376"/>
      <c r="GH88" s="376"/>
      <c r="GI88" s="376">
        <f t="shared" si="454"/>
        <v>2.4285714285714284</v>
      </c>
      <c r="GJ88" s="376"/>
      <c r="GK88" s="376"/>
      <c r="GL88" s="376">
        <f t="shared" si="454"/>
        <v>1.7142857142857142</v>
      </c>
      <c r="GM88" s="376"/>
      <c r="GN88" s="376"/>
      <c r="GO88" s="376">
        <f t="shared" ref="GO88" si="455">GO84/7</f>
        <v>2.2857142857142856</v>
      </c>
      <c r="GP88" s="376"/>
      <c r="GQ88" s="376"/>
      <c r="GR88" s="376">
        <f t="shared" ref="GR88" si="456">GR84/7</f>
        <v>1</v>
      </c>
      <c r="GS88" s="376"/>
      <c r="GT88" s="376"/>
      <c r="GU88" s="376">
        <f t="shared" ref="GU88" si="457">GU84/7</f>
        <v>1.7142857142857142</v>
      </c>
      <c r="GV88" s="376"/>
      <c r="GW88" s="376"/>
      <c r="GX88" s="376">
        <f t="shared" ref="GX88" si="458">GX84/7</f>
        <v>1.5714285714285714</v>
      </c>
      <c r="GY88" s="376"/>
      <c r="GZ88" s="376"/>
      <c r="HA88" s="376">
        <f t="shared" ref="HA88" si="459">HA84/7</f>
        <v>2.1428571428571428</v>
      </c>
      <c r="HB88" s="376"/>
      <c r="HC88" s="376"/>
      <c r="HD88" s="376">
        <f t="shared" ref="HD88:HY88" si="460">HD84/7</f>
        <v>2.7142857142857144</v>
      </c>
      <c r="HE88" s="376"/>
      <c r="HF88" s="376"/>
      <c r="HG88" s="376">
        <f t="shared" si="460"/>
        <v>1.2857142857142858</v>
      </c>
      <c r="HH88" s="376"/>
      <c r="HI88" s="376"/>
      <c r="HJ88" s="376">
        <f t="shared" si="460"/>
        <v>0.5714285714285714</v>
      </c>
      <c r="HK88" s="376"/>
      <c r="HL88" s="376"/>
      <c r="HM88" s="376">
        <f t="shared" si="460"/>
        <v>1.5714285714285714</v>
      </c>
      <c r="HN88" s="376"/>
      <c r="HO88" s="376"/>
      <c r="HP88" s="376">
        <f t="shared" si="460"/>
        <v>0.7142857142857143</v>
      </c>
      <c r="HQ88" s="376"/>
      <c r="HR88" s="376"/>
      <c r="HS88" s="376">
        <f t="shared" si="460"/>
        <v>2.8571428571428572</v>
      </c>
      <c r="HT88" s="376"/>
      <c r="HU88" s="376"/>
      <c r="HV88" s="376">
        <f t="shared" si="460"/>
        <v>2.2857142857142856</v>
      </c>
      <c r="HW88" s="376"/>
      <c r="HX88" s="376"/>
      <c r="HY88" s="376">
        <f t="shared" si="460"/>
        <v>3.2857142857142856</v>
      </c>
      <c r="HZ88" s="376"/>
      <c r="IA88" s="376"/>
      <c r="IB88" s="376">
        <f t="shared" ref="IB88" si="461">IB84/7</f>
        <v>3.4285714285714284</v>
      </c>
      <c r="IC88" s="376"/>
      <c r="ID88" s="376"/>
      <c r="IE88" s="376">
        <f t="shared" ref="IE88" si="462">IE84/7</f>
        <v>2.2857142857142856</v>
      </c>
      <c r="IF88" s="376"/>
      <c r="IG88" s="376"/>
      <c r="IH88" s="376">
        <f t="shared" ref="IH88" si="463">IH84/7</f>
        <v>1.5714285714285714</v>
      </c>
      <c r="II88" s="376"/>
      <c r="IJ88" s="376"/>
      <c r="IK88" s="376">
        <f t="shared" ref="IK88" si="464">IK84/7</f>
        <v>2.2857142857142856</v>
      </c>
      <c r="IL88" s="376"/>
      <c r="IM88" s="376"/>
      <c r="IN88" s="376">
        <f t="shared" ref="IN88" si="465">IN84/7</f>
        <v>3.1428571428571428</v>
      </c>
      <c r="IO88" s="376"/>
      <c r="IP88" s="376"/>
      <c r="IQ88" s="376">
        <f t="shared" ref="IQ88" si="466">IQ84/7</f>
        <v>2.2857142857142856</v>
      </c>
      <c r="IR88" s="376"/>
      <c r="IS88" s="376"/>
      <c r="IT88" s="376">
        <f t="shared" ref="IT88" si="467">IT84/7</f>
        <v>4.4285714285714288</v>
      </c>
      <c r="IU88" s="376"/>
      <c r="IV88" s="376"/>
      <c r="IW88" s="376">
        <f t="shared" ref="IW88" si="468">IW84/7</f>
        <v>2.7142857142857144</v>
      </c>
      <c r="IX88" s="376"/>
      <c r="IY88" s="376"/>
      <c r="IZ88" s="376">
        <f t="shared" ref="IZ88" si="469">IZ84/7</f>
        <v>2.5714285714285716</v>
      </c>
      <c r="JA88" s="376"/>
      <c r="JB88" s="376"/>
      <c r="JC88" s="376">
        <f t="shared" ref="JC88:JX88" si="470">JC84/7</f>
        <v>3</v>
      </c>
      <c r="JD88" s="376"/>
      <c r="JE88" s="376"/>
      <c r="JF88" s="376">
        <f t="shared" si="470"/>
        <v>2.5714285714285716</v>
      </c>
      <c r="JG88" s="376"/>
      <c r="JH88" s="376"/>
      <c r="JI88" s="376">
        <f t="shared" si="470"/>
        <v>3.2857142857142856</v>
      </c>
      <c r="JJ88" s="376"/>
      <c r="JK88" s="376"/>
      <c r="JL88" s="376">
        <f t="shared" si="470"/>
        <v>2.2857142857142856</v>
      </c>
      <c r="JM88" s="376"/>
      <c r="JN88" s="376"/>
      <c r="JO88" s="376">
        <f t="shared" si="470"/>
        <v>3</v>
      </c>
      <c r="JP88" s="376"/>
      <c r="JQ88" s="376"/>
      <c r="JR88" s="376">
        <f t="shared" si="470"/>
        <v>2.8571428571428572</v>
      </c>
      <c r="JS88" s="376"/>
      <c r="JT88" s="376"/>
      <c r="JU88" s="376">
        <f t="shared" si="470"/>
        <v>3.1428571428571428</v>
      </c>
      <c r="JV88" s="376"/>
      <c r="JW88" s="376"/>
      <c r="JX88" s="376">
        <f t="shared" si="470"/>
        <v>2.4285714285714284</v>
      </c>
      <c r="JY88" s="376"/>
      <c r="JZ88" s="376"/>
      <c r="KA88" s="376">
        <f t="shared" ref="KA88" si="471">KA84/7</f>
        <v>3</v>
      </c>
      <c r="KB88" s="376"/>
      <c r="KC88" s="376"/>
      <c r="KD88" s="376">
        <f t="shared" ref="KD88" si="472">KD84/7</f>
        <v>3.1428571428571428</v>
      </c>
      <c r="KE88" s="376"/>
      <c r="KF88" s="376"/>
      <c r="KG88" s="376">
        <f t="shared" ref="KG88" si="473">KG84/7</f>
        <v>3.1428571428571428</v>
      </c>
      <c r="KH88" s="376"/>
      <c r="KI88" s="376"/>
      <c r="KJ88" s="376">
        <f t="shared" ref="KJ88" si="474">KJ84/7</f>
        <v>1.8571428571428572</v>
      </c>
      <c r="KK88" s="376"/>
      <c r="KL88" s="376"/>
      <c r="KM88" s="376">
        <f t="shared" ref="KM88" si="475">KM84/7</f>
        <v>2.2857142857142856</v>
      </c>
      <c r="KN88" s="376"/>
      <c r="KO88" s="376"/>
      <c r="KP88" s="376">
        <f t="shared" ref="KP88" si="476">KP84/7</f>
        <v>4.4285714285714288</v>
      </c>
      <c r="KQ88" s="376"/>
      <c r="KR88" s="376"/>
      <c r="KS88" s="376">
        <f t="shared" ref="KS88" si="477">KS84/7</f>
        <v>3.8571428571428572</v>
      </c>
      <c r="KT88" s="376"/>
      <c r="KU88" s="376"/>
      <c r="KV88" s="376">
        <f t="shared" ref="KV88" si="478">KV84/7</f>
        <v>3.1428571428571428</v>
      </c>
      <c r="KW88" s="376"/>
      <c r="KX88" s="376"/>
      <c r="KY88" s="376">
        <f t="shared" ref="KY88" si="479">KY84/7</f>
        <v>2.7142857142857144</v>
      </c>
      <c r="KZ88" s="376"/>
      <c r="LA88" s="376"/>
      <c r="LB88" s="376">
        <f t="shared" ref="LB88:ML88" si="480">LB84/7</f>
        <v>3</v>
      </c>
      <c r="LC88" s="376"/>
      <c r="LD88" s="376"/>
      <c r="LE88" s="376">
        <f t="shared" si="480"/>
        <v>4.1428571428571432</v>
      </c>
      <c r="LF88" s="376"/>
      <c r="LG88" s="376"/>
      <c r="LH88" s="376">
        <f t="shared" si="480"/>
        <v>3.8571428571428572</v>
      </c>
      <c r="LI88" s="376"/>
      <c r="LJ88" s="376"/>
      <c r="LK88" s="376">
        <f t="shared" si="480"/>
        <v>3.1428571428571428</v>
      </c>
      <c r="LL88" s="376"/>
      <c r="LM88" s="376"/>
      <c r="LN88" s="376">
        <f t="shared" si="480"/>
        <v>3</v>
      </c>
      <c r="LO88" s="376"/>
      <c r="LP88" s="376"/>
      <c r="LQ88" s="376">
        <f t="shared" si="480"/>
        <v>4.5714285714285712</v>
      </c>
      <c r="LR88" s="376"/>
      <c r="LS88" s="376"/>
      <c r="LT88" s="376">
        <f t="shared" si="480"/>
        <v>5.1428571428571432</v>
      </c>
      <c r="LU88" s="376"/>
      <c r="LV88" s="376"/>
      <c r="LW88" s="376">
        <f t="shared" si="480"/>
        <v>4.7142857142857144</v>
      </c>
      <c r="LX88" s="376"/>
      <c r="LY88" s="376"/>
      <c r="LZ88" s="376">
        <f t="shared" si="480"/>
        <v>3.7142857142857144</v>
      </c>
      <c r="MA88" s="376"/>
      <c r="MB88" s="376"/>
      <c r="MC88" s="376">
        <f t="shared" si="480"/>
        <v>4.2857142857142856</v>
      </c>
      <c r="MD88" s="376"/>
      <c r="ME88" s="376"/>
      <c r="MF88" s="376">
        <f t="shared" si="480"/>
        <v>3.2857142857142856</v>
      </c>
      <c r="MG88" s="376"/>
      <c r="MH88" s="376"/>
      <c r="MI88" s="376">
        <f t="shared" si="480"/>
        <v>3.5714285714285716</v>
      </c>
      <c r="MJ88" s="376"/>
      <c r="MK88" s="376"/>
      <c r="ML88" s="376">
        <f t="shared" si="480"/>
        <v>3.7142857142857144</v>
      </c>
      <c r="MM88" s="376"/>
      <c r="MN88" s="376"/>
      <c r="MO88" s="376">
        <f t="shared" ref="MO88" si="481">MO84/7</f>
        <v>3.2857142857142856</v>
      </c>
      <c r="MP88" s="376"/>
      <c r="MQ88" s="376"/>
      <c r="MR88" s="376">
        <f t="shared" ref="MR88" si="482">MR84/7</f>
        <v>2.8571428571428572</v>
      </c>
      <c r="MS88" s="376"/>
      <c r="MT88" s="376"/>
      <c r="MU88" s="376">
        <f t="shared" ref="MU88" si="483">MU84/7</f>
        <v>3</v>
      </c>
      <c r="MV88" s="376"/>
      <c r="MW88" s="376"/>
      <c r="MX88" s="376">
        <f t="shared" ref="MX88" si="484">MX84/7</f>
        <v>3.5714285714285716</v>
      </c>
      <c r="MY88" s="376"/>
      <c r="MZ88" s="376"/>
      <c r="NA88" s="376">
        <f t="shared" ref="NA88" si="485">NA84/7</f>
        <v>3.4285714285714284</v>
      </c>
      <c r="NB88" s="376"/>
      <c r="NC88" s="376"/>
      <c r="ND88" s="376">
        <f t="shared" ref="ND88" si="486">ND84/7</f>
        <v>4.2857142857142856</v>
      </c>
      <c r="NE88" s="376"/>
      <c r="NF88" s="376"/>
      <c r="NG88" s="376">
        <f t="shared" ref="NG88" si="487">NG84/7</f>
        <v>4.5714285714285712</v>
      </c>
      <c r="NH88" s="376"/>
      <c r="NI88" s="376"/>
      <c r="NJ88" s="376">
        <f t="shared" ref="NJ88" si="488">NJ84/7</f>
        <v>4.4285714285714288</v>
      </c>
      <c r="NK88" s="376"/>
      <c r="NL88" s="376"/>
      <c r="NM88" s="376">
        <f t="shared" ref="NM88" si="489">NM84/7</f>
        <v>3.2857142857142856</v>
      </c>
      <c r="NN88" s="376"/>
      <c r="NO88" s="376"/>
      <c r="NP88" s="376">
        <f t="shared" ref="NP88" si="490">NP84/7</f>
        <v>5.2857142857142856</v>
      </c>
      <c r="NQ88" s="376"/>
      <c r="NR88" s="376"/>
      <c r="NS88" s="376">
        <f t="shared" ref="NS88" si="491">NS84/7</f>
        <v>4.5714285714285712</v>
      </c>
      <c r="NT88" s="376"/>
      <c r="NU88" s="376"/>
      <c r="NV88" s="376">
        <f t="shared" ref="NV88" si="492">NV84/7</f>
        <v>3.5714285714285716</v>
      </c>
      <c r="NW88" s="376"/>
      <c r="NX88" s="376"/>
      <c r="NY88" s="376">
        <f t="shared" ref="NY88" si="493">NY84/7</f>
        <v>5.2857142857142856</v>
      </c>
      <c r="NZ88" s="376"/>
      <c r="OA88" s="376"/>
      <c r="OB88" s="376">
        <f t="shared" ref="OB88:PF88" si="494">OB84/7</f>
        <v>3.8571428571428572</v>
      </c>
      <c r="OC88" s="376"/>
      <c r="OD88" s="376"/>
      <c r="OE88" s="376">
        <f t="shared" ref="OE88:PI88" si="495">OE84/7</f>
        <v>3.1428571428571428</v>
      </c>
      <c r="OF88" s="376"/>
      <c r="OG88" s="376"/>
      <c r="OH88" s="376">
        <f t="shared" si="494"/>
        <v>3.8571428571428572</v>
      </c>
      <c r="OI88" s="376"/>
      <c r="OJ88" s="376"/>
      <c r="OK88" s="376">
        <f t="shared" si="495"/>
        <v>4.4285714285714288</v>
      </c>
      <c r="OL88" s="376"/>
      <c r="OM88" s="376"/>
      <c r="ON88" s="376">
        <f t="shared" si="494"/>
        <v>4.1428571428571432</v>
      </c>
      <c r="OO88" s="376"/>
      <c r="OP88" s="376"/>
      <c r="OQ88" s="376">
        <f t="shared" si="495"/>
        <v>3.5714285714285716</v>
      </c>
      <c r="OR88" s="376"/>
      <c r="OS88" s="376"/>
      <c r="OT88" s="376">
        <f t="shared" si="494"/>
        <v>2.7142857142857144</v>
      </c>
      <c r="OU88" s="376"/>
      <c r="OV88" s="376"/>
      <c r="OW88" s="376">
        <f t="shared" si="495"/>
        <v>3.4285714285714284</v>
      </c>
      <c r="OX88" s="376"/>
      <c r="OY88" s="376"/>
      <c r="OZ88" s="376">
        <f t="shared" si="494"/>
        <v>6</v>
      </c>
      <c r="PA88" s="376"/>
      <c r="PB88" s="376"/>
      <c r="PC88" s="376">
        <f t="shared" si="495"/>
        <v>3.7142857142857144</v>
      </c>
      <c r="PD88" s="376"/>
      <c r="PE88" s="376"/>
      <c r="PF88" s="376">
        <f t="shared" si="494"/>
        <v>3.7142857142857144</v>
      </c>
      <c r="PG88" s="376"/>
      <c r="PH88" s="376"/>
      <c r="PI88" s="376">
        <f t="shared" si="495"/>
        <v>3.4285714285714284</v>
      </c>
      <c r="PJ88" s="376"/>
      <c r="PK88" s="376"/>
      <c r="PL88" s="376">
        <f t="shared" ref="PL88" si="496">PL84/7</f>
        <v>5.1428571428571432</v>
      </c>
      <c r="PM88" s="376"/>
      <c r="PN88" s="376"/>
      <c r="PO88" s="376">
        <f t="shared" ref="PO88" si="497">PO84/7</f>
        <v>3.2857142857142856</v>
      </c>
      <c r="PP88" s="376"/>
      <c r="PQ88" s="376"/>
      <c r="PR88" s="376">
        <f t="shared" ref="PR88" si="498">PR84/7</f>
        <v>2.7142857142857144</v>
      </c>
      <c r="PS88" s="376"/>
      <c r="PT88" s="376"/>
      <c r="PU88" s="376">
        <f t="shared" ref="PU88" si="499">PU84/7</f>
        <v>3.7142857142857144</v>
      </c>
      <c r="PV88" s="376"/>
      <c r="PW88" s="376"/>
      <c r="PX88" s="376">
        <f t="shared" ref="PX88" si="500">PX84/7</f>
        <v>3.4285714285714284</v>
      </c>
      <c r="PY88" s="376"/>
      <c r="PZ88" s="376"/>
      <c r="QA88" s="376">
        <f t="shared" ref="QA88" si="501">QA84/7</f>
        <v>2.8571428571428572</v>
      </c>
      <c r="QB88" s="376"/>
      <c r="QC88" s="376"/>
      <c r="QD88" s="376">
        <f t="shared" ref="QD88" si="502">QD84/7</f>
        <v>2.2857142857142856</v>
      </c>
      <c r="QE88" s="376"/>
      <c r="QF88" s="376"/>
      <c r="QG88" s="376">
        <f t="shared" ref="QG88" si="503">QG84/7</f>
        <v>3.4285714285714284</v>
      </c>
      <c r="QH88" s="376"/>
      <c r="QI88" s="376"/>
      <c r="QJ88" s="376">
        <f t="shared" ref="QJ88" si="504">QJ84/7</f>
        <v>4.8571428571428568</v>
      </c>
      <c r="QK88" s="376"/>
      <c r="QL88" s="376"/>
      <c r="QM88" s="376">
        <f t="shared" ref="QM88" si="505">QM84/7</f>
        <v>5</v>
      </c>
      <c r="QN88" s="376"/>
      <c r="QO88" s="376"/>
      <c r="QP88" s="376">
        <f t="shared" ref="QP88:RZ88" si="506">QP84/7</f>
        <v>3.5714285714285716</v>
      </c>
      <c r="QQ88" s="376"/>
      <c r="QR88" s="376"/>
      <c r="QS88" s="376">
        <f t="shared" ref="QS88:SC88" si="507">QS84/7</f>
        <v>2.7142857142857144</v>
      </c>
      <c r="QT88" s="376"/>
      <c r="QU88" s="376"/>
      <c r="QV88" s="376">
        <f t="shared" si="506"/>
        <v>4.1428571428571432</v>
      </c>
      <c r="QW88" s="376"/>
      <c r="QX88" s="376"/>
      <c r="QY88" s="376">
        <f t="shared" si="507"/>
        <v>4.7142857142857144</v>
      </c>
      <c r="QZ88" s="376"/>
      <c r="RA88" s="376"/>
      <c r="RB88" s="376">
        <f t="shared" si="506"/>
        <v>3.7142857142857144</v>
      </c>
      <c r="RC88" s="376"/>
      <c r="RD88" s="376"/>
      <c r="RE88" s="376">
        <f t="shared" si="507"/>
        <v>4.4285714285714288</v>
      </c>
      <c r="RF88" s="376"/>
      <c r="RG88" s="376"/>
      <c r="RH88" s="376">
        <f t="shared" si="506"/>
        <v>3.5714285714285716</v>
      </c>
      <c r="RI88" s="376"/>
      <c r="RJ88" s="376"/>
      <c r="RK88" s="376">
        <f t="shared" si="507"/>
        <v>4.1428571428571432</v>
      </c>
      <c r="RL88" s="376"/>
      <c r="RM88" s="376"/>
      <c r="RN88" s="376">
        <f t="shared" si="506"/>
        <v>2.7142857142857144</v>
      </c>
      <c r="RO88" s="376"/>
      <c r="RP88" s="376"/>
      <c r="RQ88" s="376">
        <f t="shared" si="507"/>
        <v>3.7142857142857144</v>
      </c>
      <c r="RR88" s="376"/>
      <c r="RS88" s="376"/>
      <c r="RT88" s="376">
        <f t="shared" si="506"/>
        <v>3.8571428571428572</v>
      </c>
      <c r="RU88" s="376"/>
      <c r="RV88" s="376"/>
      <c r="RW88" s="376">
        <f t="shared" si="507"/>
        <v>2.1428571428571428</v>
      </c>
      <c r="RX88" s="376"/>
      <c r="RY88" s="376"/>
      <c r="RZ88" s="376">
        <f t="shared" si="506"/>
        <v>0.7142857142857143</v>
      </c>
      <c r="SA88" s="376"/>
      <c r="SB88" s="376"/>
      <c r="SC88" s="376">
        <f t="shared" si="507"/>
        <v>3.2857142857142856</v>
      </c>
      <c r="SD88" s="376"/>
      <c r="SE88" s="376"/>
      <c r="SF88" s="376">
        <f t="shared" ref="SF88" si="508">SF84/7</f>
        <v>4.4285714285714288</v>
      </c>
      <c r="SG88" s="376"/>
      <c r="SH88" s="376"/>
      <c r="SI88" s="376">
        <f t="shared" ref="SI88" si="509">SI84/7</f>
        <v>5</v>
      </c>
      <c r="SJ88" s="376"/>
      <c r="SK88" s="376"/>
      <c r="SL88" s="376">
        <f t="shared" ref="SL88" si="510">SL84/7</f>
        <v>4.8571428571428568</v>
      </c>
      <c r="SM88" s="376"/>
      <c r="SN88" s="376"/>
      <c r="SO88" s="376">
        <f t="shared" ref="SO88" si="511">SO84/7</f>
        <v>2.4285714285714284</v>
      </c>
      <c r="SP88" s="376"/>
      <c r="SQ88" s="376"/>
      <c r="SR88" s="376">
        <f t="shared" ref="SR88" si="512">SR84/7</f>
        <v>3.8571428571428572</v>
      </c>
      <c r="SS88" s="376"/>
      <c r="ST88" s="376"/>
      <c r="SU88" s="376">
        <f t="shared" ref="SU88" si="513">SU84/7</f>
        <v>3.5714285714285716</v>
      </c>
      <c r="SV88" s="376"/>
      <c r="SW88" s="376"/>
      <c r="SX88" s="376">
        <f t="shared" ref="SX88" si="514">SX84/7</f>
        <v>4.4285714285714288</v>
      </c>
      <c r="SY88" s="376"/>
      <c r="SZ88" s="376"/>
      <c r="TA88" s="376">
        <f t="shared" ref="TA88" si="515">TA84/7</f>
        <v>2.8571428571428572</v>
      </c>
      <c r="TB88" s="376"/>
      <c r="TC88" s="376"/>
      <c r="TD88" s="376">
        <f t="shared" ref="TD88" si="516">TD84/7</f>
        <v>6</v>
      </c>
      <c r="TE88" s="376"/>
      <c r="TF88" s="376"/>
      <c r="TG88" s="376">
        <f t="shared" ref="TG88" si="517">TG84/7</f>
        <v>4.7142857142857144</v>
      </c>
      <c r="TH88" s="376"/>
      <c r="TI88" s="376"/>
      <c r="TJ88" s="376">
        <f t="shared" ref="TJ88" si="518">TJ84/7</f>
        <v>2.5714285714285716</v>
      </c>
      <c r="TK88" s="376"/>
      <c r="TL88" s="376"/>
      <c r="TM88" s="376">
        <f t="shared" ref="TM88" si="519">TM84/7</f>
        <v>1.2857142857142858</v>
      </c>
      <c r="TN88" s="376"/>
      <c r="TO88" s="376"/>
      <c r="TP88" s="376">
        <f t="shared" ref="TP88:UT88" si="520">TP84/7</f>
        <v>3</v>
      </c>
      <c r="TQ88" s="376"/>
      <c r="TR88" s="376"/>
      <c r="TS88" s="376">
        <f t="shared" ref="TS88:UW88" si="521">TS84/7</f>
        <v>2.2857142857142856</v>
      </c>
      <c r="TT88" s="376"/>
      <c r="TU88" s="376"/>
      <c r="TV88" s="376">
        <f t="shared" si="520"/>
        <v>3.8571428571428572</v>
      </c>
      <c r="TW88" s="376"/>
      <c r="TX88" s="376"/>
      <c r="TY88" s="376">
        <f t="shared" si="521"/>
        <v>4.8571428571428568</v>
      </c>
      <c r="TZ88" s="376"/>
      <c r="UA88" s="376"/>
      <c r="UB88" s="376">
        <f t="shared" si="520"/>
        <v>4.4285714285714288</v>
      </c>
      <c r="UC88" s="376"/>
      <c r="UD88" s="376"/>
      <c r="UE88" s="376">
        <f t="shared" si="521"/>
        <v>6.5714285714285712</v>
      </c>
      <c r="UF88" s="376"/>
      <c r="UG88" s="376"/>
      <c r="UH88" s="376">
        <f t="shared" si="520"/>
        <v>4.7142857142857144</v>
      </c>
      <c r="UI88" s="376"/>
      <c r="UJ88" s="376"/>
      <c r="UK88" s="376">
        <f t="shared" si="521"/>
        <v>3.8571428571428572</v>
      </c>
      <c r="UL88" s="376"/>
      <c r="UM88" s="376"/>
      <c r="UN88" s="376">
        <f t="shared" si="520"/>
        <v>3.8571428571428572</v>
      </c>
      <c r="UO88" s="376"/>
      <c r="UP88" s="376"/>
      <c r="UQ88" s="376">
        <f t="shared" si="521"/>
        <v>3.1428571428571428</v>
      </c>
      <c r="UR88" s="376"/>
      <c r="US88" s="376"/>
      <c r="UT88" s="376">
        <f t="shared" si="520"/>
        <v>3.4285714285714284</v>
      </c>
      <c r="UU88" s="376"/>
      <c r="UV88" s="376"/>
      <c r="UW88" s="376">
        <f t="shared" si="521"/>
        <v>3</v>
      </c>
      <c r="UX88" s="376"/>
      <c r="UY88" s="376"/>
      <c r="UZ88" s="376">
        <f t="shared" ref="UZ88" si="522">UZ84/7</f>
        <v>2.8571428571428572</v>
      </c>
      <c r="VA88" s="376"/>
      <c r="VB88" s="376"/>
      <c r="VC88" s="376">
        <f t="shared" ref="VC88" si="523">VC84/7</f>
        <v>3.2857142857142856</v>
      </c>
      <c r="VD88" s="376"/>
      <c r="VE88" s="376"/>
      <c r="VF88" s="376">
        <f t="shared" ref="VF88" si="524">VF84/7</f>
        <v>3.1428571428571428</v>
      </c>
      <c r="VG88" s="376"/>
      <c r="VH88" s="376"/>
      <c r="VI88" s="376">
        <f t="shared" ref="VI88" si="525">VI84/7</f>
        <v>2.1428571428571428</v>
      </c>
      <c r="VJ88" s="376"/>
      <c r="VK88" s="376"/>
      <c r="VL88" s="376">
        <f t="shared" ref="VL88" si="526">VL84/7</f>
        <v>2.8571428571428572</v>
      </c>
      <c r="VM88" s="376"/>
      <c r="VN88" s="376"/>
      <c r="VO88" s="376">
        <f t="shared" ref="VO88" si="527">VO84/7</f>
        <v>4</v>
      </c>
      <c r="VP88" s="376"/>
      <c r="VQ88" s="376"/>
      <c r="VR88" s="376">
        <f t="shared" ref="VR88" si="528">VR84/7</f>
        <v>5.4285714285714288</v>
      </c>
      <c r="VS88" s="376"/>
      <c r="VT88" s="376"/>
      <c r="VU88" s="376">
        <f t="shared" ref="VU88" si="529">VU84/7</f>
        <v>6.2857142857142856</v>
      </c>
      <c r="VV88" s="376"/>
      <c r="VW88" s="376"/>
      <c r="VX88" s="376">
        <f t="shared" ref="VX88" si="530">VX84/7</f>
        <v>5</v>
      </c>
      <c r="VY88" s="376"/>
      <c r="VZ88" s="376"/>
      <c r="WA88" s="376">
        <f t="shared" ref="WA88" si="531">WA84/7</f>
        <v>4.4285714285714288</v>
      </c>
      <c r="WB88" s="376"/>
      <c r="WC88" s="376"/>
      <c r="WD88" s="376">
        <f t="shared" ref="WD88:XH88" si="532">WD84/7</f>
        <v>2.7142857142857144</v>
      </c>
      <c r="WE88" s="376"/>
      <c r="WF88" s="376"/>
      <c r="WG88" s="376">
        <f t="shared" ref="WG88:XK88" si="533">WG84/7</f>
        <v>2.7142857142857144</v>
      </c>
      <c r="WH88" s="376"/>
      <c r="WI88" s="376"/>
      <c r="WJ88" s="376">
        <f t="shared" si="532"/>
        <v>3.2857142857142856</v>
      </c>
      <c r="WK88" s="376"/>
      <c r="WL88" s="376"/>
      <c r="WM88" s="376">
        <f t="shared" si="533"/>
        <v>8.5714285714285712</v>
      </c>
      <c r="WN88" s="376"/>
      <c r="WO88" s="376"/>
      <c r="WP88" s="376">
        <f t="shared" si="532"/>
        <v>7.5714285714285712</v>
      </c>
      <c r="WQ88" s="376"/>
      <c r="WR88" s="376"/>
      <c r="WS88" s="376">
        <f t="shared" si="533"/>
        <v>3.1428571428571428</v>
      </c>
      <c r="WT88" s="376"/>
      <c r="WU88" s="376"/>
      <c r="WV88" s="376">
        <f t="shared" si="532"/>
        <v>3.5714285714285716</v>
      </c>
      <c r="WW88" s="376"/>
      <c r="WX88" s="376"/>
      <c r="WY88" s="376">
        <f t="shared" si="533"/>
        <v>3.8571428571428572</v>
      </c>
      <c r="WZ88" s="376"/>
      <c r="XA88" s="376"/>
      <c r="XB88" s="376">
        <f t="shared" si="532"/>
        <v>0</v>
      </c>
      <c r="XC88" s="376"/>
      <c r="XD88" s="376"/>
      <c r="XE88" s="376">
        <f t="shared" si="533"/>
        <v>0</v>
      </c>
      <c r="XF88" s="376"/>
      <c r="XG88" s="376"/>
      <c r="XH88" s="376">
        <f t="shared" si="532"/>
        <v>0</v>
      </c>
      <c r="XI88" s="376"/>
      <c r="XJ88" s="376"/>
      <c r="XK88" s="376">
        <f t="shared" si="533"/>
        <v>0</v>
      </c>
      <c r="XL88" s="376"/>
      <c r="XM88" s="376"/>
    </row>
    <row r="89" spans="1:638" x14ac:dyDescent="0.2">
      <c r="B89" s="278" t="s">
        <v>187</v>
      </c>
      <c r="C89" s="278">
        <v>2020</v>
      </c>
      <c r="D89" s="278">
        <v>2021</v>
      </c>
      <c r="E89" s="278">
        <v>2022</v>
      </c>
      <c r="F89" s="278">
        <v>2023</v>
      </c>
    </row>
    <row r="90" spans="1:638" ht="12.75" customHeight="1" x14ac:dyDescent="0.2">
      <c r="A90" s="24" t="s">
        <v>48</v>
      </c>
      <c r="B90" s="278">
        <f>SUMIFS($B$83:$XO$83,$B$3:$XO$3,"Orange")</f>
        <v>3521</v>
      </c>
      <c r="C90" s="278">
        <f>SUMIFS($AO$83:$GN$83,$AO$3:$GN$3,"Orange")</f>
        <v>455</v>
      </c>
      <c r="D90" s="278">
        <f>SUMIFS($GO$83:$MN$83,$GO$3:$MN$3,"Orange")</f>
        <v>892</v>
      </c>
      <c r="E90" s="278">
        <f>SUMIFS($MO$83:$SN$83,$MO$3:$SN$3,"Orange")</f>
        <v>1219</v>
      </c>
      <c r="F90" s="278">
        <f>SUMIFS($SO$83:$XO$83,$SO$3:$XO$3,"Orange")</f>
        <v>869</v>
      </c>
    </row>
    <row r="91" spans="1:638" x14ac:dyDescent="0.2">
      <c r="A91" s="24" t="s">
        <v>49</v>
      </c>
      <c r="B91" s="278">
        <f>SUMIFS($B$83:$XO$83,$B$3:$XO$3,"Red")</f>
        <v>605</v>
      </c>
      <c r="C91" s="278">
        <f>SUMIFS($AO$83:$GN$83,$AO$3:$GN$3,"Red")</f>
        <v>84</v>
      </c>
      <c r="D91" s="278">
        <f>SUMIFS($GO$83:$MN$83,$GO$3:$MN$3,"Red")</f>
        <v>141</v>
      </c>
      <c r="E91" s="278">
        <f>SUMIFS($MO$83:$SN$83,$MO$3:$SN$3,"Red")</f>
        <v>133</v>
      </c>
      <c r="F91" s="278">
        <f>SUMIFS($SO$83:$XO$83,$SO$3:$XO$3,"Red")</f>
        <v>202</v>
      </c>
    </row>
    <row r="92" spans="1:638" x14ac:dyDescent="0.2">
      <c r="A92" s="24" t="s">
        <v>198</v>
      </c>
      <c r="B92" s="278">
        <f>SUMIFS($B$83:$XO$83,$B$3:$XO$3,"Other")</f>
        <v>117</v>
      </c>
      <c r="C92" s="278">
        <f>SUMIFS($AO$83:$GN$83,$AO$3:$GN$3,"Other")</f>
        <v>50</v>
      </c>
      <c r="D92" s="278">
        <f>SUMIFS($GO$83:$MN$83,$GO$3:$MN$3,"Other")</f>
        <v>10</v>
      </c>
      <c r="E92" s="278">
        <f>SUMIFS($MO$83:$SN$83,$MO$3:$SN$3,"Other")</f>
        <v>19</v>
      </c>
      <c r="F92" s="278">
        <f>SUMIFS($SO$83:$XO$83,$SO$3:$XO$3,"Other")</f>
        <v>4</v>
      </c>
    </row>
    <row r="93" spans="1:638" x14ac:dyDescent="0.2">
      <c r="A93" s="37" t="s">
        <v>51</v>
      </c>
      <c r="B93" s="94">
        <f>SUM(B90:B92)</f>
        <v>4243</v>
      </c>
      <c r="C93" s="94">
        <f>SUM(C90:C92)</f>
        <v>589</v>
      </c>
      <c r="D93" s="94">
        <f>SUM(D90:D92)</f>
        <v>1043</v>
      </c>
      <c r="E93" s="94">
        <f>SUM(E90:E92)</f>
        <v>1371</v>
      </c>
      <c r="F93" s="94">
        <f>SUM(F90:F92)</f>
        <v>1075</v>
      </c>
      <c r="AL93" s="1" t="s">
        <v>202</v>
      </c>
      <c r="AO93" s="1" t="s">
        <v>203</v>
      </c>
      <c r="AQ93" s="1" t="s">
        <v>204</v>
      </c>
      <c r="AS93" s="1" t="s">
        <v>205</v>
      </c>
      <c r="AU93" s="1" t="s">
        <v>206</v>
      </c>
      <c r="AW93" s="1" t="s">
        <v>207</v>
      </c>
      <c r="AY93" s="1" t="s">
        <v>208</v>
      </c>
      <c r="BA93" s="1" t="s">
        <v>209</v>
      </c>
      <c r="BC93" s="1" t="s">
        <v>210</v>
      </c>
      <c r="BE93" s="1" t="s">
        <v>210</v>
      </c>
      <c r="BG93" s="1" t="s">
        <v>212</v>
      </c>
      <c r="BI93" s="1" t="s">
        <v>213</v>
      </c>
      <c r="BK93" s="1" t="s">
        <v>214</v>
      </c>
      <c r="BM93" s="1" t="s">
        <v>215</v>
      </c>
      <c r="BO93" s="1" t="s">
        <v>216</v>
      </c>
    </row>
    <row r="94" spans="1:638" x14ac:dyDescent="0.2">
      <c r="AM94" s="1">
        <f>AVERAGE(B86:AN86)</f>
        <v>39</v>
      </c>
      <c r="AO94" s="1">
        <f>AVERAGE(AO86:CA86)</f>
        <v>46.307692307692307</v>
      </c>
      <c r="AQ94" s="1">
        <f>AVERAGE(CB86:DN86)</f>
        <v>27.307692307692307</v>
      </c>
      <c r="AS94" s="1">
        <f>AVERAGE(DO86:FA86)</f>
        <v>16.76923076923077</v>
      </c>
      <c r="AU94" s="1">
        <f>AVERAGE(FB86:GN86)</f>
        <v>21.307692307692307</v>
      </c>
      <c r="AW94" s="175">
        <f>AVERAGE(GP86:HZ86)</f>
        <v>28.25</v>
      </c>
      <c r="AY94" s="175">
        <f>AVERAGE(IB86:JN86)</f>
        <v>32.53846153846154</v>
      </c>
      <c r="BA94" s="175">
        <f>AVERAGE(JO86:LA86)</f>
        <v>37.46153846153846</v>
      </c>
      <c r="BC94" s="175">
        <f>AVERAGE(LB86:MN86)</f>
        <v>40.846153846153847</v>
      </c>
      <c r="BE94" s="175">
        <f>AVERAGE(MO86:OA86)</f>
        <v>43.46153846153846</v>
      </c>
      <c r="BG94" s="175">
        <f>AVERAGE(OB86:PN86)</f>
        <v>47.384615384615387</v>
      </c>
      <c r="BI94" s="175">
        <f>AVERAGE(PO86:RA86)</f>
        <v>61</v>
      </c>
      <c r="BK94" s="1">
        <f>AVERAGE(RB86:SN86)</f>
        <v>61.307692307692307</v>
      </c>
      <c r="BM94" s="175">
        <f>AVERAGE(SO86:UA86)</f>
        <v>61.230769230769234</v>
      </c>
      <c r="BO94" s="175">
        <f>AVERAGE(UB86:VN86)</f>
        <v>62</v>
      </c>
    </row>
    <row r="95" spans="1:638" ht="12.75" customHeight="1" x14ac:dyDescent="0.2">
      <c r="A95" s="364" t="s">
        <v>78</v>
      </c>
      <c r="B95" s="364"/>
      <c r="C95" s="364"/>
      <c r="D95" s="364"/>
      <c r="E95" s="364"/>
      <c r="F95" s="364"/>
      <c r="G95" s="364"/>
      <c r="H95" s="364"/>
      <c r="I95" s="364"/>
      <c r="J95" s="364"/>
      <c r="K95" s="364"/>
      <c r="L95" s="364"/>
      <c r="M95" s="364"/>
      <c r="N95" s="364"/>
      <c r="O95" s="3">
        <v>19</v>
      </c>
      <c r="Q95" s="317" t="s">
        <v>79</v>
      </c>
      <c r="R95" s="317"/>
      <c r="S95" s="317"/>
      <c r="T95" s="317"/>
      <c r="U95" s="317"/>
      <c r="V95" s="317"/>
      <c r="W95" s="317"/>
      <c r="X95" s="317"/>
      <c r="Y95" s="317"/>
      <c r="Z95" s="317"/>
      <c r="AA95" s="317"/>
      <c r="AB95" s="317"/>
      <c r="AC95" s="317"/>
      <c r="AD95" s="317"/>
      <c r="AE95" s="3">
        <v>4</v>
      </c>
      <c r="AM95" s="175">
        <f>AVERAGE(B84:AN84)</f>
        <v>12.692307692307692</v>
      </c>
      <c r="AO95" s="175">
        <f>AVERAGE(AO84:CA84)</f>
        <v>15.307692307692308</v>
      </c>
      <c r="AQ95" s="175">
        <f>AVERAGE(CB84:DN84)</f>
        <v>7.5384615384615383</v>
      </c>
      <c r="AS95" s="175">
        <f>AVERAGE(DO84:FA84)</f>
        <v>8.9230769230769234</v>
      </c>
      <c r="AU95" s="175">
        <f>AVERAGE(FB84:GN84)</f>
        <v>13.538461538461538</v>
      </c>
      <c r="AW95" s="175">
        <f>AVERAGE(GO84:IA84)</f>
        <v>12.923076923076923</v>
      </c>
      <c r="AY95" s="175">
        <f>AVERAGE(IB84:JN84)</f>
        <v>19.307692307692307</v>
      </c>
      <c r="BA95" s="175">
        <f>AVERAGE(JO84:LA84)</f>
        <v>21</v>
      </c>
      <c r="BC95" s="175">
        <f>AVERAGE(LB84:MN84)</f>
        <v>27</v>
      </c>
      <c r="BE95" s="175">
        <f>AVERAGE(MO84:OA84)</f>
        <v>27.692307692307693</v>
      </c>
      <c r="BG95" s="175">
        <f>AVERAGE(OB84:PN84)</f>
        <v>27.53846153846154</v>
      </c>
      <c r="BI95" s="175">
        <f>AVERAGE(PO84:RA84)</f>
        <v>25.153846153846153</v>
      </c>
      <c r="BK95" s="175">
        <f>AVERAGE(RB84:SN84)</f>
        <v>25.076923076923077</v>
      </c>
      <c r="BM95" s="175">
        <f>AVERAGE(SO84:UA84)</f>
        <v>24.615384615384617</v>
      </c>
      <c r="BO95" s="175">
        <f>AVERAGE(UB84:VN84)</f>
        <v>25.46153846153846</v>
      </c>
    </row>
    <row r="96" spans="1:638" ht="12.75" customHeight="1" x14ac:dyDescent="0.2">
      <c r="A96" s="364" t="s">
        <v>81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">
        <v>102</v>
      </c>
      <c r="Q96" s="317" t="s">
        <v>82</v>
      </c>
      <c r="R96" s="317"/>
      <c r="S96" s="317"/>
      <c r="T96" s="317"/>
      <c r="U96" s="317"/>
      <c r="V96" s="317"/>
      <c r="W96" s="317"/>
      <c r="X96" s="317"/>
      <c r="Y96" s="317"/>
      <c r="Z96" s="317"/>
      <c r="AA96" s="317"/>
      <c r="AB96" s="317"/>
      <c r="AC96" s="317"/>
      <c r="AD96" s="317"/>
      <c r="AE96" s="3">
        <v>42</v>
      </c>
      <c r="AM96" s="175">
        <f>AM95/AM94</f>
        <v>0.32544378698224852</v>
      </c>
      <c r="AO96" s="175">
        <f>AO95/AO94</f>
        <v>0.33056478405315615</v>
      </c>
      <c r="AQ96" s="175">
        <f>AQ95/AQ94</f>
        <v>0.27605633802816903</v>
      </c>
      <c r="AS96" s="175">
        <f>AS95/AS94</f>
        <v>0.5321100917431193</v>
      </c>
      <c r="AU96" s="175">
        <f>AU95/AU94</f>
        <v>0.63537906137184119</v>
      </c>
      <c r="AW96" s="175">
        <f>AW95/AW94</f>
        <v>0.45745405037440434</v>
      </c>
      <c r="AY96" s="175">
        <f>AY95/AY94</f>
        <v>0.59338061465721037</v>
      </c>
      <c r="BA96" s="175">
        <f>BA95/BA94</f>
        <v>0.56057494866529778</v>
      </c>
      <c r="BC96" s="175">
        <f>BC95/BC94</f>
        <v>0.66101694915254239</v>
      </c>
      <c r="BE96" s="175">
        <f>BE95/BE94</f>
        <v>0.63716814159292046</v>
      </c>
      <c r="BG96" s="175">
        <f>BG95/BG94</f>
        <v>0.58116883116883122</v>
      </c>
      <c r="BI96" s="175">
        <f>BI95/BI94</f>
        <v>0.41235813366960905</v>
      </c>
      <c r="BK96" s="175">
        <f>BK95/BK94</f>
        <v>0.40903387703889588</v>
      </c>
      <c r="BM96" s="175">
        <f>BM95/BM94</f>
        <v>0.4020100502512563</v>
      </c>
      <c r="BO96" s="175">
        <f>BO95/BO94</f>
        <v>0.41066997518610421</v>
      </c>
    </row>
    <row r="97" spans="1:31" ht="12.75" customHeight="1" x14ac:dyDescent="0.2">
      <c r="A97" s="364" t="s">
        <v>84</v>
      </c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">
        <v>11</v>
      </c>
      <c r="Q97" s="318" t="s">
        <v>85</v>
      </c>
      <c r="R97" s="318"/>
      <c r="S97" s="318"/>
      <c r="T97" s="318"/>
      <c r="U97" s="318"/>
      <c r="V97" s="318"/>
      <c r="W97" s="318"/>
      <c r="X97" s="318"/>
      <c r="Y97" s="318"/>
      <c r="Z97" s="318"/>
      <c r="AA97" s="318"/>
      <c r="AB97" s="318"/>
      <c r="AC97" s="318"/>
      <c r="AD97" s="318"/>
      <c r="AE97" s="3">
        <v>2</v>
      </c>
    </row>
    <row r="98" spans="1:31" ht="12.75" customHeight="1" x14ac:dyDescent="0.2">
      <c r="A98" s="350" t="s">
        <v>88</v>
      </c>
      <c r="B98" s="350"/>
      <c r="C98" s="35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30">
        <v>172</v>
      </c>
      <c r="Q98" s="317" t="s">
        <v>89</v>
      </c>
      <c r="R98" s="317"/>
      <c r="S98" s="317"/>
      <c r="T98" s="317"/>
      <c r="U98" s="317"/>
      <c r="V98" s="317"/>
      <c r="W98" s="317"/>
      <c r="X98" s="317"/>
      <c r="Y98" s="317"/>
      <c r="Z98" s="317"/>
      <c r="AA98" s="317"/>
      <c r="AB98" s="317"/>
      <c r="AC98" s="317"/>
      <c r="AD98" s="317"/>
      <c r="AE98" s="3">
        <v>11</v>
      </c>
    </row>
    <row r="99" spans="1:31" ht="12.75" customHeight="1" x14ac:dyDescent="0.2">
      <c r="A99" s="350"/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31"/>
      <c r="Q99" s="317" t="s">
        <v>91</v>
      </c>
      <c r="R99" s="317"/>
      <c r="S99" s="317"/>
      <c r="T99" s="317"/>
      <c r="U99" s="317"/>
      <c r="V99" s="317"/>
      <c r="W99" s="317"/>
      <c r="X99" s="317"/>
      <c r="Y99" s="317"/>
      <c r="Z99" s="317"/>
      <c r="AA99" s="317"/>
      <c r="AB99" s="317"/>
      <c r="AC99" s="317"/>
      <c r="AD99" s="317"/>
      <c r="AE99" s="3">
        <v>15</v>
      </c>
    </row>
    <row r="100" spans="1:31" ht="12.75" customHeight="1" x14ac:dyDescent="0.2">
      <c r="A100" s="364" t="s">
        <v>92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">
        <v>16</v>
      </c>
      <c r="Q100" s="317" t="s">
        <v>93</v>
      </c>
      <c r="R100" s="317"/>
      <c r="S100" s="317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  <c r="AD100" s="317"/>
      <c r="AE100" s="3">
        <v>14</v>
      </c>
    </row>
    <row r="101" spans="1:31" ht="12.75" customHeight="1" x14ac:dyDescent="0.2">
      <c r="A101" s="364" t="s">
        <v>94</v>
      </c>
      <c r="B101" s="364"/>
      <c r="C101" s="364"/>
      <c r="D101" s="364"/>
      <c r="E101" s="364"/>
      <c r="F101" s="364"/>
      <c r="G101" s="364"/>
      <c r="H101" s="364"/>
      <c r="I101" s="364"/>
      <c r="J101" s="364"/>
      <c r="K101" s="364"/>
      <c r="L101" s="364"/>
      <c r="M101" s="364"/>
      <c r="N101" s="364"/>
      <c r="O101" s="3">
        <v>46</v>
      </c>
      <c r="Q101" s="317" t="s">
        <v>95</v>
      </c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">
        <v>0</v>
      </c>
    </row>
    <row r="102" spans="1:31" ht="12.75" customHeight="1" x14ac:dyDescent="0.2">
      <c r="A102" s="364" t="s">
        <v>97</v>
      </c>
      <c r="B102" s="364"/>
      <c r="C102" s="364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"/>
      <c r="Q102" s="317" t="s">
        <v>98</v>
      </c>
      <c r="R102" s="317"/>
      <c r="S102" s="317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">
        <v>270</v>
      </c>
    </row>
    <row r="103" spans="1:31" ht="12.75" customHeight="1" x14ac:dyDescent="0.2">
      <c r="A103" s="364" t="s">
        <v>100</v>
      </c>
      <c r="B103" s="364"/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">
        <v>18</v>
      </c>
      <c r="Q103" s="317" t="s">
        <v>219</v>
      </c>
      <c r="R103" s="317"/>
      <c r="S103" s="317"/>
      <c r="T103" s="317"/>
      <c r="U103" s="317"/>
      <c r="V103" s="317"/>
      <c r="W103" s="317"/>
      <c r="X103" s="317"/>
      <c r="Y103" s="317"/>
      <c r="Z103" s="317"/>
      <c r="AA103" s="317"/>
      <c r="AB103" s="317"/>
      <c r="AC103" s="317"/>
      <c r="AD103" s="317"/>
      <c r="AE103" s="3">
        <v>177</v>
      </c>
    </row>
    <row r="104" spans="1:31" ht="12.75" customHeight="1" x14ac:dyDescent="0.2">
      <c r="A104" s="350" t="s">
        <v>102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410">
        <v>16</v>
      </c>
      <c r="Q104" s="333" t="s">
        <v>103</v>
      </c>
      <c r="R104" s="334"/>
      <c r="S104" s="334"/>
      <c r="T104" s="334"/>
      <c r="U104" s="334"/>
      <c r="V104" s="334"/>
      <c r="W104" s="334"/>
      <c r="X104" s="334"/>
      <c r="Y104" s="334"/>
      <c r="Z104" s="334"/>
      <c r="AA104" s="334"/>
      <c r="AB104" s="334"/>
      <c r="AC104" s="334"/>
      <c r="AD104" s="335"/>
      <c r="AE104" s="16">
        <v>61</v>
      </c>
    </row>
    <row r="105" spans="1:31" ht="12.75" customHeight="1" thickBot="1" x14ac:dyDescent="0.25">
      <c r="A105" s="350"/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411"/>
      <c r="Q105" s="317" t="s">
        <v>104</v>
      </c>
      <c r="R105" s="317"/>
      <c r="S105" s="317"/>
      <c r="T105" s="317"/>
      <c r="U105" s="317"/>
      <c r="V105" s="317"/>
      <c r="W105" s="317"/>
      <c r="X105" s="317"/>
      <c r="Y105" s="317"/>
      <c r="Z105" s="317"/>
      <c r="AA105" s="317"/>
      <c r="AB105" s="317"/>
      <c r="AC105" s="317"/>
      <c r="AD105" s="317"/>
      <c r="AE105" s="16">
        <v>9</v>
      </c>
    </row>
    <row r="106" spans="1:31" ht="12.75" customHeight="1" thickBot="1" x14ac:dyDescent="0.25">
      <c r="A106" s="364" t="s">
        <v>223</v>
      </c>
      <c r="B106" s="364"/>
      <c r="C106" s="364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">
        <v>493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7">
        <f>SUM(AE95:AE105)</f>
        <v>605</v>
      </c>
    </row>
    <row r="107" spans="1:31" ht="12.75" customHeight="1" x14ac:dyDescent="0.2">
      <c r="A107" s="404" t="s">
        <v>224</v>
      </c>
      <c r="B107" s="404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3">
        <v>162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customHeight="1" x14ac:dyDescent="0.2">
      <c r="A108" s="412" t="s">
        <v>107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4"/>
      <c r="O108" s="3">
        <v>56</v>
      </c>
      <c r="Q108" s="332" t="s">
        <v>108</v>
      </c>
      <c r="R108" s="332"/>
      <c r="S108" s="332"/>
      <c r="T108" s="332"/>
      <c r="U108" s="332"/>
      <c r="V108" s="332"/>
      <c r="W108" s="332"/>
      <c r="X108" s="332"/>
      <c r="Y108" s="332"/>
      <c r="Z108" s="332"/>
      <c r="AA108" s="332"/>
      <c r="AB108" s="332"/>
      <c r="AC108" s="332"/>
      <c r="AD108" s="332"/>
      <c r="AE108" s="3">
        <v>15</v>
      </c>
    </row>
    <row r="109" spans="1:31" ht="12.75" customHeight="1" x14ac:dyDescent="0.2">
      <c r="A109" s="404" t="s">
        <v>109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9"/>
      <c r="O109" s="265">
        <v>1320</v>
      </c>
      <c r="Q109" s="332" t="s">
        <v>132</v>
      </c>
      <c r="R109" s="332"/>
      <c r="S109" s="332"/>
      <c r="T109" s="332"/>
      <c r="U109" s="332"/>
      <c r="V109" s="332"/>
      <c r="W109" s="332"/>
      <c r="X109" s="332"/>
      <c r="Y109" s="332"/>
      <c r="Z109" s="332"/>
      <c r="AA109" s="332"/>
      <c r="AB109" s="332"/>
      <c r="AC109" s="332"/>
      <c r="AD109" s="332"/>
      <c r="AE109" s="3">
        <v>1</v>
      </c>
    </row>
    <row r="110" spans="1:31" ht="12.75" customHeight="1" x14ac:dyDescent="0.2">
      <c r="A110" s="353" t="s">
        <v>111</v>
      </c>
      <c r="B110" s="353"/>
      <c r="C110" s="353"/>
      <c r="D110" s="353"/>
      <c r="E110" s="353"/>
      <c r="F110" s="353"/>
      <c r="G110" s="353"/>
      <c r="H110" s="353"/>
      <c r="I110" s="353"/>
      <c r="J110" s="353"/>
      <c r="K110" s="353"/>
      <c r="L110" s="353"/>
      <c r="M110" s="353"/>
      <c r="N110" s="353"/>
      <c r="O110" s="3">
        <v>6</v>
      </c>
      <c r="Q110" s="332" t="s">
        <v>232</v>
      </c>
      <c r="R110" s="332"/>
      <c r="S110" s="332"/>
      <c r="T110" s="332"/>
      <c r="U110" s="332"/>
      <c r="V110" s="332"/>
      <c r="W110" s="332"/>
      <c r="X110" s="332"/>
      <c r="Y110" s="332"/>
      <c r="Z110" s="332"/>
      <c r="AA110" s="332"/>
      <c r="AB110" s="332"/>
      <c r="AC110" s="332"/>
      <c r="AD110" s="332"/>
      <c r="AE110" s="3">
        <v>21</v>
      </c>
    </row>
    <row r="111" spans="1:31" ht="12.75" customHeight="1" x14ac:dyDescent="0.2">
      <c r="A111" s="364" t="s">
        <v>114</v>
      </c>
      <c r="B111" s="364"/>
      <c r="C111" s="364"/>
      <c r="D111" s="364"/>
      <c r="E111" s="364"/>
      <c r="F111" s="364"/>
      <c r="G111" s="364"/>
      <c r="H111" s="364"/>
      <c r="I111" s="364"/>
      <c r="J111" s="364"/>
      <c r="K111" s="364"/>
      <c r="L111" s="364"/>
      <c r="M111" s="364"/>
      <c r="N111" s="364"/>
      <c r="O111" s="3">
        <v>10</v>
      </c>
      <c r="Q111" s="332" t="s">
        <v>233</v>
      </c>
      <c r="R111" s="332"/>
      <c r="S111" s="332"/>
      <c r="T111" s="332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">
        <v>1</v>
      </c>
    </row>
    <row r="112" spans="1:31" ht="12.75" customHeight="1" x14ac:dyDescent="0.2">
      <c r="A112" s="337" t="s">
        <v>116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9"/>
      <c r="O112" s="330">
        <v>26</v>
      </c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32"/>
      <c r="AB112" s="332"/>
      <c r="AC112" s="332"/>
      <c r="AD112" s="332"/>
      <c r="AE112" s="3"/>
    </row>
    <row r="113" spans="1:31" ht="12.75" customHeight="1" x14ac:dyDescent="0.2">
      <c r="A113" s="340"/>
      <c r="B113" s="341"/>
      <c r="C113" s="341"/>
      <c r="D113" s="341"/>
      <c r="E113" s="341"/>
      <c r="F113" s="341"/>
      <c r="G113" s="341"/>
      <c r="H113" s="341"/>
      <c r="I113" s="341"/>
      <c r="J113" s="341"/>
      <c r="K113" s="341"/>
      <c r="L113" s="341"/>
      <c r="M113" s="341"/>
      <c r="N113" s="342"/>
      <c r="O113" s="331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32"/>
      <c r="AB113" s="332"/>
      <c r="AC113" s="332"/>
      <c r="AD113" s="332"/>
      <c r="AE113" s="3"/>
    </row>
    <row r="114" spans="1:31" ht="12.75" customHeight="1" thickBot="1" x14ac:dyDescent="0.25">
      <c r="A114" s="364" t="s">
        <v>119</v>
      </c>
      <c r="B114" s="364"/>
      <c r="C114" s="364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16">
        <v>1048</v>
      </c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32"/>
      <c r="AE114" s="3"/>
    </row>
    <row r="115" spans="1:31" ht="12.75" customHeight="1" thickBo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7">
        <f>SUM(O95:O114)</f>
        <v>3521</v>
      </c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332"/>
      <c r="AE115" s="16"/>
    </row>
    <row r="116" spans="1:31" ht="12.75" customHeight="1" thickBot="1" x14ac:dyDescent="0.25">
      <c r="AE116" s="18">
        <f>SUM(AE108:AE115)</f>
        <v>38</v>
      </c>
    </row>
    <row r="117" spans="1:31" ht="12.75" customHeight="1" x14ac:dyDescent="0.2">
      <c r="A117" s="332" t="s">
        <v>124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">
        <v>1</v>
      </c>
    </row>
    <row r="118" spans="1:31" ht="12.75" customHeight="1" x14ac:dyDescent="0.2">
      <c r="A118" s="332" t="s">
        <v>138</v>
      </c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">
        <v>1</v>
      </c>
    </row>
    <row r="119" spans="1:31" ht="12.75" customHeight="1" x14ac:dyDescent="0.2">
      <c r="A119" s="332" t="s">
        <v>144</v>
      </c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">
        <v>1</v>
      </c>
    </row>
    <row r="120" spans="1:31" ht="12.75" customHeight="1" x14ac:dyDescent="0.2">
      <c r="A120" s="332" t="s">
        <v>146</v>
      </c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">
        <v>1</v>
      </c>
    </row>
    <row r="121" spans="1:31" ht="12.75" customHeight="1" x14ac:dyDescent="0.2">
      <c r="A121" s="332" t="s">
        <v>234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16">
        <v>12</v>
      </c>
    </row>
    <row r="122" spans="1:31" ht="12.75" customHeight="1" x14ac:dyDescent="0.2">
      <c r="A122" s="332" t="s">
        <v>150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16">
        <v>1</v>
      </c>
    </row>
    <row r="123" spans="1:31" ht="12.75" customHeight="1" x14ac:dyDescent="0.2">
      <c r="A123" s="332" t="s">
        <v>152</v>
      </c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16">
        <v>5</v>
      </c>
    </row>
    <row r="124" spans="1:31" ht="12.75" customHeight="1" x14ac:dyDescent="0.2">
      <c r="A124" s="332" t="s">
        <v>163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16">
        <v>5</v>
      </c>
    </row>
    <row r="125" spans="1:31" ht="12.75" customHeight="1" x14ac:dyDescent="0.2">
      <c r="A125" s="332" t="s">
        <v>235</v>
      </c>
      <c r="B125" s="332"/>
      <c r="C125" s="332"/>
      <c r="D125" s="332"/>
      <c r="E125" s="332"/>
      <c r="F125" s="332"/>
      <c r="G125" s="332"/>
      <c r="H125" s="332"/>
      <c r="I125" s="332"/>
      <c r="J125" s="332"/>
      <c r="K125" s="332"/>
      <c r="L125" s="332"/>
      <c r="M125" s="332"/>
      <c r="N125" s="332"/>
      <c r="O125" s="16">
        <v>2</v>
      </c>
    </row>
    <row r="126" spans="1:31" ht="12.75" customHeight="1" x14ac:dyDescent="0.2">
      <c r="A126" s="332" t="s">
        <v>154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">
        <v>3</v>
      </c>
    </row>
    <row r="127" spans="1:31" ht="12.75" customHeight="1" x14ac:dyDescent="0.2">
      <c r="A127" s="322" t="s">
        <v>168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3"/>
      <c r="O127" s="3">
        <v>8</v>
      </c>
    </row>
    <row r="128" spans="1:31" ht="12.75" customHeight="1" x14ac:dyDescent="0.2">
      <c r="A128" s="322" t="s">
        <v>167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3"/>
      <c r="O128" s="3">
        <v>20</v>
      </c>
    </row>
    <row r="129" spans="1:15" ht="12.75" customHeight="1" x14ac:dyDescent="0.2">
      <c r="A129" s="322" t="s">
        <v>177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3"/>
      <c r="O129" s="3">
        <v>2</v>
      </c>
    </row>
    <row r="130" spans="1:15" ht="12.75" customHeight="1" x14ac:dyDescent="0.2">
      <c r="A130" s="322" t="s">
        <v>170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3"/>
      <c r="O130" s="3">
        <v>2</v>
      </c>
    </row>
    <row r="131" spans="1:15" ht="12.75" customHeight="1" x14ac:dyDescent="0.2">
      <c r="A131" s="322" t="s">
        <v>183</v>
      </c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3"/>
      <c r="O131" s="85">
        <v>6</v>
      </c>
    </row>
    <row r="132" spans="1:15" ht="12.75" customHeight="1" thickBot="1" x14ac:dyDescent="0.25">
      <c r="A132" s="322" t="s">
        <v>184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3"/>
      <c r="O132" s="81">
        <v>10</v>
      </c>
    </row>
    <row r="133" spans="1:15" ht="12.75" customHeight="1" thickBot="1" x14ac:dyDescent="0.25">
      <c r="O133" s="18">
        <f>SUM(O117:O132)</f>
        <v>80</v>
      </c>
    </row>
    <row r="134" spans="1:15" ht="12.75" customHeight="1" x14ac:dyDescent="0.2"/>
    <row r="135" spans="1:15" ht="12.75" customHeight="1" x14ac:dyDescent="0.2">
      <c r="C135" s="1" t="s">
        <v>236</v>
      </c>
    </row>
    <row r="136" spans="1:15" ht="12.75" customHeight="1" x14ac:dyDescent="0.2"/>
    <row r="137" spans="1:15" ht="12.75" customHeight="1" x14ac:dyDescent="0.2"/>
    <row r="138" spans="1:15" ht="12.75" customHeight="1" x14ac:dyDescent="0.2"/>
    <row r="139" spans="1:15" ht="12.75" customHeight="1" x14ac:dyDescent="0.2"/>
    <row r="140" spans="1:15" ht="12.75" customHeight="1" x14ac:dyDescent="0.2"/>
    <row r="141" spans="1:15" ht="12.75" customHeight="1" x14ac:dyDescent="0.2"/>
    <row r="142" spans="1:15" ht="12.75" customHeight="1" x14ac:dyDescent="0.2"/>
    <row r="143" spans="1:15" ht="12.75" customHeight="1" x14ac:dyDescent="0.2"/>
    <row r="144" spans="1:15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</sheetData>
  <sortState xmlns:xlrd2="http://schemas.microsoft.com/office/spreadsheetml/2017/richdata2" ref="A9:AN65">
    <sortCondition ref="A9:A65"/>
  </sortState>
  <mergeCells count="1162">
    <mergeCell ref="UZ88:VB88"/>
    <mergeCell ref="VC88:VE88"/>
    <mergeCell ref="VF88:VH88"/>
    <mergeCell ref="VI88:VK88"/>
    <mergeCell ref="VL88:VN88"/>
    <mergeCell ref="VO88:VQ88"/>
    <mergeCell ref="VR88:VT88"/>
    <mergeCell ref="VU88:VW88"/>
    <mergeCell ref="VX88:VZ88"/>
    <mergeCell ref="WA88:WC88"/>
    <mergeCell ref="UZ85:VE85"/>
    <mergeCell ref="VF85:VK85"/>
    <mergeCell ref="VL85:VQ85"/>
    <mergeCell ref="VR85:VW85"/>
    <mergeCell ref="VX85:WC85"/>
    <mergeCell ref="UZ86:VB86"/>
    <mergeCell ref="VC86:VE86"/>
    <mergeCell ref="VF86:VH86"/>
    <mergeCell ref="VI86:VK86"/>
    <mergeCell ref="VL86:VN86"/>
    <mergeCell ref="VO86:VQ86"/>
    <mergeCell ref="VR86:VT86"/>
    <mergeCell ref="VU86:VW86"/>
    <mergeCell ref="VX86:VZ86"/>
    <mergeCell ref="WA86:WC86"/>
    <mergeCell ref="UZ87:VB87"/>
    <mergeCell ref="VC87:VE87"/>
    <mergeCell ref="VF87:VH87"/>
    <mergeCell ref="VI87:VK87"/>
    <mergeCell ref="VL87:VN87"/>
    <mergeCell ref="VO87:VQ87"/>
    <mergeCell ref="VR87:VT87"/>
    <mergeCell ref="VU87:VW87"/>
    <mergeCell ref="VX87:VZ87"/>
    <mergeCell ref="WA87:WC87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84:VB84"/>
    <mergeCell ref="VC84:VE84"/>
    <mergeCell ref="VF84:VH84"/>
    <mergeCell ref="VI84:VK84"/>
    <mergeCell ref="VL84:VN84"/>
    <mergeCell ref="VO84:VQ84"/>
    <mergeCell ref="VR84:VT84"/>
    <mergeCell ref="VU84:VW84"/>
    <mergeCell ref="VX84:VZ84"/>
    <mergeCell ref="WA84:WC84"/>
    <mergeCell ref="QD87:QF87"/>
    <mergeCell ref="QG87:QI87"/>
    <mergeCell ref="QJ87:QL87"/>
    <mergeCell ref="PL85:PQ85"/>
    <mergeCell ref="PR85:PW85"/>
    <mergeCell ref="PX85:QC85"/>
    <mergeCell ref="QD85:QI85"/>
    <mergeCell ref="QJ85:QO85"/>
    <mergeCell ref="PL86:PN86"/>
    <mergeCell ref="PO86:PQ86"/>
    <mergeCell ref="PR86:PT86"/>
    <mergeCell ref="PU86:PW86"/>
    <mergeCell ref="PX86:PZ86"/>
    <mergeCell ref="QA86:QC86"/>
    <mergeCell ref="QD86:QF86"/>
    <mergeCell ref="QG86:QI86"/>
    <mergeCell ref="QJ86:QL86"/>
    <mergeCell ref="QM86:QO86"/>
    <mergeCell ref="QM87:QO87"/>
    <mergeCell ref="PL88:PN88"/>
    <mergeCell ref="PO88:PQ88"/>
    <mergeCell ref="PR88:PT88"/>
    <mergeCell ref="PU88:PW88"/>
    <mergeCell ref="PX88:PZ88"/>
    <mergeCell ref="QA88:QC88"/>
    <mergeCell ref="QD88:QF88"/>
    <mergeCell ref="QG88:QI88"/>
    <mergeCell ref="QJ88:QL88"/>
    <mergeCell ref="QM88:QO88"/>
    <mergeCell ref="PL87:PN87"/>
    <mergeCell ref="PO87:PQ87"/>
    <mergeCell ref="PR87:PT87"/>
    <mergeCell ref="PU87:PW87"/>
    <mergeCell ref="PX87:PZ87"/>
    <mergeCell ref="QA87:QC87"/>
    <mergeCell ref="QM2:QO2"/>
    <mergeCell ref="PL84:PN84"/>
    <mergeCell ref="PO84:PQ84"/>
    <mergeCell ref="PR84:PT84"/>
    <mergeCell ref="PU84:PW84"/>
    <mergeCell ref="PX84:PZ84"/>
    <mergeCell ref="QA84:QC84"/>
    <mergeCell ref="QD84:QF84"/>
    <mergeCell ref="QG84:QI84"/>
    <mergeCell ref="QJ84:QL84"/>
    <mergeCell ref="QM84:QO84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NY2:OA2"/>
    <mergeCell ref="NY84:OA84"/>
    <mergeCell ref="NY86:OA86"/>
    <mergeCell ref="NY87:OA87"/>
    <mergeCell ref="NY88:OA88"/>
    <mergeCell ref="NP86:NR86"/>
    <mergeCell ref="NS86:NU86"/>
    <mergeCell ref="NV86:NX86"/>
    <mergeCell ref="NP87:NR87"/>
    <mergeCell ref="NS87:NU87"/>
    <mergeCell ref="NV87:NX87"/>
    <mergeCell ref="NP2:NR2"/>
    <mergeCell ref="NS2:NU2"/>
    <mergeCell ref="NV2:NX2"/>
    <mergeCell ref="NP84:NR84"/>
    <mergeCell ref="NS84:NU84"/>
    <mergeCell ref="NV84:NX84"/>
    <mergeCell ref="PC2:PE2"/>
    <mergeCell ref="PF2:PH2"/>
    <mergeCell ref="PI2:PK2"/>
    <mergeCell ref="OB84:OD84"/>
    <mergeCell ref="OE84:OG84"/>
    <mergeCell ref="OH84:OJ84"/>
    <mergeCell ref="OK84:OM84"/>
    <mergeCell ref="ON84:OP84"/>
    <mergeCell ref="OQ84:OS84"/>
    <mergeCell ref="OT84:OV84"/>
    <mergeCell ref="OW84:OY84"/>
    <mergeCell ref="NA87:NC87"/>
    <mergeCell ref="ND87:NF87"/>
    <mergeCell ref="NG87:NI87"/>
    <mergeCell ref="NJ87:NL87"/>
    <mergeCell ref="NM87:NO87"/>
    <mergeCell ref="MO88:MQ88"/>
    <mergeCell ref="MR88:MT88"/>
    <mergeCell ref="MU88:MW88"/>
    <mergeCell ref="MX88:MZ88"/>
    <mergeCell ref="NA88:NC88"/>
    <mergeCell ref="ND88:NF88"/>
    <mergeCell ref="NG88:NI88"/>
    <mergeCell ref="NJ88:NL88"/>
    <mergeCell ref="NM88:NO88"/>
    <mergeCell ref="NP85:NU85"/>
    <mergeCell ref="NV85:OA85"/>
    <mergeCell ref="ND85:NI85"/>
    <mergeCell ref="NJ85:NO85"/>
    <mergeCell ref="NP88:NR88"/>
    <mergeCell ref="NS88:NU88"/>
    <mergeCell ref="NV88:NX88"/>
    <mergeCell ref="NA2:NC2"/>
    <mergeCell ref="ND2:NF2"/>
    <mergeCell ref="NG2:NI2"/>
    <mergeCell ref="NJ2:NL2"/>
    <mergeCell ref="NM2:NO2"/>
    <mergeCell ref="MO84:MQ84"/>
    <mergeCell ref="MR84:MT84"/>
    <mergeCell ref="MU84:MW84"/>
    <mergeCell ref="MX84:MZ84"/>
    <mergeCell ref="NA84:NC84"/>
    <mergeCell ref="ND84:NF84"/>
    <mergeCell ref="NG84:NI84"/>
    <mergeCell ref="NJ84:NL84"/>
    <mergeCell ref="NM84:NO84"/>
    <mergeCell ref="MO86:MQ86"/>
    <mergeCell ref="MR86:MT86"/>
    <mergeCell ref="MU86:MW86"/>
    <mergeCell ref="MX86:MZ86"/>
    <mergeCell ref="NA86:NC86"/>
    <mergeCell ref="ND86:NF86"/>
    <mergeCell ref="NG86:NI86"/>
    <mergeCell ref="NJ86:NL86"/>
    <mergeCell ref="NM86:NO86"/>
    <mergeCell ref="MC88:ME88"/>
    <mergeCell ref="MF88:MH88"/>
    <mergeCell ref="MI88:MK88"/>
    <mergeCell ref="ML88:MN88"/>
    <mergeCell ref="LB88:LD88"/>
    <mergeCell ref="LE88:LG88"/>
    <mergeCell ref="LH88:LJ88"/>
    <mergeCell ref="LK88:LM88"/>
    <mergeCell ref="LN88:LP88"/>
    <mergeCell ref="LQ88:LS88"/>
    <mergeCell ref="LT88:LV88"/>
    <mergeCell ref="LW88:LY88"/>
    <mergeCell ref="LZ88:MB88"/>
    <mergeCell ref="MO2:MQ2"/>
    <mergeCell ref="MR2:MT2"/>
    <mergeCell ref="MU2:MW2"/>
    <mergeCell ref="MX2:MZ2"/>
    <mergeCell ref="MO87:MQ87"/>
    <mergeCell ref="MR87:MT87"/>
    <mergeCell ref="MU87:MW87"/>
    <mergeCell ref="MX87:MZ87"/>
    <mergeCell ref="LB87:LD87"/>
    <mergeCell ref="LE87:LG87"/>
    <mergeCell ref="LH87:LJ87"/>
    <mergeCell ref="LK87:LM87"/>
    <mergeCell ref="LN87:LP87"/>
    <mergeCell ref="LQ87:LS87"/>
    <mergeCell ref="LT87:LV87"/>
    <mergeCell ref="LW87:LY87"/>
    <mergeCell ref="LZ87:MB87"/>
    <mergeCell ref="MC87:ME87"/>
    <mergeCell ref="MF87:MH87"/>
    <mergeCell ref="MI2:MK2"/>
    <mergeCell ref="ML2:MN2"/>
    <mergeCell ref="LB84:LD84"/>
    <mergeCell ref="LE84:LG84"/>
    <mergeCell ref="LH84:LJ84"/>
    <mergeCell ref="LK84:LM84"/>
    <mergeCell ref="LN84:LP84"/>
    <mergeCell ref="LQ84:LS84"/>
    <mergeCell ref="LT84:LV84"/>
    <mergeCell ref="LW84:LY84"/>
    <mergeCell ref="LZ84:MB84"/>
    <mergeCell ref="MC84:ME84"/>
    <mergeCell ref="MF84:MH84"/>
    <mergeCell ref="MI84:MK84"/>
    <mergeCell ref="ML84:MN84"/>
    <mergeCell ref="LB2:LD2"/>
    <mergeCell ref="LE2:LG2"/>
    <mergeCell ref="LH2:LJ2"/>
    <mergeCell ref="LK2:LM2"/>
    <mergeCell ref="MI86:MK86"/>
    <mergeCell ref="ML86:MN86"/>
    <mergeCell ref="HD87:HF87"/>
    <mergeCell ref="HG87:HI87"/>
    <mergeCell ref="HJ87:HL87"/>
    <mergeCell ref="HM87:HO87"/>
    <mergeCell ref="HP87:HR87"/>
    <mergeCell ref="HS87:HU87"/>
    <mergeCell ref="HV87:HX87"/>
    <mergeCell ref="HY87:IA87"/>
    <mergeCell ref="LQ2:LS2"/>
    <mergeCell ref="LT2:LV2"/>
    <mergeCell ref="LW2:LY2"/>
    <mergeCell ref="LZ2:MB2"/>
    <mergeCell ref="HD2:HF2"/>
    <mergeCell ref="HG2:HI2"/>
    <mergeCell ref="HJ2:HL2"/>
    <mergeCell ref="HM2:HO2"/>
    <mergeCell ref="HP2:HR2"/>
    <mergeCell ref="HS2:HU2"/>
    <mergeCell ref="HV2:HX2"/>
    <mergeCell ref="HY2:IA2"/>
    <mergeCell ref="IB2:ID2"/>
    <mergeCell ref="IE2:IG2"/>
    <mergeCell ref="IH2:IJ2"/>
    <mergeCell ref="IK2:IM2"/>
    <mergeCell ref="IN2:IP2"/>
    <mergeCell ref="IQ2:IS2"/>
    <mergeCell ref="IT2:IV2"/>
    <mergeCell ref="MI87:MK87"/>
    <mergeCell ref="ML87:MN87"/>
    <mergeCell ref="LB86:LD86"/>
    <mergeCell ref="HJ86:HL86"/>
    <mergeCell ref="HM86:HO86"/>
    <mergeCell ref="HP86:HR86"/>
    <mergeCell ref="HS86:HU86"/>
    <mergeCell ref="HV86:HX86"/>
    <mergeCell ref="HD84:HF84"/>
    <mergeCell ref="HG84:HI84"/>
    <mergeCell ref="HJ84:HL84"/>
    <mergeCell ref="HM84:HO84"/>
    <mergeCell ref="HP84:HR84"/>
    <mergeCell ref="HS84:HU84"/>
    <mergeCell ref="HV84:HX84"/>
    <mergeCell ref="HY84:IA84"/>
    <mergeCell ref="HY86:IA86"/>
    <mergeCell ref="LN2:LP2"/>
    <mergeCell ref="MC86:ME86"/>
    <mergeCell ref="MF86:MH86"/>
    <mergeCell ref="LE86:LG86"/>
    <mergeCell ref="LH86:LJ86"/>
    <mergeCell ref="LK86:LM86"/>
    <mergeCell ref="LN86:LP86"/>
    <mergeCell ref="LQ86:LS86"/>
    <mergeCell ref="LT86:LV86"/>
    <mergeCell ref="LW86:LY86"/>
    <mergeCell ref="LZ86:MB86"/>
    <mergeCell ref="MC2:ME2"/>
    <mergeCell ref="MF2:MH2"/>
    <mergeCell ref="CB88:CD88"/>
    <mergeCell ref="CE2:CG2"/>
    <mergeCell ref="CE84:CG84"/>
    <mergeCell ref="CE86:CG86"/>
    <mergeCell ref="CE87:CG87"/>
    <mergeCell ref="CE88:CG88"/>
    <mergeCell ref="CH2:CJ2"/>
    <mergeCell ref="CH84:CJ84"/>
    <mergeCell ref="CH86:CJ86"/>
    <mergeCell ref="CH87:CJ87"/>
    <mergeCell ref="CH88:CJ88"/>
    <mergeCell ref="CQ2:CS2"/>
    <mergeCell ref="CQ84:CS84"/>
    <mergeCell ref="CQ86:CS86"/>
    <mergeCell ref="CQ87:CS87"/>
    <mergeCell ref="CQ88:CS88"/>
    <mergeCell ref="CB2:CD2"/>
    <mergeCell ref="CB84:CD84"/>
    <mergeCell ref="CB86:CD86"/>
    <mergeCell ref="CB87:CD87"/>
    <mergeCell ref="BP2:BR2"/>
    <mergeCell ref="BP84:BR84"/>
    <mergeCell ref="BP86:BR86"/>
    <mergeCell ref="BP87:BR87"/>
    <mergeCell ref="BP88:BR88"/>
    <mergeCell ref="BS2:BU2"/>
    <mergeCell ref="BS84:BU84"/>
    <mergeCell ref="BS86:BU86"/>
    <mergeCell ref="BS87:BU87"/>
    <mergeCell ref="BS88:BU88"/>
    <mergeCell ref="BV2:BX2"/>
    <mergeCell ref="BV84:BX84"/>
    <mergeCell ref="BV86:BX86"/>
    <mergeCell ref="BV87:BX87"/>
    <mergeCell ref="BV88:BX88"/>
    <mergeCell ref="BY2:CA2"/>
    <mergeCell ref="BY84:CA84"/>
    <mergeCell ref="BY86:CA86"/>
    <mergeCell ref="BY87:CA87"/>
    <mergeCell ref="BY88:CA88"/>
    <mergeCell ref="BA2:BC2"/>
    <mergeCell ref="BA84:BC84"/>
    <mergeCell ref="BA86:BC86"/>
    <mergeCell ref="BA87:BC87"/>
    <mergeCell ref="BA88:BC88"/>
    <mergeCell ref="BD2:BF2"/>
    <mergeCell ref="BD84:BF84"/>
    <mergeCell ref="BD86:BF86"/>
    <mergeCell ref="BD87:BF87"/>
    <mergeCell ref="BD88:BF88"/>
    <mergeCell ref="BM2:BO2"/>
    <mergeCell ref="BM84:BO84"/>
    <mergeCell ref="BM86:BO86"/>
    <mergeCell ref="BM87:BO87"/>
    <mergeCell ref="BM88:BO88"/>
    <mergeCell ref="BG2:BI2"/>
    <mergeCell ref="BG84:BI84"/>
    <mergeCell ref="BG86:BI86"/>
    <mergeCell ref="BG87:BI87"/>
    <mergeCell ref="BG88:BI88"/>
    <mergeCell ref="BJ2:BL2"/>
    <mergeCell ref="BJ84:BL84"/>
    <mergeCell ref="BJ86:BL86"/>
    <mergeCell ref="BJ87:BL87"/>
    <mergeCell ref="BJ88:BL88"/>
    <mergeCell ref="AO2:AQ2"/>
    <mergeCell ref="AO84:AQ84"/>
    <mergeCell ref="AO86:AQ86"/>
    <mergeCell ref="AO87:AQ87"/>
    <mergeCell ref="AO88:AQ88"/>
    <mergeCell ref="AR2:AT2"/>
    <mergeCell ref="AR84:AT84"/>
    <mergeCell ref="AR86:AT86"/>
    <mergeCell ref="AR87:AT87"/>
    <mergeCell ref="AR88:AT88"/>
    <mergeCell ref="AU2:AW2"/>
    <mergeCell ref="AU84:AW84"/>
    <mergeCell ref="AU86:AW86"/>
    <mergeCell ref="AU87:AW87"/>
    <mergeCell ref="AU88:AW88"/>
    <mergeCell ref="AX2:AZ2"/>
    <mergeCell ref="AX84:AZ84"/>
    <mergeCell ref="AX86:AZ86"/>
    <mergeCell ref="AX87:AZ87"/>
    <mergeCell ref="AX88:AZ88"/>
    <mergeCell ref="A132:N132"/>
    <mergeCell ref="AF88:AH88"/>
    <mergeCell ref="AI88:AK88"/>
    <mergeCell ref="AL88:AN88"/>
    <mergeCell ref="K88:M88"/>
    <mergeCell ref="N88:P88"/>
    <mergeCell ref="Q88:S88"/>
    <mergeCell ref="T88:V88"/>
    <mergeCell ref="W88:Y88"/>
    <mergeCell ref="A98:N99"/>
    <mergeCell ref="B88:D88"/>
    <mergeCell ref="E88:G88"/>
    <mergeCell ref="H88:J88"/>
    <mergeCell ref="Q98:AD98"/>
    <mergeCell ref="Q99:AD99"/>
    <mergeCell ref="Q95:AD95"/>
    <mergeCell ref="Q96:AD96"/>
    <mergeCell ref="Q97:AD97"/>
    <mergeCell ref="A95:N95"/>
    <mergeCell ref="A96:N96"/>
    <mergeCell ref="A97:N97"/>
    <mergeCell ref="Z88:AB88"/>
    <mergeCell ref="O112:O113"/>
    <mergeCell ref="A108:N108"/>
    <mergeCell ref="A103:N103"/>
    <mergeCell ref="A104:N105"/>
    <mergeCell ref="Q108:AD108"/>
    <mergeCell ref="Q101:AD101"/>
    <mergeCell ref="Q102:AD102"/>
    <mergeCell ref="Q103:AD103"/>
    <mergeCell ref="AI86:AK86"/>
    <mergeCell ref="AL86:AN86"/>
    <mergeCell ref="Q87:S87"/>
    <mergeCell ref="T87:V87"/>
    <mergeCell ref="W87:Y87"/>
    <mergeCell ref="Z87:AB87"/>
    <mergeCell ref="AC87:AE87"/>
    <mergeCell ref="AF87:AH87"/>
    <mergeCell ref="AI87:AK87"/>
    <mergeCell ref="AL87:AN87"/>
    <mergeCell ref="Q86:S86"/>
    <mergeCell ref="T86:V86"/>
    <mergeCell ref="W86:Y86"/>
    <mergeCell ref="Z86:AB86"/>
    <mergeCell ref="AC86:AE86"/>
    <mergeCell ref="A127:N127"/>
    <mergeCell ref="A131:N131"/>
    <mergeCell ref="CN2:CP2"/>
    <mergeCell ref="CN84:CP84"/>
    <mergeCell ref="CN86:CP86"/>
    <mergeCell ref="CN87:CP87"/>
    <mergeCell ref="CN88:CP88"/>
    <mergeCell ref="B2:D2"/>
    <mergeCell ref="E2:G2"/>
    <mergeCell ref="H2:J2"/>
    <mergeCell ref="K2:M2"/>
    <mergeCell ref="N2:P2"/>
    <mergeCell ref="B86:D86"/>
    <mergeCell ref="B87:D87"/>
    <mergeCell ref="E86:G86"/>
    <mergeCell ref="H86:J86"/>
    <mergeCell ref="K86:M86"/>
    <mergeCell ref="N86:P86"/>
    <mergeCell ref="B84:D84"/>
    <mergeCell ref="E84:G84"/>
    <mergeCell ref="H84:J84"/>
    <mergeCell ref="K84:M84"/>
    <mergeCell ref="N84:P84"/>
    <mergeCell ref="AI2:AK2"/>
    <mergeCell ref="E87:G87"/>
    <mergeCell ref="H87:J87"/>
    <mergeCell ref="K87:M87"/>
    <mergeCell ref="N87:P87"/>
    <mergeCell ref="AL2:AN2"/>
    <mergeCell ref="AI84:AK84"/>
    <mergeCell ref="AL84:AN84"/>
    <mergeCell ref="AF2:AH2"/>
    <mergeCell ref="AF84:AH84"/>
    <mergeCell ref="Q2:S2"/>
    <mergeCell ref="A123:N123"/>
    <mergeCell ref="A122:N122"/>
    <mergeCell ref="A124:N124"/>
    <mergeCell ref="A125:N125"/>
    <mergeCell ref="Q113:AD113"/>
    <mergeCell ref="A112:N113"/>
    <mergeCell ref="Q105:AD105"/>
    <mergeCell ref="O104:O105"/>
    <mergeCell ref="O98:O99"/>
    <mergeCell ref="A100:N100"/>
    <mergeCell ref="Q100:AD100"/>
    <mergeCell ref="A106:N106"/>
    <mergeCell ref="A107:N107"/>
    <mergeCell ref="A101:N101"/>
    <mergeCell ref="A102:N102"/>
    <mergeCell ref="Q104:AD104"/>
    <mergeCell ref="CK2:CM2"/>
    <mergeCell ref="CK84:CM84"/>
    <mergeCell ref="CK86:CM86"/>
    <mergeCell ref="CK87:CM87"/>
    <mergeCell ref="CK88:CM88"/>
    <mergeCell ref="T2:V2"/>
    <mergeCell ref="W2:Y2"/>
    <mergeCell ref="Z2:AB2"/>
    <mergeCell ref="AC2:AE2"/>
    <mergeCell ref="Q84:S84"/>
    <mergeCell ref="T84:V84"/>
    <mergeCell ref="W84:Y84"/>
    <mergeCell ref="Z84:AB84"/>
    <mergeCell ref="AC84:AE84"/>
    <mergeCell ref="AC88:AE88"/>
    <mergeCell ref="AF86:AH86"/>
    <mergeCell ref="CT2:CV2"/>
    <mergeCell ref="CT84:CV84"/>
    <mergeCell ref="CT86:CV86"/>
    <mergeCell ref="CT87:CV87"/>
    <mergeCell ref="CT88:CV88"/>
    <mergeCell ref="FH87:FJ87"/>
    <mergeCell ref="FH88:FJ88"/>
    <mergeCell ref="FK2:FM2"/>
    <mergeCell ref="FK84:FM84"/>
    <mergeCell ref="FK86:FM86"/>
    <mergeCell ref="FK87:FM87"/>
    <mergeCell ref="FK88:FM88"/>
    <mergeCell ref="DI86:DK86"/>
    <mergeCell ref="DI87:DK87"/>
    <mergeCell ref="DI88:DK88"/>
    <mergeCell ref="DL2:DN2"/>
    <mergeCell ref="A126:N126"/>
    <mergeCell ref="Q109:AD109"/>
    <mergeCell ref="Q110:AD110"/>
    <mergeCell ref="Q111:AD111"/>
    <mergeCell ref="Q112:AD112"/>
    <mergeCell ref="A109:N109"/>
    <mergeCell ref="A110:N110"/>
    <mergeCell ref="A111:N111"/>
    <mergeCell ref="A114:N114"/>
    <mergeCell ref="A117:N117"/>
    <mergeCell ref="A118:N118"/>
    <mergeCell ref="A119:N119"/>
    <mergeCell ref="A120:N120"/>
    <mergeCell ref="Q114:AD114"/>
    <mergeCell ref="Q115:AD115"/>
    <mergeCell ref="A121:N121"/>
    <mergeCell ref="DO87:DQ87"/>
    <mergeCell ref="XN83:XN84"/>
    <mergeCell ref="XN2:XN3"/>
    <mergeCell ref="CW2:CY2"/>
    <mergeCell ref="CW84:CY84"/>
    <mergeCell ref="DC2:DE2"/>
    <mergeCell ref="DC84:DE84"/>
    <mergeCell ref="DC86:DE86"/>
    <mergeCell ref="DC87:DE87"/>
    <mergeCell ref="DC88:DE88"/>
    <mergeCell ref="DF2:DH2"/>
    <mergeCell ref="DF84:DH84"/>
    <mergeCell ref="DF86:DH86"/>
    <mergeCell ref="DF87:DH87"/>
    <mergeCell ref="DF88:DH88"/>
    <mergeCell ref="DI2:DK2"/>
    <mergeCell ref="DI84:DK84"/>
    <mergeCell ref="DO88:DQ88"/>
    <mergeCell ref="DR2:DT2"/>
    <mergeCell ref="DR84:DT84"/>
    <mergeCell ref="DR86:DT86"/>
    <mergeCell ref="DR87:DT87"/>
    <mergeCell ref="HD88:HF88"/>
    <mergeCell ref="HG88:HI88"/>
    <mergeCell ref="HJ88:HL88"/>
    <mergeCell ref="HM88:HO88"/>
    <mergeCell ref="HP88:HR88"/>
    <mergeCell ref="HS88:HU88"/>
    <mergeCell ref="HV88:HX88"/>
    <mergeCell ref="HY88:IA88"/>
    <mergeCell ref="HD86:HF86"/>
    <mergeCell ref="HG86:HI86"/>
    <mergeCell ref="EJ88:EL88"/>
    <mergeCell ref="DX2:DZ2"/>
    <mergeCell ref="DX84:DZ84"/>
    <mergeCell ref="DX86:DZ86"/>
    <mergeCell ref="DX87:DZ87"/>
    <mergeCell ref="DX88:DZ88"/>
    <mergeCell ref="EA86:EC86"/>
    <mergeCell ref="EA87:EC87"/>
    <mergeCell ref="EA88:EC88"/>
    <mergeCell ref="EA2:EC2"/>
    <mergeCell ref="EA84:EC84"/>
    <mergeCell ref="CW86:CY86"/>
    <mergeCell ref="CW87:CY87"/>
    <mergeCell ref="CW88:CY88"/>
    <mergeCell ref="CZ2:DB2"/>
    <mergeCell ref="CZ84:DB84"/>
    <mergeCell ref="CZ86:DB86"/>
    <mergeCell ref="CZ87:DB87"/>
    <mergeCell ref="CZ88:DB88"/>
    <mergeCell ref="DL84:DN84"/>
    <mergeCell ref="DL86:DN86"/>
    <mergeCell ref="DL87:DN87"/>
    <mergeCell ref="DL88:DN88"/>
    <mergeCell ref="DO2:DQ2"/>
    <mergeCell ref="DO84:DQ84"/>
    <mergeCell ref="DO86:DQ86"/>
    <mergeCell ref="DR88:DT88"/>
    <mergeCell ref="DU2:DW2"/>
    <mergeCell ref="DU84:DW84"/>
    <mergeCell ref="DU86:DW86"/>
    <mergeCell ref="DU87:DW87"/>
    <mergeCell ref="DU88:DW88"/>
    <mergeCell ref="FH2:FJ2"/>
    <mergeCell ref="FH84:FJ84"/>
    <mergeCell ref="FH86:FJ86"/>
    <mergeCell ref="EP2:ER2"/>
    <mergeCell ref="EP84:ER84"/>
    <mergeCell ref="EP86:ER86"/>
    <mergeCell ref="EP87:ER87"/>
    <mergeCell ref="EP88:ER88"/>
    <mergeCell ref="ES2:EU2"/>
    <mergeCell ref="ES84:EU84"/>
    <mergeCell ref="ES86:EU86"/>
    <mergeCell ref="ES87:EU87"/>
    <mergeCell ref="ES88:EU88"/>
    <mergeCell ref="ED2:EF2"/>
    <mergeCell ref="ED84:EF84"/>
    <mergeCell ref="ED86:EF86"/>
    <mergeCell ref="ED87:EF87"/>
    <mergeCell ref="ED88:EF88"/>
    <mergeCell ref="EM2:EO2"/>
    <mergeCell ref="EM84:EO84"/>
    <mergeCell ref="EM86:EO86"/>
    <mergeCell ref="EM87:EO87"/>
    <mergeCell ref="EM88:EO88"/>
    <mergeCell ref="EG2:EI2"/>
    <mergeCell ref="EG84:EI84"/>
    <mergeCell ref="EG86:EI86"/>
    <mergeCell ref="EG87:EI87"/>
    <mergeCell ref="EG88:EI88"/>
    <mergeCell ref="EJ2:EL2"/>
    <mergeCell ref="EJ84:EL84"/>
    <mergeCell ref="EJ86:EL86"/>
    <mergeCell ref="EJ87:EL87"/>
    <mergeCell ref="EV2:EX2"/>
    <mergeCell ref="EV84:EX84"/>
    <mergeCell ref="EV86:EX86"/>
    <mergeCell ref="EV87:EX87"/>
    <mergeCell ref="EV88:EX88"/>
    <mergeCell ref="EY2:FA2"/>
    <mergeCell ref="EY84:FA84"/>
    <mergeCell ref="EY86:FA86"/>
    <mergeCell ref="EY87:FA87"/>
    <mergeCell ref="EY88:FA88"/>
    <mergeCell ref="FB2:FD2"/>
    <mergeCell ref="FB84:FD84"/>
    <mergeCell ref="FB86:FD86"/>
    <mergeCell ref="FB87:FD87"/>
    <mergeCell ref="FB88:FD88"/>
    <mergeCell ref="FE2:FG2"/>
    <mergeCell ref="FE84:FG84"/>
    <mergeCell ref="FE86:FG86"/>
    <mergeCell ref="FE87:FG87"/>
    <mergeCell ref="FE88:FG88"/>
    <mergeCell ref="FN87:FP87"/>
    <mergeCell ref="FQ87:FS87"/>
    <mergeCell ref="FT87:FV87"/>
    <mergeCell ref="FW87:FY87"/>
    <mergeCell ref="FN88:FP88"/>
    <mergeCell ref="FQ88:FS88"/>
    <mergeCell ref="FT88:FV88"/>
    <mergeCell ref="FW88:FY88"/>
    <mergeCell ref="FZ2:GB2"/>
    <mergeCell ref="FZ84:GB84"/>
    <mergeCell ref="FZ86:GB86"/>
    <mergeCell ref="FZ87:GB87"/>
    <mergeCell ref="FZ88:GB88"/>
    <mergeCell ref="FN2:FP2"/>
    <mergeCell ref="FQ2:FS2"/>
    <mergeCell ref="FT2:FV2"/>
    <mergeCell ref="FW2:FY2"/>
    <mergeCell ref="FN84:FP84"/>
    <mergeCell ref="FQ84:FS84"/>
    <mergeCell ref="FT84:FV84"/>
    <mergeCell ref="FW84:FY84"/>
    <mergeCell ref="FN86:FP86"/>
    <mergeCell ref="FQ86:FS86"/>
    <mergeCell ref="FT86:FV86"/>
    <mergeCell ref="FW86:FY86"/>
    <mergeCell ref="GF88:GH88"/>
    <mergeCell ref="GO2:GQ2"/>
    <mergeCell ref="GR2:GT2"/>
    <mergeCell ref="GU2:GW2"/>
    <mergeCell ref="GX2:GZ2"/>
    <mergeCell ref="HA2:HC2"/>
    <mergeCell ref="GO84:GQ84"/>
    <mergeCell ref="GR84:GT84"/>
    <mergeCell ref="GU84:GW84"/>
    <mergeCell ref="GX84:GZ84"/>
    <mergeCell ref="HA84:HC84"/>
    <mergeCell ref="GI88:GK88"/>
    <mergeCell ref="GL88:GN88"/>
    <mergeCell ref="GC2:GE2"/>
    <mergeCell ref="GF2:GH2"/>
    <mergeCell ref="GI2:GK2"/>
    <mergeCell ref="GL2:GN2"/>
    <mergeCell ref="GC84:GE84"/>
    <mergeCell ref="GF84:GH84"/>
    <mergeCell ref="GI84:GK84"/>
    <mergeCell ref="GL84:GN84"/>
    <mergeCell ref="GC86:GE86"/>
    <mergeCell ref="GF86:GH86"/>
    <mergeCell ref="GI86:GK86"/>
    <mergeCell ref="GL86:GN86"/>
    <mergeCell ref="IW2:IY2"/>
    <mergeCell ref="IZ2:JB2"/>
    <mergeCell ref="A128:N128"/>
    <mergeCell ref="A129:N129"/>
    <mergeCell ref="A130:N130"/>
    <mergeCell ref="GO88:GQ88"/>
    <mergeCell ref="GR88:GT88"/>
    <mergeCell ref="GU88:GW88"/>
    <mergeCell ref="GX88:GZ88"/>
    <mergeCell ref="HA88:HC88"/>
    <mergeCell ref="GO86:GQ86"/>
    <mergeCell ref="GR86:GT86"/>
    <mergeCell ref="GU86:GW86"/>
    <mergeCell ref="GX86:GZ86"/>
    <mergeCell ref="HA86:HC86"/>
    <mergeCell ref="GO87:GQ87"/>
    <mergeCell ref="GR87:GT87"/>
    <mergeCell ref="GU87:GW87"/>
    <mergeCell ref="GX87:GZ87"/>
    <mergeCell ref="HA87:HC87"/>
    <mergeCell ref="GC87:GE87"/>
    <mergeCell ref="GF87:GH87"/>
    <mergeCell ref="GI87:GK87"/>
    <mergeCell ref="GL87:GN87"/>
    <mergeCell ref="GC88:GE88"/>
    <mergeCell ref="IB86:ID86"/>
    <mergeCell ref="IE86:IG86"/>
    <mergeCell ref="IH86:IJ86"/>
    <mergeCell ref="IK86:IM86"/>
    <mergeCell ref="IN86:IP86"/>
    <mergeCell ref="IQ86:IS86"/>
    <mergeCell ref="IT86:IV86"/>
    <mergeCell ref="IW86:IY86"/>
    <mergeCell ref="IZ86:JB86"/>
    <mergeCell ref="IB84:ID84"/>
    <mergeCell ref="IE84:IG84"/>
    <mergeCell ref="IH84:IJ84"/>
    <mergeCell ref="IK84:IM84"/>
    <mergeCell ref="IN84:IP84"/>
    <mergeCell ref="IQ84:IS84"/>
    <mergeCell ref="IT84:IV84"/>
    <mergeCell ref="IW84:IY84"/>
    <mergeCell ref="IZ84:JB84"/>
    <mergeCell ref="IB88:ID88"/>
    <mergeCell ref="IE88:IG88"/>
    <mergeCell ref="IH88:IJ88"/>
    <mergeCell ref="IK88:IM88"/>
    <mergeCell ref="IN88:IP88"/>
    <mergeCell ref="IQ88:IS88"/>
    <mergeCell ref="IT88:IV88"/>
    <mergeCell ref="IW88:IY88"/>
    <mergeCell ref="IZ88:JB88"/>
    <mergeCell ref="IB87:ID87"/>
    <mergeCell ref="IE87:IG87"/>
    <mergeCell ref="IH87:IJ87"/>
    <mergeCell ref="IK87:IM87"/>
    <mergeCell ref="IN87:IP87"/>
    <mergeCell ref="IQ87:IS87"/>
    <mergeCell ref="IT87:IV87"/>
    <mergeCell ref="IW87:IY87"/>
    <mergeCell ref="IZ87:JB87"/>
    <mergeCell ref="JX87:JZ87"/>
    <mergeCell ref="JC2:JE2"/>
    <mergeCell ref="JF2:JH2"/>
    <mergeCell ref="JI2:JK2"/>
    <mergeCell ref="JL2:JN2"/>
    <mergeCell ref="JO2:JQ2"/>
    <mergeCell ref="JR2:JT2"/>
    <mergeCell ref="JU2:JW2"/>
    <mergeCell ref="JX2:JZ2"/>
    <mergeCell ref="JC84:JE84"/>
    <mergeCell ref="JF84:JH84"/>
    <mergeCell ref="JI84:JK84"/>
    <mergeCell ref="JL84:JN84"/>
    <mergeCell ref="JO84:JQ84"/>
    <mergeCell ref="JR84:JT84"/>
    <mergeCell ref="JU84:JW84"/>
    <mergeCell ref="JX84:JZ84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JC88:JE88"/>
    <mergeCell ref="JF88:JH88"/>
    <mergeCell ref="JI88:JK88"/>
    <mergeCell ref="JL88:JN88"/>
    <mergeCell ref="JO88:JQ88"/>
    <mergeCell ref="JR88:JT88"/>
    <mergeCell ref="JU88:JW88"/>
    <mergeCell ref="JX88:JZ88"/>
    <mergeCell ref="JC86:JE86"/>
    <mergeCell ref="JF86:JH86"/>
    <mergeCell ref="JI86:JK86"/>
    <mergeCell ref="JL86:JN86"/>
    <mergeCell ref="JO86:JQ86"/>
    <mergeCell ref="JR86:JT86"/>
    <mergeCell ref="JU86:JW86"/>
    <mergeCell ref="JX86:JZ86"/>
    <mergeCell ref="JC87:JE87"/>
    <mergeCell ref="JF87:JH87"/>
    <mergeCell ref="JI87:JK87"/>
    <mergeCell ref="JL87:JN87"/>
    <mergeCell ref="JO87:JQ87"/>
    <mergeCell ref="JR87:JT87"/>
    <mergeCell ref="JU87:JW87"/>
    <mergeCell ref="KA86:KC86"/>
    <mergeCell ref="KD86:KF86"/>
    <mergeCell ref="KG86:KI86"/>
    <mergeCell ref="KJ86:KL86"/>
    <mergeCell ref="KM86:KO86"/>
    <mergeCell ref="KP86:KR86"/>
    <mergeCell ref="KS86:KU86"/>
    <mergeCell ref="KV86:KX86"/>
    <mergeCell ref="KY86:LA86"/>
    <mergeCell ref="KA84:KC84"/>
    <mergeCell ref="KD84:KF84"/>
    <mergeCell ref="KG84:KI84"/>
    <mergeCell ref="KJ84:KL84"/>
    <mergeCell ref="KM84:KO84"/>
    <mergeCell ref="KP84:KR84"/>
    <mergeCell ref="KS84:KU84"/>
    <mergeCell ref="KV84:KX84"/>
    <mergeCell ref="KY84:LA84"/>
    <mergeCell ref="KA88:KC88"/>
    <mergeCell ref="KD88:KF88"/>
    <mergeCell ref="KG88:KI88"/>
    <mergeCell ref="KJ88:KL88"/>
    <mergeCell ref="KM88:KO88"/>
    <mergeCell ref="KP88:KR88"/>
    <mergeCell ref="KS88:KU88"/>
    <mergeCell ref="KV88:KX88"/>
    <mergeCell ref="KY88:LA88"/>
    <mergeCell ref="KA87:KC87"/>
    <mergeCell ref="KD87:KF87"/>
    <mergeCell ref="KG87:KI87"/>
    <mergeCell ref="KJ87:KL87"/>
    <mergeCell ref="KM87:KO87"/>
    <mergeCell ref="KP87:KR87"/>
    <mergeCell ref="KS87:KU87"/>
    <mergeCell ref="KV87:KX87"/>
    <mergeCell ref="KY87:LA87"/>
    <mergeCell ref="OZ84:PB84"/>
    <mergeCell ref="PC84:PE84"/>
    <mergeCell ref="PF84:PH84"/>
    <mergeCell ref="PI84:PK84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85:OG85"/>
    <mergeCell ref="OH85:OM85"/>
    <mergeCell ref="ON85:OS85"/>
    <mergeCell ref="OT85:OY85"/>
    <mergeCell ref="OZ85:PE85"/>
    <mergeCell ref="PF85:PK85"/>
    <mergeCell ref="OB86:OD86"/>
    <mergeCell ref="OE86:OG86"/>
    <mergeCell ref="OH86:OJ86"/>
    <mergeCell ref="OK86:OM86"/>
    <mergeCell ref="ON86:OP86"/>
    <mergeCell ref="OQ86:OS86"/>
    <mergeCell ref="OT86:OV86"/>
    <mergeCell ref="OW86:OY86"/>
    <mergeCell ref="OZ86:PB86"/>
    <mergeCell ref="PC86:PE86"/>
    <mergeCell ref="PF86:PH86"/>
    <mergeCell ref="PI86:PK86"/>
    <mergeCell ref="PC87:PE87"/>
    <mergeCell ref="PF87:PH87"/>
    <mergeCell ref="PI87:PK87"/>
    <mergeCell ref="OB88:OD88"/>
    <mergeCell ref="OE88:OG88"/>
    <mergeCell ref="OH88:OJ88"/>
    <mergeCell ref="OK88:OM88"/>
    <mergeCell ref="ON88:OP88"/>
    <mergeCell ref="OQ88:OS88"/>
    <mergeCell ref="OT88:OV88"/>
    <mergeCell ref="OW88:OY88"/>
    <mergeCell ref="OZ88:PB88"/>
    <mergeCell ref="PC88:PE88"/>
    <mergeCell ref="PF88:PH88"/>
    <mergeCell ref="PI88:PK88"/>
    <mergeCell ref="OB87:OD87"/>
    <mergeCell ref="OE87:OG87"/>
    <mergeCell ref="OH87:OJ87"/>
    <mergeCell ref="OK87:OM87"/>
    <mergeCell ref="ON87:OP87"/>
    <mergeCell ref="OQ87:OS87"/>
    <mergeCell ref="OT87:OV87"/>
    <mergeCell ref="OW87:OY87"/>
    <mergeCell ref="OZ87:PB87"/>
    <mergeCell ref="RQ2:RS2"/>
    <mergeCell ref="RT2:RV2"/>
    <mergeCell ref="RW2:RY2"/>
    <mergeCell ref="RZ2:SB2"/>
    <mergeCell ref="SC2:SE2"/>
    <mergeCell ref="QP84:QR84"/>
    <mergeCell ref="QS84:QU84"/>
    <mergeCell ref="QV84:QX84"/>
    <mergeCell ref="QY84:RA84"/>
    <mergeCell ref="RB84:RD84"/>
    <mergeCell ref="RE84:RG84"/>
    <mergeCell ref="RH84:RJ84"/>
    <mergeCell ref="RK84:RM84"/>
    <mergeCell ref="RN84:RP84"/>
    <mergeCell ref="RQ84:RS84"/>
    <mergeCell ref="RT84:RV84"/>
    <mergeCell ref="RW84:RY84"/>
    <mergeCell ref="RZ84:SB84"/>
    <mergeCell ref="SC84:SE84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85:QU85"/>
    <mergeCell ref="QV85:RA85"/>
    <mergeCell ref="RB85:RG85"/>
    <mergeCell ref="RH85:RM85"/>
    <mergeCell ref="RN85:RS85"/>
    <mergeCell ref="RQ87:RS87"/>
    <mergeCell ref="RT85:RY85"/>
    <mergeCell ref="RZ85:SE85"/>
    <mergeCell ref="QP86:QR86"/>
    <mergeCell ref="QS86:QU86"/>
    <mergeCell ref="QV86:QX86"/>
    <mergeCell ref="QY86:RA86"/>
    <mergeCell ref="RB86:RD86"/>
    <mergeCell ref="RE86:RG86"/>
    <mergeCell ref="RH86:RJ86"/>
    <mergeCell ref="RK86:RM86"/>
    <mergeCell ref="RN86:RP86"/>
    <mergeCell ref="RQ86:RS86"/>
    <mergeCell ref="RT86:RV86"/>
    <mergeCell ref="RW86:RY86"/>
    <mergeCell ref="RZ86:SB86"/>
    <mergeCell ref="SC86:SE86"/>
    <mergeCell ref="RT87:RV87"/>
    <mergeCell ref="RW87:RY87"/>
    <mergeCell ref="RZ87:SB87"/>
    <mergeCell ref="SC87:SE87"/>
    <mergeCell ref="QP88:QR88"/>
    <mergeCell ref="QS88:QU88"/>
    <mergeCell ref="QV88:QX88"/>
    <mergeCell ref="QY88:RA88"/>
    <mergeCell ref="RB88:RD88"/>
    <mergeCell ref="RE88:RG88"/>
    <mergeCell ref="RH88:RJ88"/>
    <mergeCell ref="RK88:RM88"/>
    <mergeCell ref="RN88:RP88"/>
    <mergeCell ref="RQ88:RS88"/>
    <mergeCell ref="RT88:RV88"/>
    <mergeCell ref="RW88:RY88"/>
    <mergeCell ref="RZ88:SB88"/>
    <mergeCell ref="SC88:SE88"/>
    <mergeCell ref="QP87:QR87"/>
    <mergeCell ref="QS87:QU87"/>
    <mergeCell ref="QV87:QX87"/>
    <mergeCell ref="QY87:RA87"/>
    <mergeCell ref="RB87:RD87"/>
    <mergeCell ref="RE87:RG87"/>
    <mergeCell ref="RH87:RJ87"/>
    <mergeCell ref="RK87:RM87"/>
    <mergeCell ref="RN87:RP87"/>
    <mergeCell ref="TG2:TI2"/>
    <mergeCell ref="TJ2:TL2"/>
    <mergeCell ref="TM2:TO2"/>
    <mergeCell ref="SF84:SH84"/>
    <mergeCell ref="SI84:SK84"/>
    <mergeCell ref="SL84:SN84"/>
    <mergeCell ref="SO84:SQ84"/>
    <mergeCell ref="SR84:ST84"/>
    <mergeCell ref="SU84:SW84"/>
    <mergeCell ref="SX84:SZ84"/>
    <mergeCell ref="TA84:TC84"/>
    <mergeCell ref="TD84:TF84"/>
    <mergeCell ref="TG84:TI84"/>
    <mergeCell ref="TJ84:TL84"/>
    <mergeCell ref="TM84:TO84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85:SK85"/>
    <mergeCell ref="SL85:SQ85"/>
    <mergeCell ref="SR85:SW85"/>
    <mergeCell ref="SX85:TC85"/>
    <mergeCell ref="TD85:TI85"/>
    <mergeCell ref="TJ85:TO85"/>
    <mergeCell ref="SF86:SH86"/>
    <mergeCell ref="SI86:SK86"/>
    <mergeCell ref="SL86:SN86"/>
    <mergeCell ref="SO86:SQ86"/>
    <mergeCell ref="SR86:ST86"/>
    <mergeCell ref="SU86:SW86"/>
    <mergeCell ref="SX86:SZ86"/>
    <mergeCell ref="TA86:TC86"/>
    <mergeCell ref="TD86:TF86"/>
    <mergeCell ref="TG86:TI86"/>
    <mergeCell ref="TJ86:TL86"/>
    <mergeCell ref="TM86:TO86"/>
    <mergeCell ref="TG87:TI87"/>
    <mergeCell ref="TJ87:TL87"/>
    <mergeCell ref="TM87:TO87"/>
    <mergeCell ref="SF88:SH88"/>
    <mergeCell ref="SI88:SK88"/>
    <mergeCell ref="SL88:SN88"/>
    <mergeCell ref="SO88:SQ88"/>
    <mergeCell ref="SR88:ST88"/>
    <mergeCell ref="SU88:SW88"/>
    <mergeCell ref="SX88:SZ88"/>
    <mergeCell ref="TA88:TC88"/>
    <mergeCell ref="TD88:TF88"/>
    <mergeCell ref="TG88:TI88"/>
    <mergeCell ref="TJ88:TL88"/>
    <mergeCell ref="TM88:TO88"/>
    <mergeCell ref="SF87:SH87"/>
    <mergeCell ref="SI87:SK87"/>
    <mergeCell ref="SL87:SN87"/>
    <mergeCell ref="SO87:SQ87"/>
    <mergeCell ref="SR87:ST87"/>
    <mergeCell ref="SU87:SW87"/>
    <mergeCell ref="SX87:SZ87"/>
    <mergeCell ref="TA87:TC87"/>
    <mergeCell ref="TD87:TF87"/>
    <mergeCell ref="UQ2:US2"/>
    <mergeCell ref="UT2:UV2"/>
    <mergeCell ref="UW2:UY2"/>
    <mergeCell ref="TP84:TR84"/>
    <mergeCell ref="TS84:TU84"/>
    <mergeCell ref="TV84:TX84"/>
    <mergeCell ref="TY84:UA84"/>
    <mergeCell ref="UB84:UD84"/>
    <mergeCell ref="UE84:UG84"/>
    <mergeCell ref="UH84:UJ84"/>
    <mergeCell ref="UK84:UM84"/>
    <mergeCell ref="UN84:UP84"/>
    <mergeCell ref="UQ84:US84"/>
    <mergeCell ref="UT84:UV84"/>
    <mergeCell ref="UW84:UY84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85:TU85"/>
    <mergeCell ref="TV85:UA85"/>
    <mergeCell ref="UB85:UG85"/>
    <mergeCell ref="UH85:UM85"/>
    <mergeCell ref="UN85:US85"/>
    <mergeCell ref="UT85:UY85"/>
    <mergeCell ref="TP86:TR86"/>
    <mergeCell ref="TS86:TU86"/>
    <mergeCell ref="TV86:TX86"/>
    <mergeCell ref="TY86:UA86"/>
    <mergeCell ref="UB86:UD86"/>
    <mergeCell ref="UE86:UG86"/>
    <mergeCell ref="UH86:UJ86"/>
    <mergeCell ref="UK86:UM86"/>
    <mergeCell ref="UN86:UP86"/>
    <mergeCell ref="UQ86:US86"/>
    <mergeCell ref="UT86:UV86"/>
    <mergeCell ref="UW86:UY86"/>
    <mergeCell ref="UQ87:US87"/>
    <mergeCell ref="UT87:UV87"/>
    <mergeCell ref="UW87:UY87"/>
    <mergeCell ref="TP88:TR88"/>
    <mergeCell ref="TS88:TU88"/>
    <mergeCell ref="TV88:TX88"/>
    <mergeCell ref="TY88:UA88"/>
    <mergeCell ref="UB88:UD88"/>
    <mergeCell ref="UE88:UG88"/>
    <mergeCell ref="UH88:UJ88"/>
    <mergeCell ref="UK88:UM88"/>
    <mergeCell ref="UN88:UP88"/>
    <mergeCell ref="UQ88:US88"/>
    <mergeCell ref="UT88:UV88"/>
    <mergeCell ref="UW88:UY88"/>
    <mergeCell ref="TP87:TR87"/>
    <mergeCell ref="TS87:TU87"/>
    <mergeCell ref="TV87:TX87"/>
    <mergeCell ref="TY87:UA87"/>
    <mergeCell ref="UB87:UD87"/>
    <mergeCell ref="UE87:UG87"/>
    <mergeCell ref="UH87:UJ87"/>
    <mergeCell ref="UK87:UM87"/>
    <mergeCell ref="UN87:UP87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84:WF84"/>
    <mergeCell ref="WG84:WI84"/>
    <mergeCell ref="WJ84:WL84"/>
    <mergeCell ref="WM84:WO84"/>
    <mergeCell ref="WP84:WR84"/>
    <mergeCell ref="WS84:WU84"/>
    <mergeCell ref="WV84:WX84"/>
    <mergeCell ref="WY84:XA84"/>
    <mergeCell ref="XB84:XD84"/>
    <mergeCell ref="XE84:XG84"/>
    <mergeCell ref="XH84:XJ84"/>
    <mergeCell ref="XK84:XM84"/>
    <mergeCell ref="WD85:WI85"/>
    <mergeCell ref="WJ85:WO85"/>
    <mergeCell ref="WP85:WU85"/>
    <mergeCell ref="WV85:XA85"/>
    <mergeCell ref="XB85:XG85"/>
    <mergeCell ref="XH85:XM85"/>
    <mergeCell ref="WD86:WF86"/>
    <mergeCell ref="WG86:WI86"/>
    <mergeCell ref="WJ86:WL86"/>
    <mergeCell ref="WM86:WO86"/>
    <mergeCell ref="WP86:WR86"/>
    <mergeCell ref="WS86:WU86"/>
    <mergeCell ref="WV86:WX86"/>
    <mergeCell ref="WY86:XA86"/>
    <mergeCell ref="XB86:XD86"/>
    <mergeCell ref="XE86:XG86"/>
    <mergeCell ref="XH86:XJ86"/>
    <mergeCell ref="XK86:XM86"/>
    <mergeCell ref="WD87:WF87"/>
    <mergeCell ref="WG87:WI87"/>
    <mergeCell ref="WJ87:WL87"/>
    <mergeCell ref="WM87:WO87"/>
    <mergeCell ref="WP87:WR87"/>
    <mergeCell ref="WS87:WU87"/>
    <mergeCell ref="WV87:WX87"/>
    <mergeCell ref="WY87:XA87"/>
    <mergeCell ref="XB87:XD87"/>
    <mergeCell ref="XE87:XG87"/>
    <mergeCell ref="XH87:XJ87"/>
    <mergeCell ref="XK87:XM87"/>
    <mergeCell ref="WD88:WF88"/>
    <mergeCell ref="WG88:WI88"/>
    <mergeCell ref="WJ88:WL88"/>
    <mergeCell ref="WM88:WO88"/>
    <mergeCell ref="WP88:WR88"/>
    <mergeCell ref="WS88:WU88"/>
    <mergeCell ref="WV88:WX88"/>
    <mergeCell ref="WY88:XA88"/>
    <mergeCell ref="XB88:XD88"/>
    <mergeCell ref="XE88:XG88"/>
    <mergeCell ref="XH88:XJ88"/>
    <mergeCell ref="XK88:XM88"/>
  </mergeCells>
  <pageMargins left="0.7" right="0.7" top="0.75" bottom="0.75" header="0.3" footer="0.3"/>
  <pageSetup orientation="portrait" r:id="rId1"/>
  <ignoredErrors>
    <ignoredError sqref="XN8:XN7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27AD-FAE5-423B-8F0C-9F3799B7A009}">
  <dimension ref="A1:XN260"/>
  <sheetViews>
    <sheetView showGridLines="0" zoomScaleNormal="100" workbookViewId="0">
      <pane xSplit="1" ySplit="3" topLeftCell="VU4" activePane="bottomRight" state="frozen"/>
      <selection pane="topRight" activeCell="B1" sqref="B1"/>
      <selection pane="bottomLeft" activeCell="A3" sqref="A3"/>
      <selection pane="bottomRight" activeCell="XA13" sqref="XA13"/>
    </sheetView>
  </sheetViews>
  <sheetFormatPr defaultRowHeight="12.75" x14ac:dyDescent="0.2"/>
  <cols>
    <col min="1" max="1" width="8.140625" style="1" bestFit="1" customWidth="1"/>
    <col min="2" max="639" width="5.7109375" style="1" customWidth="1"/>
    <col min="640" max="16384" width="9.140625" style="1"/>
  </cols>
  <sheetData>
    <row r="1" spans="1:638" ht="13.5" thickBot="1" x14ac:dyDescent="0.25"/>
    <row r="2" spans="1:638" x14ac:dyDescent="0.2">
      <c r="B2" s="385">
        <v>43744</v>
      </c>
      <c r="C2" s="386"/>
      <c r="D2" s="387"/>
      <c r="E2" s="385">
        <v>43751</v>
      </c>
      <c r="F2" s="386"/>
      <c r="G2" s="387"/>
      <c r="H2" s="385">
        <v>43758</v>
      </c>
      <c r="I2" s="386"/>
      <c r="J2" s="387"/>
      <c r="K2" s="385">
        <v>43765</v>
      </c>
      <c r="L2" s="386"/>
      <c r="M2" s="387"/>
      <c r="N2" s="385">
        <v>43772</v>
      </c>
      <c r="O2" s="386"/>
      <c r="P2" s="387"/>
      <c r="Q2" s="385">
        <v>43779</v>
      </c>
      <c r="R2" s="386"/>
      <c r="S2" s="387"/>
      <c r="T2" s="385">
        <v>43786</v>
      </c>
      <c r="U2" s="386"/>
      <c r="V2" s="387"/>
      <c r="W2" s="385">
        <v>43793</v>
      </c>
      <c r="X2" s="386"/>
      <c r="Y2" s="387"/>
      <c r="Z2" s="385">
        <v>43800</v>
      </c>
      <c r="AA2" s="386"/>
      <c r="AB2" s="387"/>
      <c r="AC2" s="385">
        <v>43807</v>
      </c>
      <c r="AD2" s="386"/>
      <c r="AE2" s="387"/>
      <c r="AF2" s="385">
        <v>43814</v>
      </c>
      <c r="AG2" s="386"/>
      <c r="AH2" s="387"/>
      <c r="AI2" s="385">
        <v>43821</v>
      </c>
      <c r="AJ2" s="386"/>
      <c r="AK2" s="387"/>
      <c r="AL2" s="385">
        <v>43828</v>
      </c>
      <c r="AM2" s="386"/>
      <c r="AN2" s="387"/>
      <c r="AO2" s="385">
        <v>43835</v>
      </c>
      <c r="AP2" s="386"/>
      <c r="AQ2" s="387"/>
      <c r="AR2" s="385">
        <v>43842</v>
      </c>
      <c r="AS2" s="386"/>
      <c r="AT2" s="387"/>
      <c r="AU2" s="385">
        <v>43849</v>
      </c>
      <c r="AV2" s="386"/>
      <c r="AW2" s="387"/>
      <c r="AX2" s="385">
        <v>43856</v>
      </c>
      <c r="AY2" s="386"/>
      <c r="AZ2" s="387"/>
      <c r="BA2" s="385">
        <v>43863</v>
      </c>
      <c r="BB2" s="386"/>
      <c r="BC2" s="387"/>
      <c r="BD2" s="385">
        <v>43870</v>
      </c>
      <c r="BE2" s="386"/>
      <c r="BF2" s="387"/>
      <c r="BG2" s="385">
        <v>43877</v>
      </c>
      <c r="BH2" s="386"/>
      <c r="BI2" s="387"/>
      <c r="BJ2" s="385">
        <v>43884</v>
      </c>
      <c r="BK2" s="386"/>
      <c r="BL2" s="387"/>
      <c r="BM2" s="385">
        <v>43891</v>
      </c>
      <c r="BN2" s="386"/>
      <c r="BO2" s="387"/>
      <c r="BP2" s="385">
        <v>43898</v>
      </c>
      <c r="BQ2" s="386"/>
      <c r="BR2" s="387"/>
      <c r="BS2" s="385">
        <v>43905</v>
      </c>
      <c r="BT2" s="386"/>
      <c r="BU2" s="387"/>
      <c r="BV2" s="385">
        <v>43912</v>
      </c>
      <c r="BW2" s="386"/>
      <c r="BX2" s="387"/>
      <c r="BY2" s="385">
        <v>43919</v>
      </c>
      <c r="BZ2" s="386"/>
      <c r="CA2" s="387"/>
      <c r="CB2" s="385">
        <v>43926</v>
      </c>
      <c r="CC2" s="386"/>
      <c r="CD2" s="387"/>
      <c r="CE2" s="385">
        <v>43933</v>
      </c>
      <c r="CF2" s="386"/>
      <c r="CG2" s="387"/>
      <c r="CH2" s="385">
        <v>43940</v>
      </c>
      <c r="CI2" s="386"/>
      <c r="CJ2" s="387"/>
      <c r="CK2" s="385">
        <v>43947</v>
      </c>
      <c r="CL2" s="386"/>
      <c r="CM2" s="387"/>
      <c r="CN2" s="385">
        <v>43954</v>
      </c>
      <c r="CO2" s="386"/>
      <c r="CP2" s="387"/>
      <c r="CQ2" s="385">
        <v>43961</v>
      </c>
      <c r="CR2" s="386"/>
      <c r="CS2" s="387"/>
      <c r="CT2" s="385">
        <v>43968</v>
      </c>
      <c r="CU2" s="386"/>
      <c r="CV2" s="387"/>
      <c r="CW2" s="385">
        <v>43975</v>
      </c>
      <c r="CX2" s="386"/>
      <c r="CY2" s="387"/>
      <c r="CZ2" s="385">
        <v>43982</v>
      </c>
      <c r="DA2" s="386"/>
      <c r="DB2" s="387"/>
      <c r="DC2" s="385">
        <v>43989</v>
      </c>
      <c r="DD2" s="386"/>
      <c r="DE2" s="387"/>
      <c r="DF2" s="385">
        <v>43996</v>
      </c>
      <c r="DG2" s="386"/>
      <c r="DH2" s="387"/>
      <c r="DI2" s="385">
        <v>44003</v>
      </c>
      <c r="DJ2" s="386"/>
      <c r="DK2" s="387"/>
      <c r="DL2" s="385">
        <v>44010</v>
      </c>
      <c r="DM2" s="386"/>
      <c r="DN2" s="387"/>
      <c r="DO2" s="385">
        <v>44017</v>
      </c>
      <c r="DP2" s="386"/>
      <c r="DQ2" s="387"/>
      <c r="DR2" s="385">
        <v>44024</v>
      </c>
      <c r="DS2" s="386"/>
      <c r="DT2" s="387"/>
      <c r="DU2" s="385">
        <v>44031</v>
      </c>
      <c r="DV2" s="386"/>
      <c r="DW2" s="387"/>
      <c r="DX2" s="385">
        <v>44038</v>
      </c>
      <c r="DY2" s="386"/>
      <c r="DZ2" s="387"/>
      <c r="EA2" s="385">
        <v>44045</v>
      </c>
      <c r="EB2" s="386"/>
      <c r="EC2" s="387"/>
      <c r="ED2" s="385">
        <v>44052</v>
      </c>
      <c r="EE2" s="386"/>
      <c r="EF2" s="387"/>
      <c r="EG2" s="385">
        <v>44059</v>
      </c>
      <c r="EH2" s="386"/>
      <c r="EI2" s="387"/>
      <c r="EJ2" s="385">
        <v>44066</v>
      </c>
      <c r="EK2" s="386"/>
      <c r="EL2" s="387"/>
      <c r="EM2" s="385">
        <v>44073</v>
      </c>
      <c r="EN2" s="386"/>
      <c r="EO2" s="387"/>
      <c r="EP2" s="385">
        <v>44080</v>
      </c>
      <c r="EQ2" s="386"/>
      <c r="ER2" s="387"/>
      <c r="ES2" s="385">
        <v>44087</v>
      </c>
      <c r="ET2" s="386"/>
      <c r="EU2" s="387"/>
      <c r="EV2" s="385">
        <v>44094</v>
      </c>
      <c r="EW2" s="386"/>
      <c r="EX2" s="387"/>
      <c r="EY2" s="385">
        <v>44101</v>
      </c>
      <c r="EZ2" s="386"/>
      <c r="FA2" s="387"/>
      <c r="FB2" s="385">
        <v>44108</v>
      </c>
      <c r="FC2" s="386"/>
      <c r="FD2" s="387"/>
      <c r="FE2" s="385">
        <v>44115</v>
      </c>
      <c r="FF2" s="386"/>
      <c r="FG2" s="387"/>
      <c r="FH2" s="385">
        <v>44122</v>
      </c>
      <c r="FI2" s="386"/>
      <c r="FJ2" s="387"/>
      <c r="FK2" s="385">
        <v>44129</v>
      </c>
      <c r="FL2" s="386"/>
      <c r="FM2" s="387"/>
      <c r="FN2" s="385">
        <v>44136</v>
      </c>
      <c r="FO2" s="386"/>
      <c r="FP2" s="387"/>
      <c r="FQ2" s="385">
        <v>44143</v>
      </c>
      <c r="FR2" s="386"/>
      <c r="FS2" s="387"/>
      <c r="FT2" s="385">
        <v>44150</v>
      </c>
      <c r="FU2" s="386"/>
      <c r="FV2" s="387"/>
      <c r="FW2" s="385">
        <v>44157</v>
      </c>
      <c r="FX2" s="386"/>
      <c r="FY2" s="387"/>
      <c r="FZ2" s="385">
        <v>44164</v>
      </c>
      <c r="GA2" s="386"/>
      <c r="GB2" s="387"/>
      <c r="GC2" s="385">
        <v>44171</v>
      </c>
      <c r="GD2" s="386"/>
      <c r="GE2" s="387"/>
      <c r="GF2" s="385">
        <v>44178</v>
      </c>
      <c r="GG2" s="386"/>
      <c r="GH2" s="387"/>
      <c r="GI2" s="385">
        <v>44185</v>
      </c>
      <c r="GJ2" s="386"/>
      <c r="GK2" s="387"/>
      <c r="GL2" s="385">
        <v>44192</v>
      </c>
      <c r="GM2" s="386"/>
      <c r="GN2" s="387"/>
      <c r="GO2" s="385">
        <v>44199</v>
      </c>
      <c r="GP2" s="386"/>
      <c r="GQ2" s="387"/>
      <c r="GR2" s="385">
        <v>44206</v>
      </c>
      <c r="GS2" s="416"/>
      <c r="GT2" s="417"/>
      <c r="GU2" s="385">
        <v>44213</v>
      </c>
      <c r="GV2" s="386"/>
      <c r="GW2" s="387"/>
      <c r="GX2" s="385">
        <v>44220</v>
      </c>
      <c r="GY2" s="386"/>
      <c r="GZ2" s="387"/>
      <c r="HA2" s="385">
        <v>44227</v>
      </c>
      <c r="HB2" s="386"/>
      <c r="HC2" s="387"/>
      <c r="HD2" s="385">
        <v>44234</v>
      </c>
      <c r="HE2" s="386"/>
      <c r="HF2" s="387"/>
      <c r="HG2" s="385">
        <v>44241</v>
      </c>
      <c r="HH2" s="386"/>
      <c r="HI2" s="387"/>
      <c r="HJ2" s="385">
        <v>44248</v>
      </c>
      <c r="HK2" s="386"/>
      <c r="HL2" s="387"/>
      <c r="HM2" s="385">
        <v>44255</v>
      </c>
      <c r="HN2" s="386"/>
      <c r="HO2" s="387"/>
      <c r="HP2" s="385">
        <v>44262</v>
      </c>
      <c r="HQ2" s="386"/>
      <c r="HR2" s="387"/>
      <c r="HS2" s="385">
        <v>44269</v>
      </c>
      <c r="HT2" s="386"/>
      <c r="HU2" s="387"/>
      <c r="HV2" s="385">
        <v>44276</v>
      </c>
      <c r="HW2" s="386"/>
      <c r="HX2" s="387"/>
      <c r="HY2" s="385">
        <v>44283</v>
      </c>
      <c r="HZ2" s="386"/>
      <c r="IA2" s="387"/>
      <c r="IB2" s="385">
        <v>44290</v>
      </c>
      <c r="IC2" s="386"/>
      <c r="ID2" s="387"/>
      <c r="IE2" s="385">
        <v>44297</v>
      </c>
      <c r="IF2" s="386"/>
      <c r="IG2" s="387"/>
      <c r="IH2" s="385">
        <v>44304</v>
      </c>
      <c r="II2" s="386"/>
      <c r="IJ2" s="387"/>
      <c r="IK2" s="385">
        <v>44311</v>
      </c>
      <c r="IL2" s="386"/>
      <c r="IM2" s="387"/>
      <c r="IN2" s="385">
        <v>44318</v>
      </c>
      <c r="IO2" s="386"/>
      <c r="IP2" s="387"/>
      <c r="IQ2" s="385">
        <v>44325</v>
      </c>
      <c r="IR2" s="386"/>
      <c r="IS2" s="387"/>
      <c r="IT2" s="385">
        <v>44332</v>
      </c>
      <c r="IU2" s="386"/>
      <c r="IV2" s="387"/>
      <c r="IW2" s="385">
        <v>44339</v>
      </c>
      <c r="IX2" s="386"/>
      <c r="IY2" s="387"/>
      <c r="IZ2" s="385">
        <v>44346</v>
      </c>
      <c r="JA2" s="386"/>
      <c r="JB2" s="387"/>
      <c r="JC2" s="385">
        <v>44353</v>
      </c>
      <c r="JD2" s="386"/>
      <c r="JE2" s="387"/>
      <c r="JF2" s="385">
        <v>44360</v>
      </c>
      <c r="JG2" s="386"/>
      <c r="JH2" s="387"/>
      <c r="JI2" s="385">
        <v>44367</v>
      </c>
      <c r="JJ2" s="386"/>
      <c r="JK2" s="387"/>
      <c r="JL2" s="385">
        <v>44374</v>
      </c>
      <c r="JM2" s="386"/>
      <c r="JN2" s="387"/>
      <c r="JO2" s="385">
        <v>44381</v>
      </c>
      <c r="JP2" s="386"/>
      <c r="JQ2" s="387"/>
      <c r="JR2" s="385">
        <v>44388</v>
      </c>
      <c r="JS2" s="386"/>
      <c r="JT2" s="387"/>
      <c r="JU2" s="385">
        <v>44395</v>
      </c>
      <c r="JV2" s="386"/>
      <c r="JW2" s="387"/>
      <c r="JX2" s="385">
        <v>44402</v>
      </c>
      <c r="JY2" s="386"/>
      <c r="JZ2" s="387"/>
      <c r="KA2" s="385">
        <v>44409</v>
      </c>
      <c r="KB2" s="386"/>
      <c r="KC2" s="387"/>
      <c r="KD2" s="385">
        <v>44416</v>
      </c>
      <c r="KE2" s="386"/>
      <c r="KF2" s="387"/>
      <c r="KG2" s="385">
        <v>44423</v>
      </c>
      <c r="KH2" s="386"/>
      <c r="KI2" s="387"/>
      <c r="KJ2" s="385">
        <v>44430</v>
      </c>
      <c r="KK2" s="386"/>
      <c r="KL2" s="387"/>
      <c r="KM2" s="385">
        <v>44437</v>
      </c>
      <c r="KN2" s="386"/>
      <c r="KO2" s="387"/>
      <c r="KP2" s="385">
        <v>44444</v>
      </c>
      <c r="KQ2" s="386"/>
      <c r="KR2" s="387"/>
      <c r="KS2" s="385">
        <v>44451</v>
      </c>
      <c r="KT2" s="386"/>
      <c r="KU2" s="387"/>
      <c r="KV2" s="385">
        <v>44458</v>
      </c>
      <c r="KW2" s="386"/>
      <c r="KX2" s="387"/>
      <c r="KY2" s="385">
        <v>44465</v>
      </c>
      <c r="KZ2" s="386"/>
      <c r="LA2" s="387"/>
      <c r="LB2" s="385">
        <v>44472</v>
      </c>
      <c r="LC2" s="386"/>
      <c r="LD2" s="387"/>
      <c r="LE2" s="385">
        <v>44479</v>
      </c>
      <c r="LF2" s="386"/>
      <c r="LG2" s="387"/>
      <c r="LH2" s="385">
        <v>44486</v>
      </c>
      <c r="LI2" s="386"/>
      <c r="LJ2" s="387"/>
      <c r="LK2" s="385">
        <v>44493</v>
      </c>
      <c r="LL2" s="386"/>
      <c r="LM2" s="387"/>
      <c r="LN2" s="385">
        <v>44500</v>
      </c>
      <c r="LO2" s="386"/>
      <c r="LP2" s="387"/>
      <c r="LQ2" s="385">
        <v>44507</v>
      </c>
      <c r="LR2" s="386"/>
      <c r="LS2" s="387"/>
      <c r="LT2" s="385">
        <v>44514</v>
      </c>
      <c r="LU2" s="386"/>
      <c r="LV2" s="387"/>
      <c r="LW2" s="385">
        <v>44521</v>
      </c>
      <c r="LX2" s="386"/>
      <c r="LY2" s="387"/>
      <c r="LZ2" s="385">
        <v>44528</v>
      </c>
      <c r="MA2" s="386"/>
      <c r="MB2" s="387"/>
      <c r="MC2" s="385">
        <v>44535</v>
      </c>
      <c r="MD2" s="386"/>
      <c r="ME2" s="387"/>
      <c r="MF2" s="385">
        <v>44542</v>
      </c>
      <c r="MG2" s="386"/>
      <c r="MH2" s="387"/>
      <c r="MI2" s="385">
        <v>44549</v>
      </c>
      <c r="MJ2" s="386"/>
      <c r="MK2" s="387"/>
      <c r="ML2" s="385">
        <v>44556</v>
      </c>
      <c r="MM2" s="386"/>
      <c r="MN2" s="387"/>
      <c r="MO2" s="385">
        <v>44563</v>
      </c>
      <c r="MP2" s="386"/>
      <c r="MQ2" s="387"/>
      <c r="MR2" s="385">
        <v>44570</v>
      </c>
      <c r="MS2" s="386"/>
      <c r="MT2" s="387"/>
      <c r="MU2" s="385">
        <v>44577</v>
      </c>
      <c r="MV2" s="386"/>
      <c r="MW2" s="387"/>
      <c r="MX2" s="385">
        <v>44584</v>
      </c>
      <c r="MY2" s="386"/>
      <c r="MZ2" s="387"/>
      <c r="NA2" s="385">
        <v>44591</v>
      </c>
      <c r="NB2" s="386"/>
      <c r="NC2" s="387"/>
      <c r="ND2" s="385">
        <v>44598</v>
      </c>
      <c r="NE2" s="386"/>
      <c r="NF2" s="387"/>
      <c r="NG2" s="385">
        <v>44605</v>
      </c>
      <c r="NH2" s="386"/>
      <c r="NI2" s="387"/>
      <c r="NJ2" s="385">
        <v>44612</v>
      </c>
      <c r="NK2" s="386"/>
      <c r="NL2" s="387"/>
      <c r="NM2" s="385">
        <v>44619</v>
      </c>
      <c r="NN2" s="386"/>
      <c r="NO2" s="387"/>
      <c r="NP2" s="385">
        <v>44628</v>
      </c>
      <c r="NQ2" s="386"/>
      <c r="NR2" s="387"/>
      <c r="NS2" s="385">
        <v>44635</v>
      </c>
      <c r="NT2" s="386"/>
      <c r="NU2" s="387"/>
      <c r="NV2" s="385">
        <v>44642</v>
      </c>
      <c r="NW2" s="386"/>
      <c r="NX2" s="387"/>
      <c r="NY2" s="385">
        <v>44649</v>
      </c>
      <c r="NZ2" s="386"/>
      <c r="OA2" s="387"/>
      <c r="OB2" s="385">
        <v>44656</v>
      </c>
      <c r="OC2" s="386"/>
      <c r="OD2" s="387"/>
      <c r="OE2" s="385">
        <v>44663</v>
      </c>
      <c r="OF2" s="386"/>
      <c r="OG2" s="387"/>
      <c r="OH2" s="385">
        <v>44670</v>
      </c>
      <c r="OI2" s="386"/>
      <c r="OJ2" s="387"/>
      <c r="OK2" s="385">
        <v>44677</v>
      </c>
      <c r="OL2" s="386"/>
      <c r="OM2" s="387"/>
      <c r="ON2" s="385">
        <v>44684</v>
      </c>
      <c r="OO2" s="386"/>
      <c r="OP2" s="387"/>
      <c r="OQ2" s="385">
        <v>44691</v>
      </c>
      <c r="OR2" s="386"/>
      <c r="OS2" s="387"/>
      <c r="OT2" s="385">
        <v>44698</v>
      </c>
      <c r="OU2" s="386"/>
      <c r="OV2" s="387"/>
      <c r="OW2" s="385">
        <v>44705</v>
      </c>
      <c r="OX2" s="386"/>
      <c r="OY2" s="387"/>
      <c r="OZ2" s="385">
        <v>44712</v>
      </c>
      <c r="PA2" s="386"/>
      <c r="PB2" s="387"/>
      <c r="PC2" s="385">
        <v>44719</v>
      </c>
      <c r="PD2" s="386"/>
      <c r="PE2" s="387"/>
      <c r="PF2" s="385">
        <v>44726</v>
      </c>
      <c r="PG2" s="386"/>
      <c r="PH2" s="387"/>
      <c r="PI2" s="385">
        <v>44733</v>
      </c>
      <c r="PJ2" s="386"/>
      <c r="PK2" s="387"/>
      <c r="PL2" s="385">
        <v>44740</v>
      </c>
      <c r="PM2" s="386"/>
      <c r="PN2" s="387"/>
      <c r="PO2" s="385">
        <v>44747</v>
      </c>
      <c r="PP2" s="386"/>
      <c r="PQ2" s="387"/>
      <c r="PR2" s="385">
        <v>44754</v>
      </c>
      <c r="PS2" s="386"/>
      <c r="PT2" s="387"/>
      <c r="PU2" s="385">
        <v>44761</v>
      </c>
      <c r="PV2" s="386"/>
      <c r="PW2" s="387"/>
      <c r="PX2" s="385">
        <v>44768</v>
      </c>
      <c r="PY2" s="386"/>
      <c r="PZ2" s="387"/>
      <c r="QA2" s="385">
        <v>44775</v>
      </c>
      <c r="QB2" s="386"/>
      <c r="QC2" s="387"/>
      <c r="QD2" s="385">
        <v>44782</v>
      </c>
      <c r="QE2" s="386"/>
      <c r="QF2" s="387"/>
      <c r="QG2" s="385">
        <v>44789</v>
      </c>
      <c r="QH2" s="386"/>
      <c r="QI2" s="387"/>
      <c r="QJ2" s="385">
        <v>44796</v>
      </c>
      <c r="QK2" s="386"/>
      <c r="QL2" s="387"/>
      <c r="QM2" s="385">
        <v>44803</v>
      </c>
      <c r="QN2" s="416"/>
      <c r="QO2" s="417"/>
      <c r="QP2" s="385">
        <v>44810</v>
      </c>
      <c r="QQ2" s="386"/>
      <c r="QR2" s="387"/>
      <c r="QS2" s="385">
        <v>44817</v>
      </c>
      <c r="QT2" s="416"/>
      <c r="QU2" s="417"/>
      <c r="QV2" s="385">
        <v>44824</v>
      </c>
      <c r="QW2" s="386"/>
      <c r="QX2" s="387"/>
      <c r="QY2" s="385">
        <v>44831</v>
      </c>
      <c r="QZ2" s="416"/>
      <c r="RA2" s="417"/>
      <c r="RB2" s="385">
        <v>44838</v>
      </c>
      <c r="RC2" s="386"/>
      <c r="RD2" s="387"/>
      <c r="RE2" s="385">
        <v>44845</v>
      </c>
      <c r="RF2" s="416"/>
      <c r="RG2" s="417"/>
      <c r="RH2" s="385">
        <v>44852</v>
      </c>
      <c r="RI2" s="386"/>
      <c r="RJ2" s="387"/>
      <c r="RK2" s="385">
        <v>44859</v>
      </c>
      <c r="RL2" s="416"/>
      <c r="RM2" s="417"/>
      <c r="RN2" s="385">
        <v>44866</v>
      </c>
      <c r="RO2" s="386"/>
      <c r="RP2" s="387"/>
      <c r="RQ2" s="385">
        <v>44873</v>
      </c>
      <c r="RR2" s="416"/>
      <c r="RS2" s="417"/>
      <c r="RT2" s="385">
        <v>44880</v>
      </c>
      <c r="RU2" s="386"/>
      <c r="RV2" s="387"/>
      <c r="RW2" s="385">
        <v>44887</v>
      </c>
      <c r="RX2" s="416"/>
      <c r="RY2" s="417"/>
      <c r="RZ2" s="385">
        <v>44894</v>
      </c>
      <c r="SA2" s="386"/>
      <c r="SB2" s="387"/>
      <c r="SC2" s="385">
        <v>44901</v>
      </c>
      <c r="SD2" s="416"/>
      <c r="SE2" s="417"/>
      <c r="SF2" s="385">
        <v>44908</v>
      </c>
      <c r="SG2" s="386"/>
      <c r="SH2" s="387"/>
      <c r="SI2" s="385">
        <v>44915</v>
      </c>
      <c r="SJ2" s="416"/>
      <c r="SK2" s="417"/>
      <c r="SL2" s="385">
        <v>44922</v>
      </c>
      <c r="SM2" s="386"/>
      <c r="SN2" s="387"/>
      <c r="SO2" s="385">
        <v>44929</v>
      </c>
      <c r="SP2" s="416"/>
      <c r="SQ2" s="417"/>
      <c r="SR2" s="385">
        <v>44936</v>
      </c>
      <c r="SS2" s="386"/>
      <c r="ST2" s="387"/>
      <c r="SU2" s="385">
        <v>44943</v>
      </c>
      <c r="SV2" s="416"/>
      <c r="SW2" s="417"/>
      <c r="SX2" s="385">
        <v>44950</v>
      </c>
      <c r="SY2" s="386"/>
      <c r="SZ2" s="387"/>
      <c r="TA2" s="385">
        <v>44957</v>
      </c>
      <c r="TB2" s="416"/>
      <c r="TC2" s="417"/>
      <c r="TD2" s="385">
        <v>44964</v>
      </c>
      <c r="TE2" s="386"/>
      <c r="TF2" s="387"/>
      <c r="TG2" s="385">
        <v>44971</v>
      </c>
      <c r="TH2" s="416"/>
      <c r="TI2" s="417"/>
      <c r="TJ2" s="385">
        <v>44978</v>
      </c>
      <c r="TK2" s="386"/>
      <c r="TL2" s="387"/>
      <c r="TM2" s="385">
        <v>44985</v>
      </c>
      <c r="TN2" s="416"/>
      <c r="TO2" s="417"/>
      <c r="TP2" s="385">
        <v>44992</v>
      </c>
      <c r="TQ2" s="386"/>
      <c r="TR2" s="387"/>
      <c r="TS2" s="385">
        <v>44999</v>
      </c>
      <c r="TT2" s="416"/>
      <c r="TU2" s="417"/>
      <c r="TV2" s="385">
        <v>45006</v>
      </c>
      <c r="TW2" s="386"/>
      <c r="TX2" s="387"/>
      <c r="TY2" s="385">
        <v>45013</v>
      </c>
      <c r="TZ2" s="416"/>
      <c r="UA2" s="417"/>
      <c r="UB2" s="385">
        <v>45020</v>
      </c>
      <c r="UC2" s="386"/>
      <c r="UD2" s="387"/>
      <c r="UE2" s="385">
        <v>45027</v>
      </c>
      <c r="UF2" s="416"/>
      <c r="UG2" s="417"/>
      <c r="UH2" s="385">
        <v>45034</v>
      </c>
      <c r="UI2" s="386"/>
      <c r="UJ2" s="387"/>
      <c r="UK2" s="385">
        <v>45041</v>
      </c>
      <c r="UL2" s="416"/>
      <c r="UM2" s="417"/>
      <c r="UN2" s="385">
        <v>45048</v>
      </c>
      <c r="UO2" s="386"/>
      <c r="UP2" s="387"/>
      <c r="UQ2" s="385">
        <v>45055</v>
      </c>
      <c r="UR2" s="416"/>
      <c r="US2" s="417"/>
      <c r="UT2" s="385">
        <v>45062</v>
      </c>
      <c r="UU2" s="386"/>
      <c r="UV2" s="387"/>
      <c r="UW2" s="385">
        <v>45069</v>
      </c>
      <c r="UX2" s="416"/>
      <c r="UY2" s="417"/>
      <c r="UZ2" s="385">
        <v>45076</v>
      </c>
      <c r="VA2" s="386"/>
      <c r="VB2" s="387"/>
      <c r="VC2" s="385">
        <v>45083</v>
      </c>
      <c r="VD2" s="416"/>
      <c r="VE2" s="417"/>
      <c r="VF2" s="385">
        <v>45090</v>
      </c>
      <c r="VG2" s="386"/>
      <c r="VH2" s="387"/>
      <c r="VI2" s="385">
        <v>45097</v>
      </c>
      <c r="VJ2" s="416"/>
      <c r="VK2" s="417"/>
      <c r="VL2" s="385">
        <v>45104</v>
      </c>
      <c r="VM2" s="386"/>
      <c r="VN2" s="387"/>
      <c r="VO2" s="385">
        <v>45111</v>
      </c>
      <c r="VP2" s="416"/>
      <c r="VQ2" s="417"/>
      <c r="VR2" s="385">
        <v>45118</v>
      </c>
      <c r="VS2" s="386"/>
      <c r="VT2" s="387"/>
      <c r="VU2" s="385">
        <v>45125</v>
      </c>
      <c r="VV2" s="416"/>
      <c r="VW2" s="417"/>
      <c r="VX2" s="385">
        <v>45132</v>
      </c>
      <c r="VY2" s="386"/>
      <c r="VZ2" s="387"/>
      <c r="WA2" s="385">
        <v>45139</v>
      </c>
      <c r="WB2" s="416"/>
      <c r="WC2" s="417"/>
      <c r="WD2" s="385">
        <v>45146</v>
      </c>
      <c r="WE2" s="386"/>
      <c r="WF2" s="387"/>
      <c r="WG2" s="385">
        <v>45153</v>
      </c>
      <c r="WH2" s="416"/>
      <c r="WI2" s="417"/>
      <c r="WJ2" s="385">
        <v>45160</v>
      </c>
      <c r="WK2" s="386"/>
      <c r="WL2" s="387"/>
      <c r="WM2" s="385">
        <v>45167</v>
      </c>
      <c r="WN2" s="416"/>
      <c r="WO2" s="417"/>
      <c r="WP2" s="385">
        <v>45174</v>
      </c>
      <c r="WQ2" s="386"/>
      <c r="WR2" s="387"/>
      <c r="WS2" s="385">
        <v>45181</v>
      </c>
      <c r="WT2" s="416"/>
      <c r="WU2" s="417"/>
      <c r="WV2" s="385">
        <v>45188</v>
      </c>
      <c r="WW2" s="386"/>
      <c r="WX2" s="387"/>
      <c r="WY2" s="385">
        <v>45195</v>
      </c>
      <c r="WZ2" s="386"/>
      <c r="XA2" s="387"/>
      <c r="XB2" s="385">
        <v>45202</v>
      </c>
      <c r="XC2" s="386"/>
      <c r="XD2" s="387"/>
      <c r="XE2" s="385">
        <v>45209</v>
      </c>
      <c r="XF2" s="386"/>
      <c r="XG2" s="387"/>
      <c r="XH2" s="385">
        <v>45216</v>
      </c>
      <c r="XI2" s="386"/>
      <c r="XJ2" s="387"/>
      <c r="XK2" s="385">
        <v>45223</v>
      </c>
      <c r="XL2" s="386"/>
      <c r="XM2" s="387"/>
      <c r="XN2" s="392" t="s">
        <v>187</v>
      </c>
    </row>
    <row r="3" spans="1:638" s="25" customFormat="1" ht="12" thickBot="1" x14ac:dyDescent="0.25">
      <c r="A3" s="25" t="s">
        <v>197</v>
      </c>
      <c r="B3" s="183" t="s">
        <v>48</v>
      </c>
      <c r="C3" s="184" t="s">
        <v>49</v>
      </c>
      <c r="D3" s="185" t="s">
        <v>198</v>
      </c>
      <c r="E3" s="183" t="s">
        <v>48</v>
      </c>
      <c r="F3" s="184" t="s">
        <v>49</v>
      </c>
      <c r="G3" s="185" t="s">
        <v>198</v>
      </c>
      <c r="H3" s="183" t="s">
        <v>48</v>
      </c>
      <c r="I3" s="184" t="s">
        <v>49</v>
      </c>
      <c r="J3" s="185" t="s">
        <v>198</v>
      </c>
      <c r="K3" s="183" t="s">
        <v>48</v>
      </c>
      <c r="L3" s="184" t="s">
        <v>49</v>
      </c>
      <c r="M3" s="185" t="s">
        <v>198</v>
      </c>
      <c r="N3" s="183" t="s">
        <v>48</v>
      </c>
      <c r="O3" s="184" t="s">
        <v>49</v>
      </c>
      <c r="P3" s="185" t="s">
        <v>198</v>
      </c>
      <c r="Q3" s="183" t="s">
        <v>48</v>
      </c>
      <c r="R3" s="184" t="s">
        <v>49</v>
      </c>
      <c r="S3" s="185" t="s">
        <v>198</v>
      </c>
      <c r="T3" s="183" t="s">
        <v>48</v>
      </c>
      <c r="U3" s="184" t="s">
        <v>49</v>
      </c>
      <c r="V3" s="185" t="s">
        <v>198</v>
      </c>
      <c r="W3" s="183" t="s">
        <v>48</v>
      </c>
      <c r="X3" s="184" t="s">
        <v>49</v>
      </c>
      <c r="Y3" s="185" t="s">
        <v>198</v>
      </c>
      <c r="Z3" s="183" t="s">
        <v>48</v>
      </c>
      <c r="AA3" s="184" t="s">
        <v>49</v>
      </c>
      <c r="AB3" s="185" t="s">
        <v>198</v>
      </c>
      <c r="AC3" s="183" t="s">
        <v>48</v>
      </c>
      <c r="AD3" s="184" t="s">
        <v>49</v>
      </c>
      <c r="AE3" s="185" t="s">
        <v>198</v>
      </c>
      <c r="AF3" s="183" t="s">
        <v>48</v>
      </c>
      <c r="AG3" s="184" t="s">
        <v>49</v>
      </c>
      <c r="AH3" s="185" t="s">
        <v>198</v>
      </c>
      <c r="AI3" s="183" t="s">
        <v>48</v>
      </c>
      <c r="AJ3" s="184" t="s">
        <v>49</v>
      </c>
      <c r="AK3" s="185" t="s">
        <v>198</v>
      </c>
      <c r="AL3" s="183" t="s">
        <v>48</v>
      </c>
      <c r="AM3" s="184" t="s">
        <v>49</v>
      </c>
      <c r="AN3" s="185" t="s">
        <v>198</v>
      </c>
      <c r="AO3" s="183" t="s">
        <v>48</v>
      </c>
      <c r="AP3" s="184" t="s">
        <v>49</v>
      </c>
      <c r="AQ3" s="185" t="s">
        <v>198</v>
      </c>
      <c r="AR3" s="183" t="s">
        <v>48</v>
      </c>
      <c r="AS3" s="184" t="s">
        <v>49</v>
      </c>
      <c r="AT3" s="185" t="s">
        <v>198</v>
      </c>
      <c r="AU3" s="183" t="s">
        <v>48</v>
      </c>
      <c r="AV3" s="184" t="s">
        <v>49</v>
      </c>
      <c r="AW3" s="185" t="s">
        <v>198</v>
      </c>
      <c r="AX3" s="183" t="s">
        <v>48</v>
      </c>
      <c r="AY3" s="184" t="s">
        <v>49</v>
      </c>
      <c r="AZ3" s="185" t="s">
        <v>198</v>
      </c>
      <c r="BA3" s="183" t="s">
        <v>48</v>
      </c>
      <c r="BB3" s="184" t="s">
        <v>49</v>
      </c>
      <c r="BC3" s="185" t="s">
        <v>198</v>
      </c>
      <c r="BD3" s="183" t="s">
        <v>48</v>
      </c>
      <c r="BE3" s="184" t="s">
        <v>49</v>
      </c>
      <c r="BF3" s="185" t="s">
        <v>198</v>
      </c>
      <c r="BG3" s="183" t="s">
        <v>48</v>
      </c>
      <c r="BH3" s="184" t="s">
        <v>49</v>
      </c>
      <c r="BI3" s="185" t="s">
        <v>198</v>
      </c>
      <c r="BJ3" s="183" t="s">
        <v>48</v>
      </c>
      <c r="BK3" s="184" t="s">
        <v>49</v>
      </c>
      <c r="BL3" s="185" t="s">
        <v>198</v>
      </c>
      <c r="BM3" s="183" t="s">
        <v>48</v>
      </c>
      <c r="BN3" s="184" t="s">
        <v>49</v>
      </c>
      <c r="BO3" s="185" t="s">
        <v>198</v>
      </c>
      <c r="BP3" s="183" t="s">
        <v>48</v>
      </c>
      <c r="BQ3" s="184" t="s">
        <v>49</v>
      </c>
      <c r="BR3" s="185" t="s">
        <v>198</v>
      </c>
      <c r="BS3" s="183" t="s">
        <v>48</v>
      </c>
      <c r="BT3" s="184" t="s">
        <v>49</v>
      </c>
      <c r="BU3" s="185" t="s">
        <v>198</v>
      </c>
      <c r="BV3" s="183" t="s">
        <v>48</v>
      </c>
      <c r="BW3" s="184" t="s">
        <v>49</v>
      </c>
      <c r="BX3" s="185" t="s">
        <v>198</v>
      </c>
      <c r="BY3" s="183" t="s">
        <v>48</v>
      </c>
      <c r="BZ3" s="184" t="s">
        <v>49</v>
      </c>
      <c r="CA3" s="185" t="s">
        <v>198</v>
      </c>
      <c r="CB3" s="183" t="s">
        <v>48</v>
      </c>
      <c r="CC3" s="184" t="s">
        <v>49</v>
      </c>
      <c r="CD3" s="185" t="s">
        <v>198</v>
      </c>
      <c r="CE3" s="183" t="s">
        <v>48</v>
      </c>
      <c r="CF3" s="184" t="s">
        <v>49</v>
      </c>
      <c r="CG3" s="185" t="s">
        <v>198</v>
      </c>
      <c r="CH3" s="183" t="s">
        <v>48</v>
      </c>
      <c r="CI3" s="184" t="s">
        <v>49</v>
      </c>
      <c r="CJ3" s="185" t="s">
        <v>198</v>
      </c>
      <c r="CK3" s="183" t="s">
        <v>48</v>
      </c>
      <c r="CL3" s="184" t="s">
        <v>49</v>
      </c>
      <c r="CM3" s="185" t="s">
        <v>198</v>
      </c>
      <c r="CN3" s="183" t="s">
        <v>48</v>
      </c>
      <c r="CO3" s="184" t="s">
        <v>49</v>
      </c>
      <c r="CP3" s="185" t="s">
        <v>198</v>
      </c>
      <c r="CQ3" s="183" t="s">
        <v>48</v>
      </c>
      <c r="CR3" s="184" t="s">
        <v>49</v>
      </c>
      <c r="CS3" s="185" t="s">
        <v>198</v>
      </c>
      <c r="CT3" s="183" t="s">
        <v>48</v>
      </c>
      <c r="CU3" s="184" t="s">
        <v>49</v>
      </c>
      <c r="CV3" s="185" t="s">
        <v>198</v>
      </c>
      <c r="CW3" s="183" t="s">
        <v>48</v>
      </c>
      <c r="CX3" s="184" t="s">
        <v>49</v>
      </c>
      <c r="CY3" s="185" t="s">
        <v>198</v>
      </c>
      <c r="CZ3" s="183" t="s">
        <v>48</v>
      </c>
      <c r="DA3" s="184" t="s">
        <v>49</v>
      </c>
      <c r="DB3" s="185" t="s">
        <v>198</v>
      </c>
      <c r="DC3" s="183" t="s">
        <v>48</v>
      </c>
      <c r="DD3" s="184" t="s">
        <v>49</v>
      </c>
      <c r="DE3" s="185" t="s">
        <v>198</v>
      </c>
      <c r="DF3" s="183" t="s">
        <v>48</v>
      </c>
      <c r="DG3" s="184" t="s">
        <v>49</v>
      </c>
      <c r="DH3" s="185" t="s">
        <v>198</v>
      </c>
      <c r="DI3" s="183" t="s">
        <v>48</v>
      </c>
      <c r="DJ3" s="184" t="s">
        <v>49</v>
      </c>
      <c r="DK3" s="185" t="s">
        <v>198</v>
      </c>
      <c r="DL3" s="183" t="s">
        <v>48</v>
      </c>
      <c r="DM3" s="184" t="s">
        <v>49</v>
      </c>
      <c r="DN3" s="185" t="s">
        <v>198</v>
      </c>
      <c r="DO3" s="183" t="s">
        <v>48</v>
      </c>
      <c r="DP3" s="184" t="s">
        <v>49</v>
      </c>
      <c r="DQ3" s="185" t="s">
        <v>198</v>
      </c>
      <c r="DR3" s="183" t="s">
        <v>48</v>
      </c>
      <c r="DS3" s="184" t="s">
        <v>49</v>
      </c>
      <c r="DT3" s="185" t="s">
        <v>198</v>
      </c>
      <c r="DU3" s="183" t="s">
        <v>48</v>
      </c>
      <c r="DV3" s="184" t="s">
        <v>49</v>
      </c>
      <c r="DW3" s="185" t="s">
        <v>198</v>
      </c>
      <c r="DX3" s="183" t="s">
        <v>48</v>
      </c>
      <c r="DY3" s="184" t="s">
        <v>49</v>
      </c>
      <c r="DZ3" s="185" t="s">
        <v>198</v>
      </c>
      <c r="EA3" s="183" t="s">
        <v>48</v>
      </c>
      <c r="EB3" s="184" t="s">
        <v>49</v>
      </c>
      <c r="EC3" s="185" t="s">
        <v>198</v>
      </c>
      <c r="ED3" s="183" t="s">
        <v>48</v>
      </c>
      <c r="EE3" s="184" t="s">
        <v>49</v>
      </c>
      <c r="EF3" s="185" t="s">
        <v>198</v>
      </c>
      <c r="EG3" s="183" t="s">
        <v>48</v>
      </c>
      <c r="EH3" s="184" t="s">
        <v>49</v>
      </c>
      <c r="EI3" s="185" t="s">
        <v>198</v>
      </c>
      <c r="EJ3" s="183" t="s">
        <v>48</v>
      </c>
      <c r="EK3" s="184" t="s">
        <v>49</v>
      </c>
      <c r="EL3" s="185" t="s">
        <v>198</v>
      </c>
      <c r="EM3" s="183" t="s">
        <v>48</v>
      </c>
      <c r="EN3" s="184" t="s">
        <v>49</v>
      </c>
      <c r="EO3" s="185" t="s">
        <v>198</v>
      </c>
      <c r="EP3" s="183" t="s">
        <v>48</v>
      </c>
      <c r="EQ3" s="184" t="s">
        <v>49</v>
      </c>
      <c r="ER3" s="185" t="s">
        <v>198</v>
      </c>
      <c r="ES3" s="183" t="s">
        <v>48</v>
      </c>
      <c r="ET3" s="184" t="s">
        <v>49</v>
      </c>
      <c r="EU3" s="185" t="s">
        <v>198</v>
      </c>
      <c r="EV3" s="183" t="s">
        <v>48</v>
      </c>
      <c r="EW3" s="184" t="s">
        <v>49</v>
      </c>
      <c r="EX3" s="185" t="s">
        <v>198</v>
      </c>
      <c r="EY3" s="183" t="s">
        <v>48</v>
      </c>
      <c r="EZ3" s="184" t="s">
        <v>49</v>
      </c>
      <c r="FA3" s="185" t="s">
        <v>198</v>
      </c>
      <c r="FB3" s="183" t="s">
        <v>48</v>
      </c>
      <c r="FC3" s="184" t="s">
        <v>49</v>
      </c>
      <c r="FD3" s="185" t="s">
        <v>198</v>
      </c>
      <c r="FE3" s="183" t="s">
        <v>48</v>
      </c>
      <c r="FF3" s="184" t="s">
        <v>49</v>
      </c>
      <c r="FG3" s="185" t="s">
        <v>198</v>
      </c>
      <c r="FH3" s="183" t="s">
        <v>48</v>
      </c>
      <c r="FI3" s="184" t="s">
        <v>49</v>
      </c>
      <c r="FJ3" s="185" t="s">
        <v>198</v>
      </c>
      <c r="FK3" s="183" t="s">
        <v>48</v>
      </c>
      <c r="FL3" s="184" t="s">
        <v>49</v>
      </c>
      <c r="FM3" s="185" t="s">
        <v>198</v>
      </c>
      <c r="FN3" s="183" t="s">
        <v>48</v>
      </c>
      <c r="FO3" s="184" t="s">
        <v>49</v>
      </c>
      <c r="FP3" s="185" t="s">
        <v>198</v>
      </c>
      <c r="FQ3" s="183" t="s">
        <v>48</v>
      </c>
      <c r="FR3" s="184" t="s">
        <v>49</v>
      </c>
      <c r="FS3" s="185" t="s">
        <v>198</v>
      </c>
      <c r="FT3" s="183" t="s">
        <v>48</v>
      </c>
      <c r="FU3" s="184" t="s">
        <v>49</v>
      </c>
      <c r="FV3" s="185" t="s">
        <v>198</v>
      </c>
      <c r="FW3" s="183" t="s">
        <v>48</v>
      </c>
      <c r="FX3" s="184" t="s">
        <v>49</v>
      </c>
      <c r="FY3" s="185" t="s">
        <v>198</v>
      </c>
      <c r="FZ3" s="183" t="s">
        <v>48</v>
      </c>
      <c r="GA3" s="184" t="s">
        <v>49</v>
      </c>
      <c r="GB3" s="185" t="s">
        <v>198</v>
      </c>
      <c r="GC3" s="183" t="s">
        <v>48</v>
      </c>
      <c r="GD3" s="184" t="s">
        <v>49</v>
      </c>
      <c r="GE3" s="185" t="s">
        <v>198</v>
      </c>
      <c r="GF3" s="183" t="s">
        <v>48</v>
      </c>
      <c r="GG3" s="184" t="s">
        <v>49</v>
      </c>
      <c r="GH3" s="185" t="s">
        <v>198</v>
      </c>
      <c r="GI3" s="183" t="s">
        <v>48</v>
      </c>
      <c r="GJ3" s="184" t="s">
        <v>49</v>
      </c>
      <c r="GK3" s="185" t="s">
        <v>198</v>
      </c>
      <c r="GL3" s="183" t="s">
        <v>48</v>
      </c>
      <c r="GM3" s="184" t="s">
        <v>49</v>
      </c>
      <c r="GN3" s="185" t="s">
        <v>198</v>
      </c>
      <c r="GO3" s="183" t="s">
        <v>48</v>
      </c>
      <c r="GP3" s="184" t="s">
        <v>49</v>
      </c>
      <c r="GQ3" s="185" t="s">
        <v>198</v>
      </c>
      <c r="GR3" s="183" t="s">
        <v>48</v>
      </c>
      <c r="GS3" s="184" t="s">
        <v>49</v>
      </c>
      <c r="GT3" s="185" t="s">
        <v>198</v>
      </c>
      <c r="GU3" s="183" t="s">
        <v>48</v>
      </c>
      <c r="GV3" s="184" t="s">
        <v>49</v>
      </c>
      <c r="GW3" s="185" t="s">
        <v>198</v>
      </c>
      <c r="GX3" s="183" t="s">
        <v>48</v>
      </c>
      <c r="GY3" s="184" t="s">
        <v>49</v>
      </c>
      <c r="GZ3" s="185" t="s">
        <v>198</v>
      </c>
      <c r="HA3" s="183" t="s">
        <v>48</v>
      </c>
      <c r="HB3" s="184" t="s">
        <v>49</v>
      </c>
      <c r="HC3" s="185" t="s">
        <v>198</v>
      </c>
      <c r="HD3" s="183" t="s">
        <v>48</v>
      </c>
      <c r="HE3" s="184" t="s">
        <v>49</v>
      </c>
      <c r="HF3" s="185" t="s">
        <v>198</v>
      </c>
      <c r="HG3" s="183" t="s">
        <v>48</v>
      </c>
      <c r="HH3" s="184" t="s">
        <v>49</v>
      </c>
      <c r="HI3" s="185" t="s">
        <v>198</v>
      </c>
      <c r="HJ3" s="183" t="s">
        <v>48</v>
      </c>
      <c r="HK3" s="184" t="s">
        <v>49</v>
      </c>
      <c r="HL3" s="185" t="s">
        <v>198</v>
      </c>
      <c r="HM3" s="183" t="s">
        <v>48</v>
      </c>
      <c r="HN3" s="184" t="s">
        <v>49</v>
      </c>
      <c r="HO3" s="185" t="s">
        <v>198</v>
      </c>
      <c r="HP3" s="183" t="s">
        <v>48</v>
      </c>
      <c r="HQ3" s="184" t="s">
        <v>49</v>
      </c>
      <c r="HR3" s="185" t="s">
        <v>198</v>
      </c>
      <c r="HS3" s="183" t="s">
        <v>48</v>
      </c>
      <c r="HT3" s="184" t="s">
        <v>49</v>
      </c>
      <c r="HU3" s="185" t="s">
        <v>198</v>
      </c>
      <c r="HV3" s="183" t="s">
        <v>48</v>
      </c>
      <c r="HW3" s="184" t="s">
        <v>49</v>
      </c>
      <c r="HX3" s="185" t="s">
        <v>198</v>
      </c>
      <c r="HY3" s="183" t="s">
        <v>48</v>
      </c>
      <c r="HZ3" s="184" t="s">
        <v>49</v>
      </c>
      <c r="IA3" s="185" t="s">
        <v>198</v>
      </c>
      <c r="IB3" s="183" t="s">
        <v>48</v>
      </c>
      <c r="IC3" s="184" t="s">
        <v>49</v>
      </c>
      <c r="ID3" s="185" t="s">
        <v>198</v>
      </c>
      <c r="IE3" s="183" t="s">
        <v>48</v>
      </c>
      <c r="IF3" s="184" t="s">
        <v>49</v>
      </c>
      <c r="IG3" s="185" t="s">
        <v>198</v>
      </c>
      <c r="IH3" s="183" t="s">
        <v>48</v>
      </c>
      <c r="II3" s="184" t="s">
        <v>49</v>
      </c>
      <c r="IJ3" s="185" t="s">
        <v>198</v>
      </c>
      <c r="IK3" s="183" t="s">
        <v>48</v>
      </c>
      <c r="IL3" s="184" t="s">
        <v>49</v>
      </c>
      <c r="IM3" s="185" t="s">
        <v>198</v>
      </c>
      <c r="IN3" s="183" t="s">
        <v>48</v>
      </c>
      <c r="IO3" s="184" t="s">
        <v>49</v>
      </c>
      <c r="IP3" s="185" t="s">
        <v>198</v>
      </c>
      <c r="IQ3" s="183" t="s">
        <v>48</v>
      </c>
      <c r="IR3" s="184" t="s">
        <v>49</v>
      </c>
      <c r="IS3" s="185" t="s">
        <v>198</v>
      </c>
      <c r="IT3" s="183" t="s">
        <v>48</v>
      </c>
      <c r="IU3" s="184" t="s">
        <v>49</v>
      </c>
      <c r="IV3" s="185" t="s">
        <v>198</v>
      </c>
      <c r="IW3" s="183" t="s">
        <v>48</v>
      </c>
      <c r="IX3" s="184" t="s">
        <v>49</v>
      </c>
      <c r="IY3" s="185" t="s">
        <v>198</v>
      </c>
      <c r="IZ3" s="183" t="s">
        <v>48</v>
      </c>
      <c r="JA3" s="184" t="s">
        <v>49</v>
      </c>
      <c r="JB3" s="185" t="s">
        <v>198</v>
      </c>
      <c r="JC3" s="183" t="s">
        <v>48</v>
      </c>
      <c r="JD3" s="184" t="s">
        <v>49</v>
      </c>
      <c r="JE3" s="185" t="s">
        <v>198</v>
      </c>
      <c r="JF3" s="183" t="s">
        <v>48</v>
      </c>
      <c r="JG3" s="184" t="s">
        <v>49</v>
      </c>
      <c r="JH3" s="185" t="s">
        <v>198</v>
      </c>
      <c r="JI3" s="183" t="s">
        <v>48</v>
      </c>
      <c r="JJ3" s="184" t="s">
        <v>49</v>
      </c>
      <c r="JK3" s="185" t="s">
        <v>198</v>
      </c>
      <c r="JL3" s="183" t="s">
        <v>48</v>
      </c>
      <c r="JM3" s="184" t="s">
        <v>49</v>
      </c>
      <c r="JN3" s="185" t="s">
        <v>198</v>
      </c>
      <c r="JO3" s="183" t="s">
        <v>48</v>
      </c>
      <c r="JP3" s="184" t="s">
        <v>49</v>
      </c>
      <c r="JQ3" s="185" t="s">
        <v>198</v>
      </c>
      <c r="JR3" s="183" t="s">
        <v>48</v>
      </c>
      <c r="JS3" s="184" t="s">
        <v>49</v>
      </c>
      <c r="JT3" s="185" t="s">
        <v>198</v>
      </c>
      <c r="JU3" s="183" t="s">
        <v>48</v>
      </c>
      <c r="JV3" s="184" t="s">
        <v>49</v>
      </c>
      <c r="JW3" s="185" t="s">
        <v>198</v>
      </c>
      <c r="JX3" s="183" t="s">
        <v>48</v>
      </c>
      <c r="JY3" s="184" t="s">
        <v>49</v>
      </c>
      <c r="JZ3" s="185" t="s">
        <v>198</v>
      </c>
      <c r="KA3" s="183" t="s">
        <v>48</v>
      </c>
      <c r="KB3" s="184" t="s">
        <v>49</v>
      </c>
      <c r="KC3" s="185" t="s">
        <v>198</v>
      </c>
      <c r="KD3" s="183" t="s">
        <v>48</v>
      </c>
      <c r="KE3" s="184" t="s">
        <v>49</v>
      </c>
      <c r="KF3" s="185" t="s">
        <v>198</v>
      </c>
      <c r="KG3" s="183" t="s">
        <v>48</v>
      </c>
      <c r="KH3" s="184" t="s">
        <v>49</v>
      </c>
      <c r="KI3" s="185" t="s">
        <v>198</v>
      </c>
      <c r="KJ3" s="183" t="s">
        <v>48</v>
      </c>
      <c r="KK3" s="184" t="s">
        <v>49</v>
      </c>
      <c r="KL3" s="185" t="s">
        <v>198</v>
      </c>
      <c r="KM3" s="183" t="s">
        <v>48</v>
      </c>
      <c r="KN3" s="184" t="s">
        <v>49</v>
      </c>
      <c r="KO3" s="185" t="s">
        <v>198</v>
      </c>
      <c r="KP3" s="183" t="s">
        <v>48</v>
      </c>
      <c r="KQ3" s="184" t="s">
        <v>49</v>
      </c>
      <c r="KR3" s="185" t="s">
        <v>198</v>
      </c>
      <c r="KS3" s="183" t="s">
        <v>48</v>
      </c>
      <c r="KT3" s="184" t="s">
        <v>49</v>
      </c>
      <c r="KU3" s="185" t="s">
        <v>198</v>
      </c>
      <c r="KV3" s="183" t="s">
        <v>48</v>
      </c>
      <c r="KW3" s="184" t="s">
        <v>49</v>
      </c>
      <c r="KX3" s="185" t="s">
        <v>198</v>
      </c>
      <c r="KY3" s="183" t="s">
        <v>48</v>
      </c>
      <c r="KZ3" s="184" t="s">
        <v>49</v>
      </c>
      <c r="LA3" s="185" t="s">
        <v>198</v>
      </c>
      <c r="LB3" s="183" t="s">
        <v>48</v>
      </c>
      <c r="LC3" s="184" t="s">
        <v>49</v>
      </c>
      <c r="LD3" s="185" t="s">
        <v>198</v>
      </c>
      <c r="LE3" s="183" t="s">
        <v>48</v>
      </c>
      <c r="LF3" s="184" t="s">
        <v>49</v>
      </c>
      <c r="LG3" s="185" t="s">
        <v>198</v>
      </c>
      <c r="LH3" s="183" t="s">
        <v>48</v>
      </c>
      <c r="LI3" s="184" t="s">
        <v>49</v>
      </c>
      <c r="LJ3" s="185" t="s">
        <v>198</v>
      </c>
      <c r="LK3" s="183" t="s">
        <v>48</v>
      </c>
      <c r="LL3" s="184" t="s">
        <v>49</v>
      </c>
      <c r="LM3" s="185" t="s">
        <v>198</v>
      </c>
      <c r="LN3" s="183" t="s">
        <v>48</v>
      </c>
      <c r="LO3" s="184" t="s">
        <v>49</v>
      </c>
      <c r="LP3" s="185" t="s">
        <v>198</v>
      </c>
      <c r="LQ3" s="183" t="s">
        <v>48</v>
      </c>
      <c r="LR3" s="184" t="s">
        <v>49</v>
      </c>
      <c r="LS3" s="185" t="s">
        <v>198</v>
      </c>
      <c r="LT3" s="183" t="s">
        <v>48</v>
      </c>
      <c r="LU3" s="184" t="s">
        <v>49</v>
      </c>
      <c r="LV3" s="185" t="s">
        <v>198</v>
      </c>
      <c r="LW3" s="183" t="s">
        <v>48</v>
      </c>
      <c r="LX3" s="184" t="s">
        <v>49</v>
      </c>
      <c r="LY3" s="185" t="s">
        <v>198</v>
      </c>
      <c r="LZ3" s="183" t="s">
        <v>48</v>
      </c>
      <c r="MA3" s="184" t="s">
        <v>49</v>
      </c>
      <c r="MB3" s="185" t="s">
        <v>198</v>
      </c>
      <c r="MC3" s="183" t="s">
        <v>48</v>
      </c>
      <c r="MD3" s="184" t="s">
        <v>49</v>
      </c>
      <c r="ME3" s="185" t="s">
        <v>198</v>
      </c>
      <c r="MF3" s="183" t="s">
        <v>48</v>
      </c>
      <c r="MG3" s="184" t="s">
        <v>49</v>
      </c>
      <c r="MH3" s="185" t="s">
        <v>198</v>
      </c>
      <c r="MI3" s="183" t="s">
        <v>48</v>
      </c>
      <c r="MJ3" s="184" t="s">
        <v>49</v>
      </c>
      <c r="MK3" s="185" t="s">
        <v>198</v>
      </c>
      <c r="ML3" s="183" t="s">
        <v>48</v>
      </c>
      <c r="MM3" s="184" t="s">
        <v>49</v>
      </c>
      <c r="MN3" s="185" t="s">
        <v>198</v>
      </c>
      <c r="MO3" s="183" t="s">
        <v>48</v>
      </c>
      <c r="MP3" s="184" t="s">
        <v>49</v>
      </c>
      <c r="MQ3" s="185" t="s">
        <v>198</v>
      </c>
      <c r="MR3" s="183" t="s">
        <v>48</v>
      </c>
      <c r="MS3" s="184" t="s">
        <v>49</v>
      </c>
      <c r="MT3" s="185" t="s">
        <v>198</v>
      </c>
      <c r="MU3" s="183" t="s">
        <v>48</v>
      </c>
      <c r="MV3" s="184" t="s">
        <v>49</v>
      </c>
      <c r="MW3" s="185" t="s">
        <v>198</v>
      </c>
      <c r="MX3" s="183" t="s">
        <v>48</v>
      </c>
      <c r="MY3" s="184" t="s">
        <v>49</v>
      </c>
      <c r="MZ3" s="185" t="s">
        <v>198</v>
      </c>
      <c r="NA3" s="183" t="s">
        <v>48</v>
      </c>
      <c r="NB3" s="184" t="s">
        <v>49</v>
      </c>
      <c r="NC3" s="185" t="s">
        <v>198</v>
      </c>
      <c r="ND3" s="183" t="s">
        <v>48</v>
      </c>
      <c r="NE3" s="184" t="s">
        <v>49</v>
      </c>
      <c r="NF3" s="185" t="s">
        <v>198</v>
      </c>
      <c r="NG3" s="183" t="s">
        <v>48</v>
      </c>
      <c r="NH3" s="184" t="s">
        <v>49</v>
      </c>
      <c r="NI3" s="185" t="s">
        <v>198</v>
      </c>
      <c r="NJ3" s="183" t="s">
        <v>48</v>
      </c>
      <c r="NK3" s="184" t="s">
        <v>49</v>
      </c>
      <c r="NL3" s="185" t="s">
        <v>198</v>
      </c>
      <c r="NM3" s="183" t="s">
        <v>48</v>
      </c>
      <c r="NN3" s="184" t="s">
        <v>49</v>
      </c>
      <c r="NO3" s="185" t="s">
        <v>198</v>
      </c>
      <c r="NP3" s="183" t="s">
        <v>48</v>
      </c>
      <c r="NQ3" s="184" t="s">
        <v>49</v>
      </c>
      <c r="NR3" s="185" t="s">
        <v>198</v>
      </c>
      <c r="NS3" s="183" t="s">
        <v>48</v>
      </c>
      <c r="NT3" s="184" t="s">
        <v>49</v>
      </c>
      <c r="NU3" s="185" t="s">
        <v>198</v>
      </c>
      <c r="NV3" s="183" t="s">
        <v>48</v>
      </c>
      <c r="NW3" s="184" t="s">
        <v>49</v>
      </c>
      <c r="NX3" s="185" t="s">
        <v>198</v>
      </c>
      <c r="NY3" s="183" t="s">
        <v>48</v>
      </c>
      <c r="NZ3" s="184" t="s">
        <v>49</v>
      </c>
      <c r="OA3" s="185" t="s">
        <v>198</v>
      </c>
      <c r="OB3" s="183" t="s">
        <v>48</v>
      </c>
      <c r="OC3" s="184" t="s">
        <v>49</v>
      </c>
      <c r="OD3" s="185" t="s">
        <v>198</v>
      </c>
      <c r="OE3" s="183" t="s">
        <v>48</v>
      </c>
      <c r="OF3" s="184" t="s">
        <v>49</v>
      </c>
      <c r="OG3" s="185" t="s">
        <v>198</v>
      </c>
      <c r="OH3" s="183" t="s">
        <v>48</v>
      </c>
      <c r="OI3" s="184" t="s">
        <v>49</v>
      </c>
      <c r="OJ3" s="185" t="s">
        <v>198</v>
      </c>
      <c r="OK3" s="183" t="s">
        <v>48</v>
      </c>
      <c r="OL3" s="184" t="s">
        <v>49</v>
      </c>
      <c r="OM3" s="185" t="s">
        <v>198</v>
      </c>
      <c r="ON3" s="183" t="s">
        <v>48</v>
      </c>
      <c r="OO3" s="184" t="s">
        <v>49</v>
      </c>
      <c r="OP3" s="185" t="s">
        <v>198</v>
      </c>
      <c r="OQ3" s="183" t="s">
        <v>48</v>
      </c>
      <c r="OR3" s="184" t="s">
        <v>49</v>
      </c>
      <c r="OS3" s="185" t="s">
        <v>198</v>
      </c>
      <c r="OT3" s="183" t="s">
        <v>48</v>
      </c>
      <c r="OU3" s="184" t="s">
        <v>49</v>
      </c>
      <c r="OV3" s="185" t="s">
        <v>198</v>
      </c>
      <c r="OW3" s="183" t="s">
        <v>48</v>
      </c>
      <c r="OX3" s="184" t="s">
        <v>49</v>
      </c>
      <c r="OY3" s="185" t="s">
        <v>198</v>
      </c>
      <c r="OZ3" s="183" t="s">
        <v>48</v>
      </c>
      <c r="PA3" s="184" t="s">
        <v>49</v>
      </c>
      <c r="PB3" s="185" t="s">
        <v>198</v>
      </c>
      <c r="PC3" s="183" t="s">
        <v>48</v>
      </c>
      <c r="PD3" s="184" t="s">
        <v>49</v>
      </c>
      <c r="PE3" s="185" t="s">
        <v>198</v>
      </c>
      <c r="PF3" s="183" t="s">
        <v>48</v>
      </c>
      <c r="PG3" s="184" t="s">
        <v>49</v>
      </c>
      <c r="PH3" s="185" t="s">
        <v>198</v>
      </c>
      <c r="PI3" s="183" t="s">
        <v>48</v>
      </c>
      <c r="PJ3" s="184" t="s">
        <v>49</v>
      </c>
      <c r="PK3" s="185" t="s">
        <v>198</v>
      </c>
      <c r="PL3" s="183" t="s">
        <v>48</v>
      </c>
      <c r="PM3" s="184" t="s">
        <v>49</v>
      </c>
      <c r="PN3" s="185" t="s">
        <v>198</v>
      </c>
      <c r="PO3" s="183" t="s">
        <v>48</v>
      </c>
      <c r="PP3" s="184" t="s">
        <v>49</v>
      </c>
      <c r="PQ3" s="185" t="s">
        <v>198</v>
      </c>
      <c r="PR3" s="183" t="s">
        <v>48</v>
      </c>
      <c r="PS3" s="184" t="s">
        <v>49</v>
      </c>
      <c r="PT3" s="185" t="s">
        <v>198</v>
      </c>
      <c r="PU3" s="183" t="s">
        <v>48</v>
      </c>
      <c r="PV3" s="184" t="s">
        <v>49</v>
      </c>
      <c r="PW3" s="185" t="s">
        <v>198</v>
      </c>
      <c r="PX3" s="183" t="s">
        <v>48</v>
      </c>
      <c r="PY3" s="184" t="s">
        <v>49</v>
      </c>
      <c r="PZ3" s="185" t="s">
        <v>198</v>
      </c>
      <c r="QA3" s="183" t="s">
        <v>48</v>
      </c>
      <c r="QB3" s="184" t="s">
        <v>49</v>
      </c>
      <c r="QC3" s="185" t="s">
        <v>198</v>
      </c>
      <c r="QD3" s="183" t="s">
        <v>48</v>
      </c>
      <c r="QE3" s="184" t="s">
        <v>49</v>
      </c>
      <c r="QF3" s="185" t="s">
        <v>198</v>
      </c>
      <c r="QG3" s="183" t="s">
        <v>48</v>
      </c>
      <c r="QH3" s="184" t="s">
        <v>49</v>
      </c>
      <c r="QI3" s="185" t="s">
        <v>198</v>
      </c>
      <c r="QJ3" s="183" t="s">
        <v>48</v>
      </c>
      <c r="QK3" s="184" t="s">
        <v>49</v>
      </c>
      <c r="QL3" s="185" t="s">
        <v>198</v>
      </c>
      <c r="QM3" s="183" t="s">
        <v>48</v>
      </c>
      <c r="QN3" s="184" t="s">
        <v>49</v>
      </c>
      <c r="QO3" s="185" t="s">
        <v>198</v>
      </c>
      <c r="QP3" s="183" t="s">
        <v>48</v>
      </c>
      <c r="QQ3" s="184" t="s">
        <v>49</v>
      </c>
      <c r="QR3" s="185" t="s">
        <v>198</v>
      </c>
      <c r="QS3" s="183" t="s">
        <v>48</v>
      </c>
      <c r="QT3" s="184" t="s">
        <v>49</v>
      </c>
      <c r="QU3" s="185" t="s">
        <v>198</v>
      </c>
      <c r="QV3" s="183" t="s">
        <v>48</v>
      </c>
      <c r="QW3" s="184" t="s">
        <v>49</v>
      </c>
      <c r="QX3" s="185" t="s">
        <v>198</v>
      </c>
      <c r="QY3" s="183" t="s">
        <v>48</v>
      </c>
      <c r="QZ3" s="184" t="s">
        <v>49</v>
      </c>
      <c r="RA3" s="185" t="s">
        <v>198</v>
      </c>
      <c r="RB3" s="183" t="s">
        <v>48</v>
      </c>
      <c r="RC3" s="184" t="s">
        <v>49</v>
      </c>
      <c r="RD3" s="185" t="s">
        <v>198</v>
      </c>
      <c r="RE3" s="183" t="s">
        <v>48</v>
      </c>
      <c r="RF3" s="184" t="s">
        <v>49</v>
      </c>
      <c r="RG3" s="185" t="s">
        <v>198</v>
      </c>
      <c r="RH3" s="183" t="s">
        <v>48</v>
      </c>
      <c r="RI3" s="184" t="s">
        <v>49</v>
      </c>
      <c r="RJ3" s="185" t="s">
        <v>198</v>
      </c>
      <c r="RK3" s="183" t="s">
        <v>48</v>
      </c>
      <c r="RL3" s="184" t="s">
        <v>49</v>
      </c>
      <c r="RM3" s="185" t="s">
        <v>198</v>
      </c>
      <c r="RN3" s="183" t="s">
        <v>48</v>
      </c>
      <c r="RO3" s="184" t="s">
        <v>49</v>
      </c>
      <c r="RP3" s="185" t="s">
        <v>198</v>
      </c>
      <c r="RQ3" s="183" t="s">
        <v>48</v>
      </c>
      <c r="RR3" s="184" t="s">
        <v>49</v>
      </c>
      <c r="RS3" s="185" t="s">
        <v>198</v>
      </c>
      <c r="RT3" s="183" t="s">
        <v>48</v>
      </c>
      <c r="RU3" s="184" t="s">
        <v>49</v>
      </c>
      <c r="RV3" s="185" t="s">
        <v>198</v>
      </c>
      <c r="RW3" s="183" t="s">
        <v>48</v>
      </c>
      <c r="RX3" s="184" t="s">
        <v>49</v>
      </c>
      <c r="RY3" s="185" t="s">
        <v>198</v>
      </c>
      <c r="RZ3" s="183" t="s">
        <v>48</v>
      </c>
      <c r="SA3" s="184" t="s">
        <v>49</v>
      </c>
      <c r="SB3" s="185" t="s">
        <v>198</v>
      </c>
      <c r="SC3" s="183" t="s">
        <v>48</v>
      </c>
      <c r="SD3" s="184" t="s">
        <v>49</v>
      </c>
      <c r="SE3" s="185" t="s">
        <v>198</v>
      </c>
      <c r="SF3" s="183" t="s">
        <v>48</v>
      </c>
      <c r="SG3" s="184" t="s">
        <v>49</v>
      </c>
      <c r="SH3" s="185" t="s">
        <v>198</v>
      </c>
      <c r="SI3" s="183" t="s">
        <v>48</v>
      </c>
      <c r="SJ3" s="184" t="s">
        <v>49</v>
      </c>
      <c r="SK3" s="185" t="s">
        <v>198</v>
      </c>
      <c r="SL3" s="183" t="s">
        <v>48</v>
      </c>
      <c r="SM3" s="184" t="s">
        <v>49</v>
      </c>
      <c r="SN3" s="185" t="s">
        <v>198</v>
      </c>
      <c r="SO3" s="183" t="s">
        <v>48</v>
      </c>
      <c r="SP3" s="184" t="s">
        <v>49</v>
      </c>
      <c r="SQ3" s="185" t="s">
        <v>198</v>
      </c>
      <c r="SR3" s="183" t="s">
        <v>48</v>
      </c>
      <c r="SS3" s="184" t="s">
        <v>49</v>
      </c>
      <c r="ST3" s="185" t="s">
        <v>198</v>
      </c>
      <c r="SU3" s="183" t="s">
        <v>48</v>
      </c>
      <c r="SV3" s="184" t="s">
        <v>49</v>
      </c>
      <c r="SW3" s="185" t="s">
        <v>198</v>
      </c>
      <c r="SX3" s="183" t="s">
        <v>48</v>
      </c>
      <c r="SY3" s="184" t="s">
        <v>49</v>
      </c>
      <c r="SZ3" s="185" t="s">
        <v>198</v>
      </c>
      <c r="TA3" s="183" t="s">
        <v>48</v>
      </c>
      <c r="TB3" s="184" t="s">
        <v>49</v>
      </c>
      <c r="TC3" s="185" t="s">
        <v>198</v>
      </c>
      <c r="TD3" s="183" t="s">
        <v>48</v>
      </c>
      <c r="TE3" s="184" t="s">
        <v>49</v>
      </c>
      <c r="TF3" s="185" t="s">
        <v>198</v>
      </c>
      <c r="TG3" s="183" t="s">
        <v>48</v>
      </c>
      <c r="TH3" s="184" t="s">
        <v>49</v>
      </c>
      <c r="TI3" s="185" t="s">
        <v>198</v>
      </c>
      <c r="TJ3" s="183" t="s">
        <v>48</v>
      </c>
      <c r="TK3" s="184" t="s">
        <v>49</v>
      </c>
      <c r="TL3" s="185" t="s">
        <v>198</v>
      </c>
      <c r="TM3" s="183" t="s">
        <v>48</v>
      </c>
      <c r="TN3" s="184" t="s">
        <v>49</v>
      </c>
      <c r="TO3" s="185" t="s">
        <v>198</v>
      </c>
      <c r="TP3" s="183" t="s">
        <v>48</v>
      </c>
      <c r="TQ3" s="184" t="s">
        <v>49</v>
      </c>
      <c r="TR3" s="185" t="s">
        <v>198</v>
      </c>
      <c r="TS3" s="183" t="s">
        <v>48</v>
      </c>
      <c r="TT3" s="184" t="s">
        <v>49</v>
      </c>
      <c r="TU3" s="185" t="s">
        <v>198</v>
      </c>
      <c r="TV3" s="183" t="s">
        <v>48</v>
      </c>
      <c r="TW3" s="184" t="s">
        <v>49</v>
      </c>
      <c r="TX3" s="185" t="s">
        <v>198</v>
      </c>
      <c r="TY3" s="183" t="s">
        <v>48</v>
      </c>
      <c r="TZ3" s="184" t="s">
        <v>49</v>
      </c>
      <c r="UA3" s="185" t="s">
        <v>198</v>
      </c>
      <c r="UB3" s="183" t="s">
        <v>48</v>
      </c>
      <c r="UC3" s="184" t="s">
        <v>49</v>
      </c>
      <c r="UD3" s="185" t="s">
        <v>198</v>
      </c>
      <c r="UE3" s="183" t="s">
        <v>48</v>
      </c>
      <c r="UF3" s="184" t="s">
        <v>49</v>
      </c>
      <c r="UG3" s="185" t="s">
        <v>198</v>
      </c>
      <c r="UH3" s="183" t="s">
        <v>48</v>
      </c>
      <c r="UI3" s="184" t="s">
        <v>49</v>
      </c>
      <c r="UJ3" s="185" t="s">
        <v>198</v>
      </c>
      <c r="UK3" s="183" t="s">
        <v>48</v>
      </c>
      <c r="UL3" s="184" t="s">
        <v>49</v>
      </c>
      <c r="UM3" s="185" t="s">
        <v>198</v>
      </c>
      <c r="UN3" s="183" t="s">
        <v>48</v>
      </c>
      <c r="UO3" s="184" t="s">
        <v>49</v>
      </c>
      <c r="UP3" s="185" t="s">
        <v>198</v>
      </c>
      <c r="UQ3" s="183" t="s">
        <v>48</v>
      </c>
      <c r="UR3" s="184" t="s">
        <v>49</v>
      </c>
      <c r="US3" s="185" t="s">
        <v>198</v>
      </c>
      <c r="UT3" s="183" t="s">
        <v>48</v>
      </c>
      <c r="UU3" s="184" t="s">
        <v>49</v>
      </c>
      <c r="UV3" s="185" t="s">
        <v>198</v>
      </c>
      <c r="UW3" s="183" t="s">
        <v>48</v>
      </c>
      <c r="UX3" s="184" t="s">
        <v>49</v>
      </c>
      <c r="UY3" s="185" t="s">
        <v>198</v>
      </c>
      <c r="UZ3" s="183" t="s">
        <v>48</v>
      </c>
      <c r="VA3" s="184" t="s">
        <v>49</v>
      </c>
      <c r="VB3" s="185" t="s">
        <v>198</v>
      </c>
      <c r="VC3" s="183" t="s">
        <v>48</v>
      </c>
      <c r="VD3" s="184" t="s">
        <v>49</v>
      </c>
      <c r="VE3" s="185" t="s">
        <v>198</v>
      </c>
      <c r="VF3" s="183" t="s">
        <v>48</v>
      </c>
      <c r="VG3" s="184" t="s">
        <v>49</v>
      </c>
      <c r="VH3" s="185" t="s">
        <v>198</v>
      </c>
      <c r="VI3" s="183" t="s">
        <v>48</v>
      </c>
      <c r="VJ3" s="184" t="s">
        <v>49</v>
      </c>
      <c r="VK3" s="185" t="s">
        <v>198</v>
      </c>
      <c r="VL3" s="183" t="s">
        <v>48</v>
      </c>
      <c r="VM3" s="184" t="s">
        <v>49</v>
      </c>
      <c r="VN3" s="185" t="s">
        <v>198</v>
      </c>
      <c r="VO3" s="183" t="s">
        <v>48</v>
      </c>
      <c r="VP3" s="184" t="s">
        <v>49</v>
      </c>
      <c r="VQ3" s="185" t="s">
        <v>198</v>
      </c>
      <c r="VR3" s="183" t="s">
        <v>48</v>
      </c>
      <c r="VS3" s="184" t="s">
        <v>49</v>
      </c>
      <c r="VT3" s="185" t="s">
        <v>198</v>
      </c>
      <c r="VU3" s="183" t="s">
        <v>48</v>
      </c>
      <c r="VV3" s="184" t="s">
        <v>49</v>
      </c>
      <c r="VW3" s="185" t="s">
        <v>198</v>
      </c>
      <c r="VX3" s="183" t="s">
        <v>48</v>
      </c>
      <c r="VY3" s="184" t="s">
        <v>49</v>
      </c>
      <c r="VZ3" s="185" t="s">
        <v>198</v>
      </c>
      <c r="WA3" s="183" t="s">
        <v>48</v>
      </c>
      <c r="WB3" s="184" t="s">
        <v>49</v>
      </c>
      <c r="WC3" s="185" t="s">
        <v>198</v>
      </c>
      <c r="WD3" s="183" t="s">
        <v>48</v>
      </c>
      <c r="WE3" s="184" t="s">
        <v>49</v>
      </c>
      <c r="WF3" s="185" t="s">
        <v>198</v>
      </c>
      <c r="WG3" s="183" t="s">
        <v>48</v>
      </c>
      <c r="WH3" s="184" t="s">
        <v>49</v>
      </c>
      <c r="WI3" s="185" t="s">
        <v>198</v>
      </c>
      <c r="WJ3" s="183" t="s">
        <v>48</v>
      </c>
      <c r="WK3" s="184" t="s">
        <v>49</v>
      </c>
      <c r="WL3" s="185" t="s">
        <v>198</v>
      </c>
      <c r="WM3" s="183" t="s">
        <v>48</v>
      </c>
      <c r="WN3" s="184" t="s">
        <v>49</v>
      </c>
      <c r="WO3" s="185" t="s">
        <v>198</v>
      </c>
      <c r="WP3" s="183" t="s">
        <v>48</v>
      </c>
      <c r="WQ3" s="184" t="s">
        <v>49</v>
      </c>
      <c r="WR3" s="185" t="s">
        <v>198</v>
      </c>
      <c r="WS3" s="183" t="s">
        <v>48</v>
      </c>
      <c r="WT3" s="184" t="s">
        <v>49</v>
      </c>
      <c r="WU3" s="185" t="s">
        <v>198</v>
      </c>
      <c r="WV3" s="183" t="s">
        <v>48</v>
      </c>
      <c r="WW3" s="184" t="s">
        <v>49</v>
      </c>
      <c r="WX3" s="185" t="s">
        <v>198</v>
      </c>
      <c r="WY3" s="183" t="s">
        <v>48</v>
      </c>
      <c r="WZ3" s="184" t="s">
        <v>49</v>
      </c>
      <c r="XA3" s="185" t="s">
        <v>198</v>
      </c>
      <c r="XB3" s="183" t="s">
        <v>48</v>
      </c>
      <c r="XC3" s="184" t="s">
        <v>49</v>
      </c>
      <c r="XD3" s="185" t="s">
        <v>198</v>
      </c>
      <c r="XE3" s="183" t="s">
        <v>48</v>
      </c>
      <c r="XF3" s="184" t="s">
        <v>49</v>
      </c>
      <c r="XG3" s="185" t="s">
        <v>198</v>
      </c>
      <c r="XH3" s="183" t="s">
        <v>48</v>
      </c>
      <c r="XI3" s="184" t="s">
        <v>49</v>
      </c>
      <c r="XJ3" s="185" t="s">
        <v>198</v>
      </c>
      <c r="XK3" s="183" t="s">
        <v>48</v>
      </c>
      <c r="XL3" s="184" t="s">
        <v>49</v>
      </c>
      <c r="XM3" s="185" t="s">
        <v>198</v>
      </c>
      <c r="XN3" s="393"/>
    </row>
    <row r="4" spans="1:638" s="25" customFormat="1" ht="12.75" customHeight="1" x14ac:dyDescent="0.2">
      <c r="A4" s="84">
        <v>222</v>
      </c>
      <c r="B4" s="183"/>
      <c r="C4" s="184"/>
      <c r="D4" s="185"/>
      <c r="E4" s="183"/>
      <c r="F4" s="184"/>
      <c r="G4" s="185"/>
      <c r="H4" s="183"/>
      <c r="I4" s="184"/>
      <c r="J4" s="185"/>
      <c r="K4" s="183"/>
      <c r="L4" s="184"/>
      <c r="M4" s="185"/>
      <c r="N4" s="183"/>
      <c r="O4" s="184"/>
      <c r="P4" s="185"/>
      <c r="Q4" s="183"/>
      <c r="R4" s="184"/>
      <c r="S4" s="185"/>
      <c r="T4" s="183"/>
      <c r="U4" s="184"/>
      <c r="V4" s="185"/>
      <c r="W4" s="183"/>
      <c r="X4" s="184"/>
      <c r="Y4" s="185"/>
      <c r="Z4" s="183"/>
      <c r="AA4" s="184"/>
      <c r="AB4" s="185"/>
      <c r="AC4" s="183"/>
      <c r="AD4" s="184"/>
      <c r="AE4" s="185"/>
      <c r="AF4" s="183"/>
      <c r="AG4" s="184"/>
      <c r="AH4" s="185"/>
      <c r="AI4" s="183"/>
      <c r="AJ4" s="184"/>
      <c r="AK4" s="185"/>
      <c r="AL4" s="183"/>
      <c r="AM4" s="184"/>
      <c r="AN4" s="185"/>
      <c r="AO4" s="183"/>
      <c r="AP4" s="184"/>
      <c r="AQ4" s="185"/>
      <c r="AR4" s="183"/>
      <c r="AS4" s="184"/>
      <c r="AT4" s="185"/>
      <c r="AU4" s="183"/>
      <c r="AV4" s="184"/>
      <c r="AW4" s="185"/>
      <c r="AX4" s="183"/>
      <c r="AY4" s="184"/>
      <c r="AZ4" s="185"/>
      <c r="BA4" s="183"/>
      <c r="BB4" s="184"/>
      <c r="BC4" s="185"/>
      <c r="BD4" s="183"/>
      <c r="BE4" s="184"/>
      <c r="BF4" s="185"/>
      <c r="BG4" s="183"/>
      <c r="BH4" s="184"/>
      <c r="BI4" s="185"/>
      <c r="BJ4" s="183"/>
      <c r="BK4" s="184"/>
      <c r="BL4" s="185"/>
      <c r="BM4" s="183"/>
      <c r="BN4" s="184"/>
      <c r="BO4" s="185"/>
      <c r="BP4" s="183"/>
      <c r="BQ4" s="184"/>
      <c r="BR4" s="185"/>
      <c r="BS4" s="183"/>
      <c r="BT4" s="184"/>
      <c r="BU4" s="185"/>
      <c r="BV4" s="183"/>
      <c r="BW4" s="184"/>
      <c r="BX4" s="185"/>
      <c r="BY4" s="183"/>
      <c r="BZ4" s="184"/>
      <c r="CA4" s="185"/>
      <c r="CB4" s="183"/>
      <c r="CC4" s="184"/>
      <c r="CD4" s="185"/>
      <c r="CE4" s="183"/>
      <c r="CF4" s="184"/>
      <c r="CG4" s="185"/>
      <c r="CH4" s="183"/>
      <c r="CI4" s="184"/>
      <c r="CJ4" s="185"/>
      <c r="CK4" s="183"/>
      <c r="CL4" s="184"/>
      <c r="CM4" s="185"/>
      <c r="CN4" s="183"/>
      <c r="CO4" s="184"/>
      <c r="CP4" s="185"/>
      <c r="CQ4" s="183"/>
      <c r="CR4" s="184"/>
      <c r="CS4" s="185"/>
      <c r="CT4" s="183"/>
      <c r="CU4" s="184"/>
      <c r="CV4" s="185"/>
      <c r="CW4" s="268"/>
      <c r="CX4" s="184"/>
      <c r="CY4" s="185"/>
      <c r="CZ4" s="183"/>
      <c r="DA4" s="184"/>
      <c r="DB4" s="185"/>
      <c r="DC4" s="183"/>
      <c r="DD4" s="184"/>
      <c r="DE4" s="185"/>
      <c r="DF4" s="183"/>
      <c r="DG4" s="184"/>
      <c r="DH4" s="185"/>
      <c r="DI4" s="183"/>
      <c r="DJ4" s="184"/>
      <c r="DK4" s="185"/>
      <c r="DL4" s="183"/>
      <c r="DM4" s="184"/>
      <c r="DN4" s="185"/>
      <c r="DO4" s="183"/>
      <c r="DP4" s="184"/>
      <c r="DQ4" s="185"/>
      <c r="DR4" s="183"/>
      <c r="DS4" s="184"/>
      <c r="DT4" s="185"/>
      <c r="DU4" s="183"/>
      <c r="DV4" s="184"/>
      <c r="DW4" s="185"/>
      <c r="DX4" s="183"/>
      <c r="DY4" s="184"/>
      <c r="DZ4" s="185"/>
      <c r="EA4" s="183"/>
      <c r="EB4" s="184"/>
      <c r="EC4" s="185"/>
      <c r="ED4" s="183"/>
      <c r="EE4" s="184"/>
      <c r="EF4" s="185"/>
      <c r="EG4" s="183"/>
      <c r="EH4" s="184"/>
      <c r="EI4" s="185"/>
      <c r="EJ4" s="183"/>
      <c r="EK4" s="184"/>
      <c r="EL4" s="185"/>
      <c r="EM4" s="183"/>
      <c r="EN4" s="184"/>
      <c r="EO4" s="185"/>
      <c r="EP4" s="183"/>
      <c r="EQ4" s="184"/>
      <c r="ER4" s="185"/>
      <c r="ES4" s="183"/>
      <c r="ET4" s="184"/>
      <c r="EU4" s="185"/>
      <c r="EV4" s="183"/>
      <c r="EW4" s="184"/>
      <c r="EX4" s="185"/>
      <c r="EY4" s="183"/>
      <c r="EZ4" s="184"/>
      <c r="FA4" s="185"/>
      <c r="FB4" s="183"/>
      <c r="FC4" s="184"/>
      <c r="FD4" s="185"/>
      <c r="FE4" s="183"/>
      <c r="FF4" s="184"/>
      <c r="FG4" s="185"/>
      <c r="FH4" s="183"/>
      <c r="FI4" s="184"/>
      <c r="FJ4" s="185"/>
      <c r="FK4" s="183"/>
      <c r="FL4" s="184"/>
      <c r="FM4" s="185"/>
      <c r="FN4" s="183"/>
      <c r="FO4" s="184"/>
      <c r="FP4" s="185"/>
      <c r="FQ4" s="183"/>
      <c r="FR4" s="184"/>
      <c r="FS4" s="185"/>
      <c r="FT4" s="183"/>
      <c r="FU4" s="184"/>
      <c r="FV4" s="185"/>
      <c r="FW4" s="183"/>
      <c r="FX4" s="184"/>
      <c r="FY4" s="185"/>
      <c r="FZ4" s="183"/>
      <c r="GA4" s="184"/>
      <c r="GB4" s="185"/>
      <c r="GC4" s="183"/>
      <c r="GD4" s="184"/>
      <c r="GE4" s="185"/>
      <c r="GF4" s="183"/>
      <c r="GG4" s="184"/>
      <c r="GH4" s="185"/>
      <c r="GI4" s="183"/>
      <c r="GJ4" s="184"/>
      <c r="GK4" s="185"/>
      <c r="GL4" s="183"/>
      <c r="GM4" s="184"/>
      <c r="GN4" s="185"/>
      <c r="GO4" s="183"/>
      <c r="GP4" s="184"/>
      <c r="GQ4" s="185"/>
      <c r="GR4" s="183"/>
      <c r="GS4" s="184"/>
      <c r="GT4" s="185"/>
      <c r="GU4" s="183"/>
      <c r="GV4" s="184"/>
      <c r="GW4" s="185"/>
      <c r="GX4" s="183"/>
      <c r="GY4" s="184"/>
      <c r="GZ4" s="185"/>
      <c r="HA4" s="183"/>
      <c r="HB4" s="184"/>
      <c r="HC4" s="185"/>
      <c r="HD4" s="183"/>
      <c r="HE4" s="184"/>
      <c r="HF4" s="185"/>
      <c r="HG4" s="183"/>
      <c r="HH4" s="184"/>
      <c r="HI4" s="185"/>
      <c r="HJ4" s="183"/>
      <c r="HK4" s="184"/>
      <c r="HL4" s="185"/>
      <c r="HM4" s="183"/>
      <c r="HN4" s="184"/>
      <c r="HO4" s="185"/>
      <c r="HP4" s="183"/>
      <c r="HQ4" s="184"/>
      <c r="HR4" s="185"/>
      <c r="HS4" s="183"/>
      <c r="HT4" s="184"/>
      <c r="HU4" s="185"/>
      <c r="HV4" s="183"/>
      <c r="HW4" s="184"/>
      <c r="HX4" s="185"/>
      <c r="HY4" s="183"/>
      <c r="HZ4" s="184"/>
      <c r="IA4" s="185"/>
      <c r="IB4" s="183"/>
      <c r="IC4" s="184"/>
      <c r="ID4" s="185"/>
      <c r="IE4" s="183"/>
      <c r="IF4" s="184"/>
      <c r="IG4" s="185"/>
      <c r="IH4" s="183"/>
      <c r="II4" s="184"/>
      <c r="IJ4" s="185"/>
      <c r="IK4" s="183"/>
      <c r="IL4" s="184"/>
      <c r="IM4" s="185"/>
      <c r="IN4" s="183"/>
      <c r="IO4" s="184"/>
      <c r="IP4" s="185"/>
      <c r="IQ4" s="183"/>
      <c r="IR4" s="184"/>
      <c r="IS4" s="185"/>
      <c r="IT4" s="183"/>
      <c r="IU4" s="184"/>
      <c r="IV4" s="185"/>
      <c r="IW4" s="183"/>
      <c r="IX4" s="184"/>
      <c r="IY4" s="185"/>
      <c r="IZ4" s="183"/>
      <c r="JA4" s="184"/>
      <c r="JB4" s="185"/>
      <c r="JC4" s="183"/>
      <c r="JD4" s="184"/>
      <c r="JE4" s="185"/>
      <c r="JF4" s="183"/>
      <c r="JG4" s="184"/>
      <c r="JH4" s="185"/>
      <c r="JI4" s="183"/>
      <c r="JJ4" s="184"/>
      <c r="JK4" s="185"/>
      <c r="JL4" s="183"/>
      <c r="JM4" s="184"/>
      <c r="JN4" s="185"/>
      <c r="JO4" s="183"/>
      <c r="JP4" s="184"/>
      <c r="JQ4" s="185"/>
      <c r="JR4" s="183"/>
      <c r="JS4" s="184"/>
      <c r="JT4" s="185"/>
      <c r="JU4" s="183"/>
      <c r="JV4" s="184"/>
      <c r="JW4" s="185"/>
      <c r="JX4" s="183"/>
      <c r="JY4" s="184"/>
      <c r="JZ4" s="185"/>
      <c r="KA4" s="183"/>
      <c r="KB4" s="184"/>
      <c r="KC4" s="185"/>
      <c r="KD4" s="183"/>
      <c r="KE4" s="184"/>
      <c r="KF4" s="185"/>
      <c r="KG4" s="183"/>
      <c r="KH4" s="184"/>
      <c r="KI4" s="185"/>
      <c r="KJ4" s="183"/>
      <c r="KK4" s="184"/>
      <c r="KL4" s="185"/>
      <c r="KM4" s="183"/>
      <c r="KN4" s="184"/>
      <c r="KO4" s="185"/>
      <c r="KP4" s="183"/>
      <c r="KQ4" s="184"/>
      <c r="KR4" s="185"/>
      <c r="KS4" s="183"/>
      <c r="KT4" s="184"/>
      <c r="KU4" s="185"/>
      <c r="KV4" s="183"/>
      <c r="KW4" s="184"/>
      <c r="KX4" s="185"/>
      <c r="KY4" s="183"/>
      <c r="KZ4" s="184"/>
      <c r="LA4" s="185"/>
      <c r="LB4" s="183"/>
      <c r="LC4" s="184"/>
      <c r="LD4" s="185"/>
      <c r="LE4" s="183"/>
      <c r="LF4" s="184"/>
      <c r="LG4" s="185"/>
      <c r="LH4" s="183"/>
      <c r="LI4" s="184"/>
      <c r="LJ4" s="185"/>
      <c r="LK4" s="183"/>
      <c r="LL4" s="184"/>
      <c r="LM4" s="185"/>
      <c r="LN4" s="183"/>
      <c r="LO4" s="184"/>
      <c r="LP4" s="185"/>
      <c r="LQ4" s="183"/>
      <c r="LR4" s="184"/>
      <c r="LS4" s="185"/>
      <c r="LT4" s="183"/>
      <c r="LU4" s="184"/>
      <c r="LV4" s="185"/>
      <c r="LW4" s="183"/>
      <c r="LX4" s="184"/>
      <c r="LY4" s="185"/>
      <c r="LZ4" s="183"/>
      <c r="MA4" s="184"/>
      <c r="MB4" s="185"/>
      <c r="MC4" s="183"/>
      <c r="MD4" s="184"/>
      <c r="ME4" s="185"/>
      <c r="MF4" s="183"/>
      <c r="MG4" s="184"/>
      <c r="MH4" s="185"/>
      <c r="MI4" s="183"/>
      <c r="MJ4" s="184"/>
      <c r="MK4" s="185"/>
      <c r="ML4" s="183"/>
      <c r="MM4" s="184"/>
      <c r="MN4" s="185"/>
      <c r="MO4" s="183"/>
      <c r="MP4" s="184"/>
      <c r="MQ4" s="185"/>
      <c r="MR4" s="183"/>
      <c r="MS4" s="184"/>
      <c r="MT4" s="185"/>
      <c r="MU4" s="183"/>
      <c r="MV4" s="184"/>
      <c r="MW4" s="185"/>
      <c r="MX4" s="183"/>
      <c r="MY4" s="184"/>
      <c r="MZ4" s="185"/>
      <c r="NA4" s="183"/>
      <c r="NB4" s="184"/>
      <c r="NC4" s="185"/>
      <c r="ND4" s="183"/>
      <c r="NE4" s="184"/>
      <c r="NF4" s="185"/>
      <c r="NG4" s="183"/>
      <c r="NH4" s="184"/>
      <c r="NI4" s="185"/>
      <c r="NJ4" s="183">
        <v>1</v>
      </c>
      <c r="NK4" s="184"/>
      <c r="NL4" s="185"/>
      <c r="NM4" s="183"/>
      <c r="NN4" s="184"/>
      <c r="NO4" s="185"/>
      <c r="NP4" s="183"/>
      <c r="NQ4" s="184"/>
      <c r="NR4" s="185"/>
      <c r="NS4" s="183"/>
      <c r="NT4" s="184"/>
      <c r="NU4" s="185"/>
      <c r="NV4" s="183"/>
      <c r="NW4" s="184"/>
      <c r="NX4" s="185"/>
      <c r="NY4" s="183"/>
      <c r="NZ4" s="184"/>
      <c r="OA4" s="185"/>
      <c r="OB4" s="183"/>
      <c r="OC4" s="184"/>
      <c r="OD4" s="185"/>
      <c r="OE4" s="183"/>
      <c r="OF4" s="184"/>
      <c r="OG4" s="185"/>
      <c r="OH4" s="183"/>
      <c r="OI4" s="184"/>
      <c r="OJ4" s="185"/>
      <c r="OK4" s="183"/>
      <c r="OL4" s="184"/>
      <c r="OM4" s="185"/>
      <c r="ON4" s="183"/>
      <c r="OO4" s="184"/>
      <c r="OP4" s="185"/>
      <c r="OQ4" s="183"/>
      <c r="OR4" s="184"/>
      <c r="OS4" s="185"/>
      <c r="OT4" s="183"/>
      <c r="OU4" s="184"/>
      <c r="OV4" s="185"/>
      <c r="OW4" s="183"/>
      <c r="OX4" s="184"/>
      <c r="OY4" s="185"/>
      <c r="OZ4" s="183"/>
      <c r="PA4" s="184"/>
      <c r="PB4" s="185"/>
      <c r="PC4" s="183"/>
      <c r="PD4" s="184"/>
      <c r="PE4" s="185"/>
      <c r="PF4" s="183"/>
      <c r="PG4" s="184"/>
      <c r="PH4" s="185"/>
      <c r="PI4" s="183"/>
      <c r="PJ4" s="184"/>
      <c r="PK4" s="185"/>
      <c r="PL4" s="183"/>
      <c r="PM4" s="184"/>
      <c r="PN4" s="185"/>
      <c r="PO4" s="183"/>
      <c r="PP4" s="184"/>
      <c r="PQ4" s="185"/>
      <c r="PR4" s="183"/>
      <c r="PS4" s="184"/>
      <c r="PT4" s="185"/>
      <c r="PU4" s="183"/>
      <c r="PV4" s="184"/>
      <c r="PW4" s="185"/>
      <c r="PX4" s="183"/>
      <c r="PY4" s="184"/>
      <c r="PZ4" s="185"/>
      <c r="QA4" s="183"/>
      <c r="QB4" s="184">
        <v>1</v>
      </c>
      <c r="QC4" s="185"/>
      <c r="QD4" s="183"/>
      <c r="QE4" s="184"/>
      <c r="QF4" s="185"/>
      <c r="QG4" s="183"/>
      <c r="QH4" s="184"/>
      <c r="QI4" s="185"/>
      <c r="QJ4" s="183">
        <v>1</v>
      </c>
      <c r="QK4" s="184"/>
      <c r="QL4" s="185"/>
      <c r="QM4" s="183">
        <v>1</v>
      </c>
      <c r="QN4" s="184"/>
      <c r="QO4" s="185"/>
      <c r="QP4" s="183">
        <v>2</v>
      </c>
      <c r="QQ4" s="184"/>
      <c r="QR4" s="185"/>
      <c r="QS4" s="183">
        <v>1</v>
      </c>
      <c r="QT4" s="184"/>
      <c r="QU4" s="185"/>
      <c r="QV4" s="183"/>
      <c r="QW4" s="184"/>
      <c r="QX4" s="185"/>
      <c r="QY4" s="183"/>
      <c r="QZ4" s="184"/>
      <c r="RA4" s="185"/>
      <c r="RB4" s="183"/>
      <c r="RC4" s="184"/>
      <c r="RD4" s="185"/>
      <c r="RE4" s="183"/>
      <c r="RF4" s="184"/>
      <c r="RG4" s="185"/>
      <c r="RH4" s="183">
        <v>1</v>
      </c>
      <c r="RI4" s="184">
        <v>1</v>
      </c>
      <c r="RJ4" s="185"/>
      <c r="RK4" s="183"/>
      <c r="RL4" s="184"/>
      <c r="RM4" s="185"/>
      <c r="RN4" s="183"/>
      <c r="RO4" s="184"/>
      <c r="RP4" s="185"/>
      <c r="RQ4" s="183"/>
      <c r="RR4" s="184"/>
      <c r="RS4" s="185"/>
      <c r="RT4" s="183">
        <v>1</v>
      </c>
      <c r="RU4" s="184"/>
      <c r="RV4" s="185"/>
      <c r="RW4" s="183">
        <v>1</v>
      </c>
      <c r="RX4" s="184"/>
      <c r="RY4" s="185"/>
      <c r="RZ4" s="183"/>
      <c r="SA4" s="184"/>
      <c r="SB4" s="185"/>
      <c r="SC4" s="183">
        <v>2</v>
      </c>
      <c r="SD4" s="184"/>
      <c r="SE4" s="185"/>
      <c r="SF4" s="183">
        <v>1</v>
      </c>
      <c r="SG4" s="184"/>
      <c r="SH4" s="185"/>
      <c r="SI4" s="183"/>
      <c r="SJ4" s="184"/>
      <c r="SK4" s="185"/>
      <c r="SL4" s="183">
        <v>2</v>
      </c>
      <c r="SM4" s="184"/>
      <c r="SN4" s="185"/>
      <c r="SO4" s="183"/>
      <c r="SP4" s="184"/>
      <c r="SQ4" s="185"/>
      <c r="SR4" s="183"/>
      <c r="SS4" s="184"/>
      <c r="ST4" s="185"/>
      <c r="SU4" s="183">
        <v>2</v>
      </c>
      <c r="SV4" s="184">
        <v>1</v>
      </c>
      <c r="SW4" s="185"/>
      <c r="SX4" s="183"/>
      <c r="SY4" s="184"/>
      <c r="SZ4" s="185"/>
      <c r="TA4" s="183"/>
      <c r="TB4" s="184"/>
      <c r="TC4" s="185"/>
      <c r="TD4" s="183"/>
      <c r="TE4" s="184"/>
      <c r="TF4" s="185"/>
      <c r="TG4" s="183">
        <v>1</v>
      </c>
      <c r="TH4" s="184"/>
      <c r="TI4" s="185"/>
      <c r="TJ4" s="183">
        <v>1</v>
      </c>
      <c r="TK4" s="184"/>
      <c r="TL4" s="185"/>
      <c r="TM4" s="183"/>
      <c r="TN4" s="184"/>
      <c r="TO4" s="185"/>
      <c r="TP4" s="183"/>
      <c r="TQ4" s="184"/>
      <c r="TR4" s="185"/>
      <c r="TS4" s="183"/>
      <c r="TT4" s="184"/>
      <c r="TU4" s="185"/>
      <c r="TV4" s="183"/>
      <c r="TW4" s="184"/>
      <c r="TX4" s="185"/>
      <c r="TY4" s="183"/>
      <c r="TZ4" s="184"/>
      <c r="UA4" s="185"/>
      <c r="UB4" s="183"/>
      <c r="UC4" s="184"/>
      <c r="UD4" s="185"/>
      <c r="UE4" s="183"/>
      <c r="UF4" s="184"/>
      <c r="UG4" s="185"/>
      <c r="UH4" s="183"/>
      <c r="UI4" s="184"/>
      <c r="UJ4" s="185"/>
      <c r="UK4" s="183"/>
      <c r="UL4" s="184"/>
      <c r="UM4" s="185"/>
      <c r="UN4" s="183"/>
      <c r="UO4" s="184"/>
      <c r="UP4" s="185"/>
      <c r="UQ4" s="183"/>
      <c r="UR4" s="184"/>
      <c r="US4" s="185"/>
      <c r="UT4" s="183"/>
      <c r="UU4" s="184"/>
      <c r="UV4" s="185"/>
      <c r="UW4" s="183"/>
      <c r="UX4" s="184"/>
      <c r="UY4" s="185"/>
      <c r="UZ4" s="183"/>
      <c r="VA4" s="184"/>
      <c r="VB4" s="185"/>
      <c r="VC4" s="183"/>
      <c r="VD4" s="184"/>
      <c r="VE4" s="185"/>
      <c r="VF4" s="183"/>
      <c r="VG4" s="184"/>
      <c r="VH4" s="185"/>
      <c r="VI4" s="183"/>
      <c r="VJ4" s="184"/>
      <c r="VK4" s="185"/>
      <c r="VL4" s="183"/>
      <c r="VM4" s="184"/>
      <c r="VN4" s="185"/>
      <c r="VO4" s="183"/>
      <c r="VP4" s="184"/>
      <c r="VQ4" s="185"/>
      <c r="VR4" s="183"/>
      <c r="VS4" s="184"/>
      <c r="VT4" s="185"/>
      <c r="VU4" s="183"/>
      <c r="VV4" s="184"/>
      <c r="VW4" s="185"/>
      <c r="VX4" s="183"/>
      <c r="VY4" s="184"/>
      <c r="VZ4" s="185"/>
      <c r="WA4" s="183"/>
      <c r="WB4" s="184"/>
      <c r="WC4" s="185"/>
      <c r="WD4" s="183"/>
      <c r="WE4" s="184"/>
      <c r="WF4" s="185"/>
      <c r="WG4" s="183"/>
      <c r="WH4" s="184"/>
      <c r="WI4" s="185"/>
      <c r="WJ4" s="183"/>
      <c r="WK4" s="184"/>
      <c r="WL4" s="185"/>
      <c r="WM4" s="183"/>
      <c r="WN4" s="184"/>
      <c r="WO4" s="185"/>
      <c r="WP4" s="183"/>
      <c r="WQ4" s="184"/>
      <c r="WR4" s="185"/>
      <c r="WS4" s="183"/>
      <c r="WT4" s="184"/>
      <c r="WU4" s="185"/>
      <c r="WV4" s="268"/>
      <c r="WW4" s="269"/>
      <c r="WX4" s="269"/>
      <c r="WY4" s="43"/>
      <c r="WZ4" s="44"/>
      <c r="XA4" s="44"/>
      <c r="XB4" s="268"/>
      <c r="XC4" s="269"/>
      <c r="XD4" s="269"/>
      <c r="XE4" s="43"/>
      <c r="XF4" s="44"/>
      <c r="XG4" s="44"/>
      <c r="XH4" s="268"/>
      <c r="XI4" s="269"/>
      <c r="XJ4" s="269"/>
      <c r="XK4" s="43"/>
      <c r="XL4" s="44"/>
      <c r="XM4" s="44"/>
      <c r="XN4" s="97">
        <f>SUM(B4:UY4)</f>
        <v>21</v>
      </c>
    </row>
    <row r="5" spans="1:638" ht="13.5" customHeight="1" x14ac:dyDescent="0.2">
      <c r="A5" s="103">
        <v>223</v>
      </c>
      <c r="B5" s="268">
        <v>1</v>
      </c>
      <c r="C5" s="269"/>
      <c r="D5" s="304"/>
      <c r="E5" s="268"/>
      <c r="F5" s="269"/>
      <c r="G5" s="304"/>
      <c r="H5" s="268"/>
      <c r="I5" s="269"/>
      <c r="J5" s="304"/>
      <c r="K5" s="268">
        <v>1</v>
      </c>
      <c r="L5" s="269"/>
      <c r="M5" s="304"/>
      <c r="N5" s="268"/>
      <c r="O5" s="269"/>
      <c r="P5" s="304"/>
      <c r="Q5" s="268"/>
      <c r="R5" s="269"/>
      <c r="S5" s="304"/>
      <c r="T5" s="268"/>
      <c r="U5" s="269"/>
      <c r="V5" s="304"/>
      <c r="W5" s="268"/>
      <c r="X5" s="269"/>
      <c r="Y5" s="304"/>
      <c r="Z5" s="268"/>
      <c r="AA5" s="269"/>
      <c r="AB5" s="304"/>
      <c r="AC5" s="268"/>
      <c r="AD5" s="269">
        <v>1</v>
      </c>
      <c r="AE5" s="304"/>
      <c r="AF5" s="268"/>
      <c r="AG5" s="269"/>
      <c r="AH5" s="304"/>
      <c r="AI5" s="268">
        <v>1</v>
      </c>
      <c r="AJ5" s="269"/>
      <c r="AK5" s="304"/>
      <c r="AL5" s="268"/>
      <c r="AM5" s="269"/>
      <c r="AN5" s="304"/>
      <c r="AO5" s="268"/>
      <c r="AP5" s="269"/>
      <c r="AQ5" s="304"/>
      <c r="AR5" s="268"/>
      <c r="AS5" s="269"/>
      <c r="AT5" s="304"/>
      <c r="AU5" s="268"/>
      <c r="AV5" s="269"/>
      <c r="AW5" s="304"/>
      <c r="AX5" s="268"/>
      <c r="AY5" s="269"/>
      <c r="AZ5" s="304"/>
      <c r="BA5" s="268"/>
      <c r="BB5" s="269"/>
      <c r="BC5" s="304"/>
      <c r="BD5" s="268"/>
      <c r="BE5" s="269"/>
      <c r="BF5" s="304"/>
      <c r="BG5" s="268"/>
      <c r="BH5" s="269"/>
      <c r="BI5" s="304"/>
      <c r="BJ5" s="268"/>
      <c r="BK5" s="269"/>
      <c r="BL5" s="304"/>
      <c r="BM5" s="268"/>
      <c r="BN5" s="269"/>
      <c r="BO5" s="304"/>
      <c r="BP5" s="268"/>
      <c r="BQ5" s="269"/>
      <c r="BR5" s="304"/>
      <c r="BS5" s="268"/>
      <c r="BT5" s="269"/>
      <c r="BU5" s="304"/>
      <c r="BV5" s="268"/>
      <c r="BW5" s="269"/>
      <c r="BX5" s="304"/>
      <c r="BY5" s="268"/>
      <c r="BZ5" s="269"/>
      <c r="CA5" s="304"/>
      <c r="CB5" s="268"/>
      <c r="CC5" s="269"/>
      <c r="CD5" s="304"/>
      <c r="CE5" s="268"/>
      <c r="CF5" s="269"/>
      <c r="CG5" s="304"/>
      <c r="CH5" s="268"/>
      <c r="CI5" s="269"/>
      <c r="CJ5" s="304"/>
      <c r="CK5" s="268"/>
      <c r="CL5" s="269"/>
      <c r="CM5" s="304"/>
      <c r="CN5" s="268"/>
      <c r="CO5" s="269"/>
      <c r="CP5" s="304"/>
      <c r="CQ5" s="268"/>
      <c r="CR5" s="269"/>
      <c r="CS5" s="304"/>
      <c r="CT5" s="268"/>
      <c r="CU5" s="269"/>
      <c r="CV5" s="304"/>
      <c r="CX5" s="269"/>
      <c r="CY5" s="304"/>
      <c r="CZ5" s="268"/>
      <c r="DA5" s="269"/>
      <c r="DB5" s="304"/>
      <c r="DC5" s="268"/>
      <c r="DD5" s="269"/>
      <c r="DE5" s="304"/>
      <c r="DF5" s="268"/>
      <c r="DG5" s="269"/>
      <c r="DH5" s="304"/>
      <c r="DI5" s="268"/>
      <c r="DJ5" s="269"/>
      <c r="DK5" s="304"/>
      <c r="DL5" s="268"/>
      <c r="DM5" s="269"/>
      <c r="DN5" s="304"/>
      <c r="DO5" s="268"/>
      <c r="DP5" s="269"/>
      <c r="DQ5" s="304"/>
      <c r="DR5" s="268"/>
      <c r="DS5" s="269"/>
      <c r="DT5" s="304"/>
      <c r="DU5" s="268"/>
      <c r="DV5" s="269"/>
      <c r="DW5" s="304"/>
      <c r="DX5" s="268"/>
      <c r="DY5" s="269"/>
      <c r="DZ5" s="304"/>
      <c r="EA5" s="268"/>
      <c r="EB5" s="269"/>
      <c r="EC5" s="304"/>
      <c r="ED5" s="268"/>
      <c r="EE5" s="269"/>
      <c r="EF5" s="304"/>
      <c r="EG5" s="268"/>
      <c r="EH5" s="269"/>
      <c r="EI5" s="304"/>
      <c r="EJ5" s="268"/>
      <c r="EK5" s="269"/>
      <c r="EL5" s="304"/>
      <c r="EM5" s="268"/>
      <c r="EN5" s="269"/>
      <c r="EO5" s="304"/>
      <c r="EP5" s="268"/>
      <c r="EQ5" s="269"/>
      <c r="ER5" s="304"/>
      <c r="ES5" s="268"/>
      <c r="ET5" s="269"/>
      <c r="EU5" s="304"/>
      <c r="EV5" s="268"/>
      <c r="EW5" s="269"/>
      <c r="EX5" s="304"/>
      <c r="EY5" s="268"/>
      <c r="EZ5" s="269"/>
      <c r="FA5" s="304"/>
      <c r="FB5" s="268"/>
      <c r="FC5" s="269"/>
      <c r="FD5" s="304"/>
      <c r="FE5" s="268"/>
      <c r="FF5" s="269"/>
      <c r="FG5" s="304"/>
      <c r="FH5" s="268"/>
      <c r="FI5" s="269"/>
      <c r="FJ5" s="304"/>
      <c r="FK5" s="268"/>
      <c r="FL5" s="269"/>
      <c r="FM5" s="304"/>
      <c r="FN5" s="268"/>
      <c r="FO5" s="269"/>
      <c r="FP5" s="304"/>
      <c r="FQ5" s="268"/>
      <c r="FR5" s="269"/>
      <c r="FS5" s="304"/>
      <c r="FT5" s="268"/>
      <c r="FU5" s="269"/>
      <c r="FV5" s="304"/>
      <c r="FW5" s="268"/>
      <c r="FX5" s="269"/>
      <c r="FY5" s="304"/>
      <c r="FZ5" s="268"/>
      <c r="GA5" s="269"/>
      <c r="GB5" s="304"/>
      <c r="GC5" s="268"/>
      <c r="GD5" s="269"/>
      <c r="GE5" s="304"/>
      <c r="GF5" s="268"/>
      <c r="GG5" s="269"/>
      <c r="GH5" s="304"/>
      <c r="GI5" s="268"/>
      <c r="GJ5" s="269"/>
      <c r="GK5" s="304"/>
      <c r="GL5" s="268"/>
      <c r="GM5" s="269"/>
      <c r="GN5" s="304"/>
      <c r="GO5" s="268"/>
      <c r="GP5" s="269"/>
      <c r="GQ5" s="304"/>
      <c r="GR5" s="268"/>
      <c r="GS5" s="269"/>
      <c r="GT5" s="304"/>
      <c r="GU5" s="268"/>
      <c r="GV5" s="269"/>
      <c r="GW5" s="304"/>
      <c r="GX5" s="268"/>
      <c r="GY5" s="269"/>
      <c r="GZ5" s="304"/>
      <c r="HA5" s="268"/>
      <c r="HB5" s="269"/>
      <c r="HC5" s="304"/>
      <c r="HD5" s="268"/>
      <c r="HE5" s="269"/>
      <c r="HF5" s="304"/>
      <c r="HG5" s="268"/>
      <c r="HH5" s="269"/>
      <c r="HI5" s="304"/>
      <c r="HJ5" s="268"/>
      <c r="HK5" s="269"/>
      <c r="HL5" s="304"/>
      <c r="HM5" s="268"/>
      <c r="HN5" s="269"/>
      <c r="HO5" s="304"/>
      <c r="HP5" s="268"/>
      <c r="HQ5" s="269"/>
      <c r="HR5" s="304"/>
      <c r="HS5" s="268"/>
      <c r="HT5" s="269"/>
      <c r="HU5" s="304"/>
      <c r="HV5" s="268"/>
      <c r="HW5" s="269"/>
      <c r="HX5" s="304"/>
      <c r="HY5" s="268"/>
      <c r="HZ5" s="269"/>
      <c r="IA5" s="304"/>
      <c r="IB5" s="268"/>
      <c r="IC5" s="269"/>
      <c r="ID5" s="304"/>
      <c r="IE5" s="268"/>
      <c r="IF5" s="269"/>
      <c r="IG5" s="304"/>
      <c r="IH5" s="268"/>
      <c r="II5" s="269"/>
      <c r="IJ5" s="304"/>
      <c r="IK5" s="268"/>
      <c r="IL5" s="269"/>
      <c r="IM5" s="304"/>
      <c r="IN5" s="268"/>
      <c r="IO5" s="269"/>
      <c r="IP5" s="304"/>
      <c r="IQ5" s="268"/>
      <c r="IR5" s="269"/>
      <c r="IS5" s="304"/>
      <c r="IT5" s="268"/>
      <c r="IU5" s="269"/>
      <c r="IV5" s="304"/>
      <c r="IW5" s="268"/>
      <c r="IX5" s="269"/>
      <c r="IY5" s="304"/>
      <c r="IZ5" s="268"/>
      <c r="JA5" s="269"/>
      <c r="JB5" s="304"/>
      <c r="JC5" s="268"/>
      <c r="JD5" s="269"/>
      <c r="JE5" s="304"/>
      <c r="JF5" s="268"/>
      <c r="JG5" s="269"/>
      <c r="JH5" s="304"/>
      <c r="JI5" s="268"/>
      <c r="JJ5" s="269"/>
      <c r="JK5" s="304"/>
      <c r="JL5" s="268"/>
      <c r="JM5" s="269"/>
      <c r="JN5" s="304"/>
      <c r="JO5" s="268"/>
      <c r="JP5" s="269"/>
      <c r="JQ5" s="304"/>
      <c r="JR5" s="268"/>
      <c r="JS5" s="269"/>
      <c r="JT5" s="304"/>
      <c r="JU5" s="268"/>
      <c r="JV5" s="269"/>
      <c r="JW5" s="304"/>
      <c r="JX5" s="268"/>
      <c r="JY5" s="269"/>
      <c r="JZ5" s="304"/>
      <c r="KA5" s="268"/>
      <c r="KB5" s="269"/>
      <c r="KC5" s="304"/>
      <c r="KD5" s="268"/>
      <c r="KE5" s="269"/>
      <c r="KF5" s="304"/>
      <c r="KG5" s="268"/>
      <c r="KH5" s="269"/>
      <c r="KI5" s="304"/>
      <c r="KJ5" s="268"/>
      <c r="KK5" s="269"/>
      <c r="KL5" s="304"/>
      <c r="KM5" s="268"/>
      <c r="KN5" s="269"/>
      <c r="KO5" s="304"/>
      <c r="KP5" s="268"/>
      <c r="KQ5" s="269"/>
      <c r="KR5" s="304"/>
      <c r="KS5" s="268"/>
      <c r="KT5" s="269"/>
      <c r="KU5" s="304"/>
      <c r="KV5" s="268"/>
      <c r="KW5" s="269"/>
      <c r="KX5" s="304"/>
      <c r="KY5" s="268"/>
      <c r="KZ5" s="269"/>
      <c r="LA5" s="304"/>
      <c r="LB5" s="268"/>
      <c r="LC5" s="269"/>
      <c r="LD5" s="304"/>
      <c r="LE5" s="268"/>
      <c r="LF5" s="269"/>
      <c r="LG5" s="304"/>
      <c r="LH5" s="268"/>
      <c r="LI5" s="269"/>
      <c r="LJ5" s="304"/>
      <c r="LK5" s="268"/>
      <c r="LL5" s="269"/>
      <c r="LM5" s="304"/>
      <c r="LN5" s="268"/>
      <c r="LO5" s="269"/>
      <c r="LP5" s="304"/>
      <c r="LQ5" s="268"/>
      <c r="LR5" s="269"/>
      <c r="LS5" s="304"/>
      <c r="LT5" s="268"/>
      <c r="LU5" s="269"/>
      <c r="LV5" s="304"/>
      <c r="LW5" s="268"/>
      <c r="LX5" s="269"/>
      <c r="LY5" s="304"/>
      <c r="LZ5" s="268"/>
      <c r="MA5" s="269"/>
      <c r="MB5" s="304"/>
      <c r="MC5" s="268"/>
      <c r="MD5" s="269"/>
      <c r="ME5" s="304"/>
      <c r="MF5" s="268"/>
      <c r="MG5" s="269"/>
      <c r="MH5" s="304"/>
      <c r="MI5" s="268"/>
      <c r="MJ5" s="269"/>
      <c r="MK5" s="304"/>
      <c r="ML5" s="268"/>
      <c r="MM5" s="269"/>
      <c r="MN5" s="304"/>
      <c r="MO5" s="268"/>
      <c r="MP5" s="269"/>
      <c r="MQ5" s="304"/>
      <c r="MR5" s="268"/>
      <c r="MS5" s="269"/>
      <c r="MT5" s="304"/>
      <c r="MU5" s="268"/>
      <c r="MV5" s="269"/>
      <c r="MW5" s="304"/>
      <c r="MX5" s="268"/>
      <c r="MY5" s="269"/>
      <c r="MZ5" s="304"/>
      <c r="NA5" s="268"/>
      <c r="NB5" s="269"/>
      <c r="NC5" s="304"/>
      <c r="ND5" s="268"/>
      <c r="NE5" s="269"/>
      <c r="NF5" s="304"/>
      <c r="NG5" s="268"/>
      <c r="NH5" s="269"/>
      <c r="NI5" s="304"/>
      <c r="NJ5" s="268"/>
      <c r="NK5" s="269"/>
      <c r="NL5" s="304"/>
      <c r="NM5" s="268"/>
      <c r="NN5" s="269"/>
      <c r="NO5" s="304"/>
      <c r="NP5" s="268"/>
      <c r="NQ5" s="269"/>
      <c r="NR5" s="304"/>
      <c r="NS5" s="268"/>
      <c r="NT5" s="269"/>
      <c r="NU5" s="304"/>
      <c r="NV5" s="268"/>
      <c r="NW5" s="269"/>
      <c r="NX5" s="304"/>
      <c r="NY5" s="268"/>
      <c r="NZ5" s="269"/>
      <c r="OA5" s="304"/>
      <c r="OB5" s="268"/>
      <c r="OC5" s="269"/>
      <c r="OD5" s="304"/>
      <c r="OE5" s="268"/>
      <c r="OF5" s="269"/>
      <c r="OG5" s="304"/>
      <c r="OH5" s="268"/>
      <c r="OI5" s="269"/>
      <c r="OJ5" s="304"/>
      <c r="OK5" s="268"/>
      <c r="OL5" s="269"/>
      <c r="OM5" s="304"/>
      <c r="ON5" s="268"/>
      <c r="OO5" s="269"/>
      <c r="OP5" s="304"/>
      <c r="OQ5" s="268"/>
      <c r="OR5" s="269"/>
      <c r="OS5" s="304"/>
      <c r="OT5" s="268"/>
      <c r="OU5" s="269"/>
      <c r="OV5" s="304"/>
      <c r="OW5" s="268"/>
      <c r="OX5" s="269"/>
      <c r="OY5" s="304"/>
      <c r="OZ5" s="268"/>
      <c r="PA5" s="269"/>
      <c r="PB5" s="304"/>
      <c r="PC5" s="268"/>
      <c r="PD5" s="269"/>
      <c r="PE5" s="304"/>
      <c r="PF5" s="268"/>
      <c r="PG5" s="269"/>
      <c r="PH5" s="304"/>
      <c r="PI5" s="268"/>
      <c r="PJ5" s="269"/>
      <c r="PK5" s="304"/>
      <c r="PL5" s="268"/>
      <c r="PM5" s="269"/>
      <c r="PN5" s="304"/>
      <c r="PO5" s="268"/>
      <c r="PP5" s="269"/>
      <c r="PQ5" s="304"/>
      <c r="PR5" s="268"/>
      <c r="PS5" s="269"/>
      <c r="PT5" s="304"/>
      <c r="PU5" s="268"/>
      <c r="PV5" s="269"/>
      <c r="PW5" s="304"/>
      <c r="PX5" s="268"/>
      <c r="PY5" s="269"/>
      <c r="PZ5" s="304"/>
      <c r="QA5" s="268"/>
      <c r="QB5" s="269"/>
      <c r="QC5" s="304"/>
      <c r="QD5" s="268"/>
      <c r="QE5" s="269"/>
      <c r="QF5" s="304"/>
      <c r="QG5" s="268"/>
      <c r="QH5" s="269"/>
      <c r="QI5" s="304"/>
      <c r="QJ5" s="268"/>
      <c r="QK5" s="269"/>
      <c r="QL5" s="304"/>
      <c r="QM5" s="268"/>
      <c r="QN5" s="269"/>
      <c r="QO5" s="304"/>
      <c r="QP5" s="268"/>
      <c r="QQ5" s="269"/>
      <c r="QR5" s="304"/>
      <c r="QS5" s="268"/>
      <c r="QT5" s="269"/>
      <c r="QU5" s="304"/>
      <c r="QV5" s="268"/>
      <c r="QW5" s="269"/>
      <c r="QX5" s="304"/>
      <c r="QY5" s="268"/>
      <c r="QZ5" s="269"/>
      <c r="RA5" s="304"/>
      <c r="RB5" s="268"/>
      <c r="RC5" s="269"/>
      <c r="RD5" s="304"/>
      <c r="RE5" s="268"/>
      <c r="RF5" s="269"/>
      <c r="RG5" s="304"/>
      <c r="RH5" s="268"/>
      <c r="RI5" s="269"/>
      <c r="RJ5" s="304"/>
      <c r="RK5" s="268"/>
      <c r="RL5" s="269"/>
      <c r="RM5" s="304"/>
      <c r="RN5" s="268"/>
      <c r="RO5" s="269"/>
      <c r="RP5" s="304"/>
      <c r="RQ5" s="268"/>
      <c r="RR5" s="269"/>
      <c r="RS5" s="304"/>
      <c r="RT5" s="268"/>
      <c r="RU5" s="269"/>
      <c r="RV5" s="304"/>
      <c r="RW5" s="268"/>
      <c r="RX5" s="269"/>
      <c r="RY5" s="304"/>
      <c r="RZ5" s="268"/>
      <c r="SA5" s="269"/>
      <c r="SB5" s="304"/>
      <c r="SC5" s="268"/>
      <c r="SD5" s="269"/>
      <c r="SE5" s="304"/>
      <c r="SF5" s="268"/>
      <c r="SG5" s="269"/>
      <c r="SH5" s="304"/>
      <c r="SI5" s="268"/>
      <c r="SJ5" s="269"/>
      <c r="SK5" s="304"/>
      <c r="SL5" s="268"/>
      <c r="SM5" s="269"/>
      <c r="SN5" s="304"/>
      <c r="SO5" s="268"/>
      <c r="SP5" s="269"/>
      <c r="SQ5" s="304"/>
      <c r="SR5" s="268"/>
      <c r="SS5" s="269"/>
      <c r="ST5" s="304"/>
      <c r="SU5" s="268"/>
      <c r="SV5" s="269"/>
      <c r="SW5" s="304"/>
      <c r="SX5" s="268"/>
      <c r="SY5" s="269"/>
      <c r="SZ5" s="304"/>
      <c r="TA5" s="268"/>
      <c r="TB5" s="269"/>
      <c r="TC5" s="304"/>
      <c r="TD5" s="268"/>
      <c r="TE5" s="269"/>
      <c r="TF5" s="304"/>
      <c r="TG5" s="268"/>
      <c r="TH5" s="269"/>
      <c r="TI5" s="304"/>
      <c r="TJ5" s="268"/>
      <c r="TK5" s="269"/>
      <c r="TL5" s="304"/>
      <c r="TM5" s="268"/>
      <c r="TN5" s="269"/>
      <c r="TO5" s="304"/>
      <c r="TP5" s="268"/>
      <c r="TQ5" s="269"/>
      <c r="TR5" s="304"/>
      <c r="TS5" s="268"/>
      <c r="TT5" s="269"/>
      <c r="TU5" s="304"/>
      <c r="TV5" s="268"/>
      <c r="TW5" s="269"/>
      <c r="TX5" s="304"/>
      <c r="TY5" s="268"/>
      <c r="TZ5" s="269"/>
      <c r="UA5" s="304"/>
      <c r="UB5" s="268"/>
      <c r="UC5" s="269"/>
      <c r="UD5" s="304"/>
      <c r="UE5" s="268"/>
      <c r="UF5" s="269"/>
      <c r="UG5" s="304"/>
      <c r="UH5" s="268"/>
      <c r="UI5" s="269"/>
      <c r="UJ5" s="304"/>
      <c r="UK5" s="268"/>
      <c r="UL5" s="269"/>
      <c r="UM5" s="304"/>
      <c r="UN5" s="268"/>
      <c r="UO5" s="269"/>
      <c r="UP5" s="304"/>
      <c r="UQ5" s="268"/>
      <c r="UR5" s="269"/>
      <c r="US5" s="304"/>
      <c r="UT5" s="268"/>
      <c r="UU5" s="269"/>
      <c r="UV5" s="304"/>
      <c r="UW5" s="268"/>
      <c r="UX5" s="269"/>
      <c r="UY5" s="304"/>
      <c r="UZ5" s="268"/>
      <c r="VA5" s="269"/>
      <c r="VB5" s="304"/>
      <c r="VC5" s="268"/>
      <c r="VD5" s="269"/>
      <c r="VE5" s="304"/>
      <c r="VF5" s="268"/>
      <c r="VG5" s="269"/>
      <c r="VH5" s="304"/>
      <c r="VI5" s="268"/>
      <c r="VJ5" s="269"/>
      <c r="VK5" s="304"/>
      <c r="VL5" s="268"/>
      <c r="VM5" s="269"/>
      <c r="VN5" s="304"/>
      <c r="VO5" s="268"/>
      <c r="VP5" s="269"/>
      <c r="VQ5" s="304"/>
      <c r="VR5" s="268"/>
      <c r="VS5" s="269"/>
      <c r="VT5" s="304"/>
      <c r="VU5" s="268"/>
      <c r="VV5" s="269"/>
      <c r="VW5" s="304"/>
      <c r="VX5" s="268"/>
      <c r="VY5" s="269"/>
      <c r="VZ5" s="304"/>
      <c r="WA5" s="268"/>
      <c r="WB5" s="269"/>
      <c r="WC5" s="304"/>
      <c r="WD5" s="268"/>
      <c r="WE5" s="269"/>
      <c r="WF5" s="304"/>
      <c r="WG5" s="268"/>
      <c r="WH5" s="269"/>
      <c r="WI5" s="304"/>
      <c r="WJ5" s="268"/>
      <c r="WK5" s="269"/>
      <c r="WL5" s="304"/>
      <c r="WM5" s="268"/>
      <c r="WN5" s="269"/>
      <c r="WO5" s="304"/>
      <c r="WP5" s="268"/>
      <c r="WQ5" s="269"/>
      <c r="WR5" s="304"/>
      <c r="WS5" s="268"/>
      <c r="WT5" s="269"/>
      <c r="WU5" s="304"/>
      <c r="WV5" s="268"/>
      <c r="WW5" s="269"/>
      <c r="WX5" s="269"/>
      <c r="WY5" s="43"/>
      <c r="WZ5" s="44"/>
      <c r="XA5" s="44"/>
      <c r="XB5" s="268"/>
      <c r="XC5" s="269"/>
      <c r="XD5" s="269"/>
      <c r="XE5" s="43"/>
      <c r="XF5" s="44"/>
      <c r="XG5" s="44"/>
      <c r="XH5" s="268"/>
      <c r="XI5" s="269"/>
      <c r="XJ5" s="269"/>
      <c r="XK5" s="43"/>
      <c r="XL5" s="44"/>
      <c r="XM5" s="44"/>
      <c r="XN5" s="98">
        <f>SUM(B5:UY5)</f>
        <v>4</v>
      </c>
    </row>
    <row r="6" spans="1:638" ht="12.75" customHeight="1" thickBot="1" x14ac:dyDescent="0.25">
      <c r="A6" s="103">
        <v>229</v>
      </c>
      <c r="B6" s="268"/>
      <c r="C6" s="269"/>
      <c r="D6" s="304"/>
      <c r="E6" s="268"/>
      <c r="F6" s="269"/>
      <c r="G6" s="304"/>
      <c r="H6" s="268"/>
      <c r="I6" s="269"/>
      <c r="J6" s="304"/>
      <c r="K6" s="268"/>
      <c r="L6" s="269"/>
      <c r="M6" s="304"/>
      <c r="N6" s="268"/>
      <c r="O6" s="269"/>
      <c r="P6" s="304"/>
      <c r="Q6" s="268"/>
      <c r="R6" s="269"/>
      <c r="S6" s="304"/>
      <c r="T6" s="268"/>
      <c r="U6" s="269"/>
      <c r="V6" s="304"/>
      <c r="W6" s="268"/>
      <c r="X6" s="269"/>
      <c r="Y6" s="304"/>
      <c r="Z6" s="268"/>
      <c r="AA6" s="269"/>
      <c r="AB6" s="304"/>
      <c r="AC6" s="268"/>
      <c r="AD6" s="269"/>
      <c r="AE6" s="304"/>
      <c r="AF6" s="268"/>
      <c r="AG6" s="269"/>
      <c r="AH6" s="304"/>
      <c r="AI6" s="268"/>
      <c r="AJ6" s="269"/>
      <c r="AK6" s="304"/>
      <c r="AL6" s="268"/>
      <c r="AM6" s="269"/>
      <c r="AN6" s="304"/>
      <c r="AO6" s="268"/>
      <c r="AP6" s="269"/>
      <c r="AQ6" s="304"/>
      <c r="AR6" s="268">
        <v>1</v>
      </c>
      <c r="AS6" s="269"/>
      <c r="AT6" s="304"/>
      <c r="AU6" s="268"/>
      <c r="AV6" s="269"/>
      <c r="AW6" s="304"/>
      <c r="AX6" s="268">
        <v>1</v>
      </c>
      <c r="AY6" s="269"/>
      <c r="AZ6" s="304"/>
      <c r="BA6" s="268"/>
      <c r="BB6" s="269"/>
      <c r="BC6" s="304"/>
      <c r="BD6" s="268"/>
      <c r="BE6" s="269"/>
      <c r="BF6" s="304"/>
      <c r="BG6" s="268"/>
      <c r="BH6" s="269"/>
      <c r="BI6" s="304"/>
      <c r="BJ6" s="268">
        <v>1</v>
      </c>
      <c r="BK6" s="269"/>
      <c r="BL6" s="304"/>
      <c r="BM6" s="268">
        <v>1</v>
      </c>
      <c r="BN6" s="269"/>
      <c r="BO6" s="304"/>
      <c r="BP6" s="268"/>
      <c r="BQ6" s="269"/>
      <c r="BR6" s="304"/>
      <c r="BS6" s="268"/>
      <c r="BT6" s="269"/>
      <c r="BU6" s="304"/>
      <c r="BV6" s="268"/>
      <c r="BW6" s="269"/>
      <c r="BX6" s="304"/>
      <c r="BY6" s="268"/>
      <c r="BZ6" s="269"/>
      <c r="CA6" s="304"/>
      <c r="CB6" s="268"/>
      <c r="CC6" s="269"/>
      <c r="CD6" s="304"/>
      <c r="CE6" s="268"/>
      <c r="CF6" s="269"/>
      <c r="CG6" s="304"/>
      <c r="CH6" s="268"/>
      <c r="CI6" s="269"/>
      <c r="CJ6" s="304"/>
      <c r="CK6" s="268"/>
      <c r="CL6" s="269"/>
      <c r="CM6" s="304"/>
      <c r="CN6" s="268"/>
      <c r="CO6" s="269"/>
      <c r="CP6" s="304"/>
      <c r="CQ6" s="268"/>
      <c r="CR6" s="269"/>
      <c r="CS6" s="304"/>
      <c r="CT6" s="268"/>
      <c r="CU6" s="269"/>
      <c r="CV6" s="304"/>
      <c r="CW6" s="268"/>
      <c r="CX6" s="269"/>
      <c r="CY6" s="304"/>
      <c r="CZ6" s="268"/>
      <c r="DA6" s="269"/>
      <c r="DB6" s="304"/>
      <c r="DC6" s="268"/>
      <c r="DD6" s="269"/>
      <c r="DE6" s="304"/>
      <c r="DF6" s="268"/>
      <c r="DG6" s="269"/>
      <c r="DH6" s="304"/>
      <c r="DI6" s="268"/>
      <c r="DJ6" s="269"/>
      <c r="DK6" s="304"/>
      <c r="DL6" s="268"/>
      <c r="DM6" s="269"/>
      <c r="DN6" s="304"/>
      <c r="DO6" s="268"/>
      <c r="DP6" s="269"/>
      <c r="DQ6" s="304"/>
      <c r="DR6" s="268"/>
      <c r="DS6" s="269"/>
      <c r="DT6" s="304"/>
      <c r="DU6" s="268"/>
      <c r="DV6" s="269"/>
      <c r="DW6" s="304"/>
      <c r="DX6" s="268"/>
      <c r="DY6" s="269"/>
      <c r="DZ6" s="304"/>
      <c r="EA6" s="268"/>
      <c r="EB6" s="269"/>
      <c r="EC6" s="304"/>
      <c r="ED6" s="268"/>
      <c r="EE6" s="269"/>
      <c r="EF6" s="304"/>
      <c r="EG6" s="268"/>
      <c r="EH6" s="269"/>
      <c r="EI6" s="304"/>
      <c r="EJ6" s="268"/>
      <c r="EK6" s="269"/>
      <c r="EL6" s="304"/>
      <c r="EM6" s="268"/>
      <c r="EN6" s="269"/>
      <c r="EO6" s="304"/>
      <c r="EP6" s="268"/>
      <c r="EQ6" s="269"/>
      <c r="ER6" s="304"/>
      <c r="ES6" s="268"/>
      <c r="ET6" s="269"/>
      <c r="EU6" s="304"/>
      <c r="EV6" s="268"/>
      <c r="EW6" s="269"/>
      <c r="EX6" s="304"/>
      <c r="EY6" s="268"/>
      <c r="EZ6" s="269"/>
      <c r="FA6" s="304"/>
      <c r="FB6" s="268"/>
      <c r="FC6" s="269"/>
      <c r="FD6" s="304"/>
      <c r="FE6" s="268"/>
      <c r="FF6" s="269"/>
      <c r="FG6" s="304"/>
      <c r="FH6" s="268"/>
      <c r="FI6" s="269"/>
      <c r="FJ6" s="304"/>
      <c r="FK6" s="268"/>
      <c r="FL6" s="269"/>
      <c r="FM6" s="304"/>
      <c r="FN6" s="268"/>
      <c r="FO6" s="269"/>
      <c r="FP6" s="304"/>
      <c r="FQ6" s="268"/>
      <c r="FR6" s="269"/>
      <c r="FS6" s="304"/>
      <c r="FT6" s="268"/>
      <c r="FU6" s="269"/>
      <c r="FV6" s="304"/>
      <c r="FW6" s="268"/>
      <c r="FX6" s="269"/>
      <c r="FY6" s="304"/>
      <c r="FZ6" s="268"/>
      <c r="GA6" s="269"/>
      <c r="GB6" s="304"/>
      <c r="GC6" s="268"/>
      <c r="GD6" s="269"/>
      <c r="GE6" s="304"/>
      <c r="GF6" s="268"/>
      <c r="GG6" s="269"/>
      <c r="GH6" s="304"/>
      <c r="GI6" s="268"/>
      <c r="GJ6" s="269"/>
      <c r="GK6" s="304"/>
      <c r="GL6" s="268"/>
      <c r="GM6" s="269"/>
      <c r="GN6" s="304"/>
      <c r="GO6" s="268"/>
      <c r="GP6" s="269"/>
      <c r="GQ6" s="304"/>
      <c r="GR6" s="268"/>
      <c r="GS6" s="269"/>
      <c r="GT6" s="304"/>
      <c r="GU6" s="268"/>
      <c r="GV6" s="269"/>
      <c r="GW6" s="304"/>
      <c r="GX6" s="268"/>
      <c r="GY6" s="269"/>
      <c r="GZ6" s="304"/>
      <c r="HA6" s="268"/>
      <c r="HB6" s="269"/>
      <c r="HC6" s="304"/>
      <c r="HD6" s="268"/>
      <c r="HE6" s="269"/>
      <c r="HF6" s="304"/>
      <c r="HG6" s="268"/>
      <c r="HH6" s="269"/>
      <c r="HI6" s="304"/>
      <c r="HJ6" s="268"/>
      <c r="HK6" s="269"/>
      <c r="HL6" s="304"/>
      <c r="HM6" s="268"/>
      <c r="HN6" s="269"/>
      <c r="HO6" s="304"/>
      <c r="HP6" s="268"/>
      <c r="HQ6" s="269"/>
      <c r="HR6" s="304"/>
      <c r="HS6" s="268"/>
      <c r="HT6" s="269"/>
      <c r="HU6" s="304"/>
      <c r="HV6" s="268"/>
      <c r="HW6" s="269"/>
      <c r="HX6" s="304"/>
      <c r="HY6" s="268"/>
      <c r="HZ6" s="269"/>
      <c r="IA6" s="304"/>
      <c r="IB6" s="268"/>
      <c r="IC6" s="269"/>
      <c r="ID6" s="304"/>
      <c r="IE6" s="268"/>
      <c r="IF6" s="269"/>
      <c r="IG6" s="304"/>
      <c r="IH6" s="268"/>
      <c r="II6" s="269"/>
      <c r="IJ6" s="304"/>
      <c r="IK6" s="268"/>
      <c r="IL6" s="269"/>
      <c r="IM6" s="304"/>
      <c r="IN6" s="268"/>
      <c r="IO6" s="269"/>
      <c r="IP6" s="304"/>
      <c r="IQ6" s="268"/>
      <c r="IR6" s="269"/>
      <c r="IS6" s="304"/>
      <c r="IT6" s="268"/>
      <c r="IU6" s="269"/>
      <c r="IV6" s="304"/>
      <c r="IW6" s="268"/>
      <c r="IX6" s="269"/>
      <c r="IY6" s="304"/>
      <c r="IZ6" s="268"/>
      <c r="JA6" s="269"/>
      <c r="JB6" s="304"/>
      <c r="JC6" s="268"/>
      <c r="JD6" s="269"/>
      <c r="JE6" s="304"/>
      <c r="JF6" s="268"/>
      <c r="JG6" s="269"/>
      <c r="JH6" s="304"/>
      <c r="JI6" s="268"/>
      <c r="JJ6" s="269"/>
      <c r="JK6" s="304"/>
      <c r="JL6" s="268"/>
      <c r="JM6" s="269"/>
      <c r="JN6" s="304"/>
      <c r="JO6" s="268"/>
      <c r="JP6" s="269"/>
      <c r="JQ6" s="304"/>
      <c r="JR6" s="268"/>
      <c r="JS6" s="269"/>
      <c r="JT6" s="304"/>
      <c r="JU6" s="268"/>
      <c r="JV6" s="269"/>
      <c r="JW6" s="304"/>
      <c r="JX6" s="268"/>
      <c r="JY6" s="269"/>
      <c r="JZ6" s="304"/>
      <c r="KA6" s="268"/>
      <c r="KB6" s="269"/>
      <c r="KC6" s="304"/>
      <c r="KD6" s="268"/>
      <c r="KE6" s="269"/>
      <c r="KF6" s="304"/>
      <c r="KG6" s="268"/>
      <c r="KH6" s="269"/>
      <c r="KI6" s="304"/>
      <c r="KJ6" s="268"/>
      <c r="KK6" s="269"/>
      <c r="KL6" s="304"/>
      <c r="KM6" s="268"/>
      <c r="KN6" s="269"/>
      <c r="KO6" s="304"/>
      <c r="KP6" s="268"/>
      <c r="KQ6" s="269"/>
      <c r="KR6" s="304"/>
      <c r="KS6" s="268"/>
      <c r="KT6" s="269"/>
      <c r="KU6" s="304"/>
      <c r="KV6" s="268"/>
      <c r="KW6" s="269"/>
      <c r="KX6" s="304"/>
      <c r="KY6" s="268"/>
      <c r="KZ6" s="269"/>
      <c r="LA6" s="304"/>
      <c r="LB6" s="268"/>
      <c r="LC6" s="269"/>
      <c r="LD6" s="304"/>
      <c r="LE6" s="268"/>
      <c r="LF6" s="269"/>
      <c r="LG6" s="304"/>
      <c r="LH6" s="268"/>
      <c r="LI6" s="269"/>
      <c r="LJ6" s="304"/>
      <c r="LK6" s="268"/>
      <c r="LL6" s="269"/>
      <c r="LM6" s="304"/>
      <c r="LN6" s="268"/>
      <c r="LO6" s="269"/>
      <c r="LP6" s="304"/>
      <c r="LQ6" s="268"/>
      <c r="LR6" s="269"/>
      <c r="LS6" s="304"/>
      <c r="LT6" s="268"/>
      <c r="LU6" s="269"/>
      <c r="LV6" s="304"/>
      <c r="LW6" s="268"/>
      <c r="LX6" s="269"/>
      <c r="LY6" s="304"/>
      <c r="LZ6" s="268"/>
      <c r="MA6" s="269"/>
      <c r="MB6" s="304"/>
      <c r="MC6" s="268"/>
      <c r="MD6" s="269"/>
      <c r="ME6" s="304"/>
      <c r="MF6" s="268"/>
      <c r="MG6" s="269"/>
      <c r="MH6" s="304"/>
      <c r="MI6" s="268"/>
      <c r="MJ6" s="269"/>
      <c r="MK6" s="304"/>
      <c r="ML6" s="268"/>
      <c r="MM6" s="269"/>
      <c r="MN6" s="304"/>
      <c r="MO6" s="268"/>
      <c r="MP6" s="269"/>
      <c r="MQ6" s="304"/>
      <c r="MR6" s="268"/>
      <c r="MS6" s="269"/>
      <c r="MT6" s="304"/>
      <c r="MU6" s="268"/>
      <c r="MV6" s="269"/>
      <c r="MW6" s="304"/>
      <c r="MX6" s="268"/>
      <c r="MY6" s="269"/>
      <c r="MZ6" s="304"/>
      <c r="NA6" s="268"/>
      <c r="NB6" s="269"/>
      <c r="NC6" s="304"/>
      <c r="ND6" s="268"/>
      <c r="NE6" s="269"/>
      <c r="NF6" s="304"/>
      <c r="NG6" s="268"/>
      <c r="NH6" s="269"/>
      <c r="NI6" s="304"/>
      <c r="NJ6" s="268"/>
      <c r="NK6" s="269"/>
      <c r="NL6" s="304"/>
      <c r="NM6" s="268"/>
      <c r="NN6" s="269"/>
      <c r="NO6" s="304"/>
      <c r="NP6" s="268"/>
      <c r="NQ6" s="269"/>
      <c r="NR6" s="304"/>
      <c r="NS6" s="268"/>
      <c r="NT6" s="269"/>
      <c r="NU6" s="304"/>
      <c r="NV6" s="268"/>
      <c r="NW6" s="269"/>
      <c r="NX6" s="304"/>
      <c r="NY6" s="268"/>
      <c r="NZ6" s="269"/>
      <c r="OA6" s="304"/>
      <c r="OB6" s="268"/>
      <c r="OC6" s="269"/>
      <c r="OD6" s="304"/>
      <c r="OE6" s="268"/>
      <c r="OF6" s="269"/>
      <c r="OG6" s="304"/>
      <c r="OH6" s="268"/>
      <c r="OI6" s="269"/>
      <c r="OJ6" s="304"/>
      <c r="OK6" s="268"/>
      <c r="OL6" s="269"/>
      <c r="OM6" s="304"/>
      <c r="ON6" s="268"/>
      <c r="OO6" s="269"/>
      <c r="OP6" s="304"/>
      <c r="OQ6" s="268"/>
      <c r="OR6" s="269"/>
      <c r="OS6" s="304"/>
      <c r="OT6" s="268"/>
      <c r="OU6" s="269"/>
      <c r="OV6" s="304"/>
      <c r="OW6" s="268"/>
      <c r="OX6" s="269"/>
      <c r="OY6" s="304"/>
      <c r="OZ6" s="268"/>
      <c r="PA6" s="269"/>
      <c r="PB6" s="304"/>
      <c r="PC6" s="268"/>
      <c r="PD6" s="269"/>
      <c r="PE6" s="304"/>
      <c r="PF6" s="268"/>
      <c r="PG6" s="269"/>
      <c r="PH6" s="304"/>
      <c r="PI6" s="268"/>
      <c r="PJ6" s="269"/>
      <c r="PK6" s="304"/>
      <c r="PL6" s="268"/>
      <c r="PM6" s="269"/>
      <c r="PN6" s="304"/>
      <c r="PO6" s="268"/>
      <c r="PP6" s="269"/>
      <c r="PQ6" s="304"/>
      <c r="PR6" s="268"/>
      <c r="PS6" s="269"/>
      <c r="PT6" s="304"/>
      <c r="PU6" s="268"/>
      <c r="PV6" s="269"/>
      <c r="PW6" s="304"/>
      <c r="PX6" s="268"/>
      <c r="PY6" s="269"/>
      <c r="PZ6" s="304"/>
      <c r="QA6" s="268"/>
      <c r="QB6" s="269"/>
      <c r="QC6" s="304"/>
      <c r="QD6" s="268"/>
      <c r="QE6" s="269"/>
      <c r="QF6" s="304"/>
      <c r="QG6" s="268"/>
      <c r="QH6" s="269"/>
      <c r="QI6" s="304"/>
      <c r="QJ6" s="268"/>
      <c r="QK6" s="269"/>
      <c r="QL6" s="304"/>
      <c r="QM6" s="268"/>
      <c r="QN6" s="269"/>
      <c r="QO6" s="304"/>
      <c r="QP6" s="268"/>
      <c r="QQ6" s="269"/>
      <c r="QR6" s="304"/>
      <c r="QS6" s="268"/>
      <c r="QT6" s="269"/>
      <c r="QU6" s="304"/>
      <c r="QV6" s="268"/>
      <c r="QW6" s="269"/>
      <c r="QX6" s="304"/>
      <c r="QY6" s="268"/>
      <c r="QZ6" s="269"/>
      <c r="RA6" s="304"/>
      <c r="RB6" s="268"/>
      <c r="RC6" s="269"/>
      <c r="RD6" s="304"/>
      <c r="RE6" s="268"/>
      <c r="RF6" s="269"/>
      <c r="RG6" s="304"/>
      <c r="RH6" s="268"/>
      <c r="RI6" s="269"/>
      <c r="RJ6" s="304"/>
      <c r="RK6" s="268"/>
      <c r="RL6" s="269"/>
      <c r="RM6" s="304"/>
      <c r="RN6" s="268"/>
      <c r="RO6" s="269"/>
      <c r="RP6" s="304"/>
      <c r="RQ6" s="268"/>
      <c r="RR6" s="269"/>
      <c r="RS6" s="304"/>
      <c r="RT6" s="268"/>
      <c r="RU6" s="269"/>
      <c r="RV6" s="304"/>
      <c r="RW6" s="268"/>
      <c r="RX6" s="269"/>
      <c r="RY6" s="304"/>
      <c r="RZ6" s="268"/>
      <c r="SA6" s="269"/>
      <c r="SB6" s="304"/>
      <c r="SC6" s="268"/>
      <c r="SD6" s="269"/>
      <c r="SE6" s="304"/>
      <c r="SF6" s="268"/>
      <c r="SG6" s="269"/>
      <c r="SH6" s="304"/>
      <c r="SI6" s="268"/>
      <c r="SJ6" s="269"/>
      <c r="SK6" s="304"/>
      <c r="SL6" s="268"/>
      <c r="SM6" s="269"/>
      <c r="SN6" s="304"/>
      <c r="SO6" s="268"/>
      <c r="SP6" s="269"/>
      <c r="SQ6" s="304"/>
      <c r="SR6" s="268"/>
      <c r="SS6" s="269"/>
      <c r="ST6" s="304"/>
      <c r="SU6" s="268"/>
      <c r="SV6" s="269"/>
      <c r="SW6" s="304"/>
      <c r="SX6" s="268"/>
      <c r="SY6" s="269"/>
      <c r="SZ6" s="304"/>
      <c r="TA6" s="268"/>
      <c r="TB6" s="269"/>
      <c r="TC6" s="304"/>
      <c r="TD6" s="268"/>
      <c r="TE6" s="269"/>
      <c r="TF6" s="304"/>
      <c r="TG6" s="268"/>
      <c r="TH6" s="269"/>
      <c r="TI6" s="304"/>
      <c r="TJ6" s="268"/>
      <c r="TK6" s="269"/>
      <c r="TL6" s="304"/>
      <c r="TM6" s="268"/>
      <c r="TN6" s="269"/>
      <c r="TO6" s="304"/>
      <c r="TP6" s="268"/>
      <c r="TQ6" s="269"/>
      <c r="TR6" s="304"/>
      <c r="TS6" s="268"/>
      <c r="TT6" s="269"/>
      <c r="TU6" s="304"/>
      <c r="TV6" s="268"/>
      <c r="TW6" s="269"/>
      <c r="TX6" s="304"/>
      <c r="TY6" s="268"/>
      <c r="TZ6" s="269"/>
      <c r="UA6" s="304"/>
      <c r="UB6" s="268"/>
      <c r="UC6" s="269"/>
      <c r="UD6" s="304"/>
      <c r="UE6" s="268"/>
      <c r="UF6" s="269"/>
      <c r="UG6" s="304"/>
      <c r="UH6" s="268"/>
      <c r="UI6" s="269"/>
      <c r="UJ6" s="304"/>
      <c r="UK6" s="268"/>
      <c r="UL6" s="269"/>
      <c r="UM6" s="304"/>
      <c r="UN6" s="268"/>
      <c r="UO6" s="269"/>
      <c r="UP6" s="304"/>
      <c r="UQ6" s="268"/>
      <c r="UR6" s="269"/>
      <c r="US6" s="304"/>
      <c r="UT6" s="268"/>
      <c r="UU6" s="269"/>
      <c r="UV6" s="304"/>
      <c r="UW6" s="268"/>
      <c r="UX6" s="269"/>
      <c r="UY6" s="304"/>
      <c r="UZ6" s="268"/>
      <c r="VA6" s="269"/>
      <c r="VB6" s="304"/>
      <c r="VC6" s="268"/>
      <c r="VD6" s="269"/>
      <c r="VE6" s="304"/>
      <c r="VF6" s="268"/>
      <c r="VG6" s="269"/>
      <c r="VH6" s="304"/>
      <c r="VI6" s="268"/>
      <c r="VJ6" s="269"/>
      <c r="VK6" s="304"/>
      <c r="VL6" s="268"/>
      <c r="VM6" s="269"/>
      <c r="VN6" s="304"/>
      <c r="VO6" s="268"/>
      <c r="VP6" s="269"/>
      <c r="VQ6" s="304"/>
      <c r="VR6" s="268"/>
      <c r="VS6" s="269"/>
      <c r="VT6" s="304"/>
      <c r="VU6" s="268"/>
      <c r="VV6" s="269"/>
      <c r="VW6" s="304"/>
      <c r="VX6" s="268"/>
      <c r="VY6" s="269"/>
      <c r="VZ6" s="304"/>
      <c r="WA6" s="268"/>
      <c r="WB6" s="269"/>
      <c r="WC6" s="304"/>
      <c r="WD6" s="268"/>
      <c r="WE6" s="269"/>
      <c r="WF6" s="304"/>
      <c r="WG6" s="268"/>
      <c r="WH6" s="269"/>
      <c r="WI6" s="304"/>
      <c r="WJ6" s="268"/>
      <c r="WK6" s="269"/>
      <c r="WL6" s="304"/>
      <c r="WM6" s="268"/>
      <c r="WN6" s="269"/>
      <c r="WO6" s="304"/>
      <c r="WP6" s="268"/>
      <c r="WQ6" s="269"/>
      <c r="WR6" s="304"/>
      <c r="WS6" s="268"/>
      <c r="WT6" s="269"/>
      <c r="WU6" s="304"/>
      <c r="WV6" s="268"/>
      <c r="WW6" s="269"/>
      <c r="WX6" s="269"/>
      <c r="WY6" s="43"/>
      <c r="WZ6" s="44"/>
      <c r="XA6" s="44"/>
      <c r="XB6" s="268"/>
      <c r="XC6" s="269"/>
      <c r="XD6" s="269"/>
      <c r="XE6" s="43"/>
      <c r="XF6" s="44"/>
      <c r="XG6" s="44"/>
      <c r="XH6" s="268"/>
      <c r="XI6" s="269"/>
      <c r="XJ6" s="269"/>
      <c r="XK6" s="43"/>
      <c r="XL6" s="44"/>
      <c r="XM6" s="44"/>
      <c r="XN6" s="124">
        <f>SUM(B6:UY6)</f>
        <v>4</v>
      </c>
    </row>
    <row r="7" spans="1:638" ht="12.75" customHeight="1" x14ac:dyDescent="0.2">
      <c r="A7" s="1">
        <v>233</v>
      </c>
      <c r="B7" s="270"/>
      <c r="C7" s="271"/>
      <c r="D7" s="305"/>
      <c r="E7" s="270"/>
      <c r="F7" s="271"/>
      <c r="G7" s="305"/>
      <c r="H7" s="270"/>
      <c r="I7" s="271"/>
      <c r="J7" s="305"/>
      <c r="K7" s="270"/>
      <c r="L7" s="271"/>
      <c r="M7" s="305"/>
      <c r="N7" s="270"/>
      <c r="O7" s="271"/>
      <c r="P7" s="305"/>
      <c r="Q7" s="270">
        <v>1</v>
      </c>
      <c r="R7" s="271"/>
      <c r="S7" s="305"/>
      <c r="T7" s="270"/>
      <c r="U7" s="271"/>
      <c r="V7" s="305"/>
      <c r="W7" s="270"/>
      <c r="X7" s="271"/>
      <c r="Y7" s="305"/>
      <c r="Z7" s="270"/>
      <c r="AA7" s="271"/>
      <c r="AB7" s="305"/>
      <c r="AC7" s="270"/>
      <c r="AD7" s="271"/>
      <c r="AE7" s="305"/>
      <c r="AF7" s="270"/>
      <c r="AG7" s="271"/>
      <c r="AH7" s="305"/>
      <c r="AI7" s="270"/>
      <c r="AJ7" s="271"/>
      <c r="AK7" s="305"/>
      <c r="AL7" s="270"/>
      <c r="AM7" s="271"/>
      <c r="AN7" s="305"/>
      <c r="AO7" s="270"/>
      <c r="AP7" s="271"/>
      <c r="AQ7" s="305"/>
      <c r="AR7" s="270"/>
      <c r="AS7" s="271"/>
      <c r="AT7" s="305"/>
      <c r="AU7" s="270"/>
      <c r="AV7" s="271"/>
      <c r="AW7" s="305"/>
      <c r="AX7" s="270"/>
      <c r="AY7" s="271"/>
      <c r="AZ7" s="305"/>
      <c r="BA7" s="270"/>
      <c r="BB7" s="271"/>
      <c r="BC7" s="305"/>
      <c r="BD7" s="270"/>
      <c r="BE7" s="271"/>
      <c r="BF7" s="305"/>
      <c r="BG7" s="270"/>
      <c r="BH7" s="271"/>
      <c r="BI7" s="305"/>
      <c r="BJ7" s="270"/>
      <c r="BK7" s="271"/>
      <c r="BL7" s="305"/>
      <c r="BM7" s="270"/>
      <c r="BN7" s="271"/>
      <c r="BO7" s="305"/>
      <c r="BP7" s="270"/>
      <c r="BQ7" s="271"/>
      <c r="BR7" s="305"/>
      <c r="BS7" s="270"/>
      <c r="BT7" s="271"/>
      <c r="BU7" s="305"/>
      <c r="BV7" s="270"/>
      <c r="BW7" s="271"/>
      <c r="BX7" s="305"/>
      <c r="BY7" s="270"/>
      <c r="BZ7" s="271"/>
      <c r="CA7" s="305"/>
      <c r="CB7" s="270"/>
      <c r="CC7" s="271"/>
      <c r="CD7" s="305"/>
      <c r="CE7" s="270"/>
      <c r="CF7" s="271"/>
      <c r="CG7" s="305"/>
      <c r="CH7" s="270"/>
      <c r="CI7" s="271"/>
      <c r="CJ7" s="305"/>
      <c r="CK7" s="270"/>
      <c r="CL7" s="271"/>
      <c r="CM7" s="305"/>
      <c r="CN7" s="270">
        <v>1</v>
      </c>
      <c r="CO7" s="271"/>
      <c r="CP7" s="305"/>
      <c r="CQ7" s="270"/>
      <c r="CR7" s="271">
        <v>1</v>
      </c>
      <c r="CS7" s="305">
        <v>1</v>
      </c>
      <c r="CT7" s="270"/>
      <c r="CU7" s="271"/>
      <c r="CV7" s="305"/>
      <c r="CW7" s="270"/>
      <c r="CX7" s="271"/>
      <c r="CY7" s="305"/>
      <c r="CZ7" s="270">
        <v>1</v>
      </c>
      <c r="DA7" s="271"/>
      <c r="DB7" s="305"/>
      <c r="DC7" s="270"/>
      <c r="DD7" s="271"/>
      <c r="DE7" s="305"/>
      <c r="DF7" s="270"/>
      <c r="DG7" s="271"/>
      <c r="DH7" s="305"/>
      <c r="DI7" s="270"/>
      <c r="DJ7" s="271"/>
      <c r="DK7" s="305"/>
      <c r="DL7" s="270"/>
      <c r="DM7" s="271"/>
      <c r="DN7" s="305"/>
      <c r="DO7" s="270"/>
      <c r="DP7" s="271"/>
      <c r="DQ7" s="305"/>
      <c r="DR7" s="270"/>
      <c r="DS7" s="271"/>
      <c r="DT7" s="305"/>
      <c r="DU7" s="270"/>
      <c r="DV7" s="271"/>
      <c r="DW7" s="305"/>
      <c r="DX7" s="270"/>
      <c r="DY7" s="271"/>
      <c r="DZ7" s="305"/>
      <c r="EA7" s="270"/>
      <c r="EB7" s="271"/>
      <c r="EC7" s="305"/>
      <c r="ED7" s="270"/>
      <c r="EE7" s="271"/>
      <c r="EF7" s="305"/>
      <c r="EG7" s="270"/>
      <c r="EH7" s="271"/>
      <c r="EI7" s="305"/>
      <c r="EJ7" s="270"/>
      <c r="EK7" s="271"/>
      <c r="EL7" s="305"/>
      <c r="EM7" s="270"/>
      <c r="EN7" s="271"/>
      <c r="EO7" s="305"/>
      <c r="EP7" s="270"/>
      <c r="EQ7" s="271"/>
      <c r="ER7" s="305"/>
      <c r="ES7" s="270"/>
      <c r="ET7" s="271"/>
      <c r="EU7" s="305"/>
      <c r="EV7" s="270"/>
      <c r="EW7" s="271"/>
      <c r="EX7" s="305"/>
      <c r="EY7" s="270"/>
      <c r="EZ7" s="271"/>
      <c r="FA7" s="305"/>
      <c r="FB7" s="270"/>
      <c r="FC7" s="271"/>
      <c r="FD7" s="305"/>
      <c r="FE7" s="270"/>
      <c r="FF7" s="271"/>
      <c r="FG7" s="305"/>
      <c r="FH7" s="270"/>
      <c r="FI7" s="271"/>
      <c r="FJ7" s="305"/>
      <c r="FK7" s="270"/>
      <c r="FL7" s="271"/>
      <c r="FM7" s="305"/>
      <c r="FN7" s="270"/>
      <c r="FO7" s="271"/>
      <c r="FP7" s="305"/>
      <c r="FQ7" s="270"/>
      <c r="FR7" s="271"/>
      <c r="FS7" s="305"/>
      <c r="FT7" s="270"/>
      <c r="FU7" s="271"/>
      <c r="FV7" s="305"/>
      <c r="FW7" s="270">
        <v>1</v>
      </c>
      <c r="FX7" s="271"/>
      <c r="FY7" s="305"/>
      <c r="FZ7" s="270"/>
      <c r="GA7" s="271"/>
      <c r="GB7" s="305"/>
      <c r="GC7" s="270"/>
      <c r="GD7" s="271"/>
      <c r="GE7" s="305"/>
      <c r="GF7" s="270">
        <v>2</v>
      </c>
      <c r="GG7" s="271"/>
      <c r="GH7" s="305"/>
      <c r="GI7" s="270"/>
      <c r="GJ7" s="271"/>
      <c r="GK7" s="305"/>
      <c r="GL7" s="270"/>
      <c r="GM7" s="271"/>
      <c r="GN7" s="305"/>
      <c r="GO7" s="270"/>
      <c r="GP7" s="271"/>
      <c r="GQ7" s="305"/>
      <c r="GR7" s="270"/>
      <c r="GS7" s="271"/>
      <c r="GT7" s="305"/>
      <c r="GU7" s="270"/>
      <c r="GV7" s="271"/>
      <c r="GW7" s="305"/>
      <c r="GX7" s="270"/>
      <c r="GY7" s="271"/>
      <c r="GZ7" s="305"/>
      <c r="HA7" s="270"/>
      <c r="HB7" s="271"/>
      <c r="HC7" s="305"/>
      <c r="HD7" s="270">
        <v>1</v>
      </c>
      <c r="HE7" s="271"/>
      <c r="HF7" s="305"/>
      <c r="HG7" s="270"/>
      <c r="HH7" s="271"/>
      <c r="HI7" s="305"/>
      <c r="HJ7" s="270"/>
      <c r="HK7" s="271"/>
      <c r="HL7" s="305"/>
      <c r="HM7" s="270"/>
      <c r="HN7" s="271"/>
      <c r="HO7" s="305"/>
      <c r="HP7" s="270">
        <v>2</v>
      </c>
      <c r="HQ7" s="271"/>
      <c r="HR7" s="305"/>
      <c r="HS7" s="270"/>
      <c r="HT7" s="271"/>
      <c r="HU7" s="305"/>
      <c r="HV7" s="270"/>
      <c r="HW7" s="271"/>
      <c r="HX7" s="305"/>
      <c r="HY7" s="270"/>
      <c r="HZ7" s="271"/>
      <c r="IA7" s="305"/>
      <c r="IB7" s="270"/>
      <c r="IC7" s="271"/>
      <c r="ID7" s="305"/>
      <c r="IE7" s="270">
        <v>4</v>
      </c>
      <c r="IF7" s="271"/>
      <c r="IG7" s="305"/>
      <c r="IH7" s="270"/>
      <c r="II7" s="271">
        <v>1</v>
      </c>
      <c r="IJ7" s="305"/>
      <c r="IK7" s="270">
        <v>2</v>
      </c>
      <c r="IL7" s="271"/>
      <c r="IM7" s="305"/>
      <c r="IN7" s="270">
        <v>1</v>
      </c>
      <c r="IO7" s="271"/>
      <c r="IP7" s="305"/>
      <c r="IQ7" s="270"/>
      <c r="IR7" s="271"/>
      <c r="IS7" s="305"/>
      <c r="IT7" s="270">
        <v>1</v>
      </c>
      <c r="IU7" s="271"/>
      <c r="IV7" s="305"/>
      <c r="IW7" s="270">
        <v>1</v>
      </c>
      <c r="IX7" s="271"/>
      <c r="IY7" s="305"/>
      <c r="IZ7" s="270">
        <v>3</v>
      </c>
      <c r="JA7" s="271"/>
      <c r="JB7" s="305"/>
      <c r="JC7" s="270">
        <v>2</v>
      </c>
      <c r="JD7" s="271"/>
      <c r="JE7" s="305"/>
      <c r="JF7" s="270"/>
      <c r="JG7" s="271"/>
      <c r="JH7" s="305"/>
      <c r="JI7" s="270">
        <v>1</v>
      </c>
      <c r="JJ7" s="271"/>
      <c r="JK7" s="305"/>
      <c r="JL7" s="270">
        <v>1</v>
      </c>
      <c r="JM7" s="271"/>
      <c r="JN7" s="305"/>
      <c r="JO7" s="270"/>
      <c r="JP7" s="271"/>
      <c r="JQ7" s="305"/>
      <c r="JR7" s="270"/>
      <c r="JS7" s="271"/>
      <c r="JT7" s="305"/>
      <c r="JU7" s="270">
        <v>1</v>
      </c>
      <c r="JV7" s="271"/>
      <c r="JW7" s="305"/>
      <c r="JX7" s="270"/>
      <c r="JY7" s="271"/>
      <c r="JZ7" s="305"/>
      <c r="KA7" s="270"/>
      <c r="KB7" s="271"/>
      <c r="KC7" s="305"/>
      <c r="KD7" s="270">
        <v>1</v>
      </c>
      <c r="KE7" s="271"/>
      <c r="KF7" s="305"/>
      <c r="KG7" s="270">
        <v>1</v>
      </c>
      <c r="KH7" s="271"/>
      <c r="KI7" s="305"/>
      <c r="KJ7" s="270"/>
      <c r="KK7" s="271"/>
      <c r="KL7" s="305"/>
      <c r="KM7" s="270"/>
      <c r="KN7" s="271"/>
      <c r="KO7" s="305"/>
      <c r="KP7" s="270"/>
      <c r="KQ7" s="271"/>
      <c r="KR7" s="305"/>
      <c r="KS7" s="270"/>
      <c r="KT7" s="271"/>
      <c r="KU7" s="305"/>
      <c r="KV7" s="270">
        <v>1</v>
      </c>
      <c r="KW7" s="271"/>
      <c r="KX7" s="305"/>
      <c r="KY7" s="270"/>
      <c r="KZ7" s="271"/>
      <c r="LA7" s="305"/>
      <c r="LB7" s="270"/>
      <c r="LC7" s="271"/>
      <c r="LD7" s="305"/>
      <c r="LE7" s="270"/>
      <c r="LF7" s="271"/>
      <c r="LG7" s="305"/>
      <c r="LH7" s="270"/>
      <c r="LI7" s="271"/>
      <c r="LJ7" s="305"/>
      <c r="LK7" s="270">
        <v>1</v>
      </c>
      <c r="LL7" s="271"/>
      <c r="LM7" s="305"/>
      <c r="LN7" s="270">
        <v>1</v>
      </c>
      <c r="LO7" s="271"/>
      <c r="LP7" s="305"/>
      <c r="LQ7" s="270"/>
      <c r="LR7" s="271"/>
      <c r="LS7" s="305"/>
      <c r="LT7" s="270"/>
      <c r="LU7" s="271"/>
      <c r="LV7" s="305"/>
      <c r="LW7" s="270"/>
      <c r="LX7" s="271"/>
      <c r="LY7" s="305"/>
      <c r="LZ7" s="270"/>
      <c r="MA7" s="271"/>
      <c r="MB7" s="305"/>
      <c r="MC7" s="270"/>
      <c r="MD7" s="271"/>
      <c r="ME7" s="305"/>
      <c r="MF7" s="270"/>
      <c r="MG7" s="271"/>
      <c r="MH7" s="305"/>
      <c r="MI7" s="270">
        <v>1</v>
      </c>
      <c r="MJ7" s="271"/>
      <c r="MK7" s="305"/>
      <c r="ML7" s="270">
        <v>1</v>
      </c>
      <c r="MM7" s="271"/>
      <c r="MN7" s="305"/>
      <c r="MO7" s="270"/>
      <c r="MP7" s="271">
        <v>1</v>
      </c>
      <c r="MQ7" s="305"/>
      <c r="MR7" s="270">
        <v>2</v>
      </c>
      <c r="MS7" s="271"/>
      <c r="MT7" s="305"/>
      <c r="MU7" s="270">
        <v>1</v>
      </c>
      <c r="MV7" s="271"/>
      <c r="MW7" s="305"/>
      <c r="MX7" s="270"/>
      <c r="MY7" s="271"/>
      <c r="MZ7" s="305"/>
      <c r="NA7" s="270"/>
      <c r="NB7" s="271"/>
      <c r="NC7" s="305"/>
      <c r="ND7" s="270"/>
      <c r="NE7" s="271"/>
      <c r="NF7" s="305"/>
      <c r="NG7" s="270">
        <v>2</v>
      </c>
      <c r="NH7" s="271"/>
      <c r="NI7" s="305"/>
      <c r="NJ7" s="270"/>
      <c r="NK7" s="271"/>
      <c r="NL7" s="305"/>
      <c r="NM7" s="270">
        <v>1</v>
      </c>
      <c r="NN7" s="271"/>
      <c r="NO7" s="305"/>
      <c r="NP7" s="270">
        <v>1</v>
      </c>
      <c r="NQ7" s="271"/>
      <c r="NR7" s="305"/>
      <c r="NS7" s="270"/>
      <c r="NT7" s="271"/>
      <c r="NU7" s="305"/>
      <c r="NV7" s="270"/>
      <c r="NW7" s="271"/>
      <c r="NX7" s="305"/>
      <c r="NY7" s="270"/>
      <c r="NZ7" s="271"/>
      <c r="OA7" s="305"/>
      <c r="OB7" s="270"/>
      <c r="OC7" s="271"/>
      <c r="OD7" s="305"/>
      <c r="OE7" s="270"/>
      <c r="OF7" s="271"/>
      <c r="OG7" s="305"/>
      <c r="OH7" s="270"/>
      <c r="OI7" s="271"/>
      <c r="OJ7" s="305"/>
      <c r="OK7" s="270">
        <v>1</v>
      </c>
      <c r="OL7" s="271"/>
      <c r="OM7" s="305"/>
      <c r="ON7" s="270">
        <v>2</v>
      </c>
      <c r="OO7" s="271"/>
      <c r="OP7" s="305"/>
      <c r="OQ7" s="270">
        <v>1</v>
      </c>
      <c r="OR7" s="271"/>
      <c r="OS7" s="305"/>
      <c r="OT7" s="270"/>
      <c r="OU7" s="271"/>
      <c r="OV7" s="305"/>
      <c r="OW7" s="270"/>
      <c r="OX7" s="271"/>
      <c r="OY7" s="305"/>
      <c r="OZ7" s="270"/>
      <c r="PA7" s="271"/>
      <c r="PB7" s="305"/>
      <c r="PC7" s="270"/>
      <c r="PD7" s="271"/>
      <c r="PE7" s="305"/>
      <c r="PF7" s="270">
        <v>1</v>
      </c>
      <c r="PG7" s="271"/>
      <c r="PH7" s="305"/>
      <c r="PI7" s="270">
        <v>1</v>
      </c>
      <c r="PJ7" s="271"/>
      <c r="PK7" s="305"/>
      <c r="PL7" s="270"/>
      <c r="PM7" s="271"/>
      <c r="PN7" s="305"/>
      <c r="PO7" s="270"/>
      <c r="PP7" s="271"/>
      <c r="PQ7" s="305"/>
      <c r="PR7" s="270"/>
      <c r="PS7" s="271"/>
      <c r="PT7" s="305"/>
      <c r="PU7" s="270"/>
      <c r="PV7" s="271"/>
      <c r="PW7" s="305"/>
      <c r="PX7" s="270"/>
      <c r="PY7" s="271"/>
      <c r="PZ7" s="305"/>
      <c r="QA7" s="270"/>
      <c r="QB7" s="271"/>
      <c r="QC7" s="305"/>
      <c r="QD7" s="270"/>
      <c r="QE7" s="271"/>
      <c r="QF7" s="305"/>
      <c r="QG7" s="270"/>
      <c r="QH7" s="271"/>
      <c r="QI7" s="305"/>
      <c r="QJ7" s="270"/>
      <c r="QK7" s="271"/>
      <c r="QL7" s="305"/>
      <c r="QM7" s="270">
        <v>2</v>
      </c>
      <c r="QN7" s="271"/>
      <c r="QO7" s="305"/>
      <c r="QP7" s="270">
        <v>1</v>
      </c>
      <c r="QQ7" s="271"/>
      <c r="QR7" s="305"/>
      <c r="QS7" s="270"/>
      <c r="QT7" s="271"/>
      <c r="QU7" s="305"/>
      <c r="QV7" s="270"/>
      <c r="QW7" s="271"/>
      <c r="QX7" s="305"/>
      <c r="QY7" s="270"/>
      <c r="QZ7" s="271"/>
      <c r="RA7" s="305"/>
      <c r="RB7" s="270"/>
      <c r="RC7" s="271"/>
      <c r="RD7" s="305"/>
      <c r="RE7" s="270"/>
      <c r="RF7" s="271"/>
      <c r="RG7" s="305"/>
      <c r="RH7" s="270"/>
      <c r="RI7" s="271"/>
      <c r="RJ7" s="305"/>
      <c r="RK7" s="270">
        <v>1</v>
      </c>
      <c r="RL7" s="271">
        <v>1</v>
      </c>
      <c r="RM7" s="305"/>
      <c r="RN7" s="270"/>
      <c r="RO7" s="271">
        <v>2</v>
      </c>
      <c r="RP7" s="305"/>
      <c r="RQ7" s="270"/>
      <c r="RR7" s="271"/>
      <c r="RS7" s="305"/>
      <c r="RT7" s="270"/>
      <c r="RU7" s="271"/>
      <c r="RV7" s="305"/>
      <c r="RW7" s="270"/>
      <c r="RX7" s="271"/>
      <c r="RY7" s="305"/>
      <c r="RZ7" s="270"/>
      <c r="SA7" s="271">
        <v>1</v>
      </c>
      <c r="SB7" s="305"/>
      <c r="SC7" s="270">
        <v>1</v>
      </c>
      <c r="SD7" s="271"/>
      <c r="SE7" s="305"/>
      <c r="SF7" s="270"/>
      <c r="SG7" s="271"/>
      <c r="SH7" s="305"/>
      <c r="SI7" s="270"/>
      <c r="SJ7" s="271"/>
      <c r="SK7" s="305"/>
      <c r="SL7" s="270">
        <v>1</v>
      </c>
      <c r="SM7" s="271">
        <v>1</v>
      </c>
      <c r="SN7" s="305"/>
      <c r="SO7" s="270"/>
      <c r="SP7" s="271">
        <v>2</v>
      </c>
      <c r="SQ7" s="305"/>
      <c r="SR7" s="270"/>
      <c r="SS7" s="271">
        <v>1</v>
      </c>
      <c r="ST7" s="305"/>
      <c r="SU7" s="270"/>
      <c r="SV7" s="271"/>
      <c r="SW7" s="305"/>
      <c r="SX7" s="270"/>
      <c r="SY7" s="271"/>
      <c r="SZ7" s="305"/>
      <c r="TA7" s="270">
        <v>1</v>
      </c>
      <c r="TB7" s="271"/>
      <c r="TC7" s="305"/>
      <c r="TD7" s="270"/>
      <c r="TE7" s="271"/>
      <c r="TF7" s="305"/>
      <c r="TG7" s="270"/>
      <c r="TH7" s="271">
        <v>3</v>
      </c>
      <c r="TI7" s="305"/>
      <c r="TJ7" s="270"/>
      <c r="TK7" s="271">
        <v>1</v>
      </c>
      <c r="TL7" s="305"/>
      <c r="TM7" s="270"/>
      <c r="TN7" s="271"/>
      <c r="TO7" s="305"/>
      <c r="TP7" s="270"/>
      <c r="TQ7" s="271"/>
      <c r="TR7" s="305"/>
      <c r="TS7" s="270"/>
      <c r="TT7" s="271"/>
      <c r="TU7" s="305"/>
      <c r="TV7" s="270">
        <v>1</v>
      </c>
      <c r="TW7" s="271">
        <v>2</v>
      </c>
      <c r="TX7" s="305"/>
      <c r="TY7" s="270"/>
      <c r="TZ7" s="271"/>
      <c r="UA7" s="305"/>
      <c r="UB7" s="270"/>
      <c r="UC7" s="271">
        <v>3</v>
      </c>
      <c r="UD7" s="305"/>
      <c r="UE7" s="270"/>
      <c r="UF7" s="271">
        <v>1</v>
      </c>
      <c r="UG7" s="305"/>
      <c r="UH7" s="270"/>
      <c r="UI7" s="271">
        <v>1</v>
      </c>
      <c r="UJ7" s="305"/>
      <c r="UK7" s="270"/>
      <c r="UL7" s="271"/>
      <c r="UM7" s="305"/>
      <c r="UN7" s="270"/>
      <c r="UO7" s="271"/>
      <c r="UP7" s="305"/>
      <c r="UQ7" s="270"/>
      <c r="UR7" s="271"/>
      <c r="US7" s="305"/>
      <c r="UT7" s="270"/>
      <c r="UU7" s="271">
        <v>2</v>
      </c>
      <c r="UV7" s="305"/>
      <c r="UW7" s="270"/>
      <c r="UX7" s="271">
        <v>3</v>
      </c>
      <c r="UY7" s="305"/>
      <c r="UZ7" s="270"/>
      <c r="VA7" s="271">
        <v>1</v>
      </c>
      <c r="VB7" s="305"/>
      <c r="VC7" s="270"/>
      <c r="VD7" s="271"/>
      <c r="VE7" s="305"/>
      <c r="VF7" s="270"/>
      <c r="VG7" s="271"/>
      <c r="VH7" s="305"/>
      <c r="VI7" s="270"/>
      <c r="VJ7" s="271">
        <v>1</v>
      </c>
      <c r="VK7" s="305"/>
      <c r="VL7" s="270"/>
      <c r="VM7" s="271">
        <v>2</v>
      </c>
      <c r="VN7" s="305"/>
      <c r="VO7" s="270"/>
      <c r="VP7" s="271"/>
      <c r="VQ7" s="305"/>
      <c r="VR7" s="270"/>
      <c r="VS7" s="271"/>
      <c r="VT7" s="305"/>
      <c r="VU7" s="270"/>
      <c r="VV7" s="271"/>
      <c r="VW7" s="305"/>
      <c r="VX7" s="270"/>
      <c r="VY7" s="271">
        <v>1</v>
      </c>
      <c r="VZ7" s="305"/>
      <c r="WA7" s="270"/>
      <c r="WB7" s="271">
        <v>1</v>
      </c>
      <c r="WC7" s="305"/>
      <c r="WD7" s="270"/>
      <c r="WE7" s="271">
        <v>1</v>
      </c>
      <c r="WF7" s="305"/>
      <c r="WG7" s="270"/>
      <c r="WH7" s="271">
        <v>1</v>
      </c>
      <c r="WI7" s="305"/>
      <c r="WJ7" s="270"/>
      <c r="WK7" s="271">
        <v>1</v>
      </c>
      <c r="WL7" s="305"/>
      <c r="WM7" s="270"/>
      <c r="WN7" s="271">
        <v>1</v>
      </c>
      <c r="WO7" s="305"/>
      <c r="WP7" s="270"/>
      <c r="WQ7" s="271">
        <v>1</v>
      </c>
      <c r="WR7" s="305"/>
      <c r="WS7" s="270">
        <v>1</v>
      </c>
      <c r="WT7" s="271">
        <v>1</v>
      </c>
      <c r="WU7" s="305"/>
      <c r="WV7" s="270"/>
      <c r="WW7" s="271"/>
      <c r="WX7" s="271"/>
      <c r="WY7" s="39">
        <v>1</v>
      </c>
      <c r="WZ7" s="40">
        <v>1</v>
      </c>
      <c r="XA7" s="40"/>
      <c r="XB7" s="270"/>
      <c r="XC7" s="271"/>
      <c r="XD7" s="271"/>
      <c r="XE7" s="39"/>
      <c r="XF7" s="40"/>
      <c r="XG7" s="40"/>
      <c r="XH7" s="270"/>
      <c r="XI7" s="271"/>
      <c r="XJ7" s="271"/>
      <c r="XK7" s="39"/>
      <c r="XL7" s="40"/>
      <c r="XM7" s="40"/>
      <c r="XN7" s="97">
        <f>SUM(B7:WC7)</f>
        <v>88</v>
      </c>
    </row>
    <row r="8" spans="1:638" ht="12.75" customHeight="1" x14ac:dyDescent="0.2">
      <c r="A8" s="1">
        <v>240</v>
      </c>
      <c r="B8" s="270"/>
      <c r="C8" s="271"/>
      <c r="D8" s="305"/>
      <c r="E8" s="270"/>
      <c r="F8" s="271"/>
      <c r="G8" s="305"/>
      <c r="H8" s="270"/>
      <c r="I8" s="271"/>
      <c r="J8" s="305"/>
      <c r="K8" s="270"/>
      <c r="L8" s="271"/>
      <c r="M8" s="305"/>
      <c r="N8" s="270">
        <v>1</v>
      </c>
      <c r="O8" s="271"/>
      <c r="P8" s="305"/>
      <c r="Q8" s="270"/>
      <c r="R8" s="271"/>
      <c r="S8" s="305"/>
      <c r="T8" s="270"/>
      <c r="U8" s="271"/>
      <c r="V8" s="305"/>
      <c r="W8" s="270"/>
      <c r="X8" s="271"/>
      <c r="Y8" s="305"/>
      <c r="Z8" s="270"/>
      <c r="AA8" s="271"/>
      <c r="AB8" s="305"/>
      <c r="AC8" s="270"/>
      <c r="AD8" s="271"/>
      <c r="AE8" s="305"/>
      <c r="AF8" s="270"/>
      <c r="AG8" s="271"/>
      <c r="AH8" s="305"/>
      <c r="AI8" s="270"/>
      <c r="AJ8" s="271"/>
      <c r="AK8" s="305"/>
      <c r="AL8" s="270"/>
      <c r="AM8" s="271"/>
      <c r="AN8" s="305">
        <v>1</v>
      </c>
      <c r="AO8" s="270"/>
      <c r="AP8" s="271">
        <v>1</v>
      </c>
      <c r="AQ8" s="305"/>
      <c r="AR8" s="270"/>
      <c r="AS8" s="271"/>
      <c r="AT8" s="305"/>
      <c r="AU8" s="270"/>
      <c r="AV8" s="271"/>
      <c r="AW8" s="305"/>
      <c r="AX8" s="270"/>
      <c r="AY8" s="271"/>
      <c r="AZ8" s="305"/>
      <c r="BA8" s="270"/>
      <c r="BB8" s="271"/>
      <c r="BC8" s="305"/>
      <c r="BD8" s="270"/>
      <c r="BE8" s="271"/>
      <c r="BF8" s="305"/>
      <c r="BG8" s="270">
        <v>1</v>
      </c>
      <c r="BH8" s="271"/>
      <c r="BI8" s="305"/>
      <c r="BJ8" s="270"/>
      <c r="BK8" s="271"/>
      <c r="BL8" s="305"/>
      <c r="BM8" s="270"/>
      <c r="BN8" s="271"/>
      <c r="BO8" s="305"/>
      <c r="BP8" s="270">
        <v>1</v>
      </c>
      <c r="BQ8" s="271"/>
      <c r="BR8" s="305"/>
      <c r="BS8" s="270"/>
      <c r="BT8" s="271"/>
      <c r="BU8" s="305"/>
      <c r="BV8" s="270">
        <v>1</v>
      </c>
      <c r="BW8" s="271"/>
      <c r="BX8" s="305"/>
      <c r="BY8" s="270"/>
      <c r="BZ8" s="271"/>
      <c r="CA8" s="305"/>
      <c r="CB8" s="270"/>
      <c r="CC8" s="271"/>
      <c r="CD8" s="305"/>
      <c r="CE8" s="270"/>
      <c r="CF8" s="271"/>
      <c r="CG8" s="305"/>
      <c r="CH8" s="270">
        <v>1</v>
      </c>
      <c r="CI8" s="271">
        <v>2</v>
      </c>
      <c r="CJ8" s="305"/>
      <c r="CK8" s="270"/>
      <c r="CL8" s="271"/>
      <c r="CM8" s="305"/>
      <c r="CN8" s="270"/>
      <c r="CO8" s="271"/>
      <c r="CP8" s="305"/>
      <c r="CQ8" s="270"/>
      <c r="CR8" s="271"/>
      <c r="CS8" s="305"/>
      <c r="CT8" s="270"/>
      <c r="CU8" s="271"/>
      <c r="CV8" s="305"/>
      <c r="CW8" s="270"/>
      <c r="CX8" s="271"/>
      <c r="CY8" s="305"/>
      <c r="CZ8" s="270"/>
      <c r="DA8" s="271"/>
      <c r="DB8" s="305"/>
      <c r="DC8" s="270"/>
      <c r="DD8" s="271"/>
      <c r="DE8" s="305"/>
      <c r="DF8" s="270"/>
      <c r="DG8" s="271"/>
      <c r="DH8" s="305"/>
      <c r="DI8" s="270"/>
      <c r="DJ8" s="271"/>
      <c r="DK8" s="305"/>
      <c r="DL8" s="270"/>
      <c r="DM8" s="271"/>
      <c r="DN8" s="305"/>
      <c r="DO8" s="270"/>
      <c r="DP8" s="271"/>
      <c r="DQ8" s="305"/>
      <c r="DR8" s="270"/>
      <c r="DS8" s="271"/>
      <c r="DT8" s="305"/>
      <c r="DU8" s="270"/>
      <c r="DV8" s="271"/>
      <c r="DW8" s="305"/>
      <c r="DX8" s="270"/>
      <c r="DY8" s="271"/>
      <c r="DZ8" s="305"/>
      <c r="EA8" s="270"/>
      <c r="EB8" s="271"/>
      <c r="EC8" s="305"/>
      <c r="ED8" s="270"/>
      <c r="EE8" s="271"/>
      <c r="EF8" s="305"/>
      <c r="EG8" s="270"/>
      <c r="EH8" s="271"/>
      <c r="EI8" s="305"/>
      <c r="EJ8" s="270"/>
      <c r="EK8" s="271"/>
      <c r="EL8" s="305"/>
      <c r="EM8" s="270"/>
      <c r="EN8" s="271"/>
      <c r="EO8" s="305"/>
      <c r="EP8" s="270"/>
      <c r="EQ8" s="271"/>
      <c r="ER8" s="305"/>
      <c r="ES8" s="270"/>
      <c r="ET8" s="271"/>
      <c r="EU8" s="305"/>
      <c r="EV8" s="270"/>
      <c r="EW8" s="271"/>
      <c r="EX8" s="305"/>
      <c r="EY8" s="270"/>
      <c r="EZ8" s="271"/>
      <c r="FA8" s="305"/>
      <c r="FB8" s="270"/>
      <c r="FC8" s="271"/>
      <c r="FD8" s="305"/>
      <c r="FE8" s="270"/>
      <c r="FF8" s="271"/>
      <c r="FG8" s="305"/>
      <c r="FH8" s="270"/>
      <c r="FI8" s="271"/>
      <c r="FJ8" s="305"/>
      <c r="FK8" s="270"/>
      <c r="FL8" s="271"/>
      <c r="FM8" s="305"/>
      <c r="FN8" s="270"/>
      <c r="FO8" s="271"/>
      <c r="FP8" s="305"/>
      <c r="FQ8" s="270"/>
      <c r="FR8" s="271"/>
      <c r="FS8" s="305"/>
      <c r="FT8" s="270"/>
      <c r="FU8" s="271"/>
      <c r="FV8" s="305"/>
      <c r="FW8" s="270"/>
      <c r="FX8" s="271"/>
      <c r="FY8" s="305"/>
      <c r="FZ8" s="270"/>
      <c r="GA8" s="271"/>
      <c r="GB8" s="305"/>
      <c r="GC8" s="270"/>
      <c r="GD8" s="271"/>
      <c r="GE8" s="305"/>
      <c r="GF8" s="270"/>
      <c r="GG8" s="271"/>
      <c r="GH8" s="305"/>
      <c r="GI8" s="270"/>
      <c r="GJ8" s="271"/>
      <c r="GK8" s="305"/>
      <c r="GL8" s="270"/>
      <c r="GM8" s="271"/>
      <c r="GN8" s="305"/>
      <c r="GO8" s="270"/>
      <c r="GP8" s="271"/>
      <c r="GQ8" s="305"/>
      <c r="GR8" s="270"/>
      <c r="GS8" s="271"/>
      <c r="GT8" s="305"/>
      <c r="GU8" s="270"/>
      <c r="GV8" s="271"/>
      <c r="GW8" s="305"/>
      <c r="GX8" s="270"/>
      <c r="GY8" s="271"/>
      <c r="GZ8" s="305"/>
      <c r="HA8" s="270"/>
      <c r="HB8" s="271"/>
      <c r="HC8" s="305"/>
      <c r="HD8" s="270"/>
      <c r="HE8" s="271"/>
      <c r="HF8" s="305"/>
      <c r="HG8" s="270"/>
      <c r="HH8" s="271"/>
      <c r="HI8" s="305"/>
      <c r="HJ8" s="270"/>
      <c r="HK8" s="271"/>
      <c r="HL8" s="305"/>
      <c r="HM8" s="270"/>
      <c r="HN8" s="271"/>
      <c r="HO8" s="305"/>
      <c r="HP8" s="270"/>
      <c r="HQ8" s="271"/>
      <c r="HR8" s="305"/>
      <c r="HS8" s="270"/>
      <c r="HT8" s="271"/>
      <c r="HU8" s="305"/>
      <c r="HV8" s="270"/>
      <c r="HW8" s="271"/>
      <c r="HX8" s="305"/>
      <c r="HY8" s="270"/>
      <c r="HZ8" s="271"/>
      <c r="IA8" s="305"/>
      <c r="IB8" s="270"/>
      <c r="IC8" s="271"/>
      <c r="ID8" s="305"/>
      <c r="IE8" s="270"/>
      <c r="IF8" s="271"/>
      <c r="IG8" s="305"/>
      <c r="IH8" s="270"/>
      <c r="II8" s="271"/>
      <c r="IJ8" s="305"/>
      <c r="IK8" s="270"/>
      <c r="IL8" s="271"/>
      <c r="IM8" s="305"/>
      <c r="IN8" s="270"/>
      <c r="IO8" s="271"/>
      <c r="IP8" s="305"/>
      <c r="IQ8" s="270"/>
      <c r="IR8" s="271"/>
      <c r="IS8" s="305"/>
      <c r="IT8" s="270"/>
      <c r="IU8" s="271"/>
      <c r="IV8" s="305"/>
      <c r="IW8" s="270"/>
      <c r="IX8" s="271"/>
      <c r="IY8" s="305"/>
      <c r="IZ8" s="270"/>
      <c r="JA8" s="271"/>
      <c r="JB8" s="305"/>
      <c r="JC8" s="270"/>
      <c r="JD8" s="271"/>
      <c r="JE8" s="305"/>
      <c r="JF8" s="270"/>
      <c r="JG8" s="271"/>
      <c r="JH8" s="305"/>
      <c r="JI8" s="270"/>
      <c r="JJ8" s="271"/>
      <c r="JK8" s="305"/>
      <c r="JL8" s="270"/>
      <c r="JM8" s="271"/>
      <c r="JN8" s="305"/>
      <c r="JO8" s="270"/>
      <c r="JP8" s="271"/>
      <c r="JQ8" s="305"/>
      <c r="JR8" s="270"/>
      <c r="JS8" s="271"/>
      <c r="JT8" s="305"/>
      <c r="JU8" s="270"/>
      <c r="JV8" s="271"/>
      <c r="JW8" s="305"/>
      <c r="JX8" s="270"/>
      <c r="JY8" s="271"/>
      <c r="JZ8" s="305"/>
      <c r="KA8" s="270"/>
      <c r="KB8" s="271"/>
      <c r="KC8" s="305"/>
      <c r="KD8" s="270"/>
      <c r="KE8" s="271"/>
      <c r="KF8" s="305"/>
      <c r="KG8" s="270"/>
      <c r="KH8" s="271"/>
      <c r="KI8" s="305"/>
      <c r="KJ8" s="270"/>
      <c r="KK8" s="271"/>
      <c r="KL8" s="305"/>
      <c r="KM8" s="270"/>
      <c r="KN8" s="271"/>
      <c r="KO8" s="305"/>
      <c r="KP8" s="270"/>
      <c r="KQ8" s="271"/>
      <c r="KR8" s="305"/>
      <c r="KS8" s="270"/>
      <c r="KT8" s="271"/>
      <c r="KU8" s="305"/>
      <c r="KV8" s="270"/>
      <c r="KW8" s="271"/>
      <c r="KX8" s="305"/>
      <c r="KY8" s="270"/>
      <c r="KZ8" s="271"/>
      <c r="LA8" s="305"/>
      <c r="LB8" s="270"/>
      <c r="LC8" s="271"/>
      <c r="LD8" s="305"/>
      <c r="LE8" s="270"/>
      <c r="LF8" s="271"/>
      <c r="LG8" s="305"/>
      <c r="LH8" s="270"/>
      <c r="LI8" s="271"/>
      <c r="LJ8" s="305"/>
      <c r="LK8" s="270"/>
      <c r="LL8" s="271"/>
      <c r="LM8" s="305"/>
      <c r="LN8" s="270"/>
      <c r="LO8" s="271"/>
      <c r="LP8" s="305"/>
      <c r="LQ8" s="270"/>
      <c r="LR8" s="271"/>
      <c r="LS8" s="305"/>
      <c r="LT8" s="270"/>
      <c r="LU8" s="271"/>
      <c r="LV8" s="305"/>
      <c r="LW8" s="270"/>
      <c r="LX8" s="271"/>
      <c r="LY8" s="305"/>
      <c r="LZ8" s="270"/>
      <c r="MA8" s="271"/>
      <c r="MB8" s="305"/>
      <c r="MC8" s="270"/>
      <c r="MD8" s="271"/>
      <c r="ME8" s="305"/>
      <c r="MF8" s="270"/>
      <c r="MG8" s="271"/>
      <c r="MH8" s="305"/>
      <c r="MI8" s="270"/>
      <c r="MJ8" s="271"/>
      <c r="MK8" s="305"/>
      <c r="ML8" s="270"/>
      <c r="MM8" s="271"/>
      <c r="MN8" s="305"/>
      <c r="MO8" s="270"/>
      <c r="MP8" s="271"/>
      <c r="MQ8" s="305"/>
      <c r="MR8" s="270"/>
      <c r="MS8" s="271"/>
      <c r="MT8" s="305"/>
      <c r="MU8" s="270"/>
      <c r="MV8" s="271"/>
      <c r="MW8" s="305"/>
      <c r="MX8" s="270"/>
      <c r="MY8" s="271"/>
      <c r="MZ8" s="305"/>
      <c r="NA8" s="270"/>
      <c r="NB8" s="271"/>
      <c r="NC8" s="305"/>
      <c r="ND8" s="270"/>
      <c r="NE8" s="271"/>
      <c r="NF8" s="305"/>
      <c r="NG8" s="270"/>
      <c r="NH8" s="271"/>
      <c r="NI8" s="305"/>
      <c r="NJ8" s="270"/>
      <c r="NK8" s="271"/>
      <c r="NL8" s="305"/>
      <c r="NM8" s="270"/>
      <c r="NN8" s="271"/>
      <c r="NO8" s="305"/>
      <c r="NP8" s="270"/>
      <c r="NQ8" s="271"/>
      <c r="NR8" s="305"/>
      <c r="NS8" s="270"/>
      <c r="NT8" s="271"/>
      <c r="NU8" s="305"/>
      <c r="NV8" s="270"/>
      <c r="NW8" s="271"/>
      <c r="NX8" s="305"/>
      <c r="NY8" s="270"/>
      <c r="NZ8" s="271"/>
      <c r="OA8" s="305"/>
      <c r="OB8" s="270"/>
      <c r="OC8" s="271"/>
      <c r="OD8" s="305"/>
      <c r="OE8" s="270"/>
      <c r="OF8" s="271"/>
      <c r="OG8" s="305"/>
      <c r="OH8" s="270"/>
      <c r="OI8" s="271"/>
      <c r="OJ8" s="305"/>
      <c r="OK8" s="270"/>
      <c r="OL8" s="271"/>
      <c r="OM8" s="305"/>
      <c r="ON8" s="270"/>
      <c r="OO8" s="271"/>
      <c r="OP8" s="305"/>
      <c r="OQ8" s="270"/>
      <c r="OR8" s="271"/>
      <c r="OS8" s="305"/>
      <c r="OT8" s="270"/>
      <c r="OU8" s="271"/>
      <c r="OV8" s="305"/>
      <c r="OW8" s="270"/>
      <c r="OX8" s="271"/>
      <c r="OY8" s="305"/>
      <c r="OZ8" s="270"/>
      <c r="PA8" s="271"/>
      <c r="PB8" s="305"/>
      <c r="PC8" s="270"/>
      <c r="PD8" s="271"/>
      <c r="PE8" s="305"/>
      <c r="PF8" s="270"/>
      <c r="PG8" s="271"/>
      <c r="PH8" s="305"/>
      <c r="PI8" s="270"/>
      <c r="PJ8" s="271"/>
      <c r="PK8" s="305"/>
      <c r="PL8" s="270"/>
      <c r="PM8" s="271"/>
      <c r="PN8" s="305"/>
      <c r="PO8" s="270"/>
      <c r="PP8" s="271"/>
      <c r="PQ8" s="305"/>
      <c r="PR8" s="270"/>
      <c r="PS8" s="271"/>
      <c r="PT8" s="305"/>
      <c r="PU8" s="270"/>
      <c r="PV8" s="271"/>
      <c r="PW8" s="305"/>
      <c r="PX8" s="270"/>
      <c r="PY8" s="271"/>
      <c r="PZ8" s="305"/>
      <c r="QA8" s="270"/>
      <c r="QB8" s="271"/>
      <c r="QC8" s="305"/>
      <c r="QD8" s="270"/>
      <c r="QE8" s="271"/>
      <c r="QF8" s="305"/>
      <c r="QG8" s="270"/>
      <c r="QH8" s="271"/>
      <c r="QI8" s="305"/>
      <c r="QJ8" s="270"/>
      <c r="QK8" s="271"/>
      <c r="QL8" s="305"/>
      <c r="QM8" s="270"/>
      <c r="QN8" s="271"/>
      <c r="QO8" s="305"/>
      <c r="QP8" s="270"/>
      <c r="QQ8" s="271"/>
      <c r="QR8" s="305"/>
      <c r="QS8" s="270"/>
      <c r="QT8" s="271"/>
      <c r="QU8" s="305"/>
      <c r="QV8" s="270"/>
      <c r="QW8" s="271"/>
      <c r="QX8" s="305"/>
      <c r="QY8" s="270"/>
      <c r="QZ8" s="271"/>
      <c r="RA8" s="305"/>
      <c r="RB8" s="270"/>
      <c r="RC8" s="271"/>
      <c r="RD8" s="305"/>
      <c r="RE8" s="270"/>
      <c r="RF8" s="271"/>
      <c r="RG8" s="305"/>
      <c r="RH8" s="270"/>
      <c r="RI8" s="271"/>
      <c r="RJ8" s="305"/>
      <c r="RK8" s="270"/>
      <c r="RL8" s="271"/>
      <c r="RM8" s="305"/>
      <c r="RN8" s="270"/>
      <c r="RO8" s="271"/>
      <c r="RP8" s="305"/>
      <c r="RQ8" s="270"/>
      <c r="RR8" s="271"/>
      <c r="RS8" s="305"/>
      <c r="RT8" s="270"/>
      <c r="RU8" s="271"/>
      <c r="RV8" s="305"/>
      <c r="RW8" s="270"/>
      <c r="RX8" s="271"/>
      <c r="RY8" s="305"/>
      <c r="RZ8" s="270"/>
      <c r="SA8" s="271"/>
      <c r="SB8" s="305"/>
      <c r="SC8" s="270"/>
      <c r="SD8" s="271"/>
      <c r="SE8" s="305"/>
      <c r="SF8" s="270"/>
      <c r="SG8" s="271"/>
      <c r="SH8" s="305"/>
      <c r="SI8" s="270"/>
      <c r="SJ8" s="271"/>
      <c r="SK8" s="305"/>
      <c r="SL8" s="270"/>
      <c r="SM8" s="271"/>
      <c r="SN8" s="305"/>
      <c r="SO8" s="270"/>
      <c r="SP8" s="271"/>
      <c r="SQ8" s="305"/>
      <c r="SR8" s="270"/>
      <c r="SS8" s="271"/>
      <c r="ST8" s="305"/>
      <c r="SU8" s="270"/>
      <c r="SV8" s="271"/>
      <c r="SW8" s="305"/>
      <c r="SX8" s="270"/>
      <c r="SY8" s="271"/>
      <c r="SZ8" s="305"/>
      <c r="TA8" s="270"/>
      <c r="TB8" s="271"/>
      <c r="TC8" s="305"/>
      <c r="TD8" s="270"/>
      <c r="TE8" s="271"/>
      <c r="TF8" s="305"/>
      <c r="TG8" s="270"/>
      <c r="TH8" s="271"/>
      <c r="TI8" s="305"/>
      <c r="TJ8" s="270"/>
      <c r="TK8" s="271"/>
      <c r="TL8" s="305"/>
      <c r="TM8" s="270"/>
      <c r="TN8" s="271"/>
      <c r="TO8" s="305"/>
      <c r="TP8" s="270"/>
      <c r="TQ8" s="271"/>
      <c r="TR8" s="305"/>
      <c r="TS8" s="270"/>
      <c r="TT8" s="271"/>
      <c r="TU8" s="305"/>
      <c r="TV8" s="270"/>
      <c r="TW8" s="271"/>
      <c r="TX8" s="305"/>
      <c r="TY8" s="270"/>
      <c r="TZ8" s="271"/>
      <c r="UA8" s="305"/>
      <c r="UB8" s="270"/>
      <c r="UC8" s="271"/>
      <c r="UD8" s="305"/>
      <c r="UE8" s="270"/>
      <c r="UF8" s="271"/>
      <c r="UG8" s="305"/>
      <c r="UH8" s="270"/>
      <c r="UI8" s="271"/>
      <c r="UJ8" s="305"/>
      <c r="UK8" s="270"/>
      <c r="UL8" s="271"/>
      <c r="UM8" s="305"/>
      <c r="UN8" s="270"/>
      <c r="UO8" s="271"/>
      <c r="UP8" s="305"/>
      <c r="UQ8" s="270"/>
      <c r="UR8" s="271"/>
      <c r="US8" s="305"/>
      <c r="UT8" s="270"/>
      <c r="UU8" s="271"/>
      <c r="UV8" s="305"/>
      <c r="UW8" s="270"/>
      <c r="UX8" s="271"/>
      <c r="UY8" s="305"/>
      <c r="UZ8" s="270"/>
      <c r="VA8" s="271"/>
      <c r="VB8" s="305"/>
      <c r="VC8" s="270"/>
      <c r="VD8" s="271"/>
      <c r="VE8" s="305"/>
      <c r="VF8" s="270"/>
      <c r="VG8" s="271"/>
      <c r="VH8" s="305"/>
      <c r="VI8" s="270"/>
      <c r="VJ8" s="271"/>
      <c r="VK8" s="305"/>
      <c r="VL8" s="270"/>
      <c r="VM8" s="271"/>
      <c r="VN8" s="305"/>
      <c r="VO8" s="270"/>
      <c r="VP8" s="271"/>
      <c r="VQ8" s="305"/>
      <c r="VR8" s="270"/>
      <c r="VS8" s="271"/>
      <c r="VT8" s="305"/>
      <c r="VU8" s="270"/>
      <c r="VV8" s="271"/>
      <c r="VW8" s="305"/>
      <c r="VX8" s="270"/>
      <c r="VY8" s="271"/>
      <c r="VZ8" s="305"/>
      <c r="WA8" s="270"/>
      <c r="WB8" s="271"/>
      <c r="WC8" s="305"/>
      <c r="WD8" s="270"/>
      <c r="WE8" s="271"/>
      <c r="WF8" s="305"/>
      <c r="WG8" s="270"/>
      <c r="WH8" s="271"/>
      <c r="WI8" s="305"/>
      <c r="WJ8" s="270"/>
      <c r="WK8" s="271"/>
      <c r="WL8" s="305"/>
      <c r="WM8" s="270"/>
      <c r="WN8" s="271"/>
      <c r="WO8" s="305"/>
      <c r="WP8" s="270"/>
      <c r="WQ8" s="271"/>
      <c r="WR8" s="305"/>
      <c r="WS8" s="270"/>
      <c r="WT8" s="271"/>
      <c r="WU8" s="305"/>
      <c r="WV8" s="270"/>
      <c r="WW8" s="271"/>
      <c r="WX8" s="271"/>
      <c r="WY8" s="39"/>
      <c r="WZ8" s="40"/>
      <c r="XA8" s="40"/>
      <c r="XB8" s="270"/>
      <c r="XC8" s="271"/>
      <c r="XD8" s="271"/>
      <c r="XE8" s="39"/>
      <c r="XF8" s="40"/>
      <c r="XG8" s="40"/>
      <c r="XH8" s="270"/>
      <c r="XI8" s="271"/>
      <c r="XJ8" s="271"/>
      <c r="XK8" s="39"/>
      <c r="XL8" s="40"/>
      <c r="XM8" s="40"/>
      <c r="XN8" s="98">
        <f>SUM(B8:WC8)</f>
        <v>9</v>
      </c>
    </row>
    <row r="9" spans="1:638" ht="12.75" customHeight="1" x14ac:dyDescent="0.2">
      <c r="A9" s="84">
        <v>246</v>
      </c>
      <c r="B9" s="270"/>
      <c r="C9" s="271"/>
      <c r="D9" s="305"/>
      <c r="E9" s="270"/>
      <c r="F9" s="271"/>
      <c r="G9" s="305"/>
      <c r="H9" s="270"/>
      <c r="I9" s="271"/>
      <c r="J9" s="305"/>
      <c r="K9" s="270"/>
      <c r="L9" s="271"/>
      <c r="M9" s="305"/>
      <c r="N9" s="270"/>
      <c r="O9" s="271"/>
      <c r="P9" s="305"/>
      <c r="Q9" s="270"/>
      <c r="R9" s="271"/>
      <c r="S9" s="305"/>
      <c r="T9" s="270"/>
      <c r="U9" s="271"/>
      <c r="V9" s="305"/>
      <c r="W9" s="270"/>
      <c r="X9" s="271"/>
      <c r="Y9" s="305"/>
      <c r="Z9" s="270"/>
      <c r="AA9" s="271"/>
      <c r="AB9" s="305"/>
      <c r="AC9" s="270"/>
      <c r="AD9" s="271"/>
      <c r="AE9" s="305"/>
      <c r="AF9" s="270"/>
      <c r="AG9" s="271"/>
      <c r="AH9" s="305"/>
      <c r="AI9" s="270"/>
      <c r="AJ9" s="271"/>
      <c r="AK9" s="305"/>
      <c r="AL9" s="270">
        <v>1</v>
      </c>
      <c r="AM9" s="271"/>
      <c r="AN9" s="305"/>
      <c r="AO9" s="270"/>
      <c r="AP9" s="271"/>
      <c r="AQ9" s="305"/>
      <c r="AR9" s="270"/>
      <c r="AS9" s="271"/>
      <c r="AT9" s="305"/>
      <c r="AU9" s="270"/>
      <c r="AV9" s="271"/>
      <c r="AW9" s="305"/>
      <c r="AX9" s="270"/>
      <c r="AY9" s="271"/>
      <c r="AZ9" s="305"/>
      <c r="BA9" s="270"/>
      <c r="BB9" s="271"/>
      <c r="BC9" s="305"/>
      <c r="BD9" s="270"/>
      <c r="BE9" s="271"/>
      <c r="BF9" s="305"/>
      <c r="BG9" s="270"/>
      <c r="BH9" s="271"/>
      <c r="BI9" s="305"/>
      <c r="BJ9" s="270"/>
      <c r="BK9" s="271"/>
      <c r="BL9" s="305"/>
      <c r="BM9" s="270"/>
      <c r="BN9" s="271"/>
      <c r="BO9" s="305"/>
      <c r="BP9" s="270"/>
      <c r="BQ9" s="271"/>
      <c r="BR9" s="305"/>
      <c r="BS9" s="270">
        <v>1</v>
      </c>
      <c r="BT9" s="271"/>
      <c r="BU9" s="305">
        <v>1</v>
      </c>
      <c r="BV9" s="270"/>
      <c r="BW9" s="271"/>
      <c r="BX9" s="305"/>
      <c r="BY9" s="270"/>
      <c r="BZ9" s="271"/>
      <c r="CA9" s="305"/>
      <c r="CB9" s="270"/>
      <c r="CC9" s="271"/>
      <c r="CD9" s="305"/>
      <c r="CE9" s="270"/>
      <c r="CF9" s="271"/>
      <c r="CG9" s="305"/>
      <c r="CH9" s="270"/>
      <c r="CI9" s="271"/>
      <c r="CJ9" s="305"/>
      <c r="CK9" s="270"/>
      <c r="CL9" s="271"/>
      <c r="CM9" s="305"/>
      <c r="CN9" s="270"/>
      <c r="CO9" s="271"/>
      <c r="CP9" s="305"/>
      <c r="CQ9" s="270"/>
      <c r="CR9" s="271"/>
      <c r="CS9" s="305"/>
      <c r="CT9" s="270"/>
      <c r="CU9" s="271"/>
      <c r="CV9" s="305"/>
      <c r="CW9" s="270"/>
      <c r="CX9" s="271"/>
      <c r="CY9" s="305"/>
      <c r="CZ9" s="270"/>
      <c r="DA9" s="271"/>
      <c r="DB9" s="305"/>
      <c r="DC9" s="270"/>
      <c r="DD9" s="271"/>
      <c r="DE9" s="305"/>
      <c r="DF9" s="270"/>
      <c r="DG9" s="271"/>
      <c r="DH9" s="305"/>
      <c r="DI9" s="270"/>
      <c r="DJ9" s="271"/>
      <c r="DK9" s="305"/>
      <c r="DL9" s="270"/>
      <c r="DM9" s="271"/>
      <c r="DN9" s="305"/>
      <c r="DO9" s="270"/>
      <c r="DP9" s="271"/>
      <c r="DQ9" s="305"/>
      <c r="DR9" s="270"/>
      <c r="DS9" s="271"/>
      <c r="DT9" s="305"/>
      <c r="DU9" s="270"/>
      <c r="DV9" s="271"/>
      <c r="DW9" s="305"/>
      <c r="DX9" s="270"/>
      <c r="DY9" s="271"/>
      <c r="DZ9" s="305"/>
      <c r="EA9" s="270"/>
      <c r="EB9" s="271"/>
      <c r="EC9" s="305"/>
      <c r="ED9" s="270"/>
      <c r="EE9" s="271"/>
      <c r="EF9" s="305"/>
      <c r="EG9" s="270"/>
      <c r="EH9" s="271"/>
      <c r="EI9" s="305"/>
      <c r="EJ9" s="270"/>
      <c r="EK9" s="271"/>
      <c r="EL9" s="305"/>
      <c r="EM9" s="270"/>
      <c r="EN9" s="271"/>
      <c r="EO9" s="305"/>
      <c r="EP9" s="270"/>
      <c r="EQ9" s="271"/>
      <c r="ER9" s="305"/>
      <c r="ES9" s="270"/>
      <c r="ET9" s="271"/>
      <c r="EU9" s="305"/>
      <c r="EV9" s="270"/>
      <c r="EW9" s="271"/>
      <c r="EX9" s="305"/>
      <c r="EY9" s="270"/>
      <c r="EZ9" s="271"/>
      <c r="FA9" s="305"/>
      <c r="FB9" s="270"/>
      <c r="FC9" s="271"/>
      <c r="FD9" s="305"/>
      <c r="FE9" s="270"/>
      <c r="FF9" s="271"/>
      <c r="FG9" s="305"/>
      <c r="FH9" s="270"/>
      <c r="FI9" s="271"/>
      <c r="FJ9" s="305"/>
      <c r="FK9" s="270"/>
      <c r="FL9" s="271"/>
      <c r="FM9" s="305"/>
      <c r="FN9" s="270"/>
      <c r="FO9" s="271"/>
      <c r="FP9" s="305"/>
      <c r="FQ9" s="270"/>
      <c r="FR9" s="271"/>
      <c r="FS9" s="305"/>
      <c r="FT9" s="270"/>
      <c r="FU9" s="271"/>
      <c r="FV9" s="305"/>
      <c r="FW9" s="270"/>
      <c r="FX9" s="271"/>
      <c r="FY9" s="305"/>
      <c r="FZ9" s="270"/>
      <c r="GA9" s="271"/>
      <c r="GB9" s="305"/>
      <c r="GC9" s="270"/>
      <c r="GD9" s="271"/>
      <c r="GE9" s="305"/>
      <c r="GF9" s="270"/>
      <c r="GG9" s="271"/>
      <c r="GH9" s="305"/>
      <c r="GI9" s="270"/>
      <c r="GJ9" s="271"/>
      <c r="GK9" s="305"/>
      <c r="GL9" s="270"/>
      <c r="GM9" s="271"/>
      <c r="GN9" s="305"/>
      <c r="GO9" s="270"/>
      <c r="GP9" s="271"/>
      <c r="GQ9" s="305"/>
      <c r="GR9" s="270"/>
      <c r="GS9" s="271"/>
      <c r="GT9" s="305"/>
      <c r="GU9" s="270"/>
      <c r="GV9" s="271"/>
      <c r="GW9" s="305"/>
      <c r="GX9" s="270"/>
      <c r="GY9" s="271"/>
      <c r="GZ9" s="305"/>
      <c r="HA9" s="270"/>
      <c r="HB9" s="271"/>
      <c r="HC9" s="305"/>
      <c r="HD9" s="270"/>
      <c r="HE9" s="271"/>
      <c r="HF9" s="305"/>
      <c r="HG9" s="270"/>
      <c r="HH9" s="271"/>
      <c r="HI9" s="305"/>
      <c r="HJ9" s="270"/>
      <c r="HK9" s="271"/>
      <c r="HL9" s="305"/>
      <c r="HM9" s="270"/>
      <c r="HN9" s="271"/>
      <c r="HO9" s="305"/>
      <c r="HP9" s="270"/>
      <c r="HQ9" s="271"/>
      <c r="HR9" s="305"/>
      <c r="HS9" s="270"/>
      <c r="HT9" s="271"/>
      <c r="HU9" s="305"/>
      <c r="HV9" s="270"/>
      <c r="HW9" s="271"/>
      <c r="HX9" s="305"/>
      <c r="HY9" s="270"/>
      <c r="HZ9" s="271"/>
      <c r="IA9" s="305"/>
      <c r="IB9" s="270"/>
      <c r="IC9" s="271"/>
      <c r="ID9" s="305"/>
      <c r="IE9" s="270"/>
      <c r="IF9" s="271"/>
      <c r="IG9" s="305"/>
      <c r="IH9" s="270"/>
      <c r="II9" s="271"/>
      <c r="IJ9" s="305"/>
      <c r="IK9" s="270"/>
      <c r="IL9" s="271"/>
      <c r="IM9" s="305"/>
      <c r="IN9" s="270"/>
      <c r="IO9" s="271"/>
      <c r="IP9" s="305"/>
      <c r="IQ9" s="270"/>
      <c r="IR9" s="271"/>
      <c r="IS9" s="305"/>
      <c r="IT9" s="270"/>
      <c r="IU9" s="271"/>
      <c r="IV9" s="305"/>
      <c r="IW9" s="270"/>
      <c r="IX9" s="271"/>
      <c r="IY9" s="305"/>
      <c r="IZ9" s="270"/>
      <c r="JA9" s="271"/>
      <c r="JB9" s="305"/>
      <c r="JC9" s="270"/>
      <c r="JD9" s="271"/>
      <c r="JE9" s="305"/>
      <c r="JF9" s="270"/>
      <c r="JG9" s="271"/>
      <c r="JH9" s="305"/>
      <c r="JI9" s="270"/>
      <c r="JJ9" s="271"/>
      <c r="JK9" s="305"/>
      <c r="JL9" s="270"/>
      <c r="JM9" s="271"/>
      <c r="JN9" s="305"/>
      <c r="JO9" s="270"/>
      <c r="JP9" s="271"/>
      <c r="JQ9" s="305"/>
      <c r="JR9" s="270"/>
      <c r="JS9" s="271"/>
      <c r="JT9" s="305"/>
      <c r="JU9" s="270"/>
      <c r="JV9" s="271"/>
      <c r="JW9" s="305"/>
      <c r="JX9" s="270"/>
      <c r="JY9" s="271"/>
      <c r="JZ9" s="305"/>
      <c r="KA9" s="270"/>
      <c r="KB9" s="271"/>
      <c r="KC9" s="305"/>
      <c r="KD9" s="270"/>
      <c r="KE9" s="271"/>
      <c r="KF9" s="305"/>
      <c r="KG9" s="270"/>
      <c r="KH9" s="271"/>
      <c r="KI9" s="305"/>
      <c r="KJ9" s="270"/>
      <c r="KK9" s="271"/>
      <c r="KL9" s="305"/>
      <c r="KM9" s="270"/>
      <c r="KN9" s="271"/>
      <c r="KO9" s="305"/>
      <c r="KP9" s="270"/>
      <c r="KQ9" s="271"/>
      <c r="KR9" s="305"/>
      <c r="KS9" s="270"/>
      <c r="KT9" s="271"/>
      <c r="KU9" s="305"/>
      <c r="KV9" s="270"/>
      <c r="KW9" s="271"/>
      <c r="KX9" s="305"/>
      <c r="KY9" s="270"/>
      <c r="KZ9" s="271"/>
      <c r="LA9" s="305"/>
      <c r="LB9" s="270"/>
      <c r="LC9" s="271"/>
      <c r="LD9" s="305"/>
      <c r="LE9" s="270"/>
      <c r="LF9" s="271"/>
      <c r="LG9" s="305"/>
      <c r="LH9" s="270"/>
      <c r="LI9" s="271"/>
      <c r="LJ9" s="305"/>
      <c r="LK9" s="270">
        <v>2</v>
      </c>
      <c r="LL9" s="271"/>
      <c r="LM9" s="305"/>
      <c r="LN9" s="270"/>
      <c r="LO9" s="271"/>
      <c r="LP9" s="305"/>
      <c r="LQ9" s="270"/>
      <c r="LR9" s="271"/>
      <c r="LS9" s="305"/>
      <c r="LT9" s="270"/>
      <c r="LU9" s="271">
        <v>2</v>
      </c>
      <c r="LV9" s="305"/>
      <c r="LW9" s="270"/>
      <c r="LX9" s="271"/>
      <c r="LY9" s="305"/>
      <c r="LZ9" s="270">
        <v>2</v>
      </c>
      <c r="MA9" s="271"/>
      <c r="MB9" s="305"/>
      <c r="MC9" s="270"/>
      <c r="MD9" s="271">
        <v>4</v>
      </c>
      <c r="ME9" s="305"/>
      <c r="MF9" s="270"/>
      <c r="MG9" s="271"/>
      <c r="MH9" s="305"/>
      <c r="MI9" s="270"/>
      <c r="MJ9" s="271">
        <v>1</v>
      </c>
      <c r="MK9" s="305"/>
      <c r="ML9" s="270">
        <v>1</v>
      </c>
      <c r="MM9" s="271">
        <v>2</v>
      </c>
      <c r="MN9" s="305"/>
      <c r="MO9" s="270"/>
      <c r="MP9" s="271">
        <v>7</v>
      </c>
      <c r="MQ9" s="305"/>
      <c r="MR9" s="270">
        <v>2</v>
      </c>
      <c r="MS9" s="271">
        <v>2</v>
      </c>
      <c r="MT9" s="305"/>
      <c r="MU9" s="270"/>
      <c r="MV9" s="271"/>
      <c r="MW9" s="305"/>
      <c r="MX9" s="270">
        <v>3</v>
      </c>
      <c r="MY9" s="271"/>
      <c r="MZ9" s="305"/>
      <c r="NA9" s="270"/>
      <c r="NB9" s="271"/>
      <c r="NC9" s="305"/>
      <c r="ND9" s="270"/>
      <c r="NE9" s="271"/>
      <c r="NF9" s="305"/>
      <c r="NG9" s="270"/>
      <c r="NH9" s="271"/>
      <c r="NI9" s="305"/>
      <c r="NJ9" s="270"/>
      <c r="NK9" s="271"/>
      <c r="NL9" s="305"/>
      <c r="NM9" s="270"/>
      <c r="NN9" s="271"/>
      <c r="NO9" s="305"/>
      <c r="NP9" s="270">
        <v>1</v>
      </c>
      <c r="NQ9" s="271"/>
      <c r="NR9" s="305"/>
      <c r="NS9" s="270"/>
      <c r="NT9" s="271"/>
      <c r="NU9" s="305"/>
      <c r="NV9" s="270"/>
      <c r="NW9" s="271"/>
      <c r="NX9" s="305"/>
      <c r="NY9" s="270">
        <v>2</v>
      </c>
      <c r="NZ9" s="271"/>
      <c r="OA9" s="305"/>
      <c r="OB9" s="270"/>
      <c r="OC9" s="271"/>
      <c r="OD9" s="305"/>
      <c r="OE9" s="270"/>
      <c r="OF9" s="271"/>
      <c r="OG9" s="305"/>
      <c r="OH9" s="270"/>
      <c r="OI9" s="271"/>
      <c r="OJ9" s="305"/>
      <c r="OK9" s="270"/>
      <c r="OL9" s="271"/>
      <c r="OM9" s="305"/>
      <c r="ON9" s="270"/>
      <c r="OO9" s="271"/>
      <c r="OP9" s="305"/>
      <c r="OQ9" s="270"/>
      <c r="OR9" s="271">
        <v>1</v>
      </c>
      <c r="OS9" s="305"/>
      <c r="OT9" s="270"/>
      <c r="OU9" s="271"/>
      <c r="OV9" s="305"/>
      <c r="OW9" s="270"/>
      <c r="OX9" s="271"/>
      <c r="OY9" s="305"/>
      <c r="OZ9" s="270"/>
      <c r="PA9" s="271">
        <v>3</v>
      </c>
      <c r="PB9" s="305"/>
      <c r="PC9" s="270"/>
      <c r="PD9" s="271">
        <v>1</v>
      </c>
      <c r="PE9" s="305"/>
      <c r="PF9" s="270"/>
      <c r="PG9" s="271">
        <v>2</v>
      </c>
      <c r="PH9" s="305"/>
      <c r="PI9" s="270"/>
      <c r="PJ9" s="271"/>
      <c r="PK9" s="305"/>
      <c r="PL9" s="270"/>
      <c r="PM9" s="271"/>
      <c r="PN9" s="305"/>
      <c r="PO9" s="270"/>
      <c r="PP9" s="271"/>
      <c r="PQ9" s="305"/>
      <c r="PR9" s="270"/>
      <c r="PS9" s="271">
        <v>7</v>
      </c>
      <c r="PT9" s="305"/>
      <c r="PU9" s="270"/>
      <c r="PV9" s="271">
        <v>3</v>
      </c>
      <c r="PW9" s="305"/>
      <c r="PX9" s="270"/>
      <c r="PY9" s="271">
        <v>5</v>
      </c>
      <c r="PZ9" s="305"/>
      <c r="QA9" s="270"/>
      <c r="QB9" s="271"/>
      <c r="QC9" s="305"/>
      <c r="QD9" s="270"/>
      <c r="QE9" s="271"/>
      <c r="QF9" s="305"/>
      <c r="QG9" s="270"/>
      <c r="QH9" s="271"/>
      <c r="QI9" s="305"/>
      <c r="QJ9" s="270"/>
      <c r="QK9" s="271"/>
      <c r="QL9" s="305"/>
      <c r="QM9" s="270"/>
      <c r="QN9" s="271"/>
      <c r="QO9" s="305"/>
      <c r="QP9" s="270"/>
      <c r="QQ9" s="271"/>
      <c r="QR9" s="305"/>
      <c r="QS9" s="270"/>
      <c r="QT9" s="271">
        <v>1</v>
      </c>
      <c r="QU9" s="305"/>
      <c r="QV9" s="270"/>
      <c r="QW9" s="271"/>
      <c r="QX9" s="305"/>
      <c r="QY9" s="270"/>
      <c r="QZ9" s="271"/>
      <c r="RA9" s="305"/>
      <c r="RB9" s="270"/>
      <c r="RC9" s="271"/>
      <c r="RD9" s="305"/>
      <c r="RE9" s="270"/>
      <c r="RF9" s="271"/>
      <c r="RG9" s="305"/>
      <c r="RH9" s="270"/>
      <c r="RI9" s="271"/>
      <c r="RJ9" s="305"/>
      <c r="RK9" s="270"/>
      <c r="RL9" s="271"/>
      <c r="RM9" s="305"/>
      <c r="RN9" s="270"/>
      <c r="RO9" s="271"/>
      <c r="RP9" s="305"/>
      <c r="RQ9" s="270"/>
      <c r="RR9" s="271"/>
      <c r="RS9" s="305"/>
      <c r="RT9" s="270"/>
      <c r="RU9" s="271"/>
      <c r="RV9" s="305"/>
      <c r="RW9" s="270"/>
      <c r="RX9" s="271"/>
      <c r="RY9" s="305"/>
      <c r="RZ9" s="270"/>
      <c r="SA9" s="271"/>
      <c r="SB9" s="305"/>
      <c r="SC9" s="270"/>
      <c r="SD9" s="271"/>
      <c r="SE9" s="305"/>
      <c r="SF9" s="270"/>
      <c r="SG9" s="271"/>
      <c r="SH9" s="305"/>
      <c r="SI9" s="270"/>
      <c r="SJ9" s="271"/>
      <c r="SK9" s="305"/>
      <c r="SL9" s="270"/>
      <c r="SM9" s="271"/>
      <c r="SN9" s="305"/>
      <c r="SO9" s="270"/>
      <c r="SP9" s="271"/>
      <c r="SQ9" s="305"/>
      <c r="SR9" s="270"/>
      <c r="SS9" s="271"/>
      <c r="ST9" s="305"/>
      <c r="SU9" s="270"/>
      <c r="SV9" s="271"/>
      <c r="SW9" s="305"/>
      <c r="SX9" s="270"/>
      <c r="SY9" s="271"/>
      <c r="SZ9" s="305"/>
      <c r="TA9" s="270"/>
      <c r="TB9" s="271"/>
      <c r="TC9" s="305"/>
      <c r="TD9" s="270"/>
      <c r="TE9" s="271"/>
      <c r="TF9" s="305"/>
      <c r="TG9" s="270"/>
      <c r="TH9" s="271"/>
      <c r="TI9" s="305"/>
      <c r="TJ9" s="270"/>
      <c r="TK9" s="271"/>
      <c r="TL9" s="305"/>
      <c r="TM9" s="270"/>
      <c r="TN9" s="271"/>
      <c r="TO9" s="305"/>
      <c r="TP9" s="270"/>
      <c r="TQ9" s="271"/>
      <c r="TR9" s="305"/>
      <c r="TS9" s="270"/>
      <c r="TT9" s="271"/>
      <c r="TU9" s="305"/>
      <c r="TV9" s="270"/>
      <c r="TW9" s="271"/>
      <c r="TX9" s="305"/>
      <c r="TY9" s="270"/>
      <c r="TZ9" s="271"/>
      <c r="UA9" s="305"/>
      <c r="UB9" s="270"/>
      <c r="UC9" s="271"/>
      <c r="UD9" s="305"/>
      <c r="UE9" s="270"/>
      <c r="UF9" s="271"/>
      <c r="UG9" s="305"/>
      <c r="UH9" s="270"/>
      <c r="UI9" s="271"/>
      <c r="UJ9" s="305"/>
      <c r="UK9" s="270"/>
      <c r="UL9" s="271"/>
      <c r="UM9" s="305"/>
      <c r="UN9" s="270"/>
      <c r="UO9" s="271"/>
      <c r="UP9" s="305"/>
      <c r="UQ9" s="270"/>
      <c r="UR9" s="271"/>
      <c r="US9" s="305"/>
      <c r="UT9" s="270"/>
      <c r="UU9" s="271"/>
      <c r="UV9" s="305"/>
      <c r="UW9" s="270"/>
      <c r="UX9" s="271"/>
      <c r="UY9" s="305"/>
      <c r="UZ9" s="270"/>
      <c r="VA9" s="271"/>
      <c r="VB9" s="305"/>
      <c r="VC9" s="270"/>
      <c r="VD9" s="271"/>
      <c r="VE9" s="305"/>
      <c r="VF9" s="270"/>
      <c r="VG9" s="271"/>
      <c r="VH9" s="305"/>
      <c r="VI9" s="270"/>
      <c r="VJ9" s="271"/>
      <c r="VK9" s="305"/>
      <c r="VL9" s="270"/>
      <c r="VM9" s="271"/>
      <c r="VN9" s="305"/>
      <c r="VO9" s="270"/>
      <c r="VP9" s="271"/>
      <c r="VQ9" s="305"/>
      <c r="VR9" s="270"/>
      <c r="VS9" s="271"/>
      <c r="VT9" s="305"/>
      <c r="VU9" s="270"/>
      <c r="VV9" s="271"/>
      <c r="VW9" s="305"/>
      <c r="VX9" s="270"/>
      <c r="VY9" s="271"/>
      <c r="VZ9" s="305"/>
      <c r="WA9" s="270"/>
      <c r="WB9" s="271"/>
      <c r="WC9" s="305"/>
      <c r="WD9" s="270"/>
      <c r="WE9" s="271"/>
      <c r="WF9" s="305"/>
      <c r="WG9" s="270"/>
      <c r="WH9" s="271"/>
      <c r="WI9" s="305"/>
      <c r="WJ9" s="270"/>
      <c r="WK9" s="271"/>
      <c r="WL9" s="305"/>
      <c r="WM9" s="270"/>
      <c r="WN9" s="271"/>
      <c r="WO9" s="305"/>
      <c r="WP9" s="270"/>
      <c r="WQ9" s="271"/>
      <c r="WR9" s="305"/>
      <c r="WS9" s="270"/>
      <c r="WT9" s="271"/>
      <c r="WU9" s="305"/>
      <c r="WV9" s="270"/>
      <c r="WW9" s="271"/>
      <c r="WX9" s="271"/>
      <c r="WY9" s="39"/>
      <c r="WZ9" s="40"/>
      <c r="XA9" s="40"/>
      <c r="XB9" s="270"/>
      <c r="XC9" s="271"/>
      <c r="XD9" s="271"/>
      <c r="XE9" s="39"/>
      <c r="XF9" s="40"/>
      <c r="XG9" s="40"/>
      <c r="XH9" s="270"/>
      <c r="XI9" s="271"/>
      <c r="XJ9" s="271"/>
      <c r="XK9" s="39"/>
      <c r="XL9" s="40"/>
      <c r="XM9" s="40"/>
      <c r="XN9" s="98">
        <f>SUM(B9:WC9)</f>
        <v>57</v>
      </c>
    </row>
    <row r="10" spans="1:638" ht="12.75" customHeight="1" x14ac:dyDescent="0.2">
      <c r="A10" s="84">
        <v>247</v>
      </c>
      <c r="B10" s="270"/>
      <c r="C10" s="271"/>
      <c r="D10" s="305"/>
      <c r="E10" s="270"/>
      <c r="F10" s="271"/>
      <c r="G10" s="305"/>
      <c r="H10" s="270"/>
      <c r="I10" s="271"/>
      <c r="J10" s="305"/>
      <c r="K10" s="270"/>
      <c r="L10" s="271"/>
      <c r="M10" s="305"/>
      <c r="N10" s="270"/>
      <c r="O10" s="271"/>
      <c r="P10" s="305"/>
      <c r="Q10" s="270"/>
      <c r="R10" s="271"/>
      <c r="S10" s="305"/>
      <c r="T10" s="270"/>
      <c r="U10" s="271"/>
      <c r="V10" s="305"/>
      <c r="W10" s="270"/>
      <c r="X10" s="271"/>
      <c r="Y10" s="305"/>
      <c r="Z10" s="270"/>
      <c r="AA10" s="271"/>
      <c r="AB10" s="305"/>
      <c r="AC10" s="270"/>
      <c r="AD10" s="271"/>
      <c r="AE10" s="305"/>
      <c r="AF10" s="270"/>
      <c r="AG10" s="271"/>
      <c r="AH10" s="305"/>
      <c r="AI10" s="270"/>
      <c r="AJ10" s="271"/>
      <c r="AK10" s="305"/>
      <c r="AL10" s="270"/>
      <c r="AM10" s="271"/>
      <c r="AN10" s="305"/>
      <c r="AO10" s="270"/>
      <c r="AP10" s="271"/>
      <c r="AQ10" s="305"/>
      <c r="AR10" s="270"/>
      <c r="AS10" s="271"/>
      <c r="AT10" s="305"/>
      <c r="AU10" s="270"/>
      <c r="AV10" s="271"/>
      <c r="AW10" s="305"/>
      <c r="AX10" s="270">
        <v>1</v>
      </c>
      <c r="AY10" s="271"/>
      <c r="AZ10" s="305"/>
      <c r="BA10" s="270"/>
      <c r="BB10" s="271"/>
      <c r="BC10" s="305"/>
      <c r="BD10" s="270"/>
      <c r="BE10" s="271"/>
      <c r="BF10" s="305"/>
      <c r="BG10" s="270"/>
      <c r="BH10" s="271"/>
      <c r="BI10" s="305"/>
      <c r="BJ10" s="270"/>
      <c r="BK10" s="271"/>
      <c r="BL10" s="305"/>
      <c r="BM10" s="270"/>
      <c r="BN10" s="271"/>
      <c r="BO10" s="305"/>
      <c r="BP10" s="270"/>
      <c r="BQ10" s="271"/>
      <c r="BR10" s="305"/>
      <c r="BS10" s="270"/>
      <c r="BT10" s="271"/>
      <c r="BU10" s="305"/>
      <c r="BV10" s="270"/>
      <c r="BW10" s="271"/>
      <c r="BX10" s="305"/>
      <c r="BY10" s="270"/>
      <c r="BZ10" s="271"/>
      <c r="CA10" s="305"/>
      <c r="CB10" s="270"/>
      <c r="CC10" s="271"/>
      <c r="CD10" s="305">
        <v>1</v>
      </c>
      <c r="CE10" s="270"/>
      <c r="CF10" s="271"/>
      <c r="CG10" s="305"/>
      <c r="CH10" s="270"/>
      <c r="CI10" s="271"/>
      <c r="CJ10" s="305"/>
      <c r="CK10" s="270"/>
      <c r="CL10" s="271"/>
      <c r="CM10" s="305"/>
      <c r="CN10" s="270"/>
      <c r="CO10" s="271"/>
      <c r="CP10" s="305"/>
      <c r="CQ10" s="270">
        <v>1</v>
      </c>
      <c r="CR10" s="271"/>
      <c r="CS10" s="305"/>
      <c r="CT10" s="270">
        <v>2</v>
      </c>
      <c r="CU10" s="271"/>
      <c r="CV10" s="305"/>
      <c r="CW10" s="270"/>
      <c r="CX10" s="271"/>
      <c r="CY10" s="305"/>
      <c r="CZ10" s="270"/>
      <c r="DA10" s="271"/>
      <c r="DB10" s="305"/>
      <c r="DC10" s="270"/>
      <c r="DD10" s="271"/>
      <c r="DE10" s="305"/>
      <c r="DF10" s="270"/>
      <c r="DG10" s="271"/>
      <c r="DH10" s="305"/>
      <c r="DI10" s="270"/>
      <c r="DJ10" s="271"/>
      <c r="DK10" s="305"/>
      <c r="DL10" s="270"/>
      <c r="DM10" s="271"/>
      <c r="DN10" s="305"/>
      <c r="DO10" s="270"/>
      <c r="DP10" s="271"/>
      <c r="DQ10" s="305"/>
      <c r="DR10" s="270"/>
      <c r="DS10" s="271"/>
      <c r="DT10" s="305"/>
      <c r="DU10" s="270"/>
      <c r="DV10" s="271"/>
      <c r="DW10" s="305"/>
      <c r="DX10" s="270"/>
      <c r="DY10" s="271"/>
      <c r="DZ10" s="305"/>
      <c r="EA10" s="270"/>
      <c r="EB10" s="271"/>
      <c r="EC10" s="305"/>
      <c r="ED10" s="270"/>
      <c r="EE10" s="271"/>
      <c r="EF10" s="305"/>
      <c r="EG10" s="270"/>
      <c r="EH10" s="271"/>
      <c r="EI10" s="305"/>
      <c r="EJ10" s="270"/>
      <c r="EK10" s="271"/>
      <c r="EL10" s="305"/>
      <c r="EM10" s="270"/>
      <c r="EN10" s="271"/>
      <c r="EO10" s="305"/>
      <c r="EP10" s="270"/>
      <c r="EQ10" s="271"/>
      <c r="ER10" s="305"/>
      <c r="ES10" s="270"/>
      <c r="ET10" s="271"/>
      <c r="EU10" s="305"/>
      <c r="EV10" s="270"/>
      <c r="EW10" s="271"/>
      <c r="EX10" s="305"/>
      <c r="EY10" s="270"/>
      <c r="EZ10" s="271"/>
      <c r="FA10" s="305"/>
      <c r="FB10" s="270"/>
      <c r="FC10" s="271"/>
      <c r="FD10" s="305"/>
      <c r="FE10" s="270"/>
      <c r="FF10" s="271"/>
      <c r="FG10" s="305"/>
      <c r="FH10" s="270"/>
      <c r="FI10" s="271"/>
      <c r="FJ10" s="305"/>
      <c r="FK10" s="270"/>
      <c r="FL10" s="271"/>
      <c r="FM10" s="305"/>
      <c r="FN10" s="270"/>
      <c r="FO10" s="271"/>
      <c r="FP10" s="305"/>
      <c r="FQ10" s="270"/>
      <c r="FR10" s="271"/>
      <c r="FS10" s="305"/>
      <c r="FT10" s="270"/>
      <c r="FU10" s="271"/>
      <c r="FV10" s="305"/>
      <c r="FW10" s="270"/>
      <c r="FX10" s="271"/>
      <c r="FY10" s="305"/>
      <c r="FZ10" s="270"/>
      <c r="GA10" s="271"/>
      <c r="GB10" s="305"/>
      <c r="GC10" s="270"/>
      <c r="GD10" s="271"/>
      <c r="GE10" s="305"/>
      <c r="GF10" s="270"/>
      <c r="GG10" s="271"/>
      <c r="GH10" s="305"/>
      <c r="GI10" s="270"/>
      <c r="GJ10" s="271"/>
      <c r="GK10" s="305"/>
      <c r="GL10" s="270">
        <v>1</v>
      </c>
      <c r="GM10" s="271"/>
      <c r="GN10" s="305"/>
      <c r="GO10" s="270"/>
      <c r="GP10" s="271"/>
      <c r="GQ10" s="305"/>
      <c r="GR10" s="270"/>
      <c r="GS10" s="271"/>
      <c r="GT10" s="305"/>
      <c r="GU10" s="270"/>
      <c r="GV10" s="271"/>
      <c r="GW10" s="305"/>
      <c r="GX10" s="270">
        <v>1</v>
      </c>
      <c r="GY10" s="271"/>
      <c r="GZ10" s="305"/>
      <c r="HA10" s="270">
        <v>3</v>
      </c>
      <c r="HB10" s="271"/>
      <c r="HC10" s="305"/>
      <c r="HD10" s="270"/>
      <c r="HE10" s="271"/>
      <c r="HF10" s="305"/>
      <c r="HG10" s="270"/>
      <c r="HH10" s="271"/>
      <c r="HI10" s="305"/>
      <c r="HJ10" s="270"/>
      <c r="HK10" s="271"/>
      <c r="HL10" s="305"/>
      <c r="HM10" s="270">
        <v>1</v>
      </c>
      <c r="HN10" s="271"/>
      <c r="HO10" s="305"/>
      <c r="HP10" s="270"/>
      <c r="HQ10" s="271"/>
      <c r="HR10" s="305"/>
      <c r="HS10" s="270"/>
      <c r="HT10" s="271"/>
      <c r="HU10" s="305"/>
      <c r="HV10" s="270"/>
      <c r="HW10" s="271"/>
      <c r="HX10" s="305"/>
      <c r="HY10" s="270">
        <v>1</v>
      </c>
      <c r="HZ10" s="271"/>
      <c r="IA10" s="305"/>
      <c r="IB10" s="270"/>
      <c r="IC10" s="271"/>
      <c r="ID10" s="305"/>
      <c r="IE10" s="270"/>
      <c r="IF10" s="271"/>
      <c r="IG10" s="305"/>
      <c r="IH10" s="270"/>
      <c r="II10" s="271"/>
      <c r="IJ10" s="305"/>
      <c r="IK10" s="270"/>
      <c r="IL10" s="271"/>
      <c r="IM10" s="305"/>
      <c r="IN10" s="270"/>
      <c r="IO10" s="271"/>
      <c r="IP10" s="305"/>
      <c r="IQ10" s="270"/>
      <c r="IR10" s="271"/>
      <c r="IS10" s="305"/>
      <c r="IT10" s="270"/>
      <c r="IU10" s="271"/>
      <c r="IV10" s="305"/>
      <c r="IW10" s="270"/>
      <c r="IX10" s="271"/>
      <c r="IY10" s="305"/>
      <c r="IZ10" s="270"/>
      <c r="JA10" s="271"/>
      <c r="JB10" s="305"/>
      <c r="JC10" s="270"/>
      <c r="JD10" s="271"/>
      <c r="JE10" s="305"/>
      <c r="JF10" s="270"/>
      <c r="JG10" s="271"/>
      <c r="JH10" s="305"/>
      <c r="JI10" s="270"/>
      <c r="JJ10" s="271"/>
      <c r="JK10" s="305"/>
      <c r="JL10" s="270"/>
      <c r="JM10" s="271"/>
      <c r="JN10" s="305"/>
      <c r="JO10" s="270"/>
      <c r="JP10" s="271"/>
      <c r="JQ10" s="305"/>
      <c r="JR10" s="270"/>
      <c r="JS10" s="271"/>
      <c r="JT10" s="305"/>
      <c r="JU10" s="270"/>
      <c r="JV10" s="271"/>
      <c r="JW10" s="305"/>
      <c r="JX10" s="270"/>
      <c r="JY10" s="271"/>
      <c r="JZ10" s="305"/>
      <c r="KA10" s="270"/>
      <c r="KB10" s="271"/>
      <c r="KC10" s="305"/>
      <c r="KD10" s="270"/>
      <c r="KE10" s="271"/>
      <c r="KF10" s="305"/>
      <c r="KG10" s="270">
        <v>2</v>
      </c>
      <c r="KH10" s="271"/>
      <c r="KI10" s="305"/>
      <c r="KJ10" s="270"/>
      <c r="KK10" s="271"/>
      <c r="KL10" s="305"/>
      <c r="KM10" s="270">
        <v>2</v>
      </c>
      <c r="KN10" s="271"/>
      <c r="KO10" s="305"/>
      <c r="KP10" s="270">
        <v>2</v>
      </c>
      <c r="KQ10" s="271"/>
      <c r="KR10" s="305"/>
      <c r="KS10" s="270"/>
      <c r="KT10" s="271"/>
      <c r="KU10" s="305"/>
      <c r="KV10" s="270">
        <v>1</v>
      </c>
      <c r="KW10" s="271"/>
      <c r="KX10" s="305"/>
      <c r="KY10" s="270"/>
      <c r="KZ10" s="271"/>
      <c r="LA10" s="305"/>
      <c r="LB10" s="270">
        <v>1</v>
      </c>
      <c r="LC10" s="271"/>
      <c r="LD10" s="305"/>
      <c r="LE10" s="270"/>
      <c r="LF10" s="271"/>
      <c r="LG10" s="305"/>
      <c r="LH10" s="270">
        <v>1</v>
      </c>
      <c r="LI10" s="271"/>
      <c r="LJ10" s="305"/>
      <c r="LK10" s="270"/>
      <c r="LL10" s="271"/>
      <c r="LM10" s="305"/>
      <c r="LN10" s="270"/>
      <c r="LO10" s="271"/>
      <c r="LP10" s="305"/>
      <c r="LQ10" s="270"/>
      <c r="LR10" s="271"/>
      <c r="LS10" s="305"/>
      <c r="LT10" s="270"/>
      <c r="LU10" s="271"/>
      <c r="LV10" s="305"/>
      <c r="LW10" s="270"/>
      <c r="LX10" s="271"/>
      <c r="LY10" s="305"/>
      <c r="LZ10" s="270">
        <v>1</v>
      </c>
      <c r="MA10" s="271"/>
      <c r="MB10" s="305"/>
      <c r="MC10" s="270"/>
      <c r="MD10" s="271"/>
      <c r="ME10" s="305"/>
      <c r="MF10" s="270"/>
      <c r="MG10" s="271"/>
      <c r="MH10" s="305"/>
      <c r="MI10" s="270"/>
      <c r="MJ10" s="271"/>
      <c r="MK10" s="305"/>
      <c r="ML10" s="270"/>
      <c r="MM10" s="271"/>
      <c r="MN10" s="305"/>
      <c r="MO10" s="270"/>
      <c r="MP10" s="271"/>
      <c r="MQ10" s="305"/>
      <c r="MR10" s="270"/>
      <c r="MS10" s="271"/>
      <c r="MT10" s="305"/>
      <c r="MU10" s="270"/>
      <c r="MV10" s="271"/>
      <c r="MW10" s="305"/>
      <c r="MX10" s="270"/>
      <c r="MY10" s="271"/>
      <c r="MZ10" s="305"/>
      <c r="NA10" s="270"/>
      <c r="NB10" s="271"/>
      <c r="NC10" s="305"/>
      <c r="ND10" s="270"/>
      <c r="NE10" s="271"/>
      <c r="NF10" s="305"/>
      <c r="NG10" s="270"/>
      <c r="NH10" s="271"/>
      <c r="NI10" s="305"/>
      <c r="NJ10" s="270"/>
      <c r="NK10" s="271"/>
      <c r="NL10" s="305"/>
      <c r="NM10" s="270"/>
      <c r="NN10" s="271"/>
      <c r="NO10" s="305"/>
      <c r="NP10" s="270"/>
      <c r="NQ10" s="271"/>
      <c r="NR10" s="305"/>
      <c r="NS10" s="270"/>
      <c r="NT10" s="271"/>
      <c r="NU10" s="305"/>
      <c r="NV10" s="270"/>
      <c r="NW10" s="271"/>
      <c r="NX10" s="305"/>
      <c r="NY10" s="270"/>
      <c r="NZ10" s="271"/>
      <c r="OA10" s="305"/>
      <c r="OB10" s="270"/>
      <c r="OC10" s="271"/>
      <c r="OD10" s="305"/>
      <c r="OE10" s="270"/>
      <c r="OF10" s="271"/>
      <c r="OG10" s="305"/>
      <c r="OH10" s="270"/>
      <c r="OI10" s="271"/>
      <c r="OJ10" s="305"/>
      <c r="OK10" s="270">
        <v>2</v>
      </c>
      <c r="OL10" s="271"/>
      <c r="OM10" s="305"/>
      <c r="ON10" s="270"/>
      <c r="OO10" s="271"/>
      <c r="OP10" s="305"/>
      <c r="OQ10" s="270"/>
      <c r="OR10" s="271"/>
      <c r="OS10" s="305"/>
      <c r="OT10" s="270"/>
      <c r="OU10" s="271"/>
      <c r="OV10" s="305"/>
      <c r="OW10" s="270"/>
      <c r="OX10" s="271"/>
      <c r="OY10" s="305"/>
      <c r="OZ10" s="270"/>
      <c r="PA10" s="271"/>
      <c r="PB10" s="305"/>
      <c r="PC10" s="270"/>
      <c r="PD10" s="271"/>
      <c r="PE10" s="305"/>
      <c r="PF10" s="270"/>
      <c r="PG10" s="271"/>
      <c r="PH10" s="305"/>
      <c r="PI10" s="270"/>
      <c r="PJ10" s="271"/>
      <c r="PK10" s="305"/>
      <c r="PL10" s="270"/>
      <c r="PM10" s="271"/>
      <c r="PN10" s="305"/>
      <c r="PO10" s="270"/>
      <c r="PP10" s="271"/>
      <c r="PQ10" s="305"/>
      <c r="PR10" s="270"/>
      <c r="PS10" s="271"/>
      <c r="PT10" s="305"/>
      <c r="PU10" s="270"/>
      <c r="PV10" s="271"/>
      <c r="PW10" s="305"/>
      <c r="PX10" s="270"/>
      <c r="PY10" s="271"/>
      <c r="PZ10" s="305"/>
      <c r="QA10" s="270"/>
      <c r="QB10" s="271"/>
      <c r="QC10" s="305"/>
      <c r="QD10" s="270"/>
      <c r="QE10" s="271"/>
      <c r="QF10" s="305"/>
      <c r="QG10" s="270"/>
      <c r="QH10" s="271"/>
      <c r="QI10" s="305"/>
      <c r="QJ10" s="270"/>
      <c r="QK10" s="271"/>
      <c r="QL10" s="305"/>
      <c r="QM10" s="270"/>
      <c r="QN10" s="271"/>
      <c r="QO10" s="305"/>
      <c r="QP10" s="270"/>
      <c r="QQ10" s="271"/>
      <c r="QR10" s="305"/>
      <c r="QS10" s="270"/>
      <c r="QT10" s="271"/>
      <c r="QU10" s="305"/>
      <c r="QV10" s="270"/>
      <c r="QW10" s="271"/>
      <c r="QX10" s="305"/>
      <c r="QY10" s="270"/>
      <c r="QZ10" s="271"/>
      <c r="RA10" s="305"/>
      <c r="RB10" s="270"/>
      <c r="RC10" s="271"/>
      <c r="RD10" s="305"/>
      <c r="RE10" s="270"/>
      <c r="RF10" s="271"/>
      <c r="RG10" s="305"/>
      <c r="RH10" s="270"/>
      <c r="RI10" s="271"/>
      <c r="RJ10" s="305"/>
      <c r="RK10" s="270"/>
      <c r="RL10" s="271"/>
      <c r="RM10" s="305"/>
      <c r="RN10" s="270"/>
      <c r="RO10" s="271"/>
      <c r="RP10" s="305"/>
      <c r="RQ10" s="270"/>
      <c r="RR10" s="271"/>
      <c r="RS10" s="305"/>
      <c r="RT10" s="270"/>
      <c r="RU10" s="271"/>
      <c r="RV10" s="305"/>
      <c r="RW10" s="270">
        <v>2</v>
      </c>
      <c r="RX10" s="271"/>
      <c r="RY10" s="305"/>
      <c r="RZ10" s="270">
        <v>1</v>
      </c>
      <c r="SA10" s="271"/>
      <c r="SB10" s="305"/>
      <c r="SC10" s="270">
        <v>1</v>
      </c>
      <c r="SD10" s="271"/>
      <c r="SE10" s="305"/>
      <c r="SF10" s="270"/>
      <c r="SG10" s="271"/>
      <c r="SH10" s="305"/>
      <c r="SI10" s="270"/>
      <c r="SJ10" s="271"/>
      <c r="SK10" s="305"/>
      <c r="SL10" s="270">
        <v>1</v>
      </c>
      <c r="SM10" s="271"/>
      <c r="SN10" s="305"/>
      <c r="SO10" s="270">
        <v>1</v>
      </c>
      <c r="SP10" s="271"/>
      <c r="SQ10" s="305"/>
      <c r="SR10" s="270">
        <v>1</v>
      </c>
      <c r="SS10" s="271"/>
      <c r="ST10" s="305"/>
      <c r="SU10" s="270"/>
      <c r="SV10" s="271"/>
      <c r="SW10" s="305"/>
      <c r="SX10" s="270"/>
      <c r="SY10" s="271"/>
      <c r="SZ10" s="305"/>
      <c r="TA10" s="270"/>
      <c r="TB10" s="271"/>
      <c r="TC10" s="305"/>
      <c r="TD10" s="270"/>
      <c r="TE10" s="271"/>
      <c r="TF10" s="305"/>
      <c r="TG10" s="270"/>
      <c r="TH10" s="271"/>
      <c r="TI10" s="305"/>
      <c r="TJ10" s="270">
        <v>2</v>
      </c>
      <c r="TK10" s="271"/>
      <c r="TL10" s="305"/>
      <c r="TM10" s="270">
        <v>2</v>
      </c>
      <c r="TN10" s="271"/>
      <c r="TO10" s="305"/>
      <c r="TP10" s="270">
        <v>3</v>
      </c>
      <c r="TQ10" s="271"/>
      <c r="TR10" s="305"/>
      <c r="TS10" s="270">
        <v>1</v>
      </c>
      <c r="TT10" s="271"/>
      <c r="TU10" s="305"/>
      <c r="TV10" s="270"/>
      <c r="TW10" s="271"/>
      <c r="TX10" s="305"/>
      <c r="TY10" s="270">
        <v>1</v>
      </c>
      <c r="TZ10" s="271"/>
      <c r="UA10" s="305"/>
      <c r="UB10" s="270">
        <v>1</v>
      </c>
      <c r="UC10" s="271"/>
      <c r="UD10" s="305"/>
      <c r="UE10" s="270">
        <v>1</v>
      </c>
      <c r="UF10" s="271"/>
      <c r="UG10" s="305"/>
      <c r="UH10" s="270">
        <v>1</v>
      </c>
      <c r="UI10" s="271"/>
      <c r="UJ10" s="305"/>
      <c r="UK10" s="270"/>
      <c r="UL10" s="271"/>
      <c r="UM10" s="305"/>
      <c r="UN10" s="270">
        <v>3</v>
      </c>
      <c r="UO10" s="271"/>
      <c r="UP10" s="305"/>
      <c r="UQ10" s="270"/>
      <c r="UR10" s="271"/>
      <c r="US10" s="305"/>
      <c r="UT10" s="270">
        <v>1</v>
      </c>
      <c r="UU10" s="271"/>
      <c r="UV10" s="305"/>
      <c r="UW10" s="270">
        <v>1</v>
      </c>
      <c r="UX10" s="271"/>
      <c r="UY10" s="305"/>
      <c r="UZ10" s="270"/>
      <c r="VA10" s="271"/>
      <c r="VB10" s="305"/>
      <c r="VC10" s="270">
        <v>2</v>
      </c>
      <c r="VD10" s="271"/>
      <c r="VE10" s="305"/>
      <c r="VF10" s="270"/>
      <c r="VG10" s="271"/>
      <c r="VH10" s="305"/>
      <c r="VI10" s="270"/>
      <c r="VJ10" s="271"/>
      <c r="VK10" s="305"/>
      <c r="VL10" s="270">
        <v>4</v>
      </c>
      <c r="VM10" s="271"/>
      <c r="VN10" s="305"/>
      <c r="VO10" s="270">
        <v>1</v>
      </c>
      <c r="VP10" s="271"/>
      <c r="VQ10" s="305"/>
      <c r="VR10" s="270"/>
      <c r="VS10" s="271"/>
      <c r="VT10" s="305"/>
      <c r="VU10" s="270">
        <v>1</v>
      </c>
      <c r="VV10" s="271"/>
      <c r="VW10" s="305"/>
      <c r="VX10" s="270"/>
      <c r="VY10" s="271"/>
      <c r="VZ10" s="305"/>
      <c r="WA10" s="270">
        <v>1</v>
      </c>
      <c r="WB10" s="271"/>
      <c r="WC10" s="305"/>
      <c r="WD10" s="270"/>
      <c r="WE10" s="271"/>
      <c r="WF10" s="305"/>
      <c r="WG10" s="270"/>
      <c r="WH10" s="271"/>
      <c r="WI10" s="305"/>
      <c r="WJ10" s="270">
        <v>1</v>
      </c>
      <c r="WK10" s="271"/>
      <c r="WL10" s="305"/>
      <c r="WM10" s="270">
        <v>1</v>
      </c>
      <c r="WN10" s="271"/>
      <c r="WO10" s="305"/>
      <c r="WP10" s="270"/>
      <c r="WQ10" s="271"/>
      <c r="WR10" s="305"/>
      <c r="WS10" s="270"/>
      <c r="WT10" s="271"/>
      <c r="WU10" s="305"/>
      <c r="WV10" s="270"/>
      <c r="WW10" s="271"/>
      <c r="WX10" s="271"/>
      <c r="WY10" s="39">
        <v>1</v>
      </c>
      <c r="WZ10" s="40"/>
      <c r="XA10" s="40"/>
      <c r="XB10" s="270"/>
      <c r="XC10" s="271"/>
      <c r="XD10" s="271"/>
      <c r="XE10" s="39"/>
      <c r="XF10" s="40"/>
      <c r="XG10" s="40"/>
      <c r="XH10" s="270"/>
      <c r="XI10" s="271"/>
      <c r="XJ10" s="271"/>
      <c r="XK10" s="39"/>
      <c r="XL10" s="40"/>
      <c r="XM10" s="40"/>
      <c r="XN10" s="98">
        <f>SUM(B10:WC10)</f>
        <v>57</v>
      </c>
    </row>
    <row r="11" spans="1:638" x14ac:dyDescent="0.2">
      <c r="A11" s="1">
        <v>248</v>
      </c>
      <c r="B11" s="270"/>
      <c r="C11" s="271"/>
      <c r="D11" s="305"/>
      <c r="E11" s="270"/>
      <c r="F11" s="271"/>
      <c r="G11" s="305"/>
      <c r="H11" s="270"/>
      <c r="I11" s="271"/>
      <c r="J11" s="305"/>
      <c r="K11" s="270"/>
      <c r="L11" s="271"/>
      <c r="M11" s="305"/>
      <c r="N11" s="270"/>
      <c r="O11" s="271"/>
      <c r="P11" s="305"/>
      <c r="Q11" s="270"/>
      <c r="R11" s="271"/>
      <c r="S11" s="305"/>
      <c r="T11" s="270"/>
      <c r="U11" s="271"/>
      <c r="V11" s="305"/>
      <c r="W11" s="270"/>
      <c r="X11" s="271"/>
      <c r="Y11" s="305"/>
      <c r="Z11" s="270"/>
      <c r="AA11" s="271"/>
      <c r="AB11" s="305"/>
      <c r="AC11" s="270"/>
      <c r="AD11" s="271"/>
      <c r="AE11" s="305"/>
      <c r="AF11" s="270"/>
      <c r="AG11" s="271"/>
      <c r="AH11" s="305"/>
      <c r="AI11" s="270"/>
      <c r="AJ11" s="271"/>
      <c r="AK11" s="305"/>
      <c r="AL11" s="270"/>
      <c r="AM11" s="271"/>
      <c r="AN11" s="305"/>
      <c r="AO11" s="270"/>
      <c r="AP11" s="271"/>
      <c r="AQ11" s="305"/>
      <c r="AR11" s="270"/>
      <c r="AS11" s="271"/>
      <c r="AT11" s="305"/>
      <c r="AU11" s="270"/>
      <c r="AV11" s="271"/>
      <c r="AW11" s="305"/>
      <c r="AX11" s="270"/>
      <c r="AY11" s="271"/>
      <c r="AZ11" s="305"/>
      <c r="BA11" s="270"/>
      <c r="BB11" s="271"/>
      <c r="BC11" s="305"/>
      <c r="BD11" s="270">
        <v>2</v>
      </c>
      <c r="BE11" s="271"/>
      <c r="BF11" s="305"/>
      <c r="BG11" s="270"/>
      <c r="BH11" s="271"/>
      <c r="BI11" s="305"/>
      <c r="BJ11" s="270"/>
      <c r="BK11" s="271"/>
      <c r="BL11" s="305"/>
      <c r="BM11" s="270"/>
      <c r="BN11" s="271"/>
      <c r="BO11" s="305"/>
      <c r="BP11" s="270"/>
      <c r="BQ11" s="271"/>
      <c r="BR11" s="305"/>
      <c r="BS11" s="270"/>
      <c r="BT11" s="271"/>
      <c r="BU11" s="305"/>
      <c r="BV11" s="270"/>
      <c r="BW11" s="271"/>
      <c r="BX11" s="305"/>
      <c r="BY11" s="270"/>
      <c r="BZ11" s="271"/>
      <c r="CA11" s="305"/>
      <c r="CB11" s="270"/>
      <c r="CC11" s="271"/>
      <c r="CD11" s="305"/>
      <c r="CE11" s="270"/>
      <c r="CF11" s="271"/>
      <c r="CG11" s="305"/>
      <c r="CH11" s="270"/>
      <c r="CI11" s="271"/>
      <c r="CJ11" s="305"/>
      <c r="CK11" s="270"/>
      <c r="CL11" s="271"/>
      <c r="CM11" s="305"/>
      <c r="CN11" s="270">
        <v>1</v>
      </c>
      <c r="CO11" s="271"/>
      <c r="CP11" s="305"/>
      <c r="CQ11" s="270"/>
      <c r="CR11" s="271"/>
      <c r="CS11" s="305"/>
      <c r="CT11" s="270">
        <v>2</v>
      </c>
      <c r="CU11" s="271"/>
      <c r="CV11" s="305"/>
      <c r="CW11" s="270"/>
      <c r="CX11" s="271"/>
      <c r="CY11" s="305">
        <v>8</v>
      </c>
      <c r="CZ11" s="270"/>
      <c r="DA11" s="271"/>
      <c r="DB11" s="305"/>
      <c r="DC11" s="270">
        <v>1</v>
      </c>
      <c r="DD11" s="271"/>
      <c r="DE11" s="305">
        <v>1</v>
      </c>
      <c r="DF11" s="270">
        <v>1</v>
      </c>
      <c r="DG11" s="271"/>
      <c r="DH11" s="305">
        <v>2</v>
      </c>
      <c r="DI11" s="270">
        <v>1</v>
      </c>
      <c r="DJ11" s="271">
        <v>1</v>
      </c>
      <c r="DK11" s="305">
        <v>2</v>
      </c>
      <c r="DL11" s="270"/>
      <c r="DM11" s="271">
        <v>1</v>
      </c>
      <c r="DN11" s="305"/>
      <c r="DO11" s="270"/>
      <c r="DP11" s="271"/>
      <c r="DQ11" s="305"/>
      <c r="DR11" s="270">
        <v>1</v>
      </c>
      <c r="DS11" s="271"/>
      <c r="DT11" s="305"/>
      <c r="DU11" s="270"/>
      <c r="DV11" s="271"/>
      <c r="DW11" s="305"/>
      <c r="DX11" s="270">
        <v>1</v>
      </c>
      <c r="DY11" s="271"/>
      <c r="DZ11" s="305">
        <v>1</v>
      </c>
      <c r="EA11" s="270">
        <v>1</v>
      </c>
      <c r="EB11" s="271"/>
      <c r="EC11" s="305">
        <v>5</v>
      </c>
      <c r="ED11" s="270"/>
      <c r="EE11" s="271"/>
      <c r="EF11" s="305">
        <v>4</v>
      </c>
      <c r="EG11" s="270"/>
      <c r="EH11" s="271"/>
      <c r="EI11" s="305">
        <v>4</v>
      </c>
      <c r="EJ11" s="270">
        <v>1</v>
      </c>
      <c r="EK11" s="271"/>
      <c r="EL11" s="305">
        <v>1</v>
      </c>
      <c r="EM11" s="270"/>
      <c r="EN11" s="271"/>
      <c r="EO11" s="305">
        <v>4</v>
      </c>
      <c r="EP11" s="270"/>
      <c r="EQ11" s="271"/>
      <c r="ER11" s="305"/>
      <c r="ES11" s="270"/>
      <c r="ET11" s="271"/>
      <c r="EU11" s="305"/>
      <c r="EV11" s="270"/>
      <c r="EW11" s="271"/>
      <c r="EX11" s="305"/>
      <c r="EY11" s="270">
        <v>1</v>
      </c>
      <c r="EZ11" s="271">
        <v>1</v>
      </c>
      <c r="FA11" s="305"/>
      <c r="FB11" s="270"/>
      <c r="FC11" s="271"/>
      <c r="FD11" s="305"/>
      <c r="FE11" s="270">
        <v>2</v>
      </c>
      <c r="FF11" s="271"/>
      <c r="FG11" s="305"/>
      <c r="FH11" s="270"/>
      <c r="FI11" s="271">
        <v>1</v>
      </c>
      <c r="FJ11" s="305"/>
      <c r="FK11" s="270"/>
      <c r="FL11" s="271"/>
      <c r="FM11" s="305"/>
      <c r="FN11" s="270"/>
      <c r="FO11" s="271"/>
      <c r="FP11" s="305"/>
      <c r="FQ11" s="270">
        <v>1</v>
      </c>
      <c r="FR11" s="271"/>
      <c r="FS11" s="305"/>
      <c r="FT11" s="270"/>
      <c r="FU11" s="271"/>
      <c r="FV11" s="305"/>
      <c r="FW11" s="270">
        <v>1</v>
      </c>
      <c r="FX11" s="271">
        <v>1</v>
      </c>
      <c r="FY11" s="305"/>
      <c r="FZ11" s="270">
        <v>1</v>
      </c>
      <c r="GA11" s="271">
        <v>2</v>
      </c>
      <c r="GB11" s="305"/>
      <c r="GC11" s="270">
        <v>1</v>
      </c>
      <c r="GD11" s="271">
        <v>6</v>
      </c>
      <c r="GE11" s="305"/>
      <c r="GF11" s="270"/>
      <c r="GG11" s="271"/>
      <c r="GH11" s="305"/>
      <c r="GI11" s="270"/>
      <c r="GJ11" s="271"/>
      <c r="GK11" s="305"/>
      <c r="GL11" s="270">
        <v>2</v>
      </c>
      <c r="GM11" s="271"/>
      <c r="GN11" s="305"/>
      <c r="GO11" s="270">
        <v>1</v>
      </c>
      <c r="GP11" s="271">
        <v>3</v>
      </c>
      <c r="GQ11" s="305"/>
      <c r="GR11" s="270"/>
      <c r="GS11" s="271">
        <v>2</v>
      </c>
      <c r="GT11" s="305"/>
      <c r="GU11" s="270">
        <v>1</v>
      </c>
      <c r="GV11" s="271"/>
      <c r="GW11" s="305"/>
      <c r="GX11" s="270"/>
      <c r="GY11" s="271"/>
      <c r="GZ11" s="305"/>
      <c r="HA11" s="270"/>
      <c r="HB11" s="271"/>
      <c r="HC11" s="305"/>
      <c r="HD11" s="270">
        <v>1</v>
      </c>
      <c r="HE11" s="271"/>
      <c r="HF11" s="305"/>
      <c r="HG11" s="270"/>
      <c r="HH11" s="271"/>
      <c r="HI11" s="305"/>
      <c r="HJ11" s="270">
        <v>1</v>
      </c>
      <c r="HK11" s="271"/>
      <c r="HL11" s="305"/>
      <c r="HM11" s="270"/>
      <c r="HN11" s="271"/>
      <c r="HO11" s="305"/>
      <c r="HP11" s="270">
        <v>1</v>
      </c>
      <c r="HQ11" s="271"/>
      <c r="HR11" s="305"/>
      <c r="HS11" s="270"/>
      <c r="HT11" s="271">
        <v>1</v>
      </c>
      <c r="HU11" s="305"/>
      <c r="HV11" s="270"/>
      <c r="HW11" s="271"/>
      <c r="HX11" s="305"/>
      <c r="HY11" s="270"/>
      <c r="HZ11" s="271"/>
      <c r="IA11" s="305"/>
      <c r="IB11" s="270">
        <v>2</v>
      </c>
      <c r="IC11" s="271"/>
      <c r="ID11" s="305"/>
      <c r="IE11" s="270"/>
      <c r="IF11" s="271"/>
      <c r="IG11" s="305"/>
      <c r="IH11" s="270">
        <v>2</v>
      </c>
      <c r="II11" s="271">
        <v>1</v>
      </c>
      <c r="IJ11" s="305"/>
      <c r="IK11" s="270">
        <v>1</v>
      </c>
      <c r="IL11" s="271">
        <v>4</v>
      </c>
      <c r="IM11" s="305"/>
      <c r="IN11" s="270">
        <v>1</v>
      </c>
      <c r="IO11" s="271">
        <v>4</v>
      </c>
      <c r="IP11" s="305"/>
      <c r="IQ11" s="270"/>
      <c r="IR11" s="271">
        <v>3</v>
      </c>
      <c r="IS11" s="305"/>
      <c r="IT11" s="270"/>
      <c r="IU11" s="271"/>
      <c r="IV11" s="305"/>
      <c r="IW11" s="270">
        <v>2</v>
      </c>
      <c r="IX11" s="271"/>
      <c r="IY11" s="305"/>
      <c r="IZ11" s="270"/>
      <c r="JA11" s="271"/>
      <c r="JB11" s="305"/>
      <c r="JC11" s="270"/>
      <c r="JD11" s="271"/>
      <c r="JE11" s="305"/>
      <c r="JF11" s="270">
        <v>1</v>
      </c>
      <c r="JG11" s="271">
        <v>2</v>
      </c>
      <c r="JH11" s="305"/>
      <c r="JI11" s="270">
        <v>1</v>
      </c>
      <c r="JJ11" s="271"/>
      <c r="JK11" s="305"/>
      <c r="JL11" s="270">
        <v>1</v>
      </c>
      <c r="JM11" s="271"/>
      <c r="JN11" s="305"/>
      <c r="JO11" s="270">
        <v>1</v>
      </c>
      <c r="JP11" s="271"/>
      <c r="JQ11" s="305"/>
      <c r="JR11" s="270"/>
      <c r="JS11" s="271"/>
      <c r="JT11" s="305"/>
      <c r="JU11" s="270">
        <v>3</v>
      </c>
      <c r="JV11" s="271"/>
      <c r="JW11" s="305"/>
      <c r="JX11" s="270"/>
      <c r="JY11" s="271"/>
      <c r="JZ11" s="305"/>
      <c r="KA11" s="270"/>
      <c r="KB11" s="271"/>
      <c r="KC11" s="305"/>
      <c r="KD11" s="270">
        <v>1</v>
      </c>
      <c r="KE11" s="271"/>
      <c r="KF11" s="305"/>
      <c r="KG11" s="270">
        <v>2</v>
      </c>
      <c r="KH11" s="271"/>
      <c r="KI11" s="305"/>
      <c r="KJ11" s="270">
        <v>1</v>
      </c>
      <c r="KK11" s="271"/>
      <c r="KL11" s="305"/>
      <c r="KM11" s="270">
        <v>6</v>
      </c>
      <c r="KN11" s="271"/>
      <c r="KO11" s="305"/>
      <c r="KP11" s="270"/>
      <c r="KQ11" s="271"/>
      <c r="KR11" s="305"/>
      <c r="KS11" s="270">
        <v>2</v>
      </c>
      <c r="KT11" s="271">
        <v>1</v>
      </c>
      <c r="KU11" s="305"/>
      <c r="KV11" s="270">
        <v>1</v>
      </c>
      <c r="KW11" s="271">
        <v>1</v>
      </c>
      <c r="KX11" s="305"/>
      <c r="KY11" s="270">
        <v>1</v>
      </c>
      <c r="KZ11" s="271"/>
      <c r="LA11" s="305"/>
      <c r="LB11" s="270"/>
      <c r="LC11" s="271"/>
      <c r="LD11" s="305"/>
      <c r="LE11" s="270">
        <v>3</v>
      </c>
      <c r="LF11" s="271"/>
      <c r="LG11" s="305"/>
      <c r="LH11" s="270">
        <v>1</v>
      </c>
      <c r="LI11" s="271"/>
      <c r="LJ11" s="305"/>
      <c r="LK11" s="270">
        <v>1</v>
      </c>
      <c r="LL11" s="271">
        <v>1</v>
      </c>
      <c r="LM11" s="305"/>
      <c r="LN11" s="270"/>
      <c r="LO11" s="271">
        <v>4</v>
      </c>
      <c r="LP11" s="305">
        <v>1</v>
      </c>
      <c r="LQ11" s="270"/>
      <c r="LR11" s="271">
        <v>5</v>
      </c>
      <c r="LS11" s="305">
        <v>1</v>
      </c>
      <c r="LT11" s="270"/>
      <c r="LU11" s="271">
        <v>5</v>
      </c>
      <c r="LV11" s="305"/>
      <c r="LW11" s="270"/>
      <c r="LX11" s="271">
        <v>4</v>
      </c>
      <c r="LY11" s="305"/>
      <c r="LZ11" s="270">
        <v>1</v>
      </c>
      <c r="MA11" s="271"/>
      <c r="MB11" s="305"/>
      <c r="MC11" s="270"/>
      <c r="MD11" s="271"/>
      <c r="ME11" s="305"/>
      <c r="MF11" s="270"/>
      <c r="MG11" s="271"/>
      <c r="MH11" s="305"/>
      <c r="MI11" s="270"/>
      <c r="MJ11" s="271"/>
      <c r="MK11" s="305"/>
      <c r="ML11" s="270">
        <v>1</v>
      </c>
      <c r="MM11" s="271">
        <v>2</v>
      </c>
      <c r="MN11" s="305"/>
      <c r="MO11" s="270">
        <v>1</v>
      </c>
      <c r="MP11" s="271"/>
      <c r="MQ11" s="305"/>
      <c r="MR11" s="270">
        <v>1</v>
      </c>
      <c r="MS11" s="271">
        <v>3</v>
      </c>
      <c r="MT11" s="305"/>
      <c r="MU11" s="270">
        <v>1</v>
      </c>
      <c r="MV11" s="271">
        <v>4</v>
      </c>
      <c r="MW11" s="305"/>
      <c r="MX11" s="270">
        <v>2</v>
      </c>
      <c r="MY11" s="271">
        <v>7</v>
      </c>
      <c r="MZ11" s="305"/>
      <c r="NA11" s="270">
        <v>3</v>
      </c>
      <c r="NB11" s="271"/>
      <c r="NC11" s="305"/>
      <c r="ND11" s="270">
        <v>1</v>
      </c>
      <c r="NE11" s="271"/>
      <c r="NF11" s="305"/>
      <c r="NG11" s="270"/>
      <c r="NH11" s="271"/>
      <c r="NI11" s="305"/>
      <c r="NJ11" s="270">
        <v>2</v>
      </c>
      <c r="NK11" s="271">
        <v>2</v>
      </c>
      <c r="NL11" s="305"/>
      <c r="NM11" s="270">
        <v>1</v>
      </c>
      <c r="NN11" s="271">
        <v>3</v>
      </c>
      <c r="NO11" s="305"/>
      <c r="NP11" s="270"/>
      <c r="NQ11" s="271">
        <v>3</v>
      </c>
      <c r="NR11" s="305"/>
      <c r="NS11" s="270">
        <v>2</v>
      </c>
      <c r="NT11" s="271">
        <v>1</v>
      </c>
      <c r="NU11" s="305"/>
      <c r="NV11" s="270"/>
      <c r="NW11" s="271">
        <v>2</v>
      </c>
      <c r="NX11" s="305">
        <v>1</v>
      </c>
      <c r="NY11" s="270"/>
      <c r="NZ11" s="271"/>
      <c r="OA11" s="305"/>
      <c r="OB11" s="270"/>
      <c r="OC11" s="271"/>
      <c r="OD11" s="305"/>
      <c r="OE11" s="270">
        <v>1</v>
      </c>
      <c r="OF11" s="271">
        <v>3</v>
      </c>
      <c r="OG11" s="305"/>
      <c r="OH11" s="270">
        <v>1</v>
      </c>
      <c r="OI11" s="271">
        <v>2</v>
      </c>
      <c r="OJ11" s="305"/>
      <c r="OK11" s="270"/>
      <c r="OL11" s="271"/>
      <c r="OM11" s="305"/>
      <c r="ON11" s="270">
        <v>5</v>
      </c>
      <c r="OO11" s="271"/>
      <c r="OP11" s="305"/>
      <c r="OQ11" s="270"/>
      <c r="OR11" s="271"/>
      <c r="OS11" s="305"/>
      <c r="OT11" s="270"/>
      <c r="OU11" s="271"/>
      <c r="OV11" s="305"/>
      <c r="OW11" s="270"/>
      <c r="OX11" s="271"/>
      <c r="OY11" s="305"/>
      <c r="OZ11" s="270"/>
      <c r="PA11" s="271"/>
      <c r="PB11" s="305"/>
      <c r="PC11" s="270"/>
      <c r="PD11" s="271"/>
      <c r="PE11" s="305"/>
      <c r="PF11" s="270">
        <v>1</v>
      </c>
      <c r="PG11" s="271">
        <v>4</v>
      </c>
      <c r="PH11" s="305"/>
      <c r="PI11" s="270">
        <v>1</v>
      </c>
      <c r="PJ11" s="271"/>
      <c r="PK11" s="305"/>
      <c r="PL11" s="270"/>
      <c r="PM11" s="271">
        <v>1</v>
      </c>
      <c r="PN11" s="305"/>
      <c r="PO11" s="270">
        <v>1</v>
      </c>
      <c r="PP11" s="271"/>
      <c r="PQ11" s="305"/>
      <c r="PR11" s="270">
        <v>1</v>
      </c>
      <c r="PS11" s="271"/>
      <c r="PT11" s="305"/>
      <c r="PU11" s="270">
        <v>2</v>
      </c>
      <c r="PV11" s="271"/>
      <c r="PW11" s="305"/>
      <c r="PX11" s="270"/>
      <c r="PY11" s="271">
        <v>3</v>
      </c>
      <c r="PZ11" s="305"/>
      <c r="QA11" s="270">
        <v>1</v>
      </c>
      <c r="QB11" s="271"/>
      <c r="QC11" s="305"/>
      <c r="QD11" s="270">
        <v>1</v>
      </c>
      <c r="QE11" s="271">
        <v>1</v>
      </c>
      <c r="QF11" s="305"/>
      <c r="QG11" s="270"/>
      <c r="QH11" s="271"/>
      <c r="QI11" s="305"/>
      <c r="QJ11" s="270">
        <v>2</v>
      </c>
      <c r="QK11" s="271"/>
      <c r="QL11" s="305"/>
      <c r="QM11" s="270"/>
      <c r="QN11" s="271"/>
      <c r="QO11" s="305"/>
      <c r="QP11" s="270">
        <v>1</v>
      </c>
      <c r="QQ11" s="271"/>
      <c r="QR11" s="305"/>
      <c r="QS11" s="270">
        <v>1</v>
      </c>
      <c r="QT11" s="271"/>
      <c r="QU11" s="305"/>
      <c r="QV11" s="270">
        <v>1</v>
      </c>
      <c r="QW11" s="271">
        <v>4</v>
      </c>
      <c r="QX11" s="305"/>
      <c r="QY11" s="270">
        <v>1</v>
      </c>
      <c r="QZ11" s="271"/>
      <c r="RA11" s="305"/>
      <c r="RB11" s="270"/>
      <c r="RC11" s="271"/>
      <c r="RD11" s="305"/>
      <c r="RE11" s="270"/>
      <c r="RF11" s="271"/>
      <c r="RG11" s="305"/>
      <c r="RH11" s="270">
        <v>1</v>
      </c>
      <c r="RI11" s="271">
        <v>1</v>
      </c>
      <c r="RJ11" s="305"/>
      <c r="RK11" s="270">
        <v>1</v>
      </c>
      <c r="RL11" s="271">
        <v>4</v>
      </c>
      <c r="RM11" s="305"/>
      <c r="RN11" s="270"/>
      <c r="RO11" s="271"/>
      <c r="RP11" s="305"/>
      <c r="RQ11" s="270"/>
      <c r="RR11" s="271"/>
      <c r="RS11" s="305"/>
      <c r="RT11" s="270"/>
      <c r="RU11" s="271"/>
      <c r="RV11" s="305"/>
      <c r="RW11" s="270"/>
      <c r="RX11" s="271"/>
      <c r="RY11" s="305"/>
      <c r="RZ11" s="270">
        <v>1</v>
      </c>
      <c r="SA11" s="271"/>
      <c r="SB11" s="305"/>
      <c r="SC11" s="270"/>
      <c r="SD11" s="271"/>
      <c r="SE11" s="305"/>
      <c r="SF11" s="270">
        <v>2</v>
      </c>
      <c r="SG11" s="271">
        <v>3</v>
      </c>
      <c r="SH11" s="305"/>
      <c r="SI11" s="270">
        <v>1</v>
      </c>
      <c r="SJ11" s="271">
        <v>4</v>
      </c>
      <c r="SK11" s="305"/>
      <c r="SL11" s="270">
        <v>2</v>
      </c>
      <c r="SM11" s="271">
        <v>2</v>
      </c>
      <c r="SN11" s="305"/>
      <c r="SO11" s="270"/>
      <c r="SP11" s="271">
        <v>2</v>
      </c>
      <c r="SQ11" s="305"/>
      <c r="SR11" s="270">
        <v>3</v>
      </c>
      <c r="SS11" s="271"/>
      <c r="ST11" s="305"/>
      <c r="SU11" s="270"/>
      <c r="SV11" s="271"/>
      <c r="SW11" s="305"/>
      <c r="SX11" s="270">
        <v>1</v>
      </c>
      <c r="SY11" s="271"/>
      <c r="SZ11" s="305"/>
      <c r="TA11" s="270">
        <v>1</v>
      </c>
      <c r="TB11" s="271"/>
      <c r="TC11" s="305"/>
      <c r="TD11" s="270"/>
      <c r="TE11" s="271"/>
      <c r="TF11" s="305"/>
      <c r="TG11" s="270">
        <v>1</v>
      </c>
      <c r="TH11" s="271"/>
      <c r="TI11" s="305"/>
      <c r="TJ11" s="270">
        <v>1</v>
      </c>
      <c r="TK11" s="271"/>
      <c r="TL11" s="305"/>
      <c r="TM11" s="270"/>
      <c r="TN11" s="271"/>
      <c r="TO11" s="305"/>
      <c r="TP11" s="270"/>
      <c r="TQ11" s="271"/>
      <c r="TR11" s="305"/>
      <c r="TS11" s="270">
        <v>1</v>
      </c>
      <c r="TT11" s="271"/>
      <c r="TU11" s="305"/>
      <c r="TV11" s="270">
        <v>1</v>
      </c>
      <c r="TW11" s="271"/>
      <c r="TX11" s="305"/>
      <c r="TY11" s="270">
        <v>1</v>
      </c>
      <c r="TZ11" s="271"/>
      <c r="UA11" s="305"/>
      <c r="UB11" s="270">
        <v>1</v>
      </c>
      <c r="UC11" s="271"/>
      <c r="UD11" s="305"/>
      <c r="UE11" s="270"/>
      <c r="UF11" s="271"/>
      <c r="UG11" s="305"/>
      <c r="UH11" s="270"/>
      <c r="UI11" s="271"/>
      <c r="UJ11" s="305"/>
      <c r="UK11" s="270">
        <v>1</v>
      </c>
      <c r="UL11" s="271">
        <v>2</v>
      </c>
      <c r="UM11" s="305"/>
      <c r="UN11" s="270">
        <v>2</v>
      </c>
      <c r="UO11" s="271">
        <v>7</v>
      </c>
      <c r="UP11" s="305"/>
      <c r="UQ11" s="270">
        <v>1</v>
      </c>
      <c r="UR11" s="271">
        <v>2</v>
      </c>
      <c r="US11" s="305"/>
      <c r="UT11" s="270"/>
      <c r="UU11" s="271"/>
      <c r="UV11" s="305"/>
      <c r="UW11" s="270"/>
      <c r="UX11" s="271"/>
      <c r="UY11" s="305"/>
      <c r="UZ11" s="270">
        <v>1</v>
      </c>
      <c r="VA11" s="271"/>
      <c r="VB11" s="305"/>
      <c r="VC11" s="270">
        <v>1</v>
      </c>
      <c r="VD11" s="271"/>
      <c r="VE11" s="305"/>
      <c r="VF11" s="270">
        <v>1</v>
      </c>
      <c r="VG11" s="271"/>
      <c r="VH11" s="305"/>
      <c r="VI11" s="270"/>
      <c r="VJ11" s="271"/>
      <c r="VK11" s="305"/>
      <c r="VL11" s="270">
        <v>1</v>
      </c>
      <c r="VM11" s="271"/>
      <c r="VN11" s="305"/>
      <c r="VO11" s="270"/>
      <c r="VP11" s="271"/>
      <c r="VQ11" s="305"/>
      <c r="VR11" s="270"/>
      <c r="VS11" s="271"/>
      <c r="VT11" s="305"/>
      <c r="VU11" s="270">
        <v>1</v>
      </c>
      <c r="VV11" s="271"/>
      <c r="VW11" s="305"/>
      <c r="VX11" s="270"/>
      <c r="VY11" s="271"/>
      <c r="VZ11" s="305"/>
      <c r="WA11" s="270">
        <v>1</v>
      </c>
      <c r="WB11" s="271"/>
      <c r="WC11" s="305"/>
      <c r="WD11" s="270"/>
      <c r="WE11" s="271"/>
      <c r="WF11" s="305"/>
      <c r="WG11" s="270"/>
      <c r="WH11" s="271"/>
      <c r="WI11" s="305"/>
      <c r="WJ11" s="270">
        <v>1</v>
      </c>
      <c r="WK11" s="271"/>
      <c r="WL11" s="305"/>
      <c r="WM11" s="270">
        <v>2</v>
      </c>
      <c r="WN11" s="271"/>
      <c r="WO11" s="305"/>
      <c r="WP11" s="270"/>
      <c r="WQ11" s="271">
        <v>1</v>
      </c>
      <c r="WR11" s="305"/>
      <c r="WS11" s="270">
        <v>1</v>
      </c>
      <c r="WT11" s="271">
        <v>3</v>
      </c>
      <c r="WU11" s="305"/>
      <c r="WV11" s="270"/>
      <c r="WW11" s="271">
        <v>3</v>
      </c>
      <c r="WX11" s="271"/>
      <c r="WY11" s="39">
        <v>2</v>
      </c>
      <c r="WZ11" s="40"/>
      <c r="XA11" s="40"/>
      <c r="XB11" s="270"/>
      <c r="XC11" s="271"/>
      <c r="XD11" s="271"/>
      <c r="XE11" s="39"/>
      <c r="XF11" s="40"/>
      <c r="XG11" s="40"/>
      <c r="XH11" s="270"/>
      <c r="XI11" s="271"/>
      <c r="XJ11" s="271"/>
      <c r="XK11" s="39"/>
      <c r="XL11" s="40"/>
      <c r="XM11" s="40"/>
      <c r="XN11" s="98">
        <f>SUM(B11:XM11)</f>
        <v>300</v>
      </c>
    </row>
    <row r="12" spans="1:638" ht="12.75" customHeight="1" x14ac:dyDescent="0.2">
      <c r="A12" s="79">
        <v>266</v>
      </c>
      <c r="B12" s="270"/>
      <c r="C12" s="271"/>
      <c r="D12" s="305"/>
      <c r="E12" s="270"/>
      <c r="F12" s="271"/>
      <c r="G12" s="305"/>
      <c r="H12" s="270">
        <v>1</v>
      </c>
      <c r="I12" s="271"/>
      <c r="J12" s="305"/>
      <c r="K12" s="270"/>
      <c r="L12" s="271"/>
      <c r="M12" s="305"/>
      <c r="N12" s="270"/>
      <c r="O12" s="271"/>
      <c r="P12" s="305"/>
      <c r="Q12" s="270"/>
      <c r="R12" s="271"/>
      <c r="S12" s="305"/>
      <c r="T12" s="270"/>
      <c r="U12" s="271"/>
      <c r="V12" s="305"/>
      <c r="W12" s="270"/>
      <c r="X12" s="271"/>
      <c r="Y12" s="305"/>
      <c r="Z12" s="270"/>
      <c r="AA12" s="271"/>
      <c r="AB12" s="305"/>
      <c r="AC12" s="270"/>
      <c r="AD12" s="271"/>
      <c r="AE12" s="305"/>
      <c r="AF12" s="270"/>
      <c r="AG12" s="271"/>
      <c r="AH12" s="305"/>
      <c r="AI12" s="270"/>
      <c r="AJ12" s="271"/>
      <c r="AK12" s="305"/>
      <c r="AL12" s="270"/>
      <c r="AM12" s="271"/>
      <c r="AN12" s="305"/>
      <c r="AO12" s="270"/>
      <c r="AP12" s="271"/>
      <c r="AQ12" s="305"/>
      <c r="AR12" s="270"/>
      <c r="AS12" s="271"/>
      <c r="AT12" s="305"/>
      <c r="AU12" s="270"/>
      <c r="AV12" s="271"/>
      <c r="AW12" s="305"/>
      <c r="AX12" s="270"/>
      <c r="AY12" s="271"/>
      <c r="AZ12" s="305"/>
      <c r="BA12" s="270"/>
      <c r="BB12" s="271"/>
      <c r="BC12" s="305"/>
      <c r="BD12" s="270"/>
      <c r="BE12" s="271"/>
      <c r="BF12" s="305"/>
      <c r="BG12" s="270"/>
      <c r="BH12" s="271"/>
      <c r="BI12" s="305"/>
      <c r="BJ12" s="270"/>
      <c r="BK12" s="271"/>
      <c r="BL12" s="305"/>
      <c r="BM12" s="270"/>
      <c r="BN12" s="271"/>
      <c r="BO12" s="305"/>
      <c r="BP12" s="270"/>
      <c r="BQ12" s="271"/>
      <c r="BR12" s="305"/>
      <c r="BS12" s="270"/>
      <c r="BT12" s="271"/>
      <c r="BU12" s="305"/>
      <c r="BV12" s="270"/>
      <c r="BW12" s="271"/>
      <c r="BX12" s="305"/>
      <c r="BY12" s="270"/>
      <c r="BZ12" s="271"/>
      <c r="CA12" s="305"/>
      <c r="CB12" s="270"/>
      <c r="CC12" s="271"/>
      <c r="CD12" s="305"/>
      <c r="CE12" s="270"/>
      <c r="CF12" s="271"/>
      <c r="CG12" s="305"/>
      <c r="CH12" s="270"/>
      <c r="CI12" s="271"/>
      <c r="CJ12" s="305"/>
      <c r="CK12" s="270"/>
      <c r="CL12" s="271"/>
      <c r="CM12" s="305"/>
      <c r="CN12" s="270"/>
      <c r="CO12" s="271"/>
      <c r="CP12" s="305"/>
      <c r="CQ12" s="270"/>
      <c r="CR12" s="271"/>
      <c r="CS12" s="305"/>
      <c r="CT12" s="270"/>
      <c r="CU12" s="271"/>
      <c r="CV12" s="305"/>
      <c r="CW12" s="270"/>
      <c r="CX12" s="271"/>
      <c r="CY12" s="305"/>
      <c r="CZ12" s="270"/>
      <c r="DA12" s="271"/>
      <c r="DB12" s="305"/>
      <c r="DC12" s="270"/>
      <c r="DD12" s="271"/>
      <c r="DE12" s="305"/>
      <c r="DF12" s="270"/>
      <c r="DG12" s="271"/>
      <c r="DH12" s="305"/>
      <c r="DI12" s="270"/>
      <c r="DJ12" s="271"/>
      <c r="DK12" s="305"/>
      <c r="DL12" s="270"/>
      <c r="DM12" s="271"/>
      <c r="DN12" s="305"/>
      <c r="DO12" s="270"/>
      <c r="DP12" s="271"/>
      <c r="DQ12" s="305"/>
      <c r="DR12" s="270"/>
      <c r="DS12" s="271"/>
      <c r="DT12" s="305"/>
      <c r="DU12" s="270"/>
      <c r="DV12" s="271"/>
      <c r="DW12" s="305"/>
      <c r="DX12" s="270"/>
      <c r="DY12" s="271"/>
      <c r="DZ12" s="305"/>
      <c r="EA12" s="270"/>
      <c r="EB12" s="271"/>
      <c r="EC12" s="305"/>
      <c r="ED12" s="270"/>
      <c r="EE12" s="271"/>
      <c r="EF12" s="305"/>
      <c r="EG12" s="270"/>
      <c r="EH12" s="271"/>
      <c r="EI12" s="305"/>
      <c r="EJ12" s="270"/>
      <c r="EK12" s="271"/>
      <c r="EL12" s="305"/>
      <c r="EM12" s="270"/>
      <c r="EN12" s="271"/>
      <c r="EO12" s="305"/>
      <c r="EP12" s="270"/>
      <c r="EQ12" s="271"/>
      <c r="ER12" s="305"/>
      <c r="ES12" s="270"/>
      <c r="ET12" s="271"/>
      <c r="EU12" s="305"/>
      <c r="EV12" s="270"/>
      <c r="EW12" s="271"/>
      <c r="EX12" s="305"/>
      <c r="EY12" s="270"/>
      <c r="EZ12" s="271"/>
      <c r="FA12" s="305"/>
      <c r="FB12" s="270"/>
      <c r="FC12" s="271"/>
      <c r="FD12" s="305"/>
      <c r="FE12" s="270"/>
      <c r="FF12" s="271"/>
      <c r="FG12" s="305"/>
      <c r="FH12" s="270"/>
      <c r="FI12" s="271"/>
      <c r="FJ12" s="305"/>
      <c r="FK12" s="270"/>
      <c r="FL12" s="271"/>
      <c r="FM12" s="305"/>
      <c r="FN12" s="270"/>
      <c r="FO12" s="271"/>
      <c r="FP12" s="305"/>
      <c r="FQ12" s="270"/>
      <c r="FR12" s="271"/>
      <c r="FS12" s="305"/>
      <c r="FT12" s="270"/>
      <c r="FU12" s="271"/>
      <c r="FV12" s="305"/>
      <c r="FW12" s="270"/>
      <c r="FX12" s="271"/>
      <c r="FY12" s="305"/>
      <c r="FZ12" s="270"/>
      <c r="GA12" s="271"/>
      <c r="GB12" s="305"/>
      <c r="GC12" s="270"/>
      <c r="GD12" s="271"/>
      <c r="GE12" s="305"/>
      <c r="GF12" s="270"/>
      <c r="GG12" s="271"/>
      <c r="GH12" s="305"/>
      <c r="GI12" s="270"/>
      <c r="GJ12" s="271"/>
      <c r="GK12" s="305"/>
      <c r="GL12" s="270"/>
      <c r="GM12" s="271"/>
      <c r="GN12" s="305"/>
      <c r="GO12" s="270"/>
      <c r="GP12" s="271"/>
      <c r="GQ12" s="305"/>
      <c r="GR12" s="270"/>
      <c r="GS12" s="271"/>
      <c r="GT12" s="305"/>
      <c r="GU12" s="270"/>
      <c r="GV12" s="271"/>
      <c r="GW12" s="305"/>
      <c r="GX12" s="270"/>
      <c r="GY12" s="271"/>
      <c r="GZ12" s="305"/>
      <c r="HA12" s="270"/>
      <c r="HB12" s="271"/>
      <c r="HC12" s="305"/>
      <c r="HD12" s="270"/>
      <c r="HE12" s="271"/>
      <c r="HF12" s="305"/>
      <c r="HG12" s="270"/>
      <c r="HH12" s="271"/>
      <c r="HI12" s="305"/>
      <c r="HJ12" s="270"/>
      <c r="HK12" s="271"/>
      <c r="HL12" s="305"/>
      <c r="HM12" s="270"/>
      <c r="HN12" s="271"/>
      <c r="HO12" s="305"/>
      <c r="HP12" s="270"/>
      <c r="HQ12" s="271"/>
      <c r="HR12" s="305"/>
      <c r="HS12" s="270"/>
      <c r="HT12" s="271"/>
      <c r="HU12" s="305"/>
      <c r="HV12" s="270"/>
      <c r="HW12" s="271"/>
      <c r="HX12" s="305"/>
      <c r="HY12" s="270"/>
      <c r="HZ12" s="271"/>
      <c r="IA12" s="305"/>
      <c r="IB12" s="270"/>
      <c r="IC12" s="271"/>
      <c r="ID12" s="305"/>
      <c r="IE12" s="270"/>
      <c r="IF12" s="271"/>
      <c r="IG12" s="305"/>
      <c r="IH12" s="270"/>
      <c r="II12" s="271"/>
      <c r="IJ12" s="305"/>
      <c r="IK12" s="270"/>
      <c r="IL12" s="271"/>
      <c r="IM12" s="305"/>
      <c r="IN12" s="270"/>
      <c r="IO12" s="271"/>
      <c r="IP12" s="305"/>
      <c r="IQ12" s="270"/>
      <c r="IR12" s="271"/>
      <c r="IS12" s="305"/>
      <c r="IT12" s="270"/>
      <c r="IU12" s="271"/>
      <c r="IV12" s="305"/>
      <c r="IW12" s="270"/>
      <c r="IX12" s="271"/>
      <c r="IY12" s="305"/>
      <c r="IZ12" s="270"/>
      <c r="JA12" s="271"/>
      <c r="JB12" s="305"/>
      <c r="JC12" s="270"/>
      <c r="JD12" s="271"/>
      <c r="JE12" s="305"/>
      <c r="JF12" s="270"/>
      <c r="JG12" s="271"/>
      <c r="JH12" s="305"/>
      <c r="JI12" s="270"/>
      <c r="JJ12" s="271"/>
      <c r="JK12" s="305"/>
      <c r="JL12" s="270"/>
      <c r="JM12" s="271"/>
      <c r="JN12" s="305"/>
      <c r="JO12" s="270"/>
      <c r="JP12" s="271"/>
      <c r="JQ12" s="305"/>
      <c r="JR12" s="270"/>
      <c r="JS12" s="271"/>
      <c r="JT12" s="305"/>
      <c r="JU12" s="270"/>
      <c r="JV12" s="271"/>
      <c r="JW12" s="305"/>
      <c r="JX12" s="270"/>
      <c r="JY12" s="271"/>
      <c r="JZ12" s="305"/>
      <c r="KA12" s="270"/>
      <c r="KB12" s="271"/>
      <c r="KC12" s="305"/>
      <c r="KD12" s="270"/>
      <c r="KE12" s="271"/>
      <c r="KF12" s="305"/>
      <c r="KG12" s="270"/>
      <c r="KH12" s="271"/>
      <c r="KI12" s="305"/>
      <c r="KJ12" s="270"/>
      <c r="KK12" s="271"/>
      <c r="KL12" s="305"/>
      <c r="KM12" s="270"/>
      <c r="KN12" s="271"/>
      <c r="KO12" s="305"/>
      <c r="KP12" s="270"/>
      <c r="KQ12" s="271"/>
      <c r="KR12" s="305"/>
      <c r="KS12" s="270"/>
      <c r="KT12" s="271"/>
      <c r="KU12" s="305"/>
      <c r="KV12" s="270"/>
      <c r="KW12" s="271"/>
      <c r="KX12" s="305"/>
      <c r="KY12" s="270"/>
      <c r="KZ12" s="271"/>
      <c r="LA12" s="305"/>
      <c r="LB12" s="270"/>
      <c r="LC12" s="271"/>
      <c r="LD12" s="305"/>
      <c r="LE12" s="270"/>
      <c r="LF12" s="271"/>
      <c r="LG12" s="305"/>
      <c r="LH12" s="270"/>
      <c r="LI12" s="271"/>
      <c r="LJ12" s="305"/>
      <c r="LK12" s="270"/>
      <c r="LL12" s="271"/>
      <c r="LM12" s="305"/>
      <c r="LN12" s="270"/>
      <c r="LO12" s="271"/>
      <c r="LP12" s="305"/>
      <c r="LQ12" s="270"/>
      <c r="LR12" s="271"/>
      <c r="LS12" s="305"/>
      <c r="LT12" s="270"/>
      <c r="LU12" s="271"/>
      <c r="LV12" s="305"/>
      <c r="LW12" s="270"/>
      <c r="LX12" s="271"/>
      <c r="LY12" s="305"/>
      <c r="LZ12" s="270"/>
      <c r="MA12" s="271"/>
      <c r="MB12" s="305"/>
      <c r="MC12" s="270"/>
      <c r="MD12" s="271"/>
      <c r="ME12" s="305"/>
      <c r="MF12" s="270"/>
      <c r="MG12" s="271"/>
      <c r="MH12" s="305"/>
      <c r="MI12" s="270"/>
      <c r="MJ12" s="271"/>
      <c r="MK12" s="305"/>
      <c r="ML12" s="270"/>
      <c r="MM12" s="271"/>
      <c r="MN12" s="305"/>
      <c r="MO12" s="270">
        <v>2</v>
      </c>
      <c r="MP12" s="271"/>
      <c r="MQ12" s="305"/>
      <c r="MR12" s="270"/>
      <c r="MS12" s="271"/>
      <c r="MT12" s="305"/>
      <c r="MU12" s="270"/>
      <c r="MV12" s="271"/>
      <c r="MW12" s="305"/>
      <c r="MX12" s="270"/>
      <c r="MY12" s="271"/>
      <c r="MZ12" s="305"/>
      <c r="NA12" s="270"/>
      <c r="NB12" s="271"/>
      <c r="NC12" s="305"/>
      <c r="ND12" s="270"/>
      <c r="NE12" s="271"/>
      <c r="NF12" s="305"/>
      <c r="NG12" s="270">
        <v>1</v>
      </c>
      <c r="NH12" s="271"/>
      <c r="NI12" s="305"/>
      <c r="NJ12" s="270"/>
      <c r="NK12" s="271"/>
      <c r="NL12" s="305"/>
      <c r="NM12" s="270"/>
      <c r="NN12" s="271"/>
      <c r="NO12" s="305"/>
      <c r="NP12" s="270">
        <v>1</v>
      </c>
      <c r="NQ12" s="271"/>
      <c r="NR12" s="305"/>
      <c r="NS12" s="270"/>
      <c r="NT12" s="271"/>
      <c r="NU12" s="305"/>
      <c r="NV12" s="270"/>
      <c r="NW12" s="271"/>
      <c r="NX12" s="305"/>
      <c r="NY12" s="270"/>
      <c r="NZ12" s="271"/>
      <c r="OA12" s="305"/>
      <c r="OB12" s="270"/>
      <c r="OC12" s="271"/>
      <c r="OD12" s="305"/>
      <c r="OE12" s="270"/>
      <c r="OF12" s="271"/>
      <c r="OG12" s="305"/>
      <c r="OH12" s="270"/>
      <c r="OI12" s="271"/>
      <c r="OJ12" s="305"/>
      <c r="OK12" s="270"/>
      <c r="OL12" s="271"/>
      <c r="OM12" s="305"/>
      <c r="ON12" s="270"/>
      <c r="OO12" s="271"/>
      <c r="OP12" s="305"/>
      <c r="OQ12" s="270"/>
      <c r="OR12" s="271"/>
      <c r="OS12" s="305"/>
      <c r="OT12" s="270"/>
      <c r="OU12" s="271"/>
      <c r="OV12" s="305"/>
      <c r="OW12" s="270"/>
      <c r="OX12" s="271"/>
      <c r="OY12" s="305"/>
      <c r="OZ12" s="270"/>
      <c r="PA12" s="271"/>
      <c r="PB12" s="305"/>
      <c r="PC12" s="270"/>
      <c r="PD12" s="271"/>
      <c r="PE12" s="305"/>
      <c r="PF12" s="270"/>
      <c r="PG12" s="271"/>
      <c r="PH12" s="305"/>
      <c r="PI12" s="270"/>
      <c r="PJ12" s="271"/>
      <c r="PK12" s="305"/>
      <c r="PL12" s="270"/>
      <c r="PM12" s="271"/>
      <c r="PN12" s="305"/>
      <c r="PO12" s="270"/>
      <c r="PP12" s="271"/>
      <c r="PQ12" s="305"/>
      <c r="PR12" s="270"/>
      <c r="PS12" s="271"/>
      <c r="PT12" s="305"/>
      <c r="PU12" s="270"/>
      <c r="PV12" s="271"/>
      <c r="PW12" s="305"/>
      <c r="PX12" s="270"/>
      <c r="PY12" s="271"/>
      <c r="PZ12" s="305"/>
      <c r="QA12" s="270"/>
      <c r="QB12" s="271"/>
      <c r="QC12" s="305"/>
      <c r="QD12" s="270">
        <v>1</v>
      </c>
      <c r="QE12" s="271"/>
      <c r="QF12" s="305"/>
      <c r="QG12" s="270"/>
      <c r="QH12" s="271"/>
      <c r="QI12" s="305"/>
      <c r="QJ12" s="270"/>
      <c r="QK12" s="271"/>
      <c r="QL12" s="305"/>
      <c r="QM12" s="270"/>
      <c r="QN12" s="271"/>
      <c r="QO12" s="305"/>
      <c r="QP12" s="270"/>
      <c r="QQ12" s="271"/>
      <c r="QR12" s="305"/>
      <c r="QS12" s="270">
        <v>2</v>
      </c>
      <c r="QT12" s="271"/>
      <c r="QU12" s="305"/>
      <c r="QV12" s="270"/>
      <c r="QW12" s="271"/>
      <c r="QX12" s="305"/>
      <c r="QY12" s="270"/>
      <c r="QZ12" s="271"/>
      <c r="RA12" s="305"/>
      <c r="RB12" s="270">
        <v>1</v>
      </c>
      <c r="RC12" s="271"/>
      <c r="RD12" s="305"/>
      <c r="RE12" s="270"/>
      <c r="RF12" s="271"/>
      <c r="RG12" s="305"/>
      <c r="RH12" s="270"/>
      <c r="RI12" s="271"/>
      <c r="RJ12" s="305"/>
      <c r="RK12" s="270"/>
      <c r="RL12" s="271"/>
      <c r="RM12" s="305"/>
      <c r="RN12" s="270"/>
      <c r="RO12" s="271"/>
      <c r="RP12" s="305"/>
      <c r="RQ12" s="270"/>
      <c r="RR12" s="271"/>
      <c r="RS12" s="305"/>
      <c r="RT12" s="270"/>
      <c r="RU12" s="271"/>
      <c r="RV12" s="305"/>
      <c r="RW12" s="270"/>
      <c r="RX12" s="271"/>
      <c r="RY12" s="305"/>
      <c r="RZ12" s="270"/>
      <c r="SA12" s="271"/>
      <c r="SB12" s="305"/>
      <c r="SC12" s="270"/>
      <c r="SD12" s="271"/>
      <c r="SE12" s="305"/>
      <c r="SF12" s="270"/>
      <c r="SG12" s="271"/>
      <c r="SH12" s="305"/>
      <c r="SI12" s="270"/>
      <c r="SJ12" s="271"/>
      <c r="SK12" s="305"/>
      <c r="SL12" s="270"/>
      <c r="SM12" s="271"/>
      <c r="SN12" s="305"/>
      <c r="SO12" s="270"/>
      <c r="SP12" s="271"/>
      <c r="SQ12" s="305"/>
      <c r="SR12" s="270">
        <v>1</v>
      </c>
      <c r="SS12" s="271"/>
      <c r="ST12" s="305"/>
      <c r="SU12" s="270">
        <v>1</v>
      </c>
      <c r="SV12" s="271"/>
      <c r="SW12" s="305"/>
      <c r="SX12" s="270"/>
      <c r="SY12" s="271"/>
      <c r="SZ12" s="305"/>
      <c r="TA12" s="270"/>
      <c r="TB12" s="271"/>
      <c r="TC12" s="305"/>
      <c r="TD12" s="270">
        <v>1</v>
      </c>
      <c r="TE12" s="271"/>
      <c r="TF12" s="305"/>
      <c r="TG12" s="270"/>
      <c r="TH12" s="271"/>
      <c r="TI12" s="305"/>
      <c r="TJ12" s="270"/>
      <c r="TK12" s="271">
        <v>3</v>
      </c>
      <c r="TL12" s="305"/>
      <c r="TM12" s="270"/>
      <c r="TN12" s="271"/>
      <c r="TO12" s="305"/>
      <c r="TP12" s="270"/>
      <c r="TQ12" s="271"/>
      <c r="TR12" s="305"/>
      <c r="TS12" s="270">
        <v>2</v>
      </c>
      <c r="TT12" s="271"/>
      <c r="TU12" s="305"/>
      <c r="TV12" s="270">
        <v>1</v>
      </c>
      <c r="TW12" s="271"/>
      <c r="TX12" s="305"/>
      <c r="TY12" s="270"/>
      <c r="TZ12" s="271"/>
      <c r="UA12" s="305"/>
      <c r="UB12" s="270"/>
      <c r="UC12" s="271"/>
      <c r="UD12" s="305"/>
      <c r="UE12" s="270">
        <v>1</v>
      </c>
      <c r="UF12" s="271"/>
      <c r="UG12" s="305"/>
      <c r="UH12" s="270">
        <v>1</v>
      </c>
      <c r="UI12" s="271"/>
      <c r="UJ12" s="305"/>
      <c r="UK12" s="270">
        <v>1</v>
      </c>
      <c r="UL12" s="271"/>
      <c r="UM12" s="305"/>
      <c r="UN12" s="270">
        <v>1</v>
      </c>
      <c r="UO12" s="271"/>
      <c r="UP12" s="305"/>
      <c r="UQ12" s="270">
        <v>1</v>
      </c>
      <c r="UR12" s="271"/>
      <c r="US12" s="305"/>
      <c r="UT12" s="270">
        <v>1</v>
      </c>
      <c r="UU12" s="271"/>
      <c r="UV12" s="305"/>
      <c r="UW12" s="270">
        <v>2</v>
      </c>
      <c r="UX12" s="271"/>
      <c r="UY12" s="305"/>
      <c r="UZ12" s="270"/>
      <c r="VA12" s="271"/>
      <c r="VB12" s="305"/>
      <c r="VC12" s="270"/>
      <c r="VD12" s="271"/>
      <c r="VE12" s="305"/>
      <c r="VF12" s="270"/>
      <c r="VG12" s="271"/>
      <c r="VH12" s="305"/>
      <c r="VI12" s="270"/>
      <c r="VJ12" s="271"/>
      <c r="VK12" s="305"/>
      <c r="VL12" s="270"/>
      <c r="VM12" s="271"/>
      <c r="VN12" s="305"/>
      <c r="VO12" s="270">
        <v>2</v>
      </c>
      <c r="VP12" s="271"/>
      <c r="VQ12" s="305"/>
      <c r="VR12" s="270">
        <v>2</v>
      </c>
      <c r="VS12" s="271"/>
      <c r="VT12" s="305"/>
      <c r="VU12" s="270">
        <v>1</v>
      </c>
      <c r="VV12" s="271"/>
      <c r="VW12" s="305"/>
      <c r="VX12" s="270"/>
      <c r="VY12" s="271"/>
      <c r="VZ12" s="305"/>
      <c r="WA12" s="270">
        <v>1</v>
      </c>
      <c r="WB12" s="271"/>
      <c r="WC12" s="305"/>
      <c r="WD12" s="270">
        <v>2</v>
      </c>
      <c r="WE12" s="271">
        <v>1</v>
      </c>
      <c r="WF12" s="305"/>
      <c r="WG12" s="270"/>
      <c r="WH12" s="271"/>
      <c r="WI12" s="305"/>
      <c r="WJ12" s="270"/>
      <c r="WK12" s="271"/>
      <c r="WL12" s="305"/>
      <c r="WM12" s="270"/>
      <c r="WN12" s="271"/>
      <c r="WO12" s="305"/>
      <c r="WP12" s="270"/>
      <c r="WQ12" s="271"/>
      <c r="WR12" s="305"/>
      <c r="WS12" s="270"/>
      <c r="WT12" s="271"/>
      <c r="WU12" s="305"/>
      <c r="WV12" s="270"/>
      <c r="WW12" s="271"/>
      <c r="WX12" s="271"/>
      <c r="WY12" s="39"/>
      <c r="WZ12" s="40"/>
      <c r="XA12" s="40"/>
      <c r="XB12" s="270"/>
      <c r="XC12" s="271"/>
      <c r="XD12" s="271"/>
      <c r="XE12" s="39"/>
      <c r="XF12" s="40"/>
      <c r="XG12" s="40"/>
      <c r="XH12" s="270"/>
      <c r="XI12" s="271"/>
      <c r="XJ12" s="271"/>
      <c r="XK12" s="39"/>
      <c r="XL12" s="40"/>
      <c r="XM12" s="40"/>
      <c r="XN12" s="98">
        <f t="shared" ref="XN12:XN22" si="0">SUM(B12:WC12)</f>
        <v>32</v>
      </c>
    </row>
    <row r="13" spans="1:638" ht="12.75" customHeight="1" x14ac:dyDescent="0.2">
      <c r="A13" s="84">
        <v>271</v>
      </c>
      <c r="B13" s="270"/>
      <c r="C13" s="271"/>
      <c r="D13" s="305"/>
      <c r="E13" s="270"/>
      <c r="F13" s="271"/>
      <c r="G13" s="305"/>
      <c r="H13" s="270"/>
      <c r="I13" s="271"/>
      <c r="J13" s="305"/>
      <c r="K13" s="270"/>
      <c r="L13" s="271"/>
      <c r="M13" s="305"/>
      <c r="N13" s="270"/>
      <c r="O13" s="271"/>
      <c r="P13" s="305"/>
      <c r="Q13" s="270"/>
      <c r="R13" s="271"/>
      <c r="S13" s="305"/>
      <c r="T13" s="270"/>
      <c r="U13" s="271"/>
      <c r="V13" s="305"/>
      <c r="W13" s="270"/>
      <c r="X13" s="271"/>
      <c r="Y13" s="305"/>
      <c r="Z13" s="270"/>
      <c r="AA13" s="271"/>
      <c r="AB13" s="305"/>
      <c r="AC13" s="270"/>
      <c r="AD13" s="271"/>
      <c r="AE13" s="305"/>
      <c r="AF13" s="270"/>
      <c r="AG13" s="271"/>
      <c r="AH13" s="305"/>
      <c r="AI13" s="270"/>
      <c r="AJ13" s="271"/>
      <c r="AK13" s="305"/>
      <c r="AL13" s="270"/>
      <c r="AM13" s="271"/>
      <c r="AN13" s="305"/>
      <c r="AO13" s="270"/>
      <c r="AP13" s="271"/>
      <c r="AQ13" s="305"/>
      <c r="AR13" s="270"/>
      <c r="AS13" s="271"/>
      <c r="AT13" s="305"/>
      <c r="AU13" s="270"/>
      <c r="AV13" s="271"/>
      <c r="AW13" s="305"/>
      <c r="AX13" s="270"/>
      <c r="AY13" s="271"/>
      <c r="AZ13" s="305"/>
      <c r="BA13" s="270"/>
      <c r="BB13" s="271"/>
      <c r="BC13" s="305"/>
      <c r="BD13" s="270"/>
      <c r="BE13" s="271"/>
      <c r="BF13" s="305"/>
      <c r="BG13" s="270"/>
      <c r="BH13" s="271"/>
      <c r="BI13" s="305"/>
      <c r="BJ13" s="270"/>
      <c r="BK13" s="271"/>
      <c r="BL13" s="305"/>
      <c r="BM13" s="270"/>
      <c r="BN13" s="271"/>
      <c r="BO13" s="305"/>
      <c r="BP13" s="270"/>
      <c r="BQ13" s="271"/>
      <c r="BR13" s="305"/>
      <c r="BS13" s="270"/>
      <c r="BT13" s="271"/>
      <c r="BU13" s="305"/>
      <c r="BV13" s="270"/>
      <c r="BW13" s="271"/>
      <c r="BX13" s="305"/>
      <c r="BY13" s="270"/>
      <c r="BZ13" s="271"/>
      <c r="CA13" s="305"/>
      <c r="CB13" s="270"/>
      <c r="CC13" s="271"/>
      <c r="CD13" s="305"/>
      <c r="CE13" s="270"/>
      <c r="CF13" s="271"/>
      <c r="CG13" s="305"/>
      <c r="CH13" s="270"/>
      <c r="CI13" s="271"/>
      <c r="CJ13" s="305"/>
      <c r="CK13" s="270"/>
      <c r="CL13" s="271"/>
      <c r="CM13" s="305"/>
      <c r="CN13" s="270"/>
      <c r="CO13" s="271"/>
      <c r="CP13" s="305"/>
      <c r="CQ13" s="270"/>
      <c r="CR13" s="271"/>
      <c r="CS13" s="305"/>
      <c r="CT13" s="270"/>
      <c r="CU13" s="271"/>
      <c r="CV13" s="305"/>
      <c r="CW13" s="270"/>
      <c r="CX13" s="271"/>
      <c r="CY13" s="305"/>
      <c r="CZ13" s="270"/>
      <c r="DA13" s="271"/>
      <c r="DB13" s="305"/>
      <c r="DC13" s="270"/>
      <c r="DD13" s="271"/>
      <c r="DE13" s="305"/>
      <c r="DF13" s="270"/>
      <c r="DG13" s="271"/>
      <c r="DH13" s="305"/>
      <c r="DI13" s="270"/>
      <c r="DJ13" s="271"/>
      <c r="DK13" s="305"/>
      <c r="DL13" s="270"/>
      <c r="DM13" s="271"/>
      <c r="DN13" s="305"/>
      <c r="DO13" s="270"/>
      <c r="DP13" s="271"/>
      <c r="DQ13" s="305"/>
      <c r="DR13" s="270"/>
      <c r="DS13" s="271"/>
      <c r="DT13" s="305"/>
      <c r="DU13" s="270"/>
      <c r="DV13" s="271"/>
      <c r="DW13" s="305"/>
      <c r="DX13" s="270"/>
      <c r="DY13" s="271"/>
      <c r="DZ13" s="305"/>
      <c r="EA13" s="270"/>
      <c r="EB13" s="271"/>
      <c r="EC13" s="305"/>
      <c r="ED13" s="270"/>
      <c r="EE13" s="271"/>
      <c r="EF13" s="305"/>
      <c r="EG13" s="270"/>
      <c r="EH13" s="271"/>
      <c r="EI13" s="305"/>
      <c r="EJ13" s="270"/>
      <c r="EK13" s="271"/>
      <c r="EL13" s="305"/>
      <c r="EM13" s="270"/>
      <c r="EN13" s="271"/>
      <c r="EO13" s="305"/>
      <c r="EP13" s="270"/>
      <c r="EQ13" s="271"/>
      <c r="ER13" s="305"/>
      <c r="ES13" s="270"/>
      <c r="ET13" s="271"/>
      <c r="EU13" s="305"/>
      <c r="EV13" s="270"/>
      <c r="EW13" s="271"/>
      <c r="EX13" s="305"/>
      <c r="EY13" s="270"/>
      <c r="EZ13" s="271"/>
      <c r="FA13" s="305"/>
      <c r="FB13" s="270"/>
      <c r="FC13" s="271"/>
      <c r="FD13" s="305"/>
      <c r="FE13" s="270"/>
      <c r="FF13" s="271"/>
      <c r="FG13" s="305"/>
      <c r="FH13" s="270"/>
      <c r="FI13" s="271"/>
      <c r="FJ13" s="305"/>
      <c r="FK13" s="270"/>
      <c r="FL13" s="271"/>
      <c r="FM13" s="305"/>
      <c r="FN13" s="270"/>
      <c r="FO13" s="271"/>
      <c r="FP13" s="305"/>
      <c r="FQ13" s="270"/>
      <c r="FR13" s="271"/>
      <c r="FS13" s="305"/>
      <c r="FT13" s="270"/>
      <c r="FU13" s="271"/>
      <c r="FV13" s="305"/>
      <c r="FW13" s="270"/>
      <c r="FX13" s="271"/>
      <c r="FY13" s="305"/>
      <c r="FZ13" s="270"/>
      <c r="GA13" s="271"/>
      <c r="GB13" s="305"/>
      <c r="GC13" s="270"/>
      <c r="GD13" s="271"/>
      <c r="GE13" s="305"/>
      <c r="GF13" s="270"/>
      <c r="GG13" s="271"/>
      <c r="GH13" s="305"/>
      <c r="GI13" s="270"/>
      <c r="GJ13" s="271"/>
      <c r="GK13" s="305"/>
      <c r="GL13" s="270"/>
      <c r="GM13" s="271"/>
      <c r="GN13" s="305"/>
      <c r="GO13" s="270"/>
      <c r="GP13" s="271"/>
      <c r="GQ13" s="305"/>
      <c r="GR13" s="270"/>
      <c r="GS13" s="271"/>
      <c r="GT13" s="305"/>
      <c r="GU13" s="270"/>
      <c r="GV13" s="271"/>
      <c r="GW13" s="305"/>
      <c r="GX13" s="270"/>
      <c r="GY13" s="271"/>
      <c r="GZ13" s="305"/>
      <c r="HA13" s="270"/>
      <c r="HB13" s="271"/>
      <c r="HC13" s="305"/>
      <c r="HD13" s="270"/>
      <c r="HE13" s="271"/>
      <c r="HF13" s="305"/>
      <c r="HG13" s="270"/>
      <c r="HH13" s="271"/>
      <c r="HI13" s="305"/>
      <c r="HJ13" s="270"/>
      <c r="HK13" s="271"/>
      <c r="HL13" s="305"/>
      <c r="HM13" s="270"/>
      <c r="HN13" s="271"/>
      <c r="HO13" s="305"/>
      <c r="HP13" s="270"/>
      <c r="HQ13" s="271"/>
      <c r="HR13" s="305"/>
      <c r="HS13" s="270"/>
      <c r="HT13" s="271"/>
      <c r="HU13" s="305"/>
      <c r="HV13" s="270"/>
      <c r="HW13" s="271"/>
      <c r="HX13" s="305"/>
      <c r="HY13" s="270"/>
      <c r="HZ13" s="271"/>
      <c r="IA13" s="305"/>
      <c r="IB13" s="270"/>
      <c r="IC13" s="271"/>
      <c r="ID13" s="305"/>
      <c r="IE13" s="270"/>
      <c r="IF13" s="271"/>
      <c r="IG13" s="305"/>
      <c r="IH13" s="270"/>
      <c r="II13" s="271"/>
      <c r="IJ13" s="305"/>
      <c r="IK13" s="270"/>
      <c r="IL13" s="271"/>
      <c r="IM13" s="305"/>
      <c r="IN13" s="270"/>
      <c r="IO13" s="271"/>
      <c r="IP13" s="305"/>
      <c r="IQ13" s="270"/>
      <c r="IR13" s="271"/>
      <c r="IS13" s="305"/>
      <c r="IT13" s="270"/>
      <c r="IU13" s="271"/>
      <c r="IV13" s="305"/>
      <c r="IW13" s="270"/>
      <c r="IX13" s="271"/>
      <c r="IY13" s="305"/>
      <c r="IZ13" s="270"/>
      <c r="JA13" s="271"/>
      <c r="JB13" s="305"/>
      <c r="JC13" s="270"/>
      <c r="JD13" s="271"/>
      <c r="JE13" s="305"/>
      <c r="JF13" s="270"/>
      <c r="JG13" s="271"/>
      <c r="JH13" s="305"/>
      <c r="JI13" s="270"/>
      <c r="JJ13" s="271"/>
      <c r="JK13" s="305"/>
      <c r="JL13" s="270"/>
      <c r="JM13" s="271"/>
      <c r="JN13" s="305"/>
      <c r="JO13" s="270"/>
      <c r="JP13" s="271"/>
      <c r="JQ13" s="305"/>
      <c r="JR13" s="270"/>
      <c r="JS13" s="271"/>
      <c r="JT13" s="305"/>
      <c r="JU13" s="270"/>
      <c r="JV13" s="271"/>
      <c r="JW13" s="305"/>
      <c r="JX13" s="270"/>
      <c r="JY13" s="271"/>
      <c r="JZ13" s="305"/>
      <c r="KA13" s="270"/>
      <c r="KB13" s="271"/>
      <c r="KC13" s="305"/>
      <c r="KD13" s="270"/>
      <c r="KE13" s="271"/>
      <c r="KF13" s="305"/>
      <c r="KG13" s="270"/>
      <c r="KH13" s="271"/>
      <c r="KI13" s="305"/>
      <c r="KJ13" s="270"/>
      <c r="KK13" s="271"/>
      <c r="KL13" s="305"/>
      <c r="KM13" s="270"/>
      <c r="KN13" s="271"/>
      <c r="KO13" s="305"/>
      <c r="KP13" s="270"/>
      <c r="KQ13" s="271"/>
      <c r="KR13" s="305"/>
      <c r="KS13" s="270"/>
      <c r="KT13" s="271"/>
      <c r="KU13" s="305"/>
      <c r="KV13" s="270"/>
      <c r="KW13" s="271"/>
      <c r="KX13" s="305"/>
      <c r="KY13" s="270"/>
      <c r="KZ13" s="271"/>
      <c r="LA13" s="305"/>
      <c r="LB13" s="270"/>
      <c r="LC13" s="271"/>
      <c r="LD13" s="305"/>
      <c r="LE13" s="270"/>
      <c r="LF13" s="271"/>
      <c r="LG13" s="305"/>
      <c r="LH13" s="270"/>
      <c r="LI13" s="271"/>
      <c r="LJ13" s="305"/>
      <c r="LK13" s="270"/>
      <c r="LL13" s="271"/>
      <c r="LM13" s="305"/>
      <c r="LN13" s="270"/>
      <c r="LO13" s="271"/>
      <c r="LP13" s="305"/>
      <c r="LQ13" s="270"/>
      <c r="LR13" s="271"/>
      <c r="LS13" s="305"/>
      <c r="LT13" s="270"/>
      <c r="LU13" s="271"/>
      <c r="LV13" s="305"/>
      <c r="LW13" s="270"/>
      <c r="LX13" s="271"/>
      <c r="LY13" s="305"/>
      <c r="LZ13" s="270"/>
      <c r="MA13" s="271"/>
      <c r="MB13" s="305"/>
      <c r="MC13" s="270"/>
      <c r="MD13" s="271"/>
      <c r="ME13" s="305"/>
      <c r="MF13" s="270"/>
      <c r="MG13" s="271"/>
      <c r="MH13" s="305"/>
      <c r="MI13" s="270"/>
      <c r="MJ13" s="271"/>
      <c r="MK13" s="305"/>
      <c r="ML13" s="270"/>
      <c r="MM13" s="271"/>
      <c r="MN13" s="305"/>
      <c r="MO13" s="270"/>
      <c r="MP13" s="271"/>
      <c r="MQ13" s="305"/>
      <c r="MR13" s="270"/>
      <c r="MS13" s="271"/>
      <c r="MT13" s="305"/>
      <c r="MU13" s="270"/>
      <c r="MV13" s="271"/>
      <c r="MW13" s="305"/>
      <c r="MX13" s="270"/>
      <c r="MY13" s="271"/>
      <c r="MZ13" s="305"/>
      <c r="NA13" s="270"/>
      <c r="NB13" s="271"/>
      <c r="NC13" s="305"/>
      <c r="ND13" s="270"/>
      <c r="NE13" s="271"/>
      <c r="NF13" s="305"/>
      <c r="NG13" s="270"/>
      <c r="NH13" s="271"/>
      <c r="NI13" s="305"/>
      <c r="NJ13" s="270"/>
      <c r="NK13" s="271"/>
      <c r="NL13" s="305"/>
      <c r="NM13" s="270"/>
      <c r="NN13" s="271"/>
      <c r="NO13" s="305"/>
      <c r="NP13" s="270"/>
      <c r="NQ13" s="271"/>
      <c r="NR13" s="305"/>
      <c r="NS13" s="270"/>
      <c r="NT13" s="271"/>
      <c r="NU13" s="305"/>
      <c r="NV13" s="270"/>
      <c r="NW13" s="271"/>
      <c r="NX13" s="305"/>
      <c r="NY13" s="270"/>
      <c r="NZ13" s="271"/>
      <c r="OA13" s="305"/>
      <c r="OB13" s="270"/>
      <c r="OC13" s="271"/>
      <c r="OD13" s="305"/>
      <c r="OE13" s="270"/>
      <c r="OF13" s="271"/>
      <c r="OG13" s="305"/>
      <c r="OH13" s="270"/>
      <c r="OI13" s="271"/>
      <c r="OJ13" s="305"/>
      <c r="OK13" s="270"/>
      <c r="OL13" s="271"/>
      <c r="OM13" s="305"/>
      <c r="ON13" s="270"/>
      <c r="OO13" s="271"/>
      <c r="OP13" s="305"/>
      <c r="OQ13" s="270"/>
      <c r="OR13" s="271"/>
      <c r="OS13" s="305"/>
      <c r="OT13" s="270"/>
      <c r="OU13" s="271"/>
      <c r="OV13" s="305"/>
      <c r="OW13" s="270"/>
      <c r="OX13" s="271"/>
      <c r="OY13" s="305"/>
      <c r="OZ13" s="270"/>
      <c r="PA13" s="271"/>
      <c r="PB13" s="305"/>
      <c r="PC13" s="270"/>
      <c r="PD13" s="271"/>
      <c r="PE13" s="305"/>
      <c r="PF13" s="270"/>
      <c r="PG13" s="271"/>
      <c r="PH13" s="305"/>
      <c r="PI13" s="270"/>
      <c r="PJ13" s="271"/>
      <c r="PK13" s="305"/>
      <c r="PL13" s="270"/>
      <c r="PM13" s="271"/>
      <c r="PN13" s="305"/>
      <c r="PO13" s="270"/>
      <c r="PP13" s="271"/>
      <c r="PQ13" s="305"/>
      <c r="PR13" s="270"/>
      <c r="PS13" s="271"/>
      <c r="PT13" s="305"/>
      <c r="PU13" s="270"/>
      <c r="PV13" s="271"/>
      <c r="PW13" s="305"/>
      <c r="PX13" s="270"/>
      <c r="PY13" s="271"/>
      <c r="PZ13" s="305"/>
      <c r="QA13" s="270"/>
      <c r="QB13" s="271"/>
      <c r="QC13" s="305"/>
      <c r="QD13" s="270"/>
      <c r="QE13" s="271"/>
      <c r="QF13" s="305"/>
      <c r="QG13" s="270"/>
      <c r="QH13" s="271"/>
      <c r="QI13" s="305"/>
      <c r="QJ13" s="270"/>
      <c r="QK13" s="271"/>
      <c r="QL13" s="305"/>
      <c r="QM13" s="270"/>
      <c r="QN13" s="271"/>
      <c r="QO13" s="305"/>
      <c r="QP13" s="270"/>
      <c r="QQ13" s="271"/>
      <c r="QR13" s="305"/>
      <c r="QS13" s="270"/>
      <c r="QT13" s="271"/>
      <c r="QU13" s="305"/>
      <c r="QV13" s="270"/>
      <c r="QW13" s="271"/>
      <c r="QX13" s="305"/>
      <c r="QY13" s="270"/>
      <c r="QZ13" s="271"/>
      <c r="RA13" s="305"/>
      <c r="RB13" s="270"/>
      <c r="RC13" s="271"/>
      <c r="RD13" s="305"/>
      <c r="RE13" s="270"/>
      <c r="RF13" s="271"/>
      <c r="RG13" s="305"/>
      <c r="RH13" s="270"/>
      <c r="RI13" s="271"/>
      <c r="RJ13" s="305"/>
      <c r="RK13" s="270"/>
      <c r="RL13" s="271"/>
      <c r="RM13" s="305"/>
      <c r="RN13" s="270"/>
      <c r="RO13" s="271"/>
      <c r="RP13" s="305"/>
      <c r="RQ13" s="270"/>
      <c r="RR13" s="271"/>
      <c r="RS13" s="305"/>
      <c r="RT13" s="270"/>
      <c r="RU13" s="271"/>
      <c r="RV13" s="305"/>
      <c r="RW13" s="270"/>
      <c r="RX13" s="271"/>
      <c r="RY13" s="305"/>
      <c r="RZ13" s="270"/>
      <c r="SA13" s="271"/>
      <c r="SB13" s="305"/>
      <c r="SC13" s="270"/>
      <c r="SD13" s="271"/>
      <c r="SE13" s="305"/>
      <c r="SF13" s="270"/>
      <c r="SG13" s="271"/>
      <c r="SH13" s="305"/>
      <c r="SI13" s="270"/>
      <c r="SJ13" s="271"/>
      <c r="SK13" s="305"/>
      <c r="SL13" s="270"/>
      <c r="SM13" s="271"/>
      <c r="SN13" s="305"/>
      <c r="SO13" s="270"/>
      <c r="SP13" s="271"/>
      <c r="SQ13" s="305"/>
      <c r="SR13" s="270"/>
      <c r="SS13" s="271"/>
      <c r="ST13" s="305"/>
      <c r="SU13" s="270"/>
      <c r="SV13" s="271"/>
      <c r="SW13" s="305"/>
      <c r="SX13" s="270"/>
      <c r="SY13" s="271"/>
      <c r="SZ13" s="305"/>
      <c r="TA13" s="270"/>
      <c r="TB13" s="271"/>
      <c r="TC13" s="305"/>
      <c r="TD13" s="270"/>
      <c r="TE13" s="271"/>
      <c r="TF13" s="305"/>
      <c r="TG13" s="270"/>
      <c r="TH13" s="271"/>
      <c r="TI13" s="305"/>
      <c r="TJ13" s="270"/>
      <c r="TK13" s="271"/>
      <c r="TL13" s="305"/>
      <c r="TM13" s="270"/>
      <c r="TN13" s="271"/>
      <c r="TO13" s="305"/>
      <c r="TP13" s="270"/>
      <c r="TQ13" s="271"/>
      <c r="TR13" s="305"/>
      <c r="TS13" s="270"/>
      <c r="TT13" s="271"/>
      <c r="TU13" s="305"/>
      <c r="TV13" s="270"/>
      <c r="TW13" s="271"/>
      <c r="TX13" s="305"/>
      <c r="TY13" s="270"/>
      <c r="TZ13" s="271"/>
      <c r="UA13" s="305"/>
      <c r="UB13" s="270"/>
      <c r="UC13" s="271"/>
      <c r="UD13" s="305"/>
      <c r="UE13" s="270">
        <v>3</v>
      </c>
      <c r="UF13" s="271"/>
      <c r="UG13" s="305"/>
      <c r="UH13" s="270"/>
      <c r="UI13" s="271"/>
      <c r="UJ13" s="305"/>
      <c r="UK13" s="270"/>
      <c r="UL13" s="271"/>
      <c r="UM13" s="305"/>
      <c r="UN13" s="270"/>
      <c r="UO13" s="271"/>
      <c r="UP13" s="305"/>
      <c r="UQ13" s="270"/>
      <c r="UR13" s="271"/>
      <c r="US13" s="305"/>
      <c r="UT13" s="270"/>
      <c r="UU13" s="271"/>
      <c r="UV13" s="305"/>
      <c r="UW13" s="270">
        <v>1</v>
      </c>
      <c r="UX13" s="271"/>
      <c r="UY13" s="305"/>
      <c r="UZ13" s="270"/>
      <c r="VA13" s="271"/>
      <c r="VB13" s="305"/>
      <c r="VC13" s="270">
        <v>2</v>
      </c>
      <c r="VD13" s="271"/>
      <c r="VE13" s="305"/>
      <c r="VF13" s="270">
        <v>1</v>
      </c>
      <c r="VG13" s="271"/>
      <c r="VH13" s="305"/>
      <c r="VI13" s="270"/>
      <c r="VJ13" s="271"/>
      <c r="VK13" s="305"/>
      <c r="VL13" s="270"/>
      <c r="VM13" s="271"/>
      <c r="VN13" s="305"/>
      <c r="VO13" s="270"/>
      <c r="VP13" s="271">
        <v>1</v>
      </c>
      <c r="VQ13" s="305"/>
      <c r="VR13" s="270"/>
      <c r="VS13" s="271"/>
      <c r="VT13" s="305"/>
      <c r="VU13" s="270"/>
      <c r="VV13" s="271"/>
      <c r="VW13" s="305"/>
      <c r="VX13" s="270"/>
      <c r="VY13" s="271"/>
      <c r="VZ13" s="305"/>
      <c r="WA13" s="270"/>
      <c r="WB13" s="271"/>
      <c r="WC13" s="305"/>
      <c r="WD13" s="270"/>
      <c r="WE13" s="271"/>
      <c r="WF13" s="305"/>
      <c r="WG13" s="270"/>
      <c r="WH13" s="271"/>
      <c r="WI13" s="305"/>
      <c r="WJ13" s="270"/>
      <c r="WK13" s="271"/>
      <c r="WL13" s="305"/>
      <c r="WM13" s="270"/>
      <c r="WN13" s="271"/>
      <c r="WO13" s="305"/>
      <c r="WP13" s="270">
        <v>2</v>
      </c>
      <c r="WQ13" s="271"/>
      <c r="WR13" s="305"/>
      <c r="WS13" s="270">
        <v>2</v>
      </c>
      <c r="WT13" s="271"/>
      <c r="WU13" s="305"/>
      <c r="WV13" s="270"/>
      <c r="WW13" s="271"/>
      <c r="WX13" s="271"/>
      <c r="WY13" s="39"/>
      <c r="WZ13" s="40"/>
      <c r="XA13" s="40"/>
      <c r="XB13" s="270"/>
      <c r="XC13" s="271"/>
      <c r="XD13" s="271"/>
      <c r="XE13" s="39"/>
      <c r="XF13" s="40"/>
      <c r="XG13" s="40"/>
      <c r="XH13" s="270"/>
      <c r="XI13" s="271"/>
      <c r="XJ13" s="271"/>
      <c r="XK13" s="39"/>
      <c r="XL13" s="40"/>
      <c r="XM13" s="40"/>
      <c r="XN13" s="98">
        <f t="shared" si="0"/>
        <v>8</v>
      </c>
    </row>
    <row r="14" spans="1:638" ht="12.75" customHeight="1" x14ac:dyDescent="0.2">
      <c r="A14" s="84">
        <v>273</v>
      </c>
      <c r="B14" s="270"/>
      <c r="C14" s="271"/>
      <c r="D14" s="305"/>
      <c r="E14" s="270"/>
      <c r="F14" s="271"/>
      <c r="G14" s="305"/>
      <c r="H14" s="270"/>
      <c r="I14" s="271"/>
      <c r="J14" s="305"/>
      <c r="K14" s="270"/>
      <c r="L14" s="271"/>
      <c r="M14" s="305"/>
      <c r="N14" s="270"/>
      <c r="O14" s="271"/>
      <c r="P14" s="305"/>
      <c r="Q14" s="270"/>
      <c r="R14" s="271"/>
      <c r="S14" s="305"/>
      <c r="T14" s="270"/>
      <c r="U14" s="271"/>
      <c r="V14" s="305"/>
      <c r="W14" s="270"/>
      <c r="X14" s="271"/>
      <c r="Y14" s="305"/>
      <c r="Z14" s="270"/>
      <c r="AA14" s="271"/>
      <c r="AB14" s="305"/>
      <c r="AC14" s="270"/>
      <c r="AD14" s="271"/>
      <c r="AE14" s="305"/>
      <c r="AF14" s="270"/>
      <c r="AG14" s="271"/>
      <c r="AH14" s="305"/>
      <c r="AI14" s="270"/>
      <c r="AJ14" s="271"/>
      <c r="AK14" s="305"/>
      <c r="AL14" s="270"/>
      <c r="AM14" s="271"/>
      <c r="AN14" s="305"/>
      <c r="AO14" s="270"/>
      <c r="AP14" s="271"/>
      <c r="AQ14" s="305"/>
      <c r="AR14" s="270"/>
      <c r="AS14" s="271"/>
      <c r="AT14" s="305"/>
      <c r="AU14" s="270"/>
      <c r="AV14" s="271"/>
      <c r="AW14" s="305"/>
      <c r="AX14" s="270"/>
      <c r="AY14" s="271">
        <v>1</v>
      </c>
      <c r="AZ14" s="305"/>
      <c r="BA14" s="270"/>
      <c r="BB14" s="271"/>
      <c r="BC14" s="305"/>
      <c r="BD14" s="270"/>
      <c r="BE14" s="271"/>
      <c r="BF14" s="305"/>
      <c r="BG14" s="270"/>
      <c r="BH14" s="271"/>
      <c r="BI14" s="305"/>
      <c r="BJ14" s="270"/>
      <c r="BK14" s="271"/>
      <c r="BL14" s="305"/>
      <c r="BM14" s="270"/>
      <c r="BN14" s="271"/>
      <c r="BO14" s="305"/>
      <c r="BP14" s="270"/>
      <c r="BQ14" s="271"/>
      <c r="BR14" s="305"/>
      <c r="BS14" s="270"/>
      <c r="BT14" s="271"/>
      <c r="BU14" s="305"/>
      <c r="BV14" s="270">
        <v>1</v>
      </c>
      <c r="BW14" s="271"/>
      <c r="BX14" s="305"/>
      <c r="BY14" s="270">
        <v>1</v>
      </c>
      <c r="BZ14" s="271"/>
      <c r="CA14" s="305">
        <v>1</v>
      </c>
      <c r="CB14" s="270"/>
      <c r="CC14" s="271"/>
      <c r="CD14" s="305"/>
      <c r="CE14" s="270">
        <v>1</v>
      </c>
      <c r="CF14" s="271"/>
      <c r="CG14" s="305"/>
      <c r="CH14" s="270"/>
      <c r="CI14" s="271"/>
      <c r="CJ14" s="305"/>
      <c r="CK14" s="270"/>
      <c r="CL14" s="271"/>
      <c r="CM14" s="305"/>
      <c r="CN14" s="270"/>
      <c r="CO14" s="271"/>
      <c r="CP14" s="305"/>
      <c r="CQ14" s="270"/>
      <c r="CR14" s="271"/>
      <c r="CS14" s="305"/>
      <c r="CT14" s="270"/>
      <c r="CU14" s="271"/>
      <c r="CV14" s="305"/>
      <c r="CW14" s="270"/>
      <c r="CX14" s="271"/>
      <c r="CY14" s="305"/>
      <c r="CZ14" s="270"/>
      <c r="DA14" s="271"/>
      <c r="DB14" s="305"/>
      <c r="DC14" s="270"/>
      <c r="DD14" s="271"/>
      <c r="DE14" s="305"/>
      <c r="DF14" s="270"/>
      <c r="DG14" s="271"/>
      <c r="DH14" s="305"/>
      <c r="DI14" s="270"/>
      <c r="DJ14" s="271"/>
      <c r="DK14" s="305"/>
      <c r="DL14" s="270"/>
      <c r="DM14" s="271"/>
      <c r="DN14" s="305"/>
      <c r="DO14" s="270"/>
      <c r="DP14" s="271"/>
      <c r="DQ14" s="305"/>
      <c r="DR14" s="270"/>
      <c r="DS14" s="271"/>
      <c r="DT14" s="305"/>
      <c r="DU14" s="270"/>
      <c r="DV14" s="271"/>
      <c r="DW14" s="305"/>
      <c r="DX14" s="270"/>
      <c r="DY14" s="271"/>
      <c r="DZ14" s="305"/>
      <c r="EA14" s="270"/>
      <c r="EB14" s="271"/>
      <c r="EC14" s="305"/>
      <c r="ED14" s="270"/>
      <c r="EE14" s="271"/>
      <c r="EF14" s="305"/>
      <c r="EG14" s="270"/>
      <c r="EH14" s="271"/>
      <c r="EI14" s="305"/>
      <c r="EJ14" s="270"/>
      <c r="EK14" s="271"/>
      <c r="EL14" s="305"/>
      <c r="EM14" s="270"/>
      <c r="EN14" s="271"/>
      <c r="EO14" s="305"/>
      <c r="EP14" s="270"/>
      <c r="EQ14" s="271"/>
      <c r="ER14" s="305"/>
      <c r="ES14" s="270"/>
      <c r="ET14" s="271"/>
      <c r="EU14" s="305"/>
      <c r="EV14" s="270"/>
      <c r="EW14" s="271"/>
      <c r="EX14" s="305"/>
      <c r="EY14" s="270"/>
      <c r="EZ14" s="271"/>
      <c r="FA14" s="305"/>
      <c r="FB14" s="270"/>
      <c r="FC14" s="271"/>
      <c r="FD14" s="305"/>
      <c r="FE14" s="270"/>
      <c r="FF14" s="271"/>
      <c r="FG14" s="305"/>
      <c r="FH14" s="270"/>
      <c r="FI14" s="271"/>
      <c r="FJ14" s="305"/>
      <c r="FK14" s="270"/>
      <c r="FL14" s="271"/>
      <c r="FM14" s="305"/>
      <c r="FN14" s="270"/>
      <c r="FO14" s="271"/>
      <c r="FP14" s="305"/>
      <c r="FQ14" s="270"/>
      <c r="FR14" s="271"/>
      <c r="FS14" s="305"/>
      <c r="FT14" s="270"/>
      <c r="FU14" s="271"/>
      <c r="FV14" s="305"/>
      <c r="FW14" s="270"/>
      <c r="FX14" s="271"/>
      <c r="FY14" s="305"/>
      <c r="FZ14" s="270"/>
      <c r="GA14" s="271"/>
      <c r="GB14" s="305"/>
      <c r="GC14" s="270"/>
      <c r="GD14" s="271"/>
      <c r="GE14" s="305"/>
      <c r="GF14" s="270"/>
      <c r="GG14" s="271"/>
      <c r="GH14" s="305"/>
      <c r="GI14" s="270"/>
      <c r="GJ14" s="271"/>
      <c r="GK14" s="305"/>
      <c r="GL14" s="270"/>
      <c r="GM14" s="271"/>
      <c r="GN14" s="305"/>
      <c r="GO14" s="270"/>
      <c r="GP14" s="271"/>
      <c r="GQ14" s="305"/>
      <c r="GR14" s="270"/>
      <c r="GS14" s="271"/>
      <c r="GT14" s="305"/>
      <c r="GU14" s="270"/>
      <c r="GV14" s="271"/>
      <c r="GW14" s="305"/>
      <c r="GX14" s="270"/>
      <c r="GY14" s="271"/>
      <c r="GZ14" s="305"/>
      <c r="HA14" s="270"/>
      <c r="HB14" s="271"/>
      <c r="HC14" s="305"/>
      <c r="HD14" s="270"/>
      <c r="HE14" s="271"/>
      <c r="HF14" s="305"/>
      <c r="HG14" s="270"/>
      <c r="HH14" s="271"/>
      <c r="HI14" s="305"/>
      <c r="HJ14" s="270"/>
      <c r="HK14" s="271"/>
      <c r="HL14" s="305"/>
      <c r="HM14" s="270"/>
      <c r="HN14" s="271"/>
      <c r="HO14" s="305"/>
      <c r="HP14" s="270"/>
      <c r="HQ14" s="271"/>
      <c r="HR14" s="305"/>
      <c r="HS14" s="270"/>
      <c r="HT14" s="271"/>
      <c r="HU14" s="305"/>
      <c r="HV14" s="270"/>
      <c r="HW14" s="271"/>
      <c r="HX14" s="305"/>
      <c r="HY14" s="270"/>
      <c r="HZ14" s="271"/>
      <c r="IA14" s="305"/>
      <c r="IB14" s="270"/>
      <c r="IC14" s="271"/>
      <c r="ID14" s="305"/>
      <c r="IE14" s="270"/>
      <c r="IF14" s="271"/>
      <c r="IG14" s="305"/>
      <c r="IH14" s="270"/>
      <c r="II14" s="271"/>
      <c r="IJ14" s="305"/>
      <c r="IK14" s="270"/>
      <c r="IL14" s="271"/>
      <c r="IM14" s="305"/>
      <c r="IN14" s="270"/>
      <c r="IO14" s="271"/>
      <c r="IP14" s="305"/>
      <c r="IQ14" s="270"/>
      <c r="IR14" s="271"/>
      <c r="IS14" s="305"/>
      <c r="IT14" s="270"/>
      <c r="IU14" s="271"/>
      <c r="IV14" s="305"/>
      <c r="IW14" s="270"/>
      <c r="IX14" s="271"/>
      <c r="IY14" s="305"/>
      <c r="IZ14" s="270"/>
      <c r="JA14" s="271"/>
      <c r="JB14" s="305"/>
      <c r="JC14" s="270"/>
      <c r="JD14" s="271"/>
      <c r="JE14" s="305"/>
      <c r="JF14" s="270"/>
      <c r="JG14" s="271"/>
      <c r="JH14" s="305"/>
      <c r="JI14" s="270"/>
      <c r="JJ14" s="271"/>
      <c r="JK14" s="305"/>
      <c r="JL14" s="270"/>
      <c r="JM14" s="271"/>
      <c r="JN14" s="305"/>
      <c r="JO14" s="270"/>
      <c r="JP14" s="271"/>
      <c r="JQ14" s="305"/>
      <c r="JR14" s="270"/>
      <c r="JS14" s="271"/>
      <c r="JT14" s="305"/>
      <c r="JU14" s="270"/>
      <c r="JV14" s="271"/>
      <c r="JW14" s="305"/>
      <c r="JX14" s="270"/>
      <c r="JY14" s="271"/>
      <c r="JZ14" s="305"/>
      <c r="KA14" s="270"/>
      <c r="KB14" s="271"/>
      <c r="KC14" s="305"/>
      <c r="KD14" s="270"/>
      <c r="KE14" s="271"/>
      <c r="KF14" s="305"/>
      <c r="KG14" s="270"/>
      <c r="KH14" s="271"/>
      <c r="KI14" s="305"/>
      <c r="KJ14" s="270"/>
      <c r="KK14" s="271"/>
      <c r="KL14" s="305"/>
      <c r="KM14" s="270"/>
      <c r="KN14" s="271"/>
      <c r="KO14" s="305"/>
      <c r="KP14" s="270"/>
      <c r="KQ14" s="271"/>
      <c r="KR14" s="305"/>
      <c r="KS14" s="270"/>
      <c r="KT14" s="271"/>
      <c r="KU14" s="305"/>
      <c r="KV14" s="270">
        <v>5</v>
      </c>
      <c r="KW14" s="271"/>
      <c r="KX14" s="305"/>
      <c r="KY14" s="270"/>
      <c r="KZ14" s="271"/>
      <c r="LA14" s="305"/>
      <c r="LB14" s="270"/>
      <c r="LC14" s="271"/>
      <c r="LD14" s="305"/>
      <c r="LE14" s="270"/>
      <c r="LF14" s="271"/>
      <c r="LG14" s="305"/>
      <c r="LH14" s="270"/>
      <c r="LI14" s="271"/>
      <c r="LJ14" s="305"/>
      <c r="LK14" s="270"/>
      <c r="LL14" s="271"/>
      <c r="LM14" s="305"/>
      <c r="LN14" s="270"/>
      <c r="LO14" s="271"/>
      <c r="LP14" s="305"/>
      <c r="LQ14" s="270"/>
      <c r="LR14" s="271"/>
      <c r="LS14" s="305"/>
      <c r="LT14" s="270"/>
      <c r="LU14" s="271"/>
      <c r="LV14" s="305"/>
      <c r="LW14" s="270"/>
      <c r="LX14" s="271"/>
      <c r="LY14" s="305"/>
      <c r="LZ14" s="270"/>
      <c r="MA14" s="271"/>
      <c r="MB14" s="305"/>
      <c r="MC14" s="270"/>
      <c r="MD14" s="271"/>
      <c r="ME14" s="305"/>
      <c r="MF14" s="270"/>
      <c r="MG14" s="271"/>
      <c r="MH14" s="305"/>
      <c r="MI14" s="270"/>
      <c r="MJ14" s="271"/>
      <c r="MK14" s="305"/>
      <c r="ML14" s="270"/>
      <c r="MM14" s="271"/>
      <c r="MN14" s="305"/>
      <c r="MO14" s="270"/>
      <c r="MP14" s="271"/>
      <c r="MQ14" s="305"/>
      <c r="MR14" s="270"/>
      <c r="MS14" s="271"/>
      <c r="MT14" s="305"/>
      <c r="MU14" s="270"/>
      <c r="MV14" s="271"/>
      <c r="MW14" s="305"/>
      <c r="MX14" s="270"/>
      <c r="MY14" s="271"/>
      <c r="MZ14" s="305"/>
      <c r="NA14" s="270"/>
      <c r="NB14" s="271"/>
      <c r="NC14" s="305"/>
      <c r="ND14" s="270">
        <v>1</v>
      </c>
      <c r="NE14" s="271"/>
      <c r="NF14" s="305"/>
      <c r="NG14" s="270"/>
      <c r="NH14" s="271"/>
      <c r="NI14" s="305"/>
      <c r="NJ14" s="270"/>
      <c r="NK14" s="271"/>
      <c r="NL14" s="305"/>
      <c r="NM14" s="270"/>
      <c r="NN14" s="271"/>
      <c r="NO14" s="305"/>
      <c r="NP14" s="270"/>
      <c r="NQ14" s="271"/>
      <c r="NR14" s="305"/>
      <c r="NS14" s="270"/>
      <c r="NT14" s="271"/>
      <c r="NU14" s="305"/>
      <c r="NV14" s="270"/>
      <c r="NW14" s="271">
        <v>1</v>
      </c>
      <c r="NX14" s="305"/>
      <c r="NY14" s="270"/>
      <c r="NZ14" s="271"/>
      <c r="OA14" s="305"/>
      <c r="OB14" s="270"/>
      <c r="OC14" s="271"/>
      <c r="OD14" s="305"/>
      <c r="OE14" s="270"/>
      <c r="OF14" s="271"/>
      <c r="OG14" s="305"/>
      <c r="OH14" s="270"/>
      <c r="OI14" s="271">
        <v>1</v>
      </c>
      <c r="OJ14" s="305"/>
      <c r="OK14" s="270"/>
      <c r="OL14" s="271"/>
      <c r="OM14" s="305"/>
      <c r="ON14" s="270"/>
      <c r="OO14" s="271"/>
      <c r="OP14" s="305"/>
      <c r="OQ14" s="270"/>
      <c r="OR14" s="271"/>
      <c r="OS14" s="305"/>
      <c r="OT14" s="270"/>
      <c r="OU14" s="271"/>
      <c r="OV14" s="305"/>
      <c r="OW14" s="270"/>
      <c r="OX14" s="271"/>
      <c r="OY14" s="305"/>
      <c r="OZ14" s="270"/>
      <c r="PA14" s="271"/>
      <c r="PB14" s="305"/>
      <c r="PC14" s="270">
        <v>2</v>
      </c>
      <c r="PD14" s="271"/>
      <c r="PE14" s="305"/>
      <c r="PF14" s="270"/>
      <c r="PG14" s="271"/>
      <c r="PH14" s="305"/>
      <c r="PI14" s="270"/>
      <c r="PJ14" s="271"/>
      <c r="PK14" s="305"/>
      <c r="PL14" s="270"/>
      <c r="PM14" s="271"/>
      <c r="PN14" s="305"/>
      <c r="PO14" s="270"/>
      <c r="PP14" s="271"/>
      <c r="PQ14" s="305"/>
      <c r="PR14" s="270"/>
      <c r="PS14" s="271"/>
      <c r="PT14" s="305"/>
      <c r="PU14" s="270"/>
      <c r="PV14" s="271"/>
      <c r="PW14" s="305"/>
      <c r="PX14" s="270"/>
      <c r="PY14" s="271"/>
      <c r="PZ14" s="305"/>
      <c r="QA14" s="270"/>
      <c r="QB14" s="271"/>
      <c r="QC14" s="305"/>
      <c r="QD14" s="270"/>
      <c r="QE14" s="271"/>
      <c r="QF14" s="305"/>
      <c r="QG14" s="270"/>
      <c r="QH14" s="271"/>
      <c r="QI14" s="305"/>
      <c r="QJ14" s="270"/>
      <c r="QK14" s="271"/>
      <c r="QL14" s="305"/>
      <c r="QM14" s="270"/>
      <c r="QN14" s="271"/>
      <c r="QO14" s="305"/>
      <c r="QP14" s="270"/>
      <c r="QQ14" s="271">
        <v>1</v>
      </c>
      <c r="QR14" s="305"/>
      <c r="QS14" s="270"/>
      <c r="QT14" s="271"/>
      <c r="QU14" s="305"/>
      <c r="QV14" s="270"/>
      <c r="QW14" s="271"/>
      <c r="QX14" s="305"/>
      <c r="QY14" s="270"/>
      <c r="QZ14" s="271"/>
      <c r="RA14" s="305"/>
      <c r="RB14" s="270"/>
      <c r="RC14" s="271"/>
      <c r="RD14" s="305"/>
      <c r="RE14" s="270"/>
      <c r="RF14" s="271"/>
      <c r="RG14" s="305"/>
      <c r="RH14" s="270"/>
      <c r="RI14" s="271"/>
      <c r="RJ14" s="305"/>
      <c r="RK14" s="270">
        <v>1</v>
      </c>
      <c r="RL14" s="271"/>
      <c r="RM14" s="305"/>
      <c r="RN14" s="270"/>
      <c r="RO14" s="271"/>
      <c r="RP14" s="305"/>
      <c r="RQ14" s="270"/>
      <c r="RR14" s="271"/>
      <c r="RS14" s="305"/>
      <c r="RT14" s="270"/>
      <c r="RU14" s="271"/>
      <c r="RV14" s="305"/>
      <c r="RW14" s="270"/>
      <c r="RX14" s="271"/>
      <c r="RY14" s="305"/>
      <c r="RZ14" s="270"/>
      <c r="SA14" s="271"/>
      <c r="SB14" s="305"/>
      <c r="SC14" s="270"/>
      <c r="SD14" s="271"/>
      <c r="SE14" s="305"/>
      <c r="SF14" s="270"/>
      <c r="SG14" s="271"/>
      <c r="SH14" s="305"/>
      <c r="SI14" s="270"/>
      <c r="SJ14" s="271"/>
      <c r="SK14" s="305"/>
      <c r="SL14" s="270">
        <v>1</v>
      </c>
      <c r="SM14" s="271"/>
      <c r="SN14" s="305"/>
      <c r="SO14" s="270"/>
      <c r="SP14" s="271"/>
      <c r="SQ14" s="305"/>
      <c r="SR14" s="270"/>
      <c r="SS14" s="271"/>
      <c r="ST14" s="305"/>
      <c r="SU14" s="270">
        <v>1</v>
      </c>
      <c r="SV14" s="271"/>
      <c r="SW14" s="305"/>
      <c r="SX14" s="270"/>
      <c r="SY14" s="271"/>
      <c r="SZ14" s="305"/>
      <c r="TA14" s="270"/>
      <c r="TB14" s="271"/>
      <c r="TC14" s="305"/>
      <c r="TD14" s="270"/>
      <c r="TE14" s="271"/>
      <c r="TF14" s="305"/>
      <c r="TG14" s="270"/>
      <c r="TH14" s="271"/>
      <c r="TI14" s="305"/>
      <c r="TJ14" s="270"/>
      <c r="TK14" s="271"/>
      <c r="TL14" s="305"/>
      <c r="TM14" s="270"/>
      <c r="TN14" s="271"/>
      <c r="TO14" s="305"/>
      <c r="TP14" s="270"/>
      <c r="TQ14" s="271"/>
      <c r="TR14" s="305"/>
      <c r="TS14" s="270"/>
      <c r="TT14" s="271"/>
      <c r="TU14" s="305"/>
      <c r="TV14" s="270"/>
      <c r="TW14" s="271"/>
      <c r="TX14" s="305"/>
      <c r="TY14" s="270"/>
      <c r="TZ14" s="271"/>
      <c r="UA14" s="305"/>
      <c r="UB14" s="270"/>
      <c r="UC14" s="271"/>
      <c r="UD14" s="305"/>
      <c r="UE14" s="270">
        <v>1</v>
      </c>
      <c r="UF14" s="271"/>
      <c r="UG14" s="305"/>
      <c r="UH14" s="270">
        <v>1</v>
      </c>
      <c r="UI14" s="271"/>
      <c r="UJ14" s="305"/>
      <c r="UK14" s="270"/>
      <c r="UL14" s="271"/>
      <c r="UM14" s="305"/>
      <c r="UN14" s="270"/>
      <c r="UO14" s="271"/>
      <c r="UP14" s="305"/>
      <c r="UQ14" s="270">
        <v>2</v>
      </c>
      <c r="UR14" s="271"/>
      <c r="US14" s="305"/>
      <c r="UT14" s="270">
        <v>1</v>
      </c>
      <c r="UU14" s="271"/>
      <c r="UV14" s="305"/>
      <c r="UW14" s="270"/>
      <c r="UX14" s="271"/>
      <c r="UY14" s="305"/>
      <c r="UZ14" s="270"/>
      <c r="VA14" s="271"/>
      <c r="VB14" s="305"/>
      <c r="VC14" s="270"/>
      <c r="VD14" s="271"/>
      <c r="VE14" s="305"/>
      <c r="VF14" s="270"/>
      <c r="VG14" s="271"/>
      <c r="VH14" s="305"/>
      <c r="VI14" s="270"/>
      <c r="VJ14" s="271"/>
      <c r="VK14" s="305"/>
      <c r="VL14" s="270"/>
      <c r="VM14" s="271"/>
      <c r="VN14" s="305"/>
      <c r="VO14" s="270"/>
      <c r="VP14" s="271"/>
      <c r="VQ14" s="305"/>
      <c r="VR14" s="270">
        <v>3</v>
      </c>
      <c r="VS14" s="271"/>
      <c r="VT14" s="305"/>
      <c r="VU14" s="270"/>
      <c r="VV14" s="271"/>
      <c r="VW14" s="305"/>
      <c r="VX14" s="270"/>
      <c r="VY14" s="271"/>
      <c r="VZ14" s="305"/>
      <c r="WA14" s="270"/>
      <c r="WB14" s="271"/>
      <c r="WC14" s="305"/>
      <c r="WD14" s="270"/>
      <c r="WE14" s="271"/>
      <c r="WF14" s="305"/>
      <c r="WG14" s="270"/>
      <c r="WH14" s="271"/>
      <c r="WI14" s="305"/>
      <c r="WJ14" s="270"/>
      <c r="WK14" s="271"/>
      <c r="WL14" s="305"/>
      <c r="WM14" s="270">
        <v>1</v>
      </c>
      <c r="WN14" s="271"/>
      <c r="WO14" s="305"/>
      <c r="WP14" s="270"/>
      <c r="WQ14" s="271"/>
      <c r="WR14" s="305"/>
      <c r="WS14" s="270"/>
      <c r="WT14" s="271"/>
      <c r="WU14" s="305"/>
      <c r="WV14" s="270"/>
      <c r="WW14" s="271"/>
      <c r="WX14" s="271"/>
      <c r="WY14" s="39">
        <v>1</v>
      </c>
      <c r="WZ14" s="40">
        <v>1</v>
      </c>
      <c r="XA14" s="40"/>
      <c r="XB14" s="270"/>
      <c r="XC14" s="271"/>
      <c r="XD14" s="271"/>
      <c r="XE14" s="39"/>
      <c r="XF14" s="40"/>
      <c r="XG14" s="40"/>
      <c r="XH14" s="270"/>
      <c r="XI14" s="271"/>
      <c r="XJ14" s="271"/>
      <c r="XK14" s="39"/>
      <c r="XL14" s="40"/>
      <c r="XM14" s="40"/>
      <c r="XN14" s="98">
        <f t="shared" si="0"/>
        <v>27</v>
      </c>
    </row>
    <row r="15" spans="1:638" ht="12.75" customHeight="1" x14ac:dyDescent="0.2">
      <c r="A15" s="84">
        <v>285</v>
      </c>
      <c r="B15" s="270"/>
      <c r="C15" s="271"/>
      <c r="D15" s="305"/>
      <c r="E15" s="270"/>
      <c r="F15" s="271"/>
      <c r="G15" s="305"/>
      <c r="H15" s="270"/>
      <c r="I15" s="271"/>
      <c r="J15" s="305"/>
      <c r="K15" s="270"/>
      <c r="L15" s="271"/>
      <c r="M15" s="305"/>
      <c r="N15" s="270"/>
      <c r="O15" s="271"/>
      <c r="P15" s="305"/>
      <c r="Q15" s="270"/>
      <c r="R15" s="271"/>
      <c r="S15" s="305"/>
      <c r="T15" s="270"/>
      <c r="U15" s="271"/>
      <c r="V15" s="305"/>
      <c r="W15" s="270"/>
      <c r="X15" s="271"/>
      <c r="Y15" s="305"/>
      <c r="Z15" s="270"/>
      <c r="AA15" s="271"/>
      <c r="AB15" s="305"/>
      <c r="AC15" s="270"/>
      <c r="AD15" s="271"/>
      <c r="AE15" s="305"/>
      <c r="AF15" s="270">
        <v>1</v>
      </c>
      <c r="AG15" s="271"/>
      <c r="AH15" s="305"/>
      <c r="AI15" s="270"/>
      <c r="AJ15" s="271"/>
      <c r="AK15" s="305"/>
      <c r="AL15" s="270"/>
      <c r="AM15" s="271"/>
      <c r="AN15" s="305"/>
      <c r="AO15" s="270"/>
      <c r="AP15" s="271"/>
      <c r="AQ15" s="305"/>
      <c r="AR15" s="270"/>
      <c r="AS15" s="271"/>
      <c r="AT15" s="305"/>
      <c r="AU15" s="270"/>
      <c r="AV15" s="271"/>
      <c r="AW15" s="305"/>
      <c r="AX15" s="270"/>
      <c r="AY15" s="271"/>
      <c r="AZ15" s="305"/>
      <c r="BA15" s="270"/>
      <c r="BB15" s="271"/>
      <c r="BC15" s="305"/>
      <c r="BD15" s="270">
        <v>2</v>
      </c>
      <c r="BE15" s="271">
        <v>1</v>
      </c>
      <c r="BF15" s="305"/>
      <c r="BG15" s="270"/>
      <c r="BH15" s="271"/>
      <c r="BI15" s="305"/>
      <c r="BJ15" s="270"/>
      <c r="BK15" s="271"/>
      <c r="BL15" s="305"/>
      <c r="BM15" s="270"/>
      <c r="BN15" s="271"/>
      <c r="BO15" s="305"/>
      <c r="BP15" s="270"/>
      <c r="BQ15" s="271"/>
      <c r="BR15" s="305"/>
      <c r="BS15" s="270"/>
      <c r="BT15" s="271"/>
      <c r="BU15" s="305"/>
      <c r="BV15" s="270"/>
      <c r="BW15" s="271"/>
      <c r="BX15" s="305"/>
      <c r="BY15" s="270"/>
      <c r="BZ15" s="271"/>
      <c r="CA15" s="305"/>
      <c r="CB15" s="270"/>
      <c r="CC15" s="271"/>
      <c r="CD15" s="305"/>
      <c r="CE15" s="270"/>
      <c r="CF15" s="271"/>
      <c r="CG15" s="305"/>
      <c r="CH15" s="270"/>
      <c r="CI15" s="271"/>
      <c r="CJ15" s="305"/>
      <c r="CK15" s="270"/>
      <c r="CL15" s="271"/>
      <c r="CM15" s="305"/>
      <c r="CN15" s="270"/>
      <c r="CO15" s="271"/>
      <c r="CP15" s="305"/>
      <c r="CQ15" s="270"/>
      <c r="CR15" s="271"/>
      <c r="CS15" s="305"/>
      <c r="CT15" s="270"/>
      <c r="CU15" s="271"/>
      <c r="CV15" s="305"/>
      <c r="CW15" s="270"/>
      <c r="CX15" s="271"/>
      <c r="CY15" s="305"/>
      <c r="CZ15" s="270"/>
      <c r="DA15" s="271"/>
      <c r="DB15" s="305"/>
      <c r="DC15" s="270"/>
      <c r="DD15" s="271"/>
      <c r="DE15" s="305"/>
      <c r="DF15" s="270"/>
      <c r="DG15" s="271"/>
      <c r="DH15" s="305"/>
      <c r="DI15" s="270"/>
      <c r="DJ15" s="271"/>
      <c r="DK15" s="305"/>
      <c r="DL15" s="270"/>
      <c r="DM15" s="271"/>
      <c r="DN15" s="305"/>
      <c r="DO15" s="270"/>
      <c r="DP15" s="271"/>
      <c r="DQ15" s="305"/>
      <c r="DR15" s="270"/>
      <c r="DS15" s="271"/>
      <c r="DT15" s="305"/>
      <c r="DU15" s="270"/>
      <c r="DV15" s="271"/>
      <c r="DW15" s="305"/>
      <c r="DX15" s="270"/>
      <c r="DY15" s="271"/>
      <c r="DZ15" s="305"/>
      <c r="EA15" s="270"/>
      <c r="EB15" s="271"/>
      <c r="EC15" s="305"/>
      <c r="ED15" s="270"/>
      <c r="EE15" s="271"/>
      <c r="EF15" s="305"/>
      <c r="EG15" s="270"/>
      <c r="EH15" s="271"/>
      <c r="EI15" s="305"/>
      <c r="EJ15" s="270"/>
      <c r="EK15" s="271"/>
      <c r="EL15" s="305"/>
      <c r="EM15" s="270"/>
      <c r="EN15" s="271"/>
      <c r="EO15" s="305"/>
      <c r="EP15" s="270"/>
      <c r="EQ15" s="271"/>
      <c r="ER15" s="305"/>
      <c r="ES15" s="270"/>
      <c r="ET15" s="271"/>
      <c r="EU15" s="305"/>
      <c r="EV15" s="270"/>
      <c r="EW15" s="271"/>
      <c r="EX15" s="305"/>
      <c r="EY15" s="270"/>
      <c r="EZ15" s="271"/>
      <c r="FA15" s="305"/>
      <c r="FB15" s="270"/>
      <c r="FC15" s="271"/>
      <c r="FD15" s="305"/>
      <c r="FE15" s="270"/>
      <c r="FF15" s="271"/>
      <c r="FG15" s="305"/>
      <c r="FH15" s="270"/>
      <c r="FI15" s="271"/>
      <c r="FJ15" s="305"/>
      <c r="FK15" s="270"/>
      <c r="FL15" s="271"/>
      <c r="FM15" s="305"/>
      <c r="FN15" s="270"/>
      <c r="FO15" s="271"/>
      <c r="FP15" s="305"/>
      <c r="FQ15" s="270"/>
      <c r="FR15" s="271"/>
      <c r="FS15" s="305"/>
      <c r="FT15" s="270"/>
      <c r="FU15" s="271"/>
      <c r="FV15" s="305"/>
      <c r="FW15" s="270"/>
      <c r="FX15" s="271"/>
      <c r="FY15" s="305"/>
      <c r="FZ15" s="270"/>
      <c r="GA15" s="271"/>
      <c r="GB15" s="305"/>
      <c r="GC15" s="270"/>
      <c r="GD15" s="271"/>
      <c r="GE15" s="305"/>
      <c r="GF15" s="270"/>
      <c r="GG15" s="271"/>
      <c r="GH15" s="305"/>
      <c r="GI15" s="270"/>
      <c r="GJ15" s="271"/>
      <c r="GK15" s="305"/>
      <c r="GL15" s="270"/>
      <c r="GM15" s="271"/>
      <c r="GN15" s="305"/>
      <c r="GO15" s="270"/>
      <c r="GP15" s="271"/>
      <c r="GQ15" s="305"/>
      <c r="GR15" s="270"/>
      <c r="GS15" s="271"/>
      <c r="GT15" s="305"/>
      <c r="GU15" s="270"/>
      <c r="GV15" s="271"/>
      <c r="GW15" s="305"/>
      <c r="GX15" s="270"/>
      <c r="GY15" s="271"/>
      <c r="GZ15" s="305"/>
      <c r="HA15" s="270"/>
      <c r="HB15" s="271"/>
      <c r="HC15" s="305"/>
      <c r="HD15" s="270"/>
      <c r="HE15" s="271"/>
      <c r="HF15" s="305"/>
      <c r="HG15" s="270"/>
      <c r="HH15" s="271"/>
      <c r="HI15" s="305"/>
      <c r="HJ15" s="270"/>
      <c r="HK15" s="271"/>
      <c r="HL15" s="305"/>
      <c r="HM15" s="270"/>
      <c r="HN15" s="271"/>
      <c r="HO15" s="305"/>
      <c r="HP15" s="270"/>
      <c r="HQ15" s="271"/>
      <c r="HR15" s="305"/>
      <c r="HS15" s="270"/>
      <c r="HT15" s="271"/>
      <c r="HU15" s="305"/>
      <c r="HV15" s="270"/>
      <c r="HW15" s="271"/>
      <c r="HX15" s="305"/>
      <c r="HY15" s="270"/>
      <c r="HZ15" s="271"/>
      <c r="IA15" s="305"/>
      <c r="IB15" s="270"/>
      <c r="IC15" s="271"/>
      <c r="ID15" s="305"/>
      <c r="IE15" s="270"/>
      <c r="IF15" s="271"/>
      <c r="IG15" s="305"/>
      <c r="IH15" s="270"/>
      <c r="II15" s="271"/>
      <c r="IJ15" s="305"/>
      <c r="IK15" s="270"/>
      <c r="IL15" s="271"/>
      <c r="IM15" s="305"/>
      <c r="IN15" s="270"/>
      <c r="IO15" s="271"/>
      <c r="IP15" s="305"/>
      <c r="IQ15" s="270"/>
      <c r="IR15" s="271"/>
      <c r="IS15" s="305"/>
      <c r="IT15" s="270"/>
      <c r="IU15" s="271"/>
      <c r="IV15" s="305"/>
      <c r="IW15" s="270"/>
      <c r="IX15" s="271"/>
      <c r="IY15" s="305"/>
      <c r="IZ15" s="270"/>
      <c r="JA15" s="271"/>
      <c r="JB15" s="305"/>
      <c r="JC15" s="270"/>
      <c r="JD15" s="271"/>
      <c r="JE15" s="305"/>
      <c r="JF15" s="270"/>
      <c r="JG15" s="271"/>
      <c r="JH15" s="305"/>
      <c r="JI15" s="270"/>
      <c r="JJ15" s="271"/>
      <c r="JK15" s="305"/>
      <c r="JL15" s="270">
        <v>2</v>
      </c>
      <c r="JM15" s="271"/>
      <c r="JN15" s="305"/>
      <c r="JO15" s="270"/>
      <c r="JP15" s="271"/>
      <c r="JQ15" s="305"/>
      <c r="JR15" s="270"/>
      <c r="JS15" s="271"/>
      <c r="JT15" s="305"/>
      <c r="JU15" s="270">
        <v>1</v>
      </c>
      <c r="JV15" s="271"/>
      <c r="JW15" s="305"/>
      <c r="JX15" s="270"/>
      <c r="JY15" s="271">
        <v>3</v>
      </c>
      <c r="JZ15" s="305"/>
      <c r="KA15" s="270">
        <v>1</v>
      </c>
      <c r="KB15" s="271"/>
      <c r="KC15" s="305"/>
      <c r="KD15" s="270"/>
      <c r="KE15" s="271">
        <v>1</v>
      </c>
      <c r="KF15" s="305"/>
      <c r="KG15" s="270">
        <v>2</v>
      </c>
      <c r="KH15" s="271">
        <v>5</v>
      </c>
      <c r="KI15" s="305"/>
      <c r="KJ15" s="270"/>
      <c r="KK15" s="271"/>
      <c r="KL15" s="305"/>
      <c r="KM15" s="270">
        <v>2</v>
      </c>
      <c r="KN15" s="271"/>
      <c r="KO15" s="305"/>
      <c r="KP15" s="270">
        <v>2</v>
      </c>
      <c r="KQ15" s="271"/>
      <c r="KR15" s="305"/>
      <c r="KS15" s="270"/>
      <c r="KT15" s="271"/>
      <c r="KU15" s="305"/>
      <c r="KV15" s="270"/>
      <c r="KW15" s="271"/>
      <c r="KX15" s="305"/>
      <c r="KY15" s="270">
        <v>1</v>
      </c>
      <c r="KZ15" s="271"/>
      <c r="LA15" s="305"/>
      <c r="LB15" s="270"/>
      <c r="LC15" s="271"/>
      <c r="LD15" s="305"/>
      <c r="LE15" s="270"/>
      <c r="LF15" s="271"/>
      <c r="LG15" s="305"/>
      <c r="LH15" s="270"/>
      <c r="LI15" s="271">
        <v>1</v>
      </c>
      <c r="LJ15" s="305"/>
      <c r="LK15" s="270"/>
      <c r="LL15" s="271"/>
      <c r="LM15" s="305"/>
      <c r="LN15" s="270"/>
      <c r="LO15" s="271"/>
      <c r="LP15" s="305"/>
      <c r="LQ15" s="270"/>
      <c r="LR15" s="271"/>
      <c r="LS15" s="305"/>
      <c r="LT15" s="270">
        <v>1</v>
      </c>
      <c r="LU15" s="271"/>
      <c r="LV15" s="305"/>
      <c r="LW15" s="270">
        <v>3</v>
      </c>
      <c r="LX15" s="271"/>
      <c r="LY15" s="305"/>
      <c r="LZ15" s="270"/>
      <c r="MA15" s="271"/>
      <c r="MB15" s="305"/>
      <c r="MC15" s="270"/>
      <c r="MD15" s="271"/>
      <c r="ME15" s="305"/>
      <c r="MF15" s="270"/>
      <c r="MG15" s="271"/>
      <c r="MH15" s="305"/>
      <c r="MI15" s="270"/>
      <c r="MJ15" s="271"/>
      <c r="MK15" s="305"/>
      <c r="ML15" s="270"/>
      <c r="MM15" s="271"/>
      <c r="MN15" s="305"/>
      <c r="MO15" s="270">
        <v>3</v>
      </c>
      <c r="MP15" s="271"/>
      <c r="MQ15" s="305"/>
      <c r="MR15" s="270">
        <v>1</v>
      </c>
      <c r="MS15" s="271"/>
      <c r="MT15" s="305"/>
      <c r="MU15" s="270"/>
      <c r="MV15" s="271"/>
      <c r="MW15" s="305"/>
      <c r="MX15" s="270"/>
      <c r="MY15" s="271"/>
      <c r="MZ15" s="305"/>
      <c r="NA15" s="270">
        <v>2</v>
      </c>
      <c r="NB15" s="271"/>
      <c r="NC15" s="305"/>
      <c r="ND15" s="270"/>
      <c r="NE15" s="271"/>
      <c r="NF15" s="305"/>
      <c r="NG15" s="270">
        <v>1</v>
      </c>
      <c r="NH15" s="271"/>
      <c r="NI15" s="305"/>
      <c r="NJ15" s="270">
        <v>1</v>
      </c>
      <c r="NK15" s="271">
        <v>2</v>
      </c>
      <c r="NL15" s="305"/>
      <c r="NM15" s="270">
        <v>1</v>
      </c>
      <c r="NN15" s="271"/>
      <c r="NO15" s="305"/>
      <c r="NP15" s="270">
        <v>2</v>
      </c>
      <c r="NQ15" s="271"/>
      <c r="NR15" s="305"/>
      <c r="NS15" s="270"/>
      <c r="NT15" s="271"/>
      <c r="NU15" s="305"/>
      <c r="NV15" s="270"/>
      <c r="NW15" s="271">
        <v>5</v>
      </c>
      <c r="NX15" s="305"/>
      <c r="NY15" s="270"/>
      <c r="NZ15" s="271">
        <v>3</v>
      </c>
      <c r="OA15" s="305">
        <v>1</v>
      </c>
      <c r="OB15" s="270">
        <v>1</v>
      </c>
      <c r="OC15" s="271">
        <v>1</v>
      </c>
      <c r="OD15" s="305"/>
      <c r="OE15" s="270">
        <v>3</v>
      </c>
      <c r="OF15" s="271"/>
      <c r="OG15" s="305"/>
      <c r="OH15" s="270"/>
      <c r="OI15" s="271"/>
      <c r="OJ15" s="305"/>
      <c r="OK15" s="270"/>
      <c r="OL15" s="271"/>
      <c r="OM15" s="305"/>
      <c r="ON15" s="270"/>
      <c r="OO15" s="271"/>
      <c r="OP15" s="305"/>
      <c r="OQ15" s="270"/>
      <c r="OR15" s="271"/>
      <c r="OS15" s="305"/>
      <c r="OT15" s="270"/>
      <c r="OU15" s="271"/>
      <c r="OV15" s="305"/>
      <c r="OW15" s="270"/>
      <c r="OX15" s="271"/>
      <c r="OY15" s="305"/>
      <c r="OZ15" s="270"/>
      <c r="PA15" s="271"/>
      <c r="PB15" s="305"/>
      <c r="PC15" s="270"/>
      <c r="PD15" s="271"/>
      <c r="PE15" s="305"/>
      <c r="PF15" s="270">
        <v>1</v>
      </c>
      <c r="PG15" s="271"/>
      <c r="PH15" s="305"/>
      <c r="PI15" s="270"/>
      <c r="PJ15" s="271"/>
      <c r="PK15" s="305"/>
      <c r="PL15" s="270"/>
      <c r="PM15" s="271"/>
      <c r="PN15" s="305"/>
      <c r="PO15" s="270"/>
      <c r="PP15" s="271"/>
      <c r="PQ15" s="305"/>
      <c r="PR15" s="270"/>
      <c r="PS15" s="271">
        <v>6</v>
      </c>
      <c r="PT15" s="305"/>
      <c r="PU15" s="270"/>
      <c r="PV15" s="271">
        <v>5</v>
      </c>
      <c r="PW15" s="305"/>
      <c r="PX15" s="270">
        <v>1</v>
      </c>
      <c r="PY15" s="271"/>
      <c r="PZ15" s="305"/>
      <c r="QA15" s="270"/>
      <c r="QB15" s="271"/>
      <c r="QC15" s="305"/>
      <c r="QD15" s="270">
        <v>1</v>
      </c>
      <c r="QE15" s="271"/>
      <c r="QF15" s="305"/>
      <c r="QG15" s="270">
        <v>1</v>
      </c>
      <c r="QH15" s="271"/>
      <c r="QI15" s="305"/>
      <c r="QJ15" s="270">
        <v>3</v>
      </c>
      <c r="QK15" s="271"/>
      <c r="QL15" s="305"/>
      <c r="QM15" s="270"/>
      <c r="QN15" s="271"/>
      <c r="QO15" s="305"/>
      <c r="QP15" s="270"/>
      <c r="QQ15" s="271"/>
      <c r="QR15" s="305"/>
      <c r="QS15" s="270"/>
      <c r="QT15" s="271"/>
      <c r="QU15" s="305"/>
      <c r="QV15" s="270">
        <v>1</v>
      </c>
      <c r="QW15" s="271"/>
      <c r="QX15" s="305"/>
      <c r="QY15" s="270">
        <v>1</v>
      </c>
      <c r="QZ15" s="271"/>
      <c r="RA15" s="305"/>
      <c r="RB15" s="270"/>
      <c r="RC15" s="271"/>
      <c r="RD15" s="305"/>
      <c r="RE15" s="270">
        <v>2</v>
      </c>
      <c r="RF15" s="271"/>
      <c r="RG15" s="305"/>
      <c r="RH15" s="270"/>
      <c r="RI15" s="271"/>
      <c r="RJ15" s="305"/>
      <c r="RK15" s="270">
        <v>1</v>
      </c>
      <c r="RL15" s="271">
        <v>3</v>
      </c>
      <c r="RM15" s="305"/>
      <c r="RN15" s="270"/>
      <c r="RO15" s="271">
        <v>2</v>
      </c>
      <c r="RP15" s="305"/>
      <c r="RQ15" s="270"/>
      <c r="RR15" s="271">
        <v>3</v>
      </c>
      <c r="RS15" s="305"/>
      <c r="RT15" s="270">
        <v>1</v>
      </c>
      <c r="RU15" s="271">
        <v>4</v>
      </c>
      <c r="RV15" s="305"/>
      <c r="RW15" s="270">
        <v>2</v>
      </c>
      <c r="RX15" s="271">
        <v>3</v>
      </c>
      <c r="RY15" s="305"/>
      <c r="RZ15" s="270">
        <v>2</v>
      </c>
      <c r="SA15" s="271">
        <v>3</v>
      </c>
      <c r="SB15" s="305"/>
      <c r="SC15" s="270"/>
      <c r="SD15" s="271">
        <v>5</v>
      </c>
      <c r="SE15" s="305"/>
      <c r="SF15" s="270">
        <v>1</v>
      </c>
      <c r="SG15" s="271"/>
      <c r="SH15" s="305"/>
      <c r="SI15" s="270">
        <v>1</v>
      </c>
      <c r="SJ15" s="271"/>
      <c r="SK15" s="305"/>
      <c r="SL15" s="270"/>
      <c r="SM15" s="271"/>
      <c r="SN15" s="305"/>
      <c r="SO15" s="270">
        <v>1</v>
      </c>
      <c r="SP15" s="271"/>
      <c r="SQ15" s="305"/>
      <c r="SR15" s="270">
        <v>1</v>
      </c>
      <c r="SS15" s="271"/>
      <c r="ST15" s="305"/>
      <c r="SU15" s="270">
        <v>2</v>
      </c>
      <c r="SV15" s="271"/>
      <c r="SW15" s="305"/>
      <c r="SX15" s="270"/>
      <c r="SY15" s="271"/>
      <c r="SZ15" s="305"/>
      <c r="TA15" s="270">
        <v>2</v>
      </c>
      <c r="TB15" s="271"/>
      <c r="TC15" s="305"/>
      <c r="TD15" s="270">
        <v>2</v>
      </c>
      <c r="TE15" s="271"/>
      <c r="TF15" s="305"/>
      <c r="TG15" s="270">
        <v>4</v>
      </c>
      <c r="TH15" s="271"/>
      <c r="TI15" s="305"/>
      <c r="TJ15" s="270"/>
      <c r="TK15" s="271"/>
      <c r="TL15" s="305"/>
      <c r="TM15" s="270"/>
      <c r="TN15" s="271"/>
      <c r="TO15" s="305"/>
      <c r="TP15" s="270"/>
      <c r="TQ15" s="271"/>
      <c r="TR15" s="305"/>
      <c r="TS15" s="270">
        <v>1</v>
      </c>
      <c r="TT15" s="271">
        <v>5</v>
      </c>
      <c r="TU15" s="305"/>
      <c r="TV15" s="270">
        <v>3</v>
      </c>
      <c r="TW15" s="271"/>
      <c r="TX15" s="305"/>
      <c r="TY15" s="270">
        <v>2</v>
      </c>
      <c r="TZ15" s="271">
        <v>1</v>
      </c>
      <c r="UA15" s="305"/>
      <c r="UB15" s="270">
        <v>1</v>
      </c>
      <c r="UC15" s="271"/>
      <c r="UD15" s="305"/>
      <c r="UE15" s="270">
        <v>1</v>
      </c>
      <c r="UF15" s="271"/>
      <c r="UG15" s="305"/>
      <c r="UH15" s="270">
        <v>2</v>
      </c>
      <c r="UI15" s="271"/>
      <c r="UJ15" s="305"/>
      <c r="UK15" s="270">
        <v>1</v>
      </c>
      <c r="UL15" s="271"/>
      <c r="UM15" s="305"/>
      <c r="UN15" s="270"/>
      <c r="UO15" s="271"/>
      <c r="UP15" s="305"/>
      <c r="UQ15" s="270"/>
      <c r="UR15" s="271">
        <v>1</v>
      </c>
      <c r="US15" s="305"/>
      <c r="UT15" s="270"/>
      <c r="UU15" s="271"/>
      <c r="UV15" s="305"/>
      <c r="UW15" s="270"/>
      <c r="UX15" s="271"/>
      <c r="UY15" s="305"/>
      <c r="UZ15" s="270"/>
      <c r="VA15" s="271"/>
      <c r="VB15" s="305"/>
      <c r="VC15" s="270"/>
      <c r="VD15" s="271"/>
      <c r="VE15" s="305"/>
      <c r="VF15" s="270">
        <v>4</v>
      </c>
      <c r="VG15" s="271"/>
      <c r="VH15" s="305"/>
      <c r="VI15" s="270">
        <v>3</v>
      </c>
      <c r="VJ15" s="271"/>
      <c r="VK15" s="305"/>
      <c r="VL15" s="270"/>
      <c r="VM15" s="271"/>
      <c r="VN15" s="305"/>
      <c r="VO15" s="270"/>
      <c r="VP15" s="271"/>
      <c r="VQ15" s="305"/>
      <c r="VR15" s="270"/>
      <c r="VS15" s="271"/>
      <c r="VT15" s="305"/>
      <c r="VU15" s="270"/>
      <c r="VV15" s="271"/>
      <c r="VW15" s="305"/>
      <c r="VX15" s="270"/>
      <c r="VY15" s="271"/>
      <c r="VZ15" s="305"/>
      <c r="WA15" s="270">
        <v>1</v>
      </c>
      <c r="WB15" s="271"/>
      <c r="WC15" s="305"/>
      <c r="WD15" s="270"/>
      <c r="WE15" s="271"/>
      <c r="WF15" s="305"/>
      <c r="WG15" s="270"/>
      <c r="WH15" s="271"/>
      <c r="WI15" s="305"/>
      <c r="WJ15" s="270">
        <v>3</v>
      </c>
      <c r="WK15" s="271"/>
      <c r="WL15" s="305"/>
      <c r="WM15" s="270">
        <v>2</v>
      </c>
      <c r="WN15" s="271"/>
      <c r="WO15" s="305"/>
      <c r="WP15" s="270">
        <v>1</v>
      </c>
      <c r="WQ15" s="271"/>
      <c r="WR15" s="305"/>
      <c r="WS15" s="270"/>
      <c r="WT15" s="271"/>
      <c r="WU15" s="305"/>
      <c r="WV15" s="270"/>
      <c r="WW15" s="271"/>
      <c r="WX15" s="271"/>
      <c r="WY15" s="39"/>
      <c r="WZ15" s="40"/>
      <c r="XA15" s="40"/>
      <c r="XB15" s="270"/>
      <c r="XC15" s="271"/>
      <c r="XD15" s="271"/>
      <c r="XE15" s="39"/>
      <c r="XF15" s="40"/>
      <c r="XG15" s="40"/>
      <c r="XH15" s="270"/>
      <c r="XI15" s="271"/>
      <c r="XJ15" s="271"/>
      <c r="XK15" s="39"/>
      <c r="XL15" s="40"/>
      <c r="XM15" s="40"/>
      <c r="XN15" s="98">
        <f t="shared" si="0"/>
        <v>147</v>
      </c>
    </row>
    <row r="16" spans="1:638" ht="12.75" customHeight="1" x14ac:dyDescent="0.2">
      <c r="A16" s="84">
        <v>299</v>
      </c>
      <c r="B16" s="270"/>
      <c r="C16" s="271"/>
      <c r="D16" s="305"/>
      <c r="E16" s="270"/>
      <c r="F16" s="271"/>
      <c r="G16" s="305"/>
      <c r="H16" s="270"/>
      <c r="I16" s="271"/>
      <c r="J16" s="305"/>
      <c r="K16" s="270"/>
      <c r="L16" s="271"/>
      <c r="M16" s="305"/>
      <c r="N16" s="270"/>
      <c r="O16" s="271"/>
      <c r="P16" s="305"/>
      <c r="Q16" s="270"/>
      <c r="R16" s="271"/>
      <c r="S16" s="305"/>
      <c r="T16" s="270"/>
      <c r="U16" s="271"/>
      <c r="V16" s="305">
        <v>1</v>
      </c>
      <c r="W16" s="270"/>
      <c r="X16" s="271"/>
      <c r="Y16" s="305"/>
      <c r="Z16" s="270"/>
      <c r="AA16" s="271"/>
      <c r="AB16" s="305"/>
      <c r="AC16" s="270"/>
      <c r="AD16" s="271"/>
      <c r="AE16" s="305"/>
      <c r="AF16" s="270">
        <v>1</v>
      </c>
      <c r="AG16" s="271"/>
      <c r="AH16" s="305"/>
      <c r="AI16" s="270"/>
      <c r="AJ16" s="271"/>
      <c r="AK16" s="305"/>
      <c r="AL16" s="270"/>
      <c r="AM16" s="271"/>
      <c r="AN16" s="305"/>
      <c r="AO16" s="270"/>
      <c r="AP16" s="271"/>
      <c r="AQ16" s="305"/>
      <c r="AR16" s="270"/>
      <c r="AS16" s="271"/>
      <c r="AT16" s="305"/>
      <c r="AU16" s="270"/>
      <c r="AV16" s="271"/>
      <c r="AW16" s="305"/>
      <c r="AX16" s="270"/>
      <c r="AY16" s="271"/>
      <c r="AZ16" s="305"/>
      <c r="BA16" s="270">
        <v>1</v>
      </c>
      <c r="BB16" s="271"/>
      <c r="BC16" s="305"/>
      <c r="BD16" s="270"/>
      <c r="BE16" s="271"/>
      <c r="BF16" s="305"/>
      <c r="BG16" s="270"/>
      <c r="BH16" s="271"/>
      <c r="BI16" s="305"/>
      <c r="BJ16" s="270"/>
      <c r="BK16" s="271"/>
      <c r="BL16" s="305"/>
      <c r="BM16" s="270"/>
      <c r="BN16" s="271"/>
      <c r="BO16" s="305"/>
      <c r="BP16" s="270">
        <v>2</v>
      </c>
      <c r="BQ16" s="271"/>
      <c r="BR16" s="305"/>
      <c r="BS16" s="270">
        <v>1</v>
      </c>
      <c r="BT16" s="271"/>
      <c r="BU16" s="305"/>
      <c r="BV16" s="270"/>
      <c r="BW16" s="271"/>
      <c r="BX16" s="305"/>
      <c r="BY16" s="270"/>
      <c r="BZ16" s="271"/>
      <c r="CA16" s="305"/>
      <c r="CB16" s="270"/>
      <c r="CC16" s="271"/>
      <c r="CD16" s="305"/>
      <c r="CE16" s="270"/>
      <c r="CF16" s="271"/>
      <c r="CG16" s="305"/>
      <c r="CH16" s="270"/>
      <c r="CI16" s="271"/>
      <c r="CJ16" s="305"/>
      <c r="CK16" s="270"/>
      <c r="CL16" s="271"/>
      <c r="CM16" s="305"/>
      <c r="CN16" s="270"/>
      <c r="CO16" s="271"/>
      <c r="CP16" s="305"/>
      <c r="CQ16" s="270"/>
      <c r="CR16" s="271"/>
      <c r="CS16" s="305"/>
      <c r="CT16" s="270"/>
      <c r="CU16" s="271"/>
      <c r="CV16" s="305"/>
      <c r="CW16" s="270"/>
      <c r="CX16" s="271"/>
      <c r="CY16" s="305"/>
      <c r="CZ16" s="270"/>
      <c r="DA16" s="271"/>
      <c r="DB16" s="305"/>
      <c r="DC16" s="270"/>
      <c r="DD16" s="271"/>
      <c r="DE16" s="305"/>
      <c r="DF16" s="270"/>
      <c r="DG16" s="271"/>
      <c r="DH16" s="305"/>
      <c r="DI16" s="270"/>
      <c r="DJ16" s="271"/>
      <c r="DK16" s="305"/>
      <c r="DL16" s="270"/>
      <c r="DM16" s="271"/>
      <c r="DN16" s="305"/>
      <c r="DO16" s="270"/>
      <c r="DP16" s="271"/>
      <c r="DQ16" s="305"/>
      <c r="DR16" s="270"/>
      <c r="DS16" s="271"/>
      <c r="DT16" s="305"/>
      <c r="DU16" s="270"/>
      <c r="DV16" s="271"/>
      <c r="DW16" s="305"/>
      <c r="DX16" s="270"/>
      <c r="DY16" s="271"/>
      <c r="DZ16" s="305"/>
      <c r="EA16" s="270"/>
      <c r="EB16" s="271"/>
      <c r="EC16" s="305"/>
      <c r="ED16" s="270"/>
      <c r="EE16" s="271"/>
      <c r="EF16" s="305"/>
      <c r="EG16" s="270"/>
      <c r="EH16" s="271"/>
      <c r="EI16" s="305"/>
      <c r="EJ16" s="270"/>
      <c r="EK16" s="271"/>
      <c r="EL16" s="305"/>
      <c r="EM16" s="270"/>
      <c r="EN16" s="271"/>
      <c r="EO16" s="305"/>
      <c r="EP16" s="270"/>
      <c r="EQ16" s="271"/>
      <c r="ER16" s="305"/>
      <c r="ES16" s="270"/>
      <c r="ET16" s="271"/>
      <c r="EU16" s="305"/>
      <c r="EV16" s="270"/>
      <c r="EW16" s="271"/>
      <c r="EX16" s="305"/>
      <c r="EY16" s="270"/>
      <c r="EZ16" s="271"/>
      <c r="FA16" s="305"/>
      <c r="FB16" s="270"/>
      <c r="FC16" s="271"/>
      <c r="FD16" s="305"/>
      <c r="FE16" s="270"/>
      <c r="FF16" s="271"/>
      <c r="FG16" s="305"/>
      <c r="FH16" s="270"/>
      <c r="FI16" s="271"/>
      <c r="FJ16" s="305"/>
      <c r="FK16" s="270"/>
      <c r="FL16" s="271"/>
      <c r="FM16" s="305"/>
      <c r="FN16" s="270"/>
      <c r="FO16" s="271"/>
      <c r="FP16" s="305"/>
      <c r="FQ16" s="270"/>
      <c r="FR16" s="271"/>
      <c r="FS16" s="305"/>
      <c r="FT16" s="270"/>
      <c r="FU16" s="271"/>
      <c r="FV16" s="305"/>
      <c r="FW16" s="270"/>
      <c r="FX16" s="271"/>
      <c r="FY16" s="305"/>
      <c r="FZ16" s="270"/>
      <c r="GA16" s="271"/>
      <c r="GB16" s="305"/>
      <c r="GC16" s="270"/>
      <c r="GD16" s="271"/>
      <c r="GE16" s="305"/>
      <c r="GF16" s="270"/>
      <c r="GG16" s="271"/>
      <c r="GH16" s="305"/>
      <c r="GI16" s="270"/>
      <c r="GJ16" s="271"/>
      <c r="GK16" s="305"/>
      <c r="GL16" s="270"/>
      <c r="GM16" s="271"/>
      <c r="GN16" s="305"/>
      <c r="GO16" s="270"/>
      <c r="GP16" s="271"/>
      <c r="GQ16" s="305"/>
      <c r="GR16" s="270"/>
      <c r="GS16" s="271"/>
      <c r="GT16" s="305"/>
      <c r="GU16" s="270"/>
      <c r="GV16" s="271"/>
      <c r="GW16" s="305"/>
      <c r="GX16" s="270"/>
      <c r="GY16" s="271"/>
      <c r="GZ16" s="305"/>
      <c r="HA16" s="270"/>
      <c r="HB16" s="271"/>
      <c r="HC16" s="305"/>
      <c r="HD16" s="270"/>
      <c r="HE16" s="271"/>
      <c r="HF16" s="305"/>
      <c r="HG16" s="270"/>
      <c r="HH16" s="271"/>
      <c r="HI16" s="305"/>
      <c r="HJ16" s="270"/>
      <c r="HK16" s="271"/>
      <c r="HL16" s="305"/>
      <c r="HM16" s="270"/>
      <c r="HN16" s="271"/>
      <c r="HO16" s="305"/>
      <c r="HP16" s="270"/>
      <c r="HQ16" s="271"/>
      <c r="HR16" s="305"/>
      <c r="HS16" s="270"/>
      <c r="HT16" s="271"/>
      <c r="HU16" s="305"/>
      <c r="HV16" s="270"/>
      <c r="HW16" s="271"/>
      <c r="HX16" s="305"/>
      <c r="HY16" s="270"/>
      <c r="HZ16" s="271"/>
      <c r="IA16" s="305"/>
      <c r="IB16" s="270"/>
      <c r="IC16" s="271"/>
      <c r="ID16" s="305"/>
      <c r="IE16" s="270"/>
      <c r="IF16" s="271"/>
      <c r="IG16" s="305"/>
      <c r="IH16" s="270"/>
      <c r="II16" s="271"/>
      <c r="IJ16" s="305"/>
      <c r="IK16" s="270"/>
      <c r="IL16" s="271"/>
      <c r="IM16" s="305"/>
      <c r="IN16" s="270"/>
      <c r="IO16" s="271"/>
      <c r="IP16" s="305"/>
      <c r="IQ16" s="270"/>
      <c r="IR16" s="271"/>
      <c r="IS16" s="305"/>
      <c r="IT16" s="270"/>
      <c r="IU16" s="271"/>
      <c r="IV16" s="305"/>
      <c r="IW16" s="270"/>
      <c r="IX16" s="271"/>
      <c r="IY16" s="305"/>
      <c r="IZ16" s="270"/>
      <c r="JA16" s="271"/>
      <c r="JB16" s="305"/>
      <c r="JC16" s="270"/>
      <c r="JD16" s="271"/>
      <c r="JE16" s="305"/>
      <c r="JF16" s="270"/>
      <c r="JG16" s="271"/>
      <c r="JH16" s="305"/>
      <c r="JI16" s="270"/>
      <c r="JJ16" s="271"/>
      <c r="JK16" s="305"/>
      <c r="JL16" s="270"/>
      <c r="JM16" s="271"/>
      <c r="JN16" s="305"/>
      <c r="JO16" s="270"/>
      <c r="JP16" s="271"/>
      <c r="JQ16" s="305"/>
      <c r="JR16" s="270"/>
      <c r="JS16" s="271"/>
      <c r="JT16" s="305"/>
      <c r="JU16" s="270"/>
      <c r="JV16" s="271"/>
      <c r="JW16" s="305"/>
      <c r="JX16" s="270">
        <v>1</v>
      </c>
      <c r="JY16" s="271"/>
      <c r="JZ16" s="305"/>
      <c r="KA16" s="270"/>
      <c r="KB16" s="271"/>
      <c r="KC16" s="305"/>
      <c r="KD16" s="270"/>
      <c r="KE16" s="271"/>
      <c r="KF16" s="305"/>
      <c r="KG16" s="270"/>
      <c r="KH16" s="271"/>
      <c r="KI16" s="305"/>
      <c r="KJ16" s="270"/>
      <c r="KK16" s="271"/>
      <c r="KL16" s="305"/>
      <c r="KM16" s="270"/>
      <c r="KN16" s="271"/>
      <c r="KO16" s="305"/>
      <c r="KP16" s="270"/>
      <c r="KQ16" s="271"/>
      <c r="KR16" s="305"/>
      <c r="KS16" s="270"/>
      <c r="KT16" s="271"/>
      <c r="KU16" s="305"/>
      <c r="KV16" s="270"/>
      <c r="KW16" s="271"/>
      <c r="KX16" s="305"/>
      <c r="KY16" s="270"/>
      <c r="KZ16" s="271"/>
      <c r="LA16" s="305"/>
      <c r="LB16" s="270"/>
      <c r="LC16" s="271"/>
      <c r="LD16" s="305"/>
      <c r="LE16" s="270"/>
      <c r="LF16" s="271"/>
      <c r="LG16" s="305"/>
      <c r="LH16" s="270"/>
      <c r="LI16" s="271"/>
      <c r="LJ16" s="305"/>
      <c r="LK16" s="270"/>
      <c r="LL16" s="271"/>
      <c r="LM16" s="305"/>
      <c r="LN16" s="270"/>
      <c r="LO16" s="271"/>
      <c r="LP16" s="305"/>
      <c r="LQ16" s="270"/>
      <c r="LR16" s="271"/>
      <c r="LS16" s="305"/>
      <c r="LT16" s="270"/>
      <c r="LU16" s="271"/>
      <c r="LV16" s="305"/>
      <c r="LW16" s="270"/>
      <c r="LX16" s="271"/>
      <c r="LY16" s="305"/>
      <c r="LZ16" s="270"/>
      <c r="MA16" s="271"/>
      <c r="MB16" s="305"/>
      <c r="MC16" s="270">
        <v>1</v>
      </c>
      <c r="MD16" s="271"/>
      <c r="ME16" s="305"/>
      <c r="MF16" s="270">
        <v>1</v>
      </c>
      <c r="MG16" s="271"/>
      <c r="MH16" s="305"/>
      <c r="MI16" s="270"/>
      <c r="MJ16" s="271"/>
      <c r="MK16" s="305"/>
      <c r="ML16" s="270"/>
      <c r="MM16" s="271"/>
      <c r="MN16" s="305"/>
      <c r="MO16" s="270"/>
      <c r="MP16" s="271"/>
      <c r="MQ16" s="305"/>
      <c r="MR16" s="270"/>
      <c r="MS16" s="271"/>
      <c r="MT16" s="305"/>
      <c r="MU16" s="270"/>
      <c r="MV16" s="271"/>
      <c r="MW16" s="305"/>
      <c r="MX16" s="270"/>
      <c r="MY16" s="271"/>
      <c r="MZ16" s="305"/>
      <c r="NA16" s="270"/>
      <c r="NB16" s="271"/>
      <c r="NC16" s="305"/>
      <c r="ND16" s="270"/>
      <c r="NE16" s="271"/>
      <c r="NF16" s="305"/>
      <c r="NG16" s="270"/>
      <c r="NH16" s="271"/>
      <c r="NI16" s="305"/>
      <c r="NJ16" s="270"/>
      <c r="NK16" s="271"/>
      <c r="NL16" s="305"/>
      <c r="NM16" s="270">
        <v>1</v>
      </c>
      <c r="NN16" s="271"/>
      <c r="NO16" s="305"/>
      <c r="NP16" s="270"/>
      <c r="NQ16" s="271"/>
      <c r="NR16" s="305"/>
      <c r="NS16" s="270"/>
      <c r="NT16" s="271"/>
      <c r="NU16" s="305"/>
      <c r="NV16" s="270"/>
      <c r="NW16" s="271"/>
      <c r="NX16" s="305"/>
      <c r="NY16" s="270">
        <v>1</v>
      </c>
      <c r="NZ16" s="271"/>
      <c r="OA16" s="305"/>
      <c r="OB16" s="270"/>
      <c r="OC16" s="271"/>
      <c r="OD16" s="305"/>
      <c r="OE16" s="270"/>
      <c r="OF16" s="271"/>
      <c r="OG16" s="305"/>
      <c r="OH16" s="270"/>
      <c r="OI16" s="271"/>
      <c r="OJ16" s="305"/>
      <c r="OK16" s="270"/>
      <c r="OL16" s="271"/>
      <c r="OM16" s="305"/>
      <c r="ON16" s="270"/>
      <c r="OO16" s="271"/>
      <c r="OP16" s="305"/>
      <c r="OQ16" s="270"/>
      <c r="OR16" s="271"/>
      <c r="OS16" s="305"/>
      <c r="OT16" s="270"/>
      <c r="OU16" s="271"/>
      <c r="OV16" s="305"/>
      <c r="OW16" s="270"/>
      <c r="OX16" s="271"/>
      <c r="OY16" s="305"/>
      <c r="OZ16" s="270"/>
      <c r="PA16" s="271"/>
      <c r="PB16" s="305"/>
      <c r="PC16" s="270"/>
      <c r="PD16" s="271"/>
      <c r="PE16" s="305"/>
      <c r="PF16" s="270"/>
      <c r="PG16" s="271"/>
      <c r="PH16" s="305"/>
      <c r="PI16" s="270">
        <v>1</v>
      </c>
      <c r="PJ16" s="271"/>
      <c r="PK16" s="305"/>
      <c r="PL16" s="270"/>
      <c r="PM16" s="271"/>
      <c r="PN16" s="305"/>
      <c r="PO16" s="270"/>
      <c r="PP16" s="271"/>
      <c r="PQ16" s="305"/>
      <c r="PR16" s="270"/>
      <c r="PS16" s="271"/>
      <c r="PT16" s="305"/>
      <c r="PU16" s="270"/>
      <c r="PV16" s="271"/>
      <c r="PW16" s="305"/>
      <c r="PX16" s="270"/>
      <c r="PY16" s="271"/>
      <c r="PZ16" s="305"/>
      <c r="QA16" s="270"/>
      <c r="QB16" s="271"/>
      <c r="QC16" s="305"/>
      <c r="QD16" s="270"/>
      <c r="QE16" s="271"/>
      <c r="QF16" s="305"/>
      <c r="QG16" s="270"/>
      <c r="QH16" s="271"/>
      <c r="QI16" s="305"/>
      <c r="QJ16" s="270"/>
      <c r="QK16" s="271"/>
      <c r="QL16" s="305"/>
      <c r="QM16" s="270"/>
      <c r="QN16" s="271"/>
      <c r="QO16" s="305"/>
      <c r="QP16" s="270"/>
      <c r="QQ16" s="271"/>
      <c r="QR16" s="305"/>
      <c r="QS16" s="270"/>
      <c r="QT16" s="271"/>
      <c r="QU16" s="305"/>
      <c r="QV16" s="270"/>
      <c r="QW16" s="271"/>
      <c r="QX16" s="305"/>
      <c r="QY16" s="270"/>
      <c r="QZ16" s="271"/>
      <c r="RA16" s="305"/>
      <c r="RB16" s="270"/>
      <c r="RC16" s="271"/>
      <c r="RD16" s="305"/>
      <c r="RE16" s="270"/>
      <c r="RF16" s="271"/>
      <c r="RG16" s="305"/>
      <c r="RH16" s="270"/>
      <c r="RI16" s="271"/>
      <c r="RJ16" s="305"/>
      <c r="RK16" s="270"/>
      <c r="RL16" s="271"/>
      <c r="RM16" s="305"/>
      <c r="RN16" s="270"/>
      <c r="RO16" s="271"/>
      <c r="RP16" s="305"/>
      <c r="RQ16" s="270"/>
      <c r="RR16" s="271"/>
      <c r="RS16" s="305"/>
      <c r="RT16" s="270"/>
      <c r="RU16" s="271"/>
      <c r="RV16" s="305"/>
      <c r="RW16" s="270"/>
      <c r="RX16" s="271"/>
      <c r="RY16" s="305"/>
      <c r="RZ16" s="270">
        <v>1</v>
      </c>
      <c r="SA16" s="271"/>
      <c r="SB16" s="305"/>
      <c r="SC16" s="270"/>
      <c r="SD16" s="271"/>
      <c r="SE16" s="305"/>
      <c r="SF16" s="270"/>
      <c r="SG16" s="271"/>
      <c r="SH16" s="305"/>
      <c r="SI16" s="270">
        <v>1</v>
      </c>
      <c r="SJ16" s="271"/>
      <c r="SK16" s="305"/>
      <c r="SL16" s="270"/>
      <c r="SM16" s="271"/>
      <c r="SN16" s="305"/>
      <c r="SO16" s="270"/>
      <c r="SP16" s="271"/>
      <c r="SQ16" s="305"/>
      <c r="SR16" s="270"/>
      <c r="SS16" s="271"/>
      <c r="ST16" s="305"/>
      <c r="SU16" s="270"/>
      <c r="SV16" s="271"/>
      <c r="SW16" s="305"/>
      <c r="SX16" s="270"/>
      <c r="SY16" s="271"/>
      <c r="SZ16" s="305"/>
      <c r="TA16" s="270"/>
      <c r="TB16" s="271"/>
      <c r="TC16" s="305"/>
      <c r="TD16" s="270"/>
      <c r="TE16" s="271"/>
      <c r="TF16" s="305"/>
      <c r="TG16" s="270"/>
      <c r="TH16" s="271"/>
      <c r="TI16" s="305"/>
      <c r="TJ16" s="270">
        <v>1</v>
      </c>
      <c r="TK16" s="271">
        <v>1</v>
      </c>
      <c r="TL16" s="305"/>
      <c r="TM16" s="270">
        <v>1</v>
      </c>
      <c r="TN16" s="271"/>
      <c r="TO16" s="305"/>
      <c r="TP16" s="270"/>
      <c r="TQ16" s="271"/>
      <c r="TR16" s="305"/>
      <c r="TS16" s="270"/>
      <c r="TT16" s="271"/>
      <c r="TU16" s="305"/>
      <c r="TV16" s="270"/>
      <c r="TW16" s="271"/>
      <c r="TX16" s="305"/>
      <c r="TY16" s="270"/>
      <c r="TZ16" s="271"/>
      <c r="UA16" s="305"/>
      <c r="UB16" s="270"/>
      <c r="UC16" s="271"/>
      <c r="UD16" s="305"/>
      <c r="UE16" s="270"/>
      <c r="UF16" s="271"/>
      <c r="UG16" s="305"/>
      <c r="UH16" s="270"/>
      <c r="UI16" s="271"/>
      <c r="UJ16" s="305"/>
      <c r="UK16" s="270"/>
      <c r="UL16" s="271"/>
      <c r="UM16" s="305"/>
      <c r="UN16" s="270"/>
      <c r="UO16" s="271"/>
      <c r="UP16" s="305"/>
      <c r="UQ16" s="270"/>
      <c r="UR16" s="271"/>
      <c r="US16" s="305"/>
      <c r="UT16" s="270"/>
      <c r="UU16" s="271"/>
      <c r="UV16" s="305"/>
      <c r="UW16" s="270"/>
      <c r="UX16" s="271"/>
      <c r="UY16" s="305"/>
      <c r="UZ16" s="270"/>
      <c r="VA16" s="271"/>
      <c r="VB16" s="305"/>
      <c r="VC16" s="270"/>
      <c r="VD16" s="271"/>
      <c r="VE16" s="305"/>
      <c r="VF16" s="270"/>
      <c r="VG16" s="271"/>
      <c r="VH16" s="305"/>
      <c r="VI16" s="270">
        <v>1</v>
      </c>
      <c r="VJ16" s="271"/>
      <c r="VK16" s="305"/>
      <c r="VL16" s="270"/>
      <c r="VM16" s="271"/>
      <c r="VN16" s="305"/>
      <c r="VO16" s="270"/>
      <c r="VP16" s="271"/>
      <c r="VQ16" s="305"/>
      <c r="VR16" s="270"/>
      <c r="VS16" s="271"/>
      <c r="VT16" s="305"/>
      <c r="VU16" s="270"/>
      <c r="VV16" s="271"/>
      <c r="VW16" s="305"/>
      <c r="VX16" s="270"/>
      <c r="VY16" s="271"/>
      <c r="VZ16" s="305"/>
      <c r="WA16" s="270"/>
      <c r="WB16" s="271"/>
      <c r="WC16" s="305"/>
      <c r="WD16" s="270"/>
      <c r="WE16" s="271"/>
      <c r="WF16" s="305"/>
      <c r="WG16" s="270"/>
      <c r="WH16" s="271"/>
      <c r="WI16" s="305"/>
      <c r="WJ16" s="270"/>
      <c r="WK16" s="271"/>
      <c r="WL16" s="305"/>
      <c r="WM16" s="270"/>
      <c r="WN16" s="271"/>
      <c r="WO16" s="305"/>
      <c r="WP16" s="270"/>
      <c r="WQ16" s="271"/>
      <c r="WR16" s="305"/>
      <c r="WS16" s="270"/>
      <c r="WT16" s="271"/>
      <c r="WU16" s="305"/>
      <c r="WV16" s="270"/>
      <c r="WW16" s="271"/>
      <c r="WX16" s="271"/>
      <c r="WY16" s="39"/>
      <c r="WZ16" s="40"/>
      <c r="XA16" s="40"/>
      <c r="XB16" s="270"/>
      <c r="XC16" s="271"/>
      <c r="XD16" s="271"/>
      <c r="XE16" s="39"/>
      <c r="XF16" s="40"/>
      <c r="XG16" s="40"/>
      <c r="XH16" s="270"/>
      <c r="XI16" s="271"/>
      <c r="XJ16" s="271"/>
      <c r="XK16" s="39"/>
      <c r="XL16" s="40"/>
      <c r="XM16" s="40"/>
      <c r="XN16" s="98">
        <f t="shared" si="0"/>
        <v>18</v>
      </c>
    </row>
    <row r="17" spans="1:638" ht="12.75" customHeight="1" x14ac:dyDescent="0.2">
      <c r="A17" s="79">
        <v>333</v>
      </c>
      <c r="B17" s="270"/>
      <c r="C17" s="271"/>
      <c r="D17" s="305"/>
      <c r="E17" s="270"/>
      <c r="F17" s="271"/>
      <c r="G17" s="305"/>
      <c r="H17" s="270"/>
      <c r="I17" s="271"/>
      <c r="J17" s="305"/>
      <c r="K17" s="270"/>
      <c r="L17" s="271"/>
      <c r="M17" s="305"/>
      <c r="N17" s="270"/>
      <c r="O17" s="271"/>
      <c r="P17" s="305"/>
      <c r="Q17" s="270"/>
      <c r="R17" s="271"/>
      <c r="S17" s="305"/>
      <c r="T17" s="270"/>
      <c r="U17" s="271"/>
      <c r="V17" s="305"/>
      <c r="W17" s="270"/>
      <c r="X17" s="271"/>
      <c r="Y17" s="305"/>
      <c r="Z17" s="270"/>
      <c r="AA17" s="271"/>
      <c r="AB17" s="305"/>
      <c r="AC17" s="270"/>
      <c r="AD17" s="271"/>
      <c r="AE17" s="305"/>
      <c r="AF17" s="270"/>
      <c r="AG17" s="271"/>
      <c r="AH17" s="305"/>
      <c r="AI17" s="270"/>
      <c r="AJ17" s="271"/>
      <c r="AK17" s="305"/>
      <c r="AL17" s="270"/>
      <c r="AM17" s="271"/>
      <c r="AN17" s="305"/>
      <c r="AO17" s="270"/>
      <c r="AP17" s="271"/>
      <c r="AQ17" s="305"/>
      <c r="AR17" s="270"/>
      <c r="AS17" s="271"/>
      <c r="AT17" s="305"/>
      <c r="AU17" s="270"/>
      <c r="AV17" s="271"/>
      <c r="AW17" s="305"/>
      <c r="AX17" s="270"/>
      <c r="AY17" s="271"/>
      <c r="AZ17" s="305"/>
      <c r="BA17" s="270"/>
      <c r="BB17" s="271"/>
      <c r="BC17" s="305"/>
      <c r="BD17" s="270"/>
      <c r="BE17" s="271"/>
      <c r="BF17" s="305"/>
      <c r="BG17" s="270"/>
      <c r="BH17" s="271"/>
      <c r="BI17" s="305"/>
      <c r="BJ17" s="270"/>
      <c r="BK17" s="271"/>
      <c r="BL17" s="305"/>
      <c r="BM17" s="270"/>
      <c r="BN17" s="271"/>
      <c r="BO17" s="305"/>
      <c r="BP17" s="270"/>
      <c r="BQ17" s="271"/>
      <c r="BR17" s="305"/>
      <c r="BS17" s="270"/>
      <c r="BT17" s="271"/>
      <c r="BU17" s="305"/>
      <c r="BV17" s="270"/>
      <c r="BW17" s="271"/>
      <c r="BX17" s="305"/>
      <c r="BY17" s="270"/>
      <c r="BZ17" s="271"/>
      <c r="CA17" s="305"/>
      <c r="CB17" s="270"/>
      <c r="CC17" s="271"/>
      <c r="CD17" s="305"/>
      <c r="CE17" s="270"/>
      <c r="CF17" s="271"/>
      <c r="CG17" s="305"/>
      <c r="CH17" s="270"/>
      <c r="CI17" s="271"/>
      <c r="CJ17" s="305"/>
      <c r="CK17" s="270"/>
      <c r="CL17" s="271"/>
      <c r="CM17" s="305"/>
      <c r="CN17" s="270"/>
      <c r="CO17" s="271"/>
      <c r="CP17" s="305"/>
      <c r="CQ17" s="270"/>
      <c r="CR17" s="271"/>
      <c r="CS17" s="305"/>
      <c r="CT17" s="270"/>
      <c r="CU17" s="271"/>
      <c r="CV17" s="305"/>
      <c r="CW17" s="270"/>
      <c r="CX17" s="271"/>
      <c r="CY17" s="305"/>
      <c r="CZ17" s="270"/>
      <c r="DA17" s="271"/>
      <c r="DB17" s="305"/>
      <c r="DC17" s="270"/>
      <c r="DD17" s="271"/>
      <c r="DE17" s="305"/>
      <c r="DF17" s="270"/>
      <c r="DG17" s="271"/>
      <c r="DH17" s="305"/>
      <c r="DI17" s="270"/>
      <c r="DJ17" s="271"/>
      <c r="DK17" s="305"/>
      <c r="DL17" s="270"/>
      <c r="DM17" s="271"/>
      <c r="DN17" s="305"/>
      <c r="DO17" s="270"/>
      <c r="DP17" s="271"/>
      <c r="DQ17" s="305"/>
      <c r="DR17" s="270"/>
      <c r="DS17" s="271"/>
      <c r="DT17" s="305"/>
      <c r="DU17" s="270"/>
      <c r="DV17" s="271"/>
      <c r="DW17" s="305"/>
      <c r="DX17" s="270"/>
      <c r="DY17" s="271"/>
      <c r="DZ17" s="305"/>
      <c r="EA17" s="270"/>
      <c r="EB17" s="271"/>
      <c r="EC17" s="305"/>
      <c r="ED17" s="270"/>
      <c r="EE17" s="271"/>
      <c r="EF17" s="305"/>
      <c r="EG17" s="270"/>
      <c r="EH17" s="271"/>
      <c r="EI17" s="305"/>
      <c r="EJ17" s="270"/>
      <c r="EK17" s="271"/>
      <c r="EL17" s="305"/>
      <c r="EM17" s="270"/>
      <c r="EN17" s="271"/>
      <c r="EO17" s="305"/>
      <c r="EP17" s="270"/>
      <c r="EQ17" s="271"/>
      <c r="ER17" s="305"/>
      <c r="ES17" s="270"/>
      <c r="ET17" s="271"/>
      <c r="EU17" s="305"/>
      <c r="EV17" s="270"/>
      <c r="EW17" s="271"/>
      <c r="EX17" s="305"/>
      <c r="EY17" s="270"/>
      <c r="EZ17" s="271"/>
      <c r="FA17" s="305"/>
      <c r="FB17" s="270"/>
      <c r="FC17" s="271"/>
      <c r="FD17" s="305"/>
      <c r="FE17" s="270"/>
      <c r="FF17" s="271"/>
      <c r="FG17" s="305"/>
      <c r="FH17" s="270"/>
      <c r="FI17" s="271"/>
      <c r="FJ17" s="305"/>
      <c r="FK17" s="270"/>
      <c r="FL17" s="271"/>
      <c r="FM17" s="305"/>
      <c r="FN17" s="270"/>
      <c r="FO17" s="271"/>
      <c r="FP17" s="305"/>
      <c r="FQ17" s="270"/>
      <c r="FR17" s="271"/>
      <c r="FS17" s="305"/>
      <c r="FT17" s="270"/>
      <c r="FU17" s="271"/>
      <c r="FV17" s="305"/>
      <c r="FW17" s="270"/>
      <c r="FX17" s="271"/>
      <c r="FY17" s="305"/>
      <c r="FZ17" s="270"/>
      <c r="GA17" s="271"/>
      <c r="GB17" s="305"/>
      <c r="GC17" s="270"/>
      <c r="GD17" s="271"/>
      <c r="GE17" s="305"/>
      <c r="GF17" s="270"/>
      <c r="GG17" s="271"/>
      <c r="GH17" s="305"/>
      <c r="GI17" s="270"/>
      <c r="GJ17" s="271"/>
      <c r="GK17" s="305"/>
      <c r="GL17" s="270"/>
      <c r="GM17" s="271"/>
      <c r="GN17" s="305"/>
      <c r="GO17" s="270"/>
      <c r="GP17" s="271"/>
      <c r="GQ17" s="305"/>
      <c r="GR17" s="270"/>
      <c r="GS17" s="271"/>
      <c r="GT17" s="305"/>
      <c r="GU17" s="270"/>
      <c r="GV17" s="271"/>
      <c r="GW17" s="305"/>
      <c r="GX17" s="270"/>
      <c r="GY17" s="271"/>
      <c r="GZ17" s="305"/>
      <c r="HA17" s="270"/>
      <c r="HB17" s="271"/>
      <c r="HC17" s="305"/>
      <c r="HD17" s="270"/>
      <c r="HE17" s="271"/>
      <c r="HF17" s="305"/>
      <c r="HG17" s="270"/>
      <c r="HH17" s="271"/>
      <c r="HI17" s="305"/>
      <c r="HJ17" s="270"/>
      <c r="HK17" s="271"/>
      <c r="HL17" s="305"/>
      <c r="HM17" s="270"/>
      <c r="HN17" s="271"/>
      <c r="HO17" s="305"/>
      <c r="HP17" s="270"/>
      <c r="HQ17" s="271"/>
      <c r="HR17" s="305"/>
      <c r="HS17" s="270"/>
      <c r="HT17" s="271"/>
      <c r="HU17" s="305"/>
      <c r="HV17" s="270"/>
      <c r="HW17" s="271"/>
      <c r="HX17" s="305"/>
      <c r="HY17" s="270"/>
      <c r="HZ17" s="271"/>
      <c r="IA17" s="305"/>
      <c r="IB17" s="270"/>
      <c r="IC17" s="271"/>
      <c r="ID17" s="305"/>
      <c r="IE17" s="270"/>
      <c r="IF17" s="271"/>
      <c r="IG17" s="305"/>
      <c r="IH17" s="270"/>
      <c r="II17" s="271"/>
      <c r="IJ17" s="305"/>
      <c r="IK17" s="270"/>
      <c r="IL17" s="271"/>
      <c r="IM17" s="305"/>
      <c r="IN17" s="270"/>
      <c r="IO17" s="271"/>
      <c r="IP17" s="305"/>
      <c r="IQ17" s="270"/>
      <c r="IR17" s="271"/>
      <c r="IS17" s="305"/>
      <c r="IT17" s="270"/>
      <c r="IU17" s="271"/>
      <c r="IV17" s="305"/>
      <c r="IW17" s="270"/>
      <c r="IX17" s="271"/>
      <c r="IY17" s="305"/>
      <c r="IZ17" s="270"/>
      <c r="JA17" s="271"/>
      <c r="JB17" s="305"/>
      <c r="JC17" s="270"/>
      <c r="JD17" s="271"/>
      <c r="JE17" s="305"/>
      <c r="JF17" s="270"/>
      <c r="JG17" s="271"/>
      <c r="JH17" s="305"/>
      <c r="JI17" s="270"/>
      <c r="JJ17" s="271"/>
      <c r="JK17" s="305"/>
      <c r="JL17" s="270"/>
      <c r="JM17" s="271"/>
      <c r="JN17" s="305"/>
      <c r="JO17" s="270"/>
      <c r="JP17" s="271"/>
      <c r="JQ17" s="305"/>
      <c r="JR17" s="270"/>
      <c r="JS17" s="271"/>
      <c r="JT17" s="305"/>
      <c r="JU17" s="270"/>
      <c r="JV17" s="271"/>
      <c r="JW17" s="305"/>
      <c r="JX17" s="270"/>
      <c r="JY17" s="271"/>
      <c r="JZ17" s="305"/>
      <c r="KA17" s="270"/>
      <c r="KB17" s="271"/>
      <c r="KC17" s="305"/>
      <c r="KD17" s="270"/>
      <c r="KE17" s="271"/>
      <c r="KF17" s="305"/>
      <c r="KG17" s="270"/>
      <c r="KH17" s="271"/>
      <c r="KI17" s="305"/>
      <c r="KJ17" s="270"/>
      <c r="KK17" s="271"/>
      <c r="KL17" s="305"/>
      <c r="KM17" s="270"/>
      <c r="KN17" s="271"/>
      <c r="KO17" s="305"/>
      <c r="KP17" s="270"/>
      <c r="KQ17" s="271"/>
      <c r="KR17" s="305"/>
      <c r="KS17" s="270"/>
      <c r="KT17" s="271"/>
      <c r="KU17" s="305"/>
      <c r="KV17" s="270"/>
      <c r="KW17" s="271"/>
      <c r="KX17" s="305"/>
      <c r="KY17" s="270"/>
      <c r="KZ17" s="271"/>
      <c r="LA17" s="305"/>
      <c r="LB17" s="270"/>
      <c r="LC17" s="271"/>
      <c r="LD17" s="305"/>
      <c r="LE17" s="270"/>
      <c r="LF17" s="271"/>
      <c r="LG17" s="305"/>
      <c r="LH17" s="270"/>
      <c r="LI17" s="271"/>
      <c r="LJ17" s="305"/>
      <c r="LK17" s="270"/>
      <c r="LL17" s="271"/>
      <c r="LM17" s="305"/>
      <c r="LN17" s="270"/>
      <c r="LO17" s="271"/>
      <c r="LP17" s="305"/>
      <c r="LQ17" s="270"/>
      <c r="LR17" s="271"/>
      <c r="LS17" s="305"/>
      <c r="LT17" s="270"/>
      <c r="LU17" s="271"/>
      <c r="LV17" s="305"/>
      <c r="LW17" s="270"/>
      <c r="LX17" s="271"/>
      <c r="LY17" s="305"/>
      <c r="LZ17" s="270"/>
      <c r="MA17" s="271"/>
      <c r="MB17" s="305"/>
      <c r="MC17" s="270"/>
      <c r="MD17" s="271"/>
      <c r="ME17" s="305"/>
      <c r="MF17" s="270"/>
      <c r="MG17" s="271"/>
      <c r="MH17" s="305"/>
      <c r="MI17" s="270"/>
      <c r="MJ17" s="271"/>
      <c r="MK17" s="305"/>
      <c r="ML17" s="270"/>
      <c r="MM17" s="271"/>
      <c r="MN17" s="305"/>
      <c r="MO17" s="270"/>
      <c r="MP17" s="271"/>
      <c r="MQ17" s="305"/>
      <c r="MR17" s="270"/>
      <c r="MS17" s="271"/>
      <c r="MT17" s="305"/>
      <c r="MU17" s="270"/>
      <c r="MV17" s="271"/>
      <c r="MW17" s="305"/>
      <c r="MX17" s="270"/>
      <c r="MY17" s="271"/>
      <c r="MZ17" s="305"/>
      <c r="NA17" s="270"/>
      <c r="NB17" s="271"/>
      <c r="NC17" s="305"/>
      <c r="ND17" s="270"/>
      <c r="NE17" s="271"/>
      <c r="NF17" s="305"/>
      <c r="NG17" s="270"/>
      <c r="NH17" s="271"/>
      <c r="NI17" s="305"/>
      <c r="NJ17" s="270"/>
      <c r="NK17" s="271"/>
      <c r="NL17" s="305"/>
      <c r="NM17" s="270"/>
      <c r="NN17" s="271"/>
      <c r="NO17" s="305"/>
      <c r="NP17" s="270"/>
      <c r="NQ17" s="271"/>
      <c r="NR17" s="305"/>
      <c r="NS17" s="270"/>
      <c r="NT17" s="271"/>
      <c r="NU17" s="305"/>
      <c r="NV17" s="270"/>
      <c r="NW17" s="271"/>
      <c r="NX17" s="305"/>
      <c r="NY17" s="270"/>
      <c r="NZ17" s="271"/>
      <c r="OA17" s="305"/>
      <c r="OB17" s="270"/>
      <c r="OC17" s="271"/>
      <c r="OD17" s="305"/>
      <c r="OE17" s="270"/>
      <c r="OF17" s="271"/>
      <c r="OG17" s="305"/>
      <c r="OH17" s="270"/>
      <c r="OI17" s="271"/>
      <c r="OJ17" s="305"/>
      <c r="OK17" s="270"/>
      <c r="OL17" s="271"/>
      <c r="OM17" s="305"/>
      <c r="ON17" s="270"/>
      <c r="OO17" s="271"/>
      <c r="OP17" s="305"/>
      <c r="OQ17" s="270"/>
      <c r="OR17" s="271"/>
      <c r="OS17" s="305"/>
      <c r="OT17" s="270"/>
      <c r="OU17" s="271"/>
      <c r="OV17" s="305"/>
      <c r="OW17" s="270"/>
      <c r="OX17" s="271"/>
      <c r="OY17" s="305"/>
      <c r="OZ17" s="270"/>
      <c r="PA17" s="271"/>
      <c r="PB17" s="305"/>
      <c r="PC17" s="270"/>
      <c r="PD17" s="271"/>
      <c r="PE17" s="305"/>
      <c r="PF17" s="270"/>
      <c r="PG17" s="271"/>
      <c r="PH17" s="305"/>
      <c r="PI17" s="270"/>
      <c r="PJ17" s="271"/>
      <c r="PK17" s="305"/>
      <c r="PL17" s="270"/>
      <c r="PM17" s="271"/>
      <c r="PN17" s="305"/>
      <c r="PO17" s="270"/>
      <c r="PP17" s="271"/>
      <c r="PQ17" s="305"/>
      <c r="PR17" s="270"/>
      <c r="PS17" s="271"/>
      <c r="PT17" s="305"/>
      <c r="PU17" s="270"/>
      <c r="PV17" s="271"/>
      <c r="PW17" s="305"/>
      <c r="PX17" s="270"/>
      <c r="PY17" s="271"/>
      <c r="PZ17" s="305"/>
      <c r="QA17" s="270"/>
      <c r="QB17" s="271"/>
      <c r="QC17" s="305"/>
      <c r="QD17" s="270"/>
      <c r="QE17" s="271"/>
      <c r="QF17" s="305"/>
      <c r="QG17" s="270"/>
      <c r="QH17" s="271"/>
      <c r="QI17" s="305"/>
      <c r="QJ17" s="270"/>
      <c r="QK17" s="271"/>
      <c r="QL17" s="305"/>
      <c r="QM17" s="270"/>
      <c r="QN17" s="271"/>
      <c r="QO17" s="305"/>
      <c r="QP17" s="270"/>
      <c r="QQ17" s="271"/>
      <c r="QR17" s="305"/>
      <c r="QS17" s="270"/>
      <c r="QT17" s="271"/>
      <c r="QU17" s="305"/>
      <c r="QV17" s="270"/>
      <c r="QW17" s="271"/>
      <c r="QX17" s="305"/>
      <c r="QY17" s="270"/>
      <c r="QZ17" s="271"/>
      <c r="RA17" s="305"/>
      <c r="RB17" s="270"/>
      <c r="RC17" s="271"/>
      <c r="RD17" s="305"/>
      <c r="RE17" s="270"/>
      <c r="RF17" s="271"/>
      <c r="RG17" s="305"/>
      <c r="RH17" s="270"/>
      <c r="RI17" s="271"/>
      <c r="RJ17" s="305"/>
      <c r="RK17" s="270"/>
      <c r="RL17" s="271"/>
      <c r="RM17" s="305"/>
      <c r="RN17" s="270"/>
      <c r="RO17" s="271"/>
      <c r="RP17" s="305"/>
      <c r="RQ17" s="270"/>
      <c r="RR17" s="271"/>
      <c r="RS17" s="305"/>
      <c r="RT17" s="270"/>
      <c r="RU17" s="271"/>
      <c r="RV17" s="305"/>
      <c r="RW17" s="270"/>
      <c r="RX17" s="271"/>
      <c r="RY17" s="305"/>
      <c r="RZ17" s="270"/>
      <c r="SA17" s="271"/>
      <c r="SB17" s="305"/>
      <c r="SC17" s="270"/>
      <c r="SD17" s="271"/>
      <c r="SE17" s="305"/>
      <c r="SF17" s="270"/>
      <c r="SG17" s="271"/>
      <c r="SH17" s="305"/>
      <c r="SI17" s="270"/>
      <c r="SJ17" s="271"/>
      <c r="SK17" s="305"/>
      <c r="SL17" s="270"/>
      <c r="SM17" s="271"/>
      <c r="SN17" s="305"/>
      <c r="SO17" s="270"/>
      <c r="SP17" s="271"/>
      <c r="SQ17" s="305"/>
      <c r="SR17" s="270"/>
      <c r="SS17" s="271"/>
      <c r="ST17" s="305"/>
      <c r="SU17" s="270"/>
      <c r="SV17" s="271"/>
      <c r="SW17" s="305"/>
      <c r="SX17" s="270"/>
      <c r="SY17" s="271"/>
      <c r="SZ17" s="305"/>
      <c r="TA17" s="270"/>
      <c r="TB17" s="271"/>
      <c r="TC17" s="305"/>
      <c r="TD17" s="270"/>
      <c r="TE17" s="271"/>
      <c r="TF17" s="305"/>
      <c r="TG17" s="270">
        <v>1</v>
      </c>
      <c r="TH17" s="271"/>
      <c r="TI17" s="305"/>
      <c r="TJ17" s="270">
        <v>1</v>
      </c>
      <c r="TK17" s="271"/>
      <c r="TL17" s="305"/>
      <c r="TM17" s="270"/>
      <c r="TN17" s="271"/>
      <c r="TO17" s="305"/>
      <c r="TP17" s="270"/>
      <c r="TQ17" s="271"/>
      <c r="TR17" s="305"/>
      <c r="TS17" s="270">
        <v>3</v>
      </c>
      <c r="TT17" s="271"/>
      <c r="TU17" s="305"/>
      <c r="TV17" s="270"/>
      <c r="TW17" s="271"/>
      <c r="TX17" s="305"/>
      <c r="TY17" s="270"/>
      <c r="TZ17" s="271"/>
      <c r="UA17" s="305"/>
      <c r="UB17" s="270"/>
      <c r="UC17" s="271"/>
      <c r="UD17" s="305"/>
      <c r="UE17" s="270"/>
      <c r="UF17" s="271"/>
      <c r="UG17" s="305"/>
      <c r="UH17" s="270"/>
      <c r="UI17" s="271"/>
      <c r="UJ17" s="305"/>
      <c r="UK17" s="270"/>
      <c r="UL17" s="271"/>
      <c r="UM17" s="305"/>
      <c r="UN17" s="270"/>
      <c r="UO17" s="271"/>
      <c r="UP17" s="305"/>
      <c r="UQ17" s="270"/>
      <c r="UR17" s="271"/>
      <c r="US17" s="305"/>
      <c r="UT17" s="270"/>
      <c r="UU17" s="271"/>
      <c r="UV17" s="305"/>
      <c r="UW17" s="270"/>
      <c r="UX17" s="271"/>
      <c r="UY17" s="305"/>
      <c r="UZ17" s="270"/>
      <c r="VA17" s="271"/>
      <c r="VB17" s="305"/>
      <c r="VC17" s="270"/>
      <c r="VD17" s="271"/>
      <c r="VE17" s="305"/>
      <c r="VF17" s="270"/>
      <c r="VG17" s="271"/>
      <c r="VH17" s="305"/>
      <c r="VI17" s="270"/>
      <c r="VJ17" s="271"/>
      <c r="VK17" s="305"/>
      <c r="VL17" s="270"/>
      <c r="VM17" s="271"/>
      <c r="VN17" s="305"/>
      <c r="VO17" s="270"/>
      <c r="VP17" s="271"/>
      <c r="VQ17" s="305"/>
      <c r="VR17" s="270"/>
      <c r="VS17" s="271"/>
      <c r="VT17" s="305"/>
      <c r="VU17" s="270"/>
      <c r="VV17" s="271"/>
      <c r="VW17" s="305"/>
      <c r="VX17" s="270"/>
      <c r="VY17" s="271"/>
      <c r="VZ17" s="305"/>
      <c r="WA17" s="270"/>
      <c r="WB17" s="271"/>
      <c r="WC17" s="305"/>
      <c r="WD17" s="270"/>
      <c r="WE17" s="271"/>
      <c r="WF17" s="305"/>
      <c r="WG17" s="270"/>
      <c r="WH17" s="271"/>
      <c r="WI17" s="305"/>
      <c r="WJ17" s="270"/>
      <c r="WK17" s="271"/>
      <c r="WL17" s="305"/>
      <c r="WM17" s="270"/>
      <c r="WN17" s="271"/>
      <c r="WO17" s="305"/>
      <c r="WP17" s="270"/>
      <c r="WQ17" s="271"/>
      <c r="WR17" s="305"/>
      <c r="WS17" s="270"/>
      <c r="WT17" s="271"/>
      <c r="WU17" s="305"/>
      <c r="WV17" s="270"/>
      <c r="WW17" s="271"/>
      <c r="WX17" s="271"/>
      <c r="WY17" s="39"/>
      <c r="WZ17" s="40"/>
      <c r="XA17" s="40"/>
      <c r="XB17" s="270"/>
      <c r="XC17" s="271"/>
      <c r="XD17" s="271"/>
      <c r="XE17" s="39"/>
      <c r="XF17" s="40"/>
      <c r="XG17" s="40"/>
      <c r="XH17" s="270"/>
      <c r="XI17" s="271"/>
      <c r="XJ17" s="271"/>
      <c r="XK17" s="39"/>
      <c r="XL17" s="40"/>
      <c r="XM17" s="40"/>
      <c r="XN17" s="98">
        <f t="shared" si="0"/>
        <v>5</v>
      </c>
    </row>
    <row r="18" spans="1:638" ht="12.75" customHeight="1" x14ac:dyDescent="0.2">
      <c r="A18" s="1">
        <v>558</v>
      </c>
      <c r="B18" s="270"/>
      <c r="C18" s="271"/>
      <c r="D18" s="305"/>
      <c r="E18" s="270"/>
      <c r="F18" s="271"/>
      <c r="G18" s="305"/>
      <c r="H18" s="270"/>
      <c r="I18" s="271"/>
      <c r="J18" s="305"/>
      <c r="K18" s="270"/>
      <c r="L18" s="271"/>
      <c r="M18" s="305"/>
      <c r="N18" s="270"/>
      <c r="O18" s="271"/>
      <c r="P18" s="305"/>
      <c r="Q18" s="270"/>
      <c r="R18" s="271"/>
      <c r="S18" s="305"/>
      <c r="T18" s="270"/>
      <c r="U18" s="271"/>
      <c r="V18" s="305"/>
      <c r="W18" s="270"/>
      <c r="X18" s="271"/>
      <c r="Y18" s="305"/>
      <c r="Z18" s="270"/>
      <c r="AA18" s="271"/>
      <c r="AB18" s="305"/>
      <c r="AC18" s="270"/>
      <c r="AD18" s="271"/>
      <c r="AE18" s="305"/>
      <c r="AF18" s="270"/>
      <c r="AG18" s="271"/>
      <c r="AH18" s="305"/>
      <c r="AI18" s="270">
        <v>1</v>
      </c>
      <c r="AJ18" s="271"/>
      <c r="AK18" s="305">
        <v>1</v>
      </c>
      <c r="AL18" s="270">
        <v>1</v>
      </c>
      <c r="AM18" s="271">
        <v>1</v>
      </c>
      <c r="AN18" s="305"/>
      <c r="AO18" s="270"/>
      <c r="AP18" s="271"/>
      <c r="AQ18" s="305"/>
      <c r="AR18" s="270">
        <v>1</v>
      </c>
      <c r="AS18" s="271">
        <v>1</v>
      </c>
      <c r="AT18" s="305"/>
      <c r="AU18" s="270"/>
      <c r="AV18" s="271"/>
      <c r="AW18" s="305"/>
      <c r="AX18" s="270"/>
      <c r="AY18" s="271"/>
      <c r="AZ18" s="305"/>
      <c r="BA18" s="270"/>
      <c r="BB18" s="271"/>
      <c r="BC18" s="305"/>
      <c r="BD18" s="270">
        <v>1</v>
      </c>
      <c r="BE18" s="271"/>
      <c r="BF18" s="305"/>
      <c r="BG18" s="270">
        <v>1</v>
      </c>
      <c r="BH18" s="271"/>
      <c r="BI18" s="305"/>
      <c r="BJ18" s="270"/>
      <c r="BK18" s="271"/>
      <c r="BL18" s="305"/>
      <c r="BM18" s="270"/>
      <c r="BN18" s="271"/>
      <c r="BO18" s="305"/>
      <c r="BP18" s="270"/>
      <c r="BQ18" s="271"/>
      <c r="BR18" s="305"/>
      <c r="BS18" s="270"/>
      <c r="BT18" s="271"/>
      <c r="BU18" s="305"/>
      <c r="BV18" s="270"/>
      <c r="BW18" s="271"/>
      <c r="BX18" s="305"/>
      <c r="BY18" s="270">
        <v>1</v>
      </c>
      <c r="BZ18" s="271"/>
      <c r="CA18" s="305"/>
      <c r="CB18" s="270"/>
      <c r="CC18" s="271"/>
      <c r="CD18" s="305"/>
      <c r="CE18" s="270">
        <v>1</v>
      </c>
      <c r="CF18" s="271"/>
      <c r="CG18" s="305"/>
      <c r="CH18" s="270"/>
      <c r="CI18" s="271"/>
      <c r="CJ18" s="305"/>
      <c r="CK18" s="270"/>
      <c r="CL18" s="271"/>
      <c r="CM18" s="305"/>
      <c r="CN18" s="270"/>
      <c r="CO18" s="271"/>
      <c r="CP18" s="305"/>
      <c r="CQ18" s="270"/>
      <c r="CR18" s="271"/>
      <c r="CS18" s="305"/>
      <c r="CT18" s="270"/>
      <c r="CU18" s="271"/>
      <c r="CV18" s="305"/>
      <c r="CW18" s="270"/>
      <c r="CX18" s="271"/>
      <c r="CY18" s="305"/>
      <c r="CZ18" s="270"/>
      <c r="DA18" s="271"/>
      <c r="DB18" s="305"/>
      <c r="DC18" s="270"/>
      <c r="DD18" s="271"/>
      <c r="DE18" s="305"/>
      <c r="DF18" s="270"/>
      <c r="DG18" s="271"/>
      <c r="DH18" s="305"/>
      <c r="DI18" s="270"/>
      <c r="DJ18" s="271"/>
      <c r="DK18" s="305"/>
      <c r="DL18" s="270"/>
      <c r="DM18" s="271"/>
      <c r="DN18" s="305"/>
      <c r="DO18" s="270"/>
      <c r="DP18" s="271"/>
      <c r="DQ18" s="305"/>
      <c r="DR18" s="270"/>
      <c r="DS18" s="271"/>
      <c r="DT18" s="305"/>
      <c r="DU18" s="270"/>
      <c r="DV18" s="271"/>
      <c r="DW18" s="305"/>
      <c r="DX18" s="270"/>
      <c r="DY18" s="271"/>
      <c r="DZ18" s="305"/>
      <c r="EA18" s="270"/>
      <c r="EB18" s="271"/>
      <c r="EC18" s="305"/>
      <c r="ED18" s="270"/>
      <c r="EE18" s="271"/>
      <c r="EF18" s="305"/>
      <c r="EG18" s="270"/>
      <c r="EH18" s="271"/>
      <c r="EI18" s="305"/>
      <c r="EJ18" s="270"/>
      <c r="EK18" s="271"/>
      <c r="EL18" s="305"/>
      <c r="EM18" s="270"/>
      <c r="EN18" s="271"/>
      <c r="EO18" s="305"/>
      <c r="EP18" s="270"/>
      <c r="EQ18" s="271"/>
      <c r="ER18" s="305"/>
      <c r="ES18" s="270"/>
      <c r="ET18" s="271"/>
      <c r="EU18" s="305"/>
      <c r="EV18" s="270"/>
      <c r="EW18" s="271"/>
      <c r="EX18" s="305"/>
      <c r="EY18" s="270"/>
      <c r="EZ18" s="271"/>
      <c r="FA18" s="305"/>
      <c r="FB18" s="270"/>
      <c r="FC18" s="271"/>
      <c r="FD18" s="305"/>
      <c r="FE18" s="270"/>
      <c r="FF18" s="271"/>
      <c r="FG18" s="305"/>
      <c r="FH18" s="270"/>
      <c r="FI18" s="271"/>
      <c r="FJ18" s="305"/>
      <c r="FK18" s="270"/>
      <c r="FL18" s="271"/>
      <c r="FM18" s="305"/>
      <c r="FN18" s="270"/>
      <c r="FO18" s="271"/>
      <c r="FP18" s="305"/>
      <c r="FQ18" s="270"/>
      <c r="FR18" s="271"/>
      <c r="FS18" s="305"/>
      <c r="FT18" s="270"/>
      <c r="FU18" s="271"/>
      <c r="FV18" s="305"/>
      <c r="FW18" s="270"/>
      <c r="FX18" s="271"/>
      <c r="FY18" s="305"/>
      <c r="FZ18" s="270"/>
      <c r="GA18" s="271"/>
      <c r="GB18" s="305"/>
      <c r="GC18" s="270"/>
      <c r="GD18" s="271"/>
      <c r="GE18" s="305"/>
      <c r="GF18" s="270"/>
      <c r="GG18" s="271"/>
      <c r="GH18" s="305"/>
      <c r="GI18" s="270"/>
      <c r="GJ18" s="271"/>
      <c r="GK18" s="305"/>
      <c r="GL18" s="270"/>
      <c r="GM18" s="271"/>
      <c r="GN18" s="305"/>
      <c r="GO18" s="270"/>
      <c r="GP18" s="271"/>
      <c r="GQ18" s="305"/>
      <c r="GR18" s="270"/>
      <c r="GS18" s="271"/>
      <c r="GT18" s="305"/>
      <c r="GU18" s="270"/>
      <c r="GV18" s="271"/>
      <c r="GW18" s="305"/>
      <c r="GX18" s="270"/>
      <c r="GY18" s="271"/>
      <c r="GZ18" s="305"/>
      <c r="HA18" s="270"/>
      <c r="HB18" s="271"/>
      <c r="HC18" s="305"/>
      <c r="HD18" s="270"/>
      <c r="HE18" s="271"/>
      <c r="HF18" s="305"/>
      <c r="HG18" s="270"/>
      <c r="HH18" s="271"/>
      <c r="HI18" s="305"/>
      <c r="HJ18" s="270"/>
      <c r="HK18" s="271"/>
      <c r="HL18" s="305"/>
      <c r="HM18" s="270"/>
      <c r="HN18" s="271"/>
      <c r="HO18" s="305"/>
      <c r="HP18" s="270"/>
      <c r="HQ18" s="271"/>
      <c r="HR18" s="305"/>
      <c r="HS18" s="270"/>
      <c r="HT18" s="271"/>
      <c r="HU18" s="305"/>
      <c r="HV18" s="270"/>
      <c r="HW18" s="271"/>
      <c r="HX18" s="305"/>
      <c r="HY18" s="270"/>
      <c r="HZ18" s="271"/>
      <c r="IA18" s="305"/>
      <c r="IB18" s="270"/>
      <c r="IC18" s="271"/>
      <c r="ID18" s="305"/>
      <c r="IE18" s="270"/>
      <c r="IF18" s="271"/>
      <c r="IG18" s="305"/>
      <c r="IH18" s="270"/>
      <c r="II18" s="271"/>
      <c r="IJ18" s="305"/>
      <c r="IK18" s="270"/>
      <c r="IL18" s="271"/>
      <c r="IM18" s="305"/>
      <c r="IN18" s="270"/>
      <c r="IO18" s="271"/>
      <c r="IP18" s="305"/>
      <c r="IQ18" s="270"/>
      <c r="IR18" s="271"/>
      <c r="IS18" s="305"/>
      <c r="IT18" s="270"/>
      <c r="IU18" s="271"/>
      <c r="IV18" s="305"/>
      <c r="IW18" s="270"/>
      <c r="IX18" s="271"/>
      <c r="IY18" s="305"/>
      <c r="IZ18" s="270"/>
      <c r="JA18" s="271"/>
      <c r="JB18" s="305"/>
      <c r="JC18" s="270"/>
      <c r="JD18" s="271"/>
      <c r="JE18" s="305"/>
      <c r="JF18" s="270"/>
      <c r="JG18" s="271"/>
      <c r="JH18" s="305"/>
      <c r="JI18" s="270"/>
      <c r="JJ18" s="271"/>
      <c r="JK18" s="305"/>
      <c r="JL18" s="270"/>
      <c r="JM18" s="271"/>
      <c r="JN18" s="305"/>
      <c r="JO18" s="270"/>
      <c r="JP18" s="271"/>
      <c r="JQ18" s="305"/>
      <c r="JR18" s="270"/>
      <c r="JS18" s="271"/>
      <c r="JT18" s="305"/>
      <c r="JU18" s="270"/>
      <c r="JV18" s="271"/>
      <c r="JW18" s="305"/>
      <c r="JX18" s="270"/>
      <c r="JY18" s="271"/>
      <c r="JZ18" s="305"/>
      <c r="KA18" s="270"/>
      <c r="KB18" s="271"/>
      <c r="KC18" s="305"/>
      <c r="KD18" s="270"/>
      <c r="KE18" s="271"/>
      <c r="KF18" s="305"/>
      <c r="KG18" s="270"/>
      <c r="KH18" s="271"/>
      <c r="KI18" s="305"/>
      <c r="KJ18" s="270"/>
      <c r="KK18" s="271"/>
      <c r="KL18" s="305"/>
      <c r="KM18" s="270"/>
      <c r="KN18" s="271"/>
      <c r="KO18" s="305"/>
      <c r="KP18" s="270"/>
      <c r="KQ18" s="271"/>
      <c r="KR18" s="305"/>
      <c r="KS18" s="270"/>
      <c r="KT18" s="271"/>
      <c r="KU18" s="305"/>
      <c r="KV18" s="270"/>
      <c r="KW18" s="271"/>
      <c r="KX18" s="305"/>
      <c r="KY18" s="270"/>
      <c r="KZ18" s="271"/>
      <c r="LA18" s="305"/>
      <c r="LB18" s="270"/>
      <c r="LC18" s="271"/>
      <c r="LD18" s="305"/>
      <c r="LE18" s="270"/>
      <c r="LF18" s="271"/>
      <c r="LG18" s="305"/>
      <c r="LH18" s="270"/>
      <c r="LI18" s="271"/>
      <c r="LJ18" s="305"/>
      <c r="LK18" s="270"/>
      <c r="LL18" s="271"/>
      <c r="LM18" s="305"/>
      <c r="LN18" s="270"/>
      <c r="LO18" s="271"/>
      <c r="LP18" s="305"/>
      <c r="LQ18" s="270"/>
      <c r="LR18" s="271"/>
      <c r="LS18" s="305"/>
      <c r="LT18" s="270"/>
      <c r="LU18" s="271"/>
      <c r="LV18" s="305"/>
      <c r="LW18" s="270"/>
      <c r="LX18" s="271"/>
      <c r="LY18" s="305"/>
      <c r="LZ18" s="270"/>
      <c r="MA18" s="271"/>
      <c r="MB18" s="305"/>
      <c r="MC18" s="270"/>
      <c r="MD18" s="271"/>
      <c r="ME18" s="305"/>
      <c r="MF18" s="270"/>
      <c r="MG18" s="271"/>
      <c r="MH18" s="305"/>
      <c r="MI18" s="270"/>
      <c r="MJ18" s="271"/>
      <c r="MK18" s="305"/>
      <c r="ML18" s="270"/>
      <c r="MM18" s="271"/>
      <c r="MN18" s="305"/>
      <c r="MO18" s="270"/>
      <c r="MP18" s="271"/>
      <c r="MQ18" s="305"/>
      <c r="MR18" s="270"/>
      <c r="MS18" s="271"/>
      <c r="MT18" s="305"/>
      <c r="MU18" s="270"/>
      <c r="MV18" s="271"/>
      <c r="MW18" s="305"/>
      <c r="MX18" s="270"/>
      <c r="MY18" s="271"/>
      <c r="MZ18" s="305"/>
      <c r="NA18" s="270"/>
      <c r="NB18" s="271"/>
      <c r="NC18" s="305"/>
      <c r="ND18" s="270"/>
      <c r="NE18" s="271"/>
      <c r="NF18" s="305"/>
      <c r="NG18" s="270"/>
      <c r="NH18" s="271"/>
      <c r="NI18" s="305"/>
      <c r="NJ18" s="270"/>
      <c r="NK18" s="271"/>
      <c r="NL18" s="305"/>
      <c r="NM18" s="270"/>
      <c r="NN18" s="271"/>
      <c r="NO18" s="305"/>
      <c r="NP18" s="270"/>
      <c r="NQ18" s="271"/>
      <c r="NR18" s="305"/>
      <c r="NS18" s="270"/>
      <c r="NT18" s="271"/>
      <c r="NU18" s="305"/>
      <c r="NV18" s="270"/>
      <c r="NW18" s="271"/>
      <c r="NX18" s="305"/>
      <c r="NY18" s="270"/>
      <c r="NZ18" s="271"/>
      <c r="OA18" s="305"/>
      <c r="OB18" s="270"/>
      <c r="OC18" s="271"/>
      <c r="OD18" s="305"/>
      <c r="OE18" s="270"/>
      <c r="OF18" s="271"/>
      <c r="OG18" s="305"/>
      <c r="OH18" s="270"/>
      <c r="OI18" s="271"/>
      <c r="OJ18" s="305"/>
      <c r="OK18" s="270"/>
      <c r="OL18" s="271"/>
      <c r="OM18" s="305"/>
      <c r="ON18" s="270"/>
      <c r="OO18" s="271"/>
      <c r="OP18" s="305"/>
      <c r="OQ18" s="270"/>
      <c r="OR18" s="271"/>
      <c r="OS18" s="305"/>
      <c r="OT18" s="270"/>
      <c r="OU18" s="271"/>
      <c r="OV18" s="305"/>
      <c r="OW18" s="270"/>
      <c r="OX18" s="271"/>
      <c r="OY18" s="305"/>
      <c r="OZ18" s="270"/>
      <c r="PA18" s="271"/>
      <c r="PB18" s="305"/>
      <c r="PC18" s="270"/>
      <c r="PD18" s="271"/>
      <c r="PE18" s="305"/>
      <c r="PF18" s="270"/>
      <c r="PG18" s="271"/>
      <c r="PH18" s="305"/>
      <c r="PI18" s="270"/>
      <c r="PJ18" s="271"/>
      <c r="PK18" s="305"/>
      <c r="PL18" s="270"/>
      <c r="PM18" s="271"/>
      <c r="PN18" s="305"/>
      <c r="PO18" s="270"/>
      <c r="PP18" s="271"/>
      <c r="PQ18" s="305"/>
      <c r="PR18" s="270"/>
      <c r="PS18" s="271"/>
      <c r="PT18" s="305"/>
      <c r="PU18" s="270"/>
      <c r="PV18" s="271"/>
      <c r="PW18" s="305"/>
      <c r="PX18" s="270"/>
      <c r="PY18" s="271"/>
      <c r="PZ18" s="305"/>
      <c r="QA18" s="270"/>
      <c r="QB18" s="271"/>
      <c r="QC18" s="305"/>
      <c r="QD18" s="270"/>
      <c r="QE18" s="271"/>
      <c r="QF18" s="305"/>
      <c r="QG18" s="270"/>
      <c r="QH18" s="271"/>
      <c r="QI18" s="305"/>
      <c r="QJ18" s="270"/>
      <c r="QK18" s="271"/>
      <c r="QL18" s="305"/>
      <c r="QM18" s="270"/>
      <c r="QN18" s="271"/>
      <c r="QO18" s="305"/>
      <c r="QP18" s="270"/>
      <c r="QQ18" s="271"/>
      <c r="QR18" s="305"/>
      <c r="QS18" s="270"/>
      <c r="QT18" s="271"/>
      <c r="QU18" s="305"/>
      <c r="QV18" s="270"/>
      <c r="QW18" s="271"/>
      <c r="QX18" s="305"/>
      <c r="QY18" s="270"/>
      <c r="QZ18" s="271"/>
      <c r="RA18" s="305"/>
      <c r="RB18" s="270"/>
      <c r="RC18" s="271"/>
      <c r="RD18" s="305"/>
      <c r="RE18" s="270"/>
      <c r="RF18" s="271"/>
      <c r="RG18" s="305"/>
      <c r="RH18" s="270"/>
      <c r="RI18" s="271"/>
      <c r="RJ18" s="305"/>
      <c r="RK18" s="270"/>
      <c r="RL18" s="271"/>
      <c r="RM18" s="305"/>
      <c r="RN18" s="270"/>
      <c r="RO18" s="271"/>
      <c r="RP18" s="305"/>
      <c r="RQ18" s="270"/>
      <c r="RR18" s="271"/>
      <c r="RS18" s="305"/>
      <c r="RT18" s="270"/>
      <c r="RU18" s="271"/>
      <c r="RV18" s="305"/>
      <c r="RW18" s="270"/>
      <c r="RX18" s="271"/>
      <c r="RY18" s="305"/>
      <c r="RZ18" s="270"/>
      <c r="SA18" s="271"/>
      <c r="SB18" s="305"/>
      <c r="SC18" s="270"/>
      <c r="SD18" s="271"/>
      <c r="SE18" s="305"/>
      <c r="SF18" s="270"/>
      <c r="SG18" s="271"/>
      <c r="SH18" s="305"/>
      <c r="SI18" s="270"/>
      <c r="SJ18" s="271"/>
      <c r="SK18" s="305"/>
      <c r="SL18" s="270"/>
      <c r="SM18" s="271"/>
      <c r="SN18" s="305"/>
      <c r="SO18" s="270"/>
      <c r="SP18" s="271"/>
      <c r="SQ18" s="305"/>
      <c r="SR18" s="270"/>
      <c r="SS18" s="271"/>
      <c r="ST18" s="305"/>
      <c r="SU18" s="270"/>
      <c r="SV18" s="271"/>
      <c r="SW18" s="305"/>
      <c r="SX18" s="270"/>
      <c r="SY18" s="271"/>
      <c r="SZ18" s="305"/>
      <c r="TA18" s="270"/>
      <c r="TB18" s="271"/>
      <c r="TC18" s="305"/>
      <c r="TD18" s="270"/>
      <c r="TE18" s="271"/>
      <c r="TF18" s="305"/>
      <c r="TG18" s="270"/>
      <c r="TH18" s="271"/>
      <c r="TI18" s="305"/>
      <c r="TJ18" s="270"/>
      <c r="TK18" s="271"/>
      <c r="TL18" s="305"/>
      <c r="TM18" s="270"/>
      <c r="TN18" s="271"/>
      <c r="TO18" s="305"/>
      <c r="TP18" s="270"/>
      <c r="TQ18" s="271"/>
      <c r="TR18" s="305"/>
      <c r="TS18" s="270"/>
      <c r="TT18" s="271"/>
      <c r="TU18" s="305"/>
      <c r="TV18" s="270"/>
      <c r="TW18" s="271"/>
      <c r="TX18" s="305"/>
      <c r="TY18" s="270"/>
      <c r="TZ18" s="271"/>
      <c r="UA18" s="305"/>
      <c r="UB18" s="270"/>
      <c r="UC18" s="271"/>
      <c r="UD18" s="305"/>
      <c r="UE18" s="270"/>
      <c r="UF18" s="271"/>
      <c r="UG18" s="305"/>
      <c r="UH18" s="270"/>
      <c r="UI18" s="271"/>
      <c r="UJ18" s="305"/>
      <c r="UK18" s="270"/>
      <c r="UL18" s="271"/>
      <c r="UM18" s="305"/>
      <c r="UN18" s="270"/>
      <c r="UO18" s="271"/>
      <c r="UP18" s="305"/>
      <c r="UQ18" s="270"/>
      <c r="UR18" s="271"/>
      <c r="US18" s="305"/>
      <c r="UT18" s="270"/>
      <c r="UU18" s="271"/>
      <c r="UV18" s="305"/>
      <c r="UW18" s="270"/>
      <c r="UX18" s="271"/>
      <c r="UY18" s="305"/>
      <c r="UZ18" s="270"/>
      <c r="VA18" s="271"/>
      <c r="VB18" s="305"/>
      <c r="VC18" s="270"/>
      <c r="VD18" s="271"/>
      <c r="VE18" s="305"/>
      <c r="VF18" s="270"/>
      <c r="VG18" s="271"/>
      <c r="VH18" s="305"/>
      <c r="VI18" s="270"/>
      <c r="VJ18" s="271"/>
      <c r="VK18" s="305"/>
      <c r="VL18" s="270"/>
      <c r="VM18" s="271"/>
      <c r="VN18" s="305"/>
      <c r="VO18" s="270"/>
      <c r="VP18" s="271"/>
      <c r="VQ18" s="305"/>
      <c r="VR18" s="270"/>
      <c r="VS18" s="271"/>
      <c r="VT18" s="305"/>
      <c r="VU18" s="270"/>
      <c r="VV18" s="271"/>
      <c r="VW18" s="305"/>
      <c r="VX18" s="270"/>
      <c r="VY18" s="271"/>
      <c r="VZ18" s="305"/>
      <c r="WA18" s="270"/>
      <c r="WB18" s="271"/>
      <c r="WC18" s="305"/>
      <c r="WD18" s="270"/>
      <c r="WE18" s="271"/>
      <c r="WF18" s="305"/>
      <c r="WG18" s="270"/>
      <c r="WH18" s="271"/>
      <c r="WI18" s="305"/>
      <c r="WJ18" s="270"/>
      <c r="WK18" s="271"/>
      <c r="WL18" s="305"/>
      <c r="WM18" s="270"/>
      <c r="WN18" s="271"/>
      <c r="WO18" s="305"/>
      <c r="WP18" s="270"/>
      <c r="WQ18" s="271"/>
      <c r="WR18" s="305"/>
      <c r="WS18" s="270"/>
      <c r="WT18" s="271"/>
      <c r="WU18" s="305"/>
      <c r="WV18" s="270"/>
      <c r="WW18" s="271"/>
      <c r="WX18" s="271"/>
      <c r="WY18" s="39"/>
      <c r="WZ18" s="40"/>
      <c r="XA18" s="40"/>
      <c r="XB18" s="270"/>
      <c r="XC18" s="271"/>
      <c r="XD18" s="271"/>
      <c r="XE18" s="39"/>
      <c r="XF18" s="40"/>
      <c r="XG18" s="40"/>
      <c r="XH18" s="270"/>
      <c r="XI18" s="271"/>
      <c r="XJ18" s="271"/>
      <c r="XK18" s="39"/>
      <c r="XL18" s="40"/>
      <c r="XM18" s="40"/>
      <c r="XN18" s="98">
        <f t="shared" si="0"/>
        <v>10</v>
      </c>
    </row>
    <row r="19" spans="1:638" ht="12.75" customHeight="1" x14ac:dyDescent="0.2">
      <c r="A19" s="84">
        <v>561</v>
      </c>
      <c r="B19" s="270"/>
      <c r="C19" s="271"/>
      <c r="D19" s="305"/>
      <c r="E19" s="270"/>
      <c r="F19" s="271"/>
      <c r="G19" s="305"/>
      <c r="H19" s="270"/>
      <c r="I19" s="271"/>
      <c r="J19" s="305"/>
      <c r="K19" s="270"/>
      <c r="L19" s="271"/>
      <c r="M19" s="305"/>
      <c r="N19" s="270"/>
      <c r="O19" s="271"/>
      <c r="P19" s="305"/>
      <c r="Q19" s="270"/>
      <c r="R19" s="271"/>
      <c r="S19" s="305"/>
      <c r="T19" s="270"/>
      <c r="U19" s="271"/>
      <c r="V19" s="305"/>
      <c r="W19" s="270"/>
      <c r="X19" s="271"/>
      <c r="Y19" s="305"/>
      <c r="Z19" s="270"/>
      <c r="AA19" s="271"/>
      <c r="AB19" s="305"/>
      <c r="AC19" s="270"/>
      <c r="AD19" s="271"/>
      <c r="AE19" s="305"/>
      <c r="AF19" s="270"/>
      <c r="AG19" s="271"/>
      <c r="AH19" s="305"/>
      <c r="AI19" s="270"/>
      <c r="AJ19" s="271"/>
      <c r="AK19" s="305"/>
      <c r="AL19" s="270"/>
      <c r="AM19" s="271"/>
      <c r="AN19" s="305"/>
      <c r="AO19" s="270"/>
      <c r="AP19" s="271"/>
      <c r="AQ19" s="305"/>
      <c r="AR19" s="270"/>
      <c r="AS19" s="271"/>
      <c r="AT19" s="305"/>
      <c r="AU19" s="270"/>
      <c r="AV19" s="271"/>
      <c r="AW19" s="305"/>
      <c r="AX19" s="270"/>
      <c r="AY19" s="271">
        <v>1</v>
      </c>
      <c r="AZ19" s="305"/>
      <c r="BA19" s="270"/>
      <c r="BB19" s="271"/>
      <c r="BC19" s="305"/>
      <c r="BD19" s="270"/>
      <c r="BE19" s="271"/>
      <c r="BF19" s="305"/>
      <c r="BG19" s="270"/>
      <c r="BH19" s="271"/>
      <c r="BI19" s="305">
        <v>1</v>
      </c>
      <c r="BJ19" s="270"/>
      <c r="BK19" s="271"/>
      <c r="BL19" s="305"/>
      <c r="BM19" s="270"/>
      <c r="BN19" s="271"/>
      <c r="BO19" s="305"/>
      <c r="BP19" s="270"/>
      <c r="BQ19" s="271"/>
      <c r="BR19" s="305"/>
      <c r="BS19" s="270"/>
      <c r="BT19" s="271"/>
      <c r="BU19" s="305"/>
      <c r="BV19" s="270">
        <v>1</v>
      </c>
      <c r="BW19" s="271"/>
      <c r="BX19" s="305"/>
      <c r="BY19" s="270"/>
      <c r="BZ19" s="271"/>
      <c r="CA19" s="305"/>
      <c r="CB19" s="270"/>
      <c r="CC19" s="271"/>
      <c r="CD19" s="305"/>
      <c r="CE19" s="270"/>
      <c r="CF19" s="271"/>
      <c r="CG19" s="305"/>
      <c r="CH19" s="270"/>
      <c r="CI19" s="271"/>
      <c r="CJ19" s="305"/>
      <c r="CK19" s="270"/>
      <c r="CL19" s="271"/>
      <c r="CM19" s="305"/>
      <c r="CN19" s="270"/>
      <c r="CO19" s="271"/>
      <c r="CP19" s="305"/>
      <c r="CQ19" s="270"/>
      <c r="CR19" s="271"/>
      <c r="CS19" s="305"/>
      <c r="CT19" s="270"/>
      <c r="CU19" s="271"/>
      <c r="CV19" s="305"/>
      <c r="CW19" s="270"/>
      <c r="CX19" s="271"/>
      <c r="CY19" s="305"/>
      <c r="CZ19" s="270"/>
      <c r="DA19" s="271"/>
      <c r="DB19" s="305"/>
      <c r="DC19" s="270"/>
      <c r="DD19" s="271"/>
      <c r="DE19" s="305"/>
      <c r="DF19" s="270"/>
      <c r="DG19" s="271"/>
      <c r="DH19" s="305"/>
      <c r="DI19" s="270"/>
      <c r="DJ19" s="271"/>
      <c r="DK19" s="305"/>
      <c r="DL19" s="270"/>
      <c r="DM19" s="271"/>
      <c r="DN19" s="305"/>
      <c r="DO19" s="270"/>
      <c r="DP19" s="271"/>
      <c r="DQ19" s="305"/>
      <c r="DR19" s="270"/>
      <c r="DS19" s="271"/>
      <c r="DT19" s="305"/>
      <c r="DU19" s="270"/>
      <c r="DV19" s="271"/>
      <c r="DW19" s="305"/>
      <c r="DX19" s="270"/>
      <c r="DY19" s="271"/>
      <c r="DZ19" s="305"/>
      <c r="EA19" s="270"/>
      <c r="EB19" s="271"/>
      <c r="EC19" s="305"/>
      <c r="ED19" s="270"/>
      <c r="EE19" s="271"/>
      <c r="EF19" s="305"/>
      <c r="EG19" s="270"/>
      <c r="EH19" s="271"/>
      <c r="EI19" s="305"/>
      <c r="EJ19" s="270"/>
      <c r="EK19" s="271"/>
      <c r="EL19" s="305"/>
      <c r="EM19" s="270"/>
      <c r="EN19" s="271"/>
      <c r="EO19" s="305"/>
      <c r="EP19" s="270"/>
      <c r="EQ19" s="271"/>
      <c r="ER19" s="305"/>
      <c r="ES19" s="270"/>
      <c r="ET19" s="271"/>
      <c r="EU19" s="305"/>
      <c r="EV19" s="270"/>
      <c r="EW19" s="271"/>
      <c r="EX19" s="305"/>
      <c r="EY19" s="270"/>
      <c r="EZ19" s="271"/>
      <c r="FA19" s="305"/>
      <c r="FB19" s="270"/>
      <c r="FC19" s="271"/>
      <c r="FD19" s="305"/>
      <c r="FE19" s="270"/>
      <c r="FF19" s="271"/>
      <c r="FG19" s="305"/>
      <c r="FH19" s="270">
        <v>2</v>
      </c>
      <c r="FI19" s="271"/>
      <c r="FJ19" s="305"/>
      <c r="FK19" s="270">
        <v>1</v>
      </c>
      <c r="FL19" s="271">
        <v>1</v>
      </c>
      <c r="FM19" s="305"/>
      <c r="FN19" s="270"/>
      <c r="FO19" s="271"/>
      <c r="FP19" s="305"/>
      <c r="FQ19" s="270"/>
      <c r="FR19" s="271"/>
      <c r="FS19" s="305"/>
      <c r="FT19" s="270"/>
      <c r="FU19" s="271"/>
      <c r="FV19" s="305"/>
      <c r="FW19" s="270">
        <v>3</v>
      </c>
      <c r="FX19" s="271"/>
      <c r="FY19" s="305"/>
      <c r="FZ19" s="270">
        <v>1</v>
      </c>
      <c r="GA19" s="271"/>
      <c r="GB19" s="305"/>
      <c r="GC19" s="270">
        <v>1</v>
      </c>
      <c r="GD19" s="271"/>
      <c r="GE19" s="305"/>
      <c r="GF19" s="270">
        <v>2</v>
      </c>
      <c r="GG19" s="271"/>
      <c r="GH19" s="305"/>
      <c r="GI19" s="270"/>
      <c r="GJ19" s="271"/>
      <c r="GK19" s="305"/>
      <c r="GL19" s="270"/>
      <c r="GM19" s="271"/>
      <c r="GN19" s="305"/>
      <c r="GO19" s="270"/>
      <c r="GP19" s="271"/>
      <c r="GQ19" s="305"/>
      <c r="GR19" s="270">
        <v>1</v>
      </c>
      <c r="GS19" s="271"/>
      <c r="GT19" s="305"/>
      <c r="GU19" s="270"/>
      <c r="GV19" s="271"/>
      <c r="GW19" s="305"/>
      <c r="GX19" s="270">
        <v>1</v>
      </c>
      <c r="GY19" s="271"/>
      <c r="GZ19" s="305"/>
      <c r="HA19" s="270">
        <v>1</v>
      </c>
      <c r="HB19" s="271"/>
      <c r="HC19" s="305"/>
      <c r="HD19" s="270"/>
      <c r="HE19" s="271"/>
      <c r="HF19" s="305"/>
      <c r="HG19" s="270"/>
      <c r="HH19" s="271"/>
      <c r="HI19" s="305"/>
      <c r="HJ19" s="270"/>
      <c r="HK19" s="271"/>
      <c r="HL19" s="305"/>
      <c r="HM19" s="270"/>
      <c r="HN19" s="271"/>
      <c r="HO19" s="305"/>
      <c r="HP19" s="270"/>
      <c r="HQ19" s="271"/>
      <c r="HR19" s="305"/>
      <c r="HS19" s="270">
        <v>1</v>
      </c>
      <c r="HT19" s="271"/>
      <c r="HU19" s="305"/>
      <c r="HV19" s="270"/>
      <c r="HW19" s="271">
        <v>2</v>
      </c>
      <c r="HX19" s="305"/>
      <c r="HY19" s="270"/>
      <c r="HZ19" s="271"/>
      <c r="IA19" s="305"/>
      <c r="IB19" s="270">
        <v>3</v>
      </c>
      <c r="IC19" s="271">
        <v>2</v>
      </c>
      <c r="ID19" s="305"/>
      <c r="IE19" s="270">
        <v>1</v>
      </c>
      <c r="IF19" s="271">
        <v>5</v>
      </c>
      <c r="IG19" s="305"/>
      <c r="IH19" s="270"/>
      <c r="II19" s="271">
        <v>8</v>
      </c>
      <c r="IJ19" s="305"/>
      <c r="IK19" s="270"/>
      <c r="IL19" s="271">
        <v>7</v>
      </c>
      <c r="IM19" s="305"/>
      <c r="IN19" s="270"/>
      <c r="IO19" s="271"/>
      <c r="IP19" s="305"/>
      <c r="IQ19" s="270"/>
      <c r="IR19" s="271"/>
      <c r="IS19" s="305"/>
      <c r="IT19" s="270">
        <v>1</v>
      </c>
      <c r="IU19" s="271"/>
      <c r="IV19" s="305"/>
      <c r="IW19" s="270"/>
      <c r="IX19" s="271"/>
      <c r="IY19" s="305"/>
      <c r="IZ19" s="270">
        <v>1</v>
      </c>
      <c r="JA19" s="271"/>
      <c r="JB19" s="305"/>
      <c r="JC19" s="270">
        <v>2</v>
      </c>
      <c r="JD19" s="271">
        <v>1</v>
      </c>
      <c r="JE19" s="305"/>
      <c r="JF19" s="270">
        <v>2</v>
      </c>
      <c r="JG19" s="271">
        <v>1</v>
      </c>
      <c r="JH19" s="305"/>
      <c r="JI19" s="270"/>
      <c r="JJ19" s="271"/>
      <c r="JK19" s="305"/>
      <c r="JL19" s="270"/>
      <c r="JM19" s="271"/>
      <c r="JN19" s="305"/>
      <c r="JO19" s="270"/>
      <c r="JP19" s="271"/>
      <c r="JQ19" s="305"/>
      <c r="JR19" s="270"/>
      <c r="JS19" s="271"/>
      <c r="JT19" s="305"/>
      <c r="JU19" s="270">
        <v>1</v>
      </c>
      <c r="JV19" s="271"/>
      <c r="JW19" s="305"/>
      <c r="JX19" s="270"/>
      <c r="JY19" s="271"/>
      <c r="JZ19" s="305"/>
      <c r="KA19" s="270">
        <v>1</v>
      </c>
      <c r="KB19" s="271"/>
      <c r="KC19" s="305"/>
      <c r="KD19" s="270"/>
      <c r="KE19" s="271"/>
      <c r="KF19" s="305"/>
      <c r="KG19" s="270"/>
      <c r="KH19" s="271"/>
      <c r="KI19" s="305"/>
      <c r="KJ19" s="270"/>
      <c r="KK19" s="271"/>
      <c r="KL19" s="305"/>
      <c r="KM19" s="270"/>
      <c r="KN19" s="271"/>
      <c r="KO19" s="305"/>
      <c r="KP19" s="270"/>
      <c r="KQ19" s="271"/>
      <c r="KR19" s="305"/>
      <c r="KS19" s="270"/>
      <c r="KT19" s="271"/>
      <c r="KU19" s="305"/>
      <c r="KV19" s="270"/>
      <c r="KW19" s="271"/>
      <c r="KX19" s="305"/>
      <c r="KY19" s="270"/>
      <c r="KZ19" s="271"/>
      <c r="LA19" s="305"/>
      <c r="LB19" s="270"/>
      <c r="LC19" s="271"/>
      <c r="LD19" s="305"/>
      <c r="LE19" s="270"/>
      <c r="LF19" s="271"/>
      <c r="LG19" s="305"/>
      <c r="LH19" s="270"/>
      <c r="LI19" s="271"/>
      <c r="LJ19" s="305"/>
      <c r="LK19" s="270"/>
      <c r="LL19" s="271"/>
      <c r="LM19" s="305"/>
      <c r="LN19" s="270"/>
      <c r="LO19" s="271"/>
      <c r="LP19" s="305"/>
      <c r="LQ19" s="270">
        <v>1</v>
      </c>
      <c r="LR19" s="271"/>
      <c r="LS19" s="305"/>
      <c r="LT19" s="270"/>
      <c r="LU19" s="271"/>
      <c r="LV19" s="305"/>
      <c r="LW19" s="270"/>
      <c r="LX19" s="271"/>
      <c r="LY19" s="305"/>
      <c r="LZ19" s="270"/>
      <c r="MA19" s="271"/>
      <c r="MB19" s="305"/>
      <c r="MC19" s="270">
        <v>1</v>
      </c>
      <c r="MD19" s="271"/>
      <c r="ME19" s="305"/>
      <c r="MF19" s="270"/>
      <c r="MG19" s="271"/>
      <c r="MH19" s="305"/>
      <c r="MI19" s="270"/>
      <c r="MJ19" s="271"/>
      <c r="MK19" s="305"/>
      <c r="ML19" s="270"/>
      <c r="MM19" s="271"/>
      <c r="MN19" s="305"/>
      <c r="MO19" s="270"/>
      <c r="MP19" s="271"/>
      <c r="MQ19" s="305"/>
      <c r="MR19" s="270"/>
      <c r="MS19" s="271"/>
      <c r="MT19" s="305"/>
      <c r="MU19" s="270"/>
      <c r="MV19" s="271"/>
      <c r="MW19" s="305"/>
      <c r="MX19" s="270"/>
      <c r="MY19" s="271"/>
      <c r="MZ19" s="305"/>
      <c r="NA19" s="270">
        <v>1</v>
      </c>
      <c r="NB19" s="271"/>
      <c r="NC19" s="305"/>
      <c r="ND19" s="270"/>
      <c r="NE19" s="271"/>
      <c r="NF19" s="305"/>
      <c r="NG19" s="270"/>
      <c r="NH19" s="271">
        <v>1</v>
      </c>
      <c r="NI19" s="305"/>
      <c r="NJ19" s="270"/>
      <c r="NK19" s="271"/>
      <c r="NL19" s="305"/>
      <c r="NM19" s="270"/>
      <c r="NN19" s="271"/>
      <c r="NO19" s="305"/>
      <c r="NP19" s="270"/>
      <c r="NQ19" s="271"/>
      <c r="NR19" s="305"/>
      <c r="NS19" s="270"/>
      <c r="NT19" s="271"/>
      <c r="NU19" s="305"/>
      <c r="NV19" s="270"/>
      <c r="NW19" s="271"/>
      <c r="NX19" s="305"/>
      <c r="NY19" s="270"/>
      <c r="NZ19" s="271"/>
      <c r="OA19" s="305"/>
      <c r="OB19" s="270"/>
      <c r="OC19" s="271"/>
      <c r="OD19" s="305"/>
      <c r="OE19" s="270"/>
      <c r="OF19" s="271"/>
      <c r="OG19" s="305"/>
      <c r="OH19" s="270"/>
      <c r="OI19" s="271"/>
      <c r="OJ19" s="305"/>
      <c r="OK19" s="270"/>
      <c r="OL19" s="271"/>
      <c r="OM19" s="305"/>
      <c r="ON19" s="270"/>
      <c r="OO19" s="271"/>
      <c r="OP19" s="305"/>
      <c r="OQ19" s="270"/>
      <c r="OR19" s="271"/>
      <c r="OS19" s="305"/>
      <c r="OT19" s="270"/>
      <c r="OU19" s="271"/>
      <c r="OV19" s="305"/>
      <c r="OW19" s="270"/>
      <c r="OX19" s="271"/>
      <c r="OY19" s="305"/>
      <c r="OZ19" s="270"/>
      <c r="PA19" s="271"/>
      <c r="PB19" s="305"/>
      <c r="PC19" s="270"/>
      <c r="PD19" s="271"/>
      <c r="PE19" s="305"/>
      <c r="PF19" s="270"/>
      <c r="PG19" s="271"/>
      <c r="PH19" s="305"/>
      <c r="PI19" s="270"/>
      <c r="PJ19" s="271"/>
      <c r="PK19" s="305"/>
      <c r="PL19" s="270"/>
      <c r="PM19" s="271"/>
      <c r="PN19" s="305"/>
      <c r="PO19" s="270"/>
      <c r="PP19" s="271"/>
      <c r="PQ19" s="305"/>
      <c r="PR19" s="270"/>
      <c r="PS19" s="271"/>
      <c r="PT19" s="305"/>
      <c r="PU19" s="270"/>
      <c r="PV19" s="271"/>
      <c r="PW19" s="305"/>
      <c r="PX19" s="270"/>
      <c r="PY19" s="271"/>
      <c r="PZ19" s="305"/>
      <c r="QA19" s="270">
        <v>1</v>
      </c>
      <c r="QB19" s="271"/>
      <c r="QC19" s="305"/>
      <c r="QD19" s="270"/>
      <c r="QE19" s="271"/>
      <c r="QF19" s="305"/>
      <c r="QG19" s="270"/>
      <c r="QH19" s="271"/>
      <c r="QI19" s="305"/>
      <c r="QJ19" s="270"/>
      <c r="QK19" s="271"/>
      <c r="QL19" s="305"/>
      <c r="QM19" s="270"/>
      <c r="QN19" s="271"/>
      <c r="QO19" s="305"/>
      <c r="QP19" s="270"/>
      <c r="QQ19" s="271"/>
      <c r="QR19" s="305"/>
      <c r="QS19" s="270"/>
      <c r="QT19" s="271"/>
      <c r="QU19" s="305"/>
      <c r="QV19" s="270"/>
      <c r="QW19" s="271"/>
      <c r="QX19" s="305"/>
      <c r="QY19" s="270"/>
      <c r="QZ19" s="271"/>
      <c r="RA19" s="305"/>
      <c r="RB19" s="270"/>
      <c r="RC19" s="271"/>
      <c r="RD19" s="305"/>
      <c r="RE19" s="270"/>
      <c r="RF19" s="271"/>
      <c r="RG19" s="305"/>
      <c r="RH19" s="270"/>
      <c r="RI19" s="271"/>
      <c r="RJ19" s="305"/>
      <c r="RK19" s="270"/>
      <c r="RL19" s="271"/>
      <c r="RM19" s="305"/>
      <c r="RN19" s="270"/>
      <c r="RO19" s="271"/>
      <c r="RP19" s="305"/>
      <c r="RQ19" s="270"/>
      <c r="RR19" s="271"/>
      <c r="RS19" s="305"/>
      <c r="RT19" s="270"/>
      <c r="RU19" s="271"/>
      <c r="RV19" s="305"/>
      <c r="RW19" s="270"/>
      <c r="RX19" s="271"/>
      <c r="RY19" s="305"/>
      <c r="RZ19" s="270"/>
      <c r="SA19" s="271"/>
      <c r="SB19" s="305"/>
      <c r="SC19" s="270"/>
      <c r="SD19" s="271"/>
      <c r="SE19" s="305"/>
      <c r="SF19" s="270"/>
      <c r="SG19" s="271"/>
      <c r="SH19" s="305"/>
      <c r="SI19" s="270"/>
      <c r="SJ19" s="271"/>
      <c r="SK19" s="305"/>
      <c r="SL19" s="270"/>
      <c r="SM19" s="271"/>
      <c r="SN19" s="305"/>
      <c r="SO19" s="270"/>
      <c r="SP19" s="271"/>
      <c r="SQ19" s="305"/>
      <c r="SR19" s="270"/>
      <c r="SS19" s="271"/>
      <c r="ST19" s="305"/>
      <c r="SU19" s="270"/>
      <c r="SV19" s="271"/>
      <c r="SW19" s="305"/>
      <c r="SX19" s="270"/>
      <c r="SY19" s="271"/>
      <c r="SZ19" s="305"/>
      <c r="TA19" s="270"/>
      <c r="TB19" s="271"/>
      <c r="TC19" s="305"/>
      <c r="TD19" s="270"/>
      <c r="TE19" s="271"/>
      <c r="TF19" s="305"/>
      <c r="TG19" s="270"/>
      <c r="TH19" s="271"/>
      <c r="TI19" s="305"/>
      <c r="TJ19" s="270"/>
      <c r="TK19" s="271"/>
      <c r="TL19" s="305"/>
      <c r="TM19" s="270"/>
      <c r="TN19" s="271"/>
      <c r="TO19" s="305"/>
      <c r="TP19" s="270"/>
      <c r="TQ19" s="271"/>
      <c r="TR19" s="305"/>
      <c r="TS19" s="270"/>
      <c r="TT19" s="271"/>
      <c r="TU19" s="305"/>
      <c r="TV19" s="270"/>
      <c r="TW19" s="271"/>
      <c r="TX19" s="305"/>
      <c r="TY19" s="270"/>
      <c r="TZ19" s="271"/>
      <c r="UA19" s="305"/>
      <c r="UB19" s="270"/>
      <c r="UC19" s="271"/>
      <c r="UD19" s="305"/>
      <c r="UE19" s="270"/>
      <c r="UF19" s="271"/>
      <c r="UG19" s="305"/>
      <c r="UH19" s="270"/>
      <c r="UI19" s="271"/>
      <c r="UJ19" s="305"/>
      <c r="UK19" s="270"/>
      <c r="UL19" s="271"/>
      <c r="UM19" s="305"/>
      <c r="UN19" s="270"/>
      <c r="UO19" s="271"/>
      <c r="UP19" s="305"/>
      <c r="UQ19" s="270"/>
      <c r="UR19" s="271"/>
      <c r="US19" s="305"/>
      <c r="UT19" s="270"/>
      <c r="UU19" s="271"/>
      <c r="UV19" s="305"/>
      <c r="UW19" s="270"/>
      <c r="UX19" s="271"/>
      <c r="UY19" s="305"/>
      <c r="UZ19" s="270"/>
      <c r="VA19" s="271"/>
      <c r="VB19" s="305"/>
      <c r="VC19" s="270"/>
      <c r="VD19" s="271"/>
      <c r="VE19" s="305"/>
      <c r="VF19" s="270"/>
      <c r="VG19" s="271"/>
      <c r="VH19" s="305"/>
      <c r="VI19" s="270"/>
      <c r="VJ19" s="271"/>
      <c r="VK19" s="305"/>
      <c r="VL19" s="270"/>
      <c r="VM19" s="271"/>
      <c r="VN19" s="305"/>
      <c r="VO19" s="270"/>
      <c r="VP19" s="271"/>
      <c r="VQ19" s="305"/>
      <c r="VR19" s="270"/>
      <c r="VS19" s="271"/>
      <c r="VT19" s="305"/>
      <c r="VU19" s="270"/>
      <c r="VV19" s="271"/>
      <c r="VW19" s="305"/>
      <c r="VX19" s="270"/>
      <c r="VY19" s="271"/>
      <c r="VZ19" s="305"/>
      <c r="WA19" s="270"/>
      <c r="WB19" s="271"/>
      <c r="WC19" s="305"/>
      <c r="WD19" s="270"/>
      <c r="WE19" s="271"/>
      <c r="WF19" s="305"/>
      <c r="WG19" s="270"/>
      <c r="WH19" s="271"/>
      <c r="WI19" s="305"/>
      <c r="WJ19" s="270"/>
      <c r="WK19" s="271"/>
      <c r="WL19" s="305"/>
      <c r="WM19" s="270"/>
      <c r="WN19" s="271"/>
      <c r="WO19" s="305"/>
      <c r="WP19" s="270"/>
      <c r="WQ19" s="271"/>
      <c r="WR19" s="305"/>
      <c r="WS19" s="270"/>
      <c r="WT19" s="271"/>
      <c r="WU19" s="305"/>
      <c r="WV19" s="270"/>
      <c r="WW19" s="271"/>
      <c r="WX19" s="271"/>
      <c r="WY19" s="39"/>
      <c r="WZ19" s="40"/>
      <c r="XA19" s="40"/>
      <c r="XB19" s="270"/>
      <c r="XC19" s="271"/>
      <c r="XD19" s="271"/>
      <c r="XE19" s="39"/>
      <c r="XF19" s="40"/>
      <c r="XG19" s="40"/>
      <c r="XH19" s="270"/>
      <c r="XI19" s="271"/>
      <c r="XJ19" s="271"/>
      <c r="XK19" s="39"/>
      <c r="XL19" s="40"/>
      <c r="XM19" s="40"/>
      <c r="XN19" s="98">
        <f t="shared" si="0"/>
        <v>61</v>
      </c>
    </row>
    <row r="20" spans="1:638" ht="12.75" customHeight="1" x14ac:dyDescent="0.2">
      <c r="A20" s="84">
        <v>585</v>
      </c>
      <c r="B20" s="270"/>
      <c r="C20" s="271"/>
      <c r="D20" s="305"/>
      <c r="E20" s="270">
        <v>1</v>
      </c>
      <c r="F20" s="271"/>
      <c r="G20" s="305"/>
      <c r="H20" s="270"/>
      <c r="I20" s="271"/>
      <c r="J20" s="305"/>
      <c r="K20" s="270"/>
      <c r="L20" s="271"/>
      <c r="M20" s="305"/>
      <c r="N20" s="270"/>
      <c r="O20" s="271"/>
      <c r="P20" s="305"/>
      <c r="Q20" s="270"/>
      <c r="R20" s="271"/>
      <c r="S20" s="305"/>
      <c r="T20" s="270"/>
      <c r="U20" s="271"/>
      <c r="V20" s="305"/>
      <c r="W20" s="270"/>
      <c r="X20" s="271"/>
      <c r="Y20" s="305"/>
      <c r="Z20" s="270"/>
      <c r="AA20" s="271"/>
      <c r="AB20" s="305"/>
      <c r="AC20" s="270"/>
      <c r="AD20" s="271"/>
      <c r="AE20" s="305"/>
      <c r="AF20" s="270"/>
      <c r="AG20" s="271"/>
      <c r="AH20" s="305"/>
      <c r="AI20" s="270"/>
      <c r="AJ20" s="271"/>
      <c r="AK20" s="305"/>
      <c r="AL20" s="270"/>
      <c r="AM20" s="271"/>
      <c r="AN20" s="305"/>
      <c r="AO20" s="270"/>
      <c r="AP20" s="271"/>
      <c r="AQ20" s="305"/>
      <c r="AR20" s="270"/>
      <c r="AS20" s="271"/>
      <c r="AT20" s="305"/>
      <c r="AU20" s="270"/>
      <c r="AV20" s="271"/>
      <c r="AW20" s="305"/>
      <c r="AX20" s="270"/>
      <c r="AY20" s="271"/>
      <c r="AZ20" s="305">
        <v>1</v>
      </c>
      <c r="BA20" s="270"/>
      <c r="BB20" s="271"/>
      <c r="BC20" s="305">
        <v>1</v>
      </c>
      <c r="BD20" s="270"/>
      <c r="BE20" s="271"/>
      <c r="BF20" s="305"/>
      <c r="BG20" s="270">
        <v>1</v>
      </c>
      <c r="BH20" s="271"/>
      <c r="BI20" s="305">
        <v>1</v>
      </c>
      <c r="BJ20" s="270"/>
      <c r="BK20" s="271"/>
      <c r="BL20" s="305"/>
      <c r="BM20" s="270"/>
      <c r="BN20" s="271"/>
      <c r="BO20" s="305"/>
      <c r="BP20" s="270"/>
      <c r="BQ20" s="271"/>
      <c r="BR20" s="305"/>
      <c r="BS20" s="270"/>
      <c r="BT20" s="271"/>
      <c r="BU20" s="305"/>
      <c r="BV20" s="270"/>
      <c r="BW20" s="271"/>
      <c r="BX20" s="305">
        <v>1</v>
      </c>
      <c r="BY20" s="270"/>
      <c r="BZ20" s="271"/>
      <c r="CA20" s="305"/>
      <c r="CB20" s="270"/>
      <c r="CC20" s="271"/>
      <c r="CD20" s="305"/>
      <c r="CE20" s="270"/>
      <c r="CF20" s="271"/>
      <c r="CG20" s="305"/>
      <c r="CH20" s="270"/>
      <c r="CI20" s="271"/>
      <c r="CJ20" s="305"/>
      <c r="CK20" s="270"/>
      <c r="CL20" s="271"/>
      <c r="CM20" s="305"/>
      <c r="CN20" s="270">
        <v>1</v>
      </c>
      <c r="CO20" s="271"/>
      <c r="CP20" s="305"/>
      <c r="CQ20" s="270">
        <v>1</v>
      </c>
      <c r="CR20" s="271"/>
      <c r="CS20" s="305"/>
      <c r="CT20" s="270"/>
      <c r="CU20" s="271"/>
      <c r="CV20" s="305"/>
      <c r="CW20" s="270"/>
      <c r="CX20" s="271"/>
      <c r="CY20" s="305"/>
      <c r="CZ20" s="270"/>
      <c r="DA20" s="271"/>
      <c r="DB20" s="305"/>
      <c r="DC20" s="270"/>
      <c r="DD20" s="271"/>
      <c r="DE20" s="305"/>
      <c r="DF20" s="270"/>
      <c r="DG20" s="271"/>
      <c r="DH20" s="305"/>
      <c r="DI20" s="270"/>
      <c r="DJ20" s="271"/>
      <c r="DK20" s="305"/>
      <c r="DL20" s="270"/>
      <c r="DM20" s="271"/>
      <c r="DN20" s="305"/>
      <c r="DO20" s="270"/>
      <c r="DP20" s="271"/>
      <c r="DQ20" s="305"/>
      <c r="DR20" s="270"/>
      <c r="DS20" s="271"/>
      <c r="DT20" s="305"/>
      <c r="DU20" s="270"/>
      <c r="DV20" s="271"/>
      <c r="DW20" s="305"/>
      <c r="DX20" s="270"/>
      <c r="DY20" s="271"/>
      <c r="DZ20" s="305"/>
      <c r="EA20" s="270"/>
      <c r="EB20" s="271"/>
      <c r="EC20" s="305"/>
      <c r="ED20" s="270"/>
      <c r="EE20" s="271"/>
      <c r="EF20" s="305"/>
      <c r="EG20" s="270"/>
      <c r="EH20" s="271"/>
      <c r="EI20" s="305"/>
      <c r="EJ20" s="270"/>
      <c r="EK20" s="271"/>
      <c r="EL20" s="305"/>
      <c r="EM20" s="270"/>
      <c r="EN20" s="271"/>
      <c r="EO20" s="305"/>
      <c r="EP20" s="270"/>
      <c r="EQ20" s="271"/>
      <c r="ER20" s="305"/>
      <c r="ES20" s="270"/>
      <c r="ET20" s="271"/>
      <c r="EU20" s="305"/>
      <c r="EV20" s="270"/>
      <c r="EW20" s="271"/>
      <c r="EX20" s="305"/>
      <c r="EY20" s="270"/>
      <c r="EZ20" s="271"/>
      <c r="FA20" s="305"/>
      <c r="FB20" s="270"/>
      <c r="FC20" s="271"/>
      <c r="FD20" s="305"/>
      <c r="FE20" s="270"/>
      <c r="FF20" s="271"/>
      <c r="FG20" s="305"/>
      <c r="FH20" s="270"/>
      <c r="FI20" s="271"/>
      <c r="FJ20" s="305"/>
      <c r="FK20" s="270"/>
      <c r="FL20" s="271"/>
      <c r="FM20" s="305"/>
      <c r="FN20" s="270"/>
      <c r="FO20" s="271"/>
      <c r="FP20" s="305"/>
      <c r="FQ20" s="270"/>
      <c r="FR20" s="271"/>
      <c r="FS20" s="305"/>
      <c r="FT20" s="270"/>
      <c r="FU20" s="271"/>
      <c r="FV20" s="305"/>
      <c r="FW20" s="270"/>
      <c r="FX20" s="271"/>
      <c r="FY20" s="305"/>
      <c r="FZ20" s="270"/>
      <c r="GA20" s="271"/>
      <c r="GB20" s="305"/>
      <c r="GC20" s="270"/>
      <c r="GD20" s="271"/>
      <c r="GE20" s="305"/>
      <c r="GF20" s="270"/>
      <c r="GG20" s="271"/>
      <c r="GH20" s="305"/>
      <c r="GI20" s="270"/>
      <c r="GJ20" s="271"/>
      <c r="GK20" s="305"/>
      <c r="GL20" s="270"/>
      <c r="GM20" s="271"/>
      <c r="GN20" s="305"/>
      <c r="GO20" s="270"/>
      <c r="GP20" s="271"/>
      <c r="GQ20" s="305"/>
      <c r="GR20" s="270"/>
      <c r="GS20" s="271"/>
      <c r="GT20" s="305"/>
      <c r="GU20" s="270"/>
      <c r="GV20" s="271"/>
      <c r="GW20" s="305"/>
      <c r="GX20" s="270"/>
      <c r="GY20" s="271"/>
      <c r="GZ20" s="305"/>
      <c r="HA20" s="270"/>
      <c r="HB20" s="271"/>
      <c r="HC20" s="305"/>
      <c r="HD20" s="270"/>
      <c r="HE20" s="271"/>
      <c r="HF20" s="305"/>
      <c r="HG20" s="270"/>
      <c r="HH20" s="271"/>
      <c r="HI20" s="305"/>
      <c r="HJ20" s="270"/>
      <c r="HK20" s="271"/>
      <c r="HL20" s="305"/>
      <c r="HM20" s="270"/>
      <c r="HN20" s="271"/>
      <c r="HO20" s="305"/>
      <c r="HP20" s="270"/>
      <c r="HQ20" s="271"/>
      <c r="HR20" s="305"/>
      <c r="HS20" s="270"/>
      <c r="HT20" s="271"/>
      <c r="HU20" s="305"/>
      <c r="HV20" s="270"/>
      <c r="HW20" s="271"/>
      <c r="HX20" s="305"/>
      <c r="HY20" s="270"/>
      <c r="HZ20" s="271"/>
      <c r="IA20" s="305"/>
      <c r="IB20" s="270"/>
      <c r="IC20" s="271"/>
      <c r="ID20" s="305"/>
      <c r="IE20" s="270"/>
      <c r="IF20" s="271"/>
      <c r="IG20" s="305"/>
      <c r="IH20" s="270"/>
      <c r="II20" s="271"/>
      <c r="IJ20" s="305"/>
      <c r="IK20" s="270"/>
      <c r="IL20" s="271"/>
      <c r="IM20" s="305"/>
      <c r="IN20" s="270"/>
      <c r="IO20" s="271"/>
      <c r="IP20" s="305"/>
      <c r="IQ20" s="270"/>
      <c r="IR20" s="271"/>
      <c r="IS20" s="305"/>
      <c r="IT20" s="270"/>
      <c r="IU20" s="271"/>
      <c r="IV20" s="305"/>
      <c r="IW20" s="270"/>
      <c r="IX20" s="271"/>
      <c r="IY20" s="305"/>
      <c r="IZ20" s="270"/>
      <c r="JA20" s="271"/>
      <c r="JB20" s="305"/>
      <c r="JC20" s="270"/>
      <c r="JD20" s="271"/>
      <c r="JE20" s="305"/>
      <c r="JF20" s="270"/>
      <c r="JG20" s="271"/>
      <c r="JH20" s="305"/>
      <c r="JI20" s="270"/>
      <c r="JJ20" s="271"/>
      <c r="JK20" s="305"/>
      <c r="JL20" s="270"/>
      <c r="JM20" s="271"/>
      <c r="JN20" s="305"/>
      <c r="JO20" s="270"/>
      <c r="JP20" s="271"/>
      <c r="JQ20" s="305"/>
      <c r="JR20" s="270"/>
      <c r="JS20" s="271"/>
      <c r="JT20" s="305"/>
      <c r="JU20" s="270"/>
      <c r="JV20" s="271"/>
      <c r="JW20" s="305"/>
      <c r="JX20" s="270"/>
      <c r="JY20" s="271"/>
      <c r="JZ20" s="305"/>
      <c r="KA20" s="270"/>
      <c r="KB20" s="271"/>
      <c r="KC20" s="305"/>
      <c r="KD20" s="270"/>
      <c r="KE20" s="271"/>
      <c r="KF20" s="305"/>
      <c r="KG20" s="270"/>
      <c r="KH20" s="271"/>
      <c r="KI20" s="305"/>
      <c r="KJ20" s="270"/>
      <c r="KK20" s="271"/>
      <c r="KL20" s="305"/>
      <c r="KM20" s="270"/>
      <c r="KN20" s="271"/>
      <c r="KO20" s="305"/>
      <c r="KP20" s="270"/>
      <c r="KQ20" s="271"/>
      <c r="KR20" s="305"/>
      <c r="KS20" s="270"/>
      <c r="KT20" s="271"/>
      <c r="KU20" s="305"/>
      <c r="KV20" s="270"/>
      <c r="KW20" s="271"/>
      <c r="KX20" s="305"/>
      <c r="KY20" s="270"/>
      <c r="KZ20" s="271"/>
      <c r="LA20" s="305"/>
      <c r="LB20" s="270"/>
      <c r="LC20" s="271"/>
      <c r="LD20" s="305"/>
      <c r="LE20" s="270"/>
      <c r="LF20" s="271"/>
      <c r="LG20" s="305"/>
      <c r="LH20" s="270"/>
      <c r="LI20" s="271"/>
      <c r="LJ20" s="305"/>
      <c r="LK20" s="270"/>
      <c r="LL20" s="271"/>
      <c r="LM20" s="305"/>
      <c r="LN20" s="270"/>
      <c r="LO20" s="271"/>
      <c r="LP20" s="305"/>
      <c r="LQ20" s="270"/>
      <c r="LR20" s="271"/>
      <c r="LS20" s="305"/>
      <c r="LT20" s="270"/>
      <c r="LU20" s="271"/>
      <c r="LV20" s="305"/>
      <c r="LW20" s="270"/>
      <c r="LX20" s="271"/>
      <c r="LY20" s="305"/>
      <c r="LZ20" s="270"/>
      <c r="MA20" s="271"/>
      <c r="MB20" s="305"/>
      <c r="MC20" s="270"/>
      <c r="MD20" s="271"/>
      <c r="ME20" s="305"/>
      <c r="MF20" s="270"/>
      <c r="MG20" s="271"/>
      <c r="MH20" s="305"/>
      <c r="MI20" s="270"/>
      <c r="MJ20" s="271"/>
      <c r="MK20" s="305"/>
      <c r="ML20" s="270"/>
      <c r="MM20" s="271"/>
      <c r="MN20" s="305"/>
      <c r="MO20" s="270"/>
      <c r="MP20" s="271"/>
      <c r="MQ20" s="305"/>
      <c r="MR20" s="270"/>
      <c r="MS20" s="271"/>
      <c r="MT20" s="305"/>
      <c r="MU20" s="270"/>
      <c r="MV20" s="271"/>
      <c r="MW20" s="305"/>
      <c r="MX20" s="270"/>
      <c r="MY20" s="271"/>
      <c r="MZ20" s="305"/>
      <c r="NA20" s="270"/>
      <c r="NB20" s="271"/>
      <c r="NC20" s="305"/>
      <c r="ND20" s="270"/>
      <c r="NE20" s="271"/>
      <c r="NF20" s="305"/>
      <c r="NG20" s="270"/>
      <c r="NH20" s="271"/>
      <c r="NI20" s="305"/>
      <c r="NJ20" s="270"/>
      <c r="NK20" s="271"/>
      <c r="NL20" s="305"/>
      <c r="NM20" s="270"/>
      <c r="NN20" s="271"/>
      <c r="NO20" s="305"/>
      <c r="NP20" s="270"/>
      <c r="NQ20" s="271"/>
      <c r="NR20" s="305"/>
      <c r="NS20" s="270"/>
      <c r="NT20" s="271"/>
      <c r="NU20" s="305"/>
      <c r="NV20" s="270"/>
      <c r="NW20" s="271"/>
      <c r="NX20" s="305"/>
      <c r="NY20" s="270"/>
      <c r="NZ20" s="271"/>
      <c r="OA20" s="305"/>
      <c r="OB20" s="270"/>
      <c r="OC20" s="271"/>
      <c r="OD20" s="305"/>
      <c r="OE20" s="270"/>
      <c r="OF20" s="271"/>
      <c r="OG20" s="305"/>
      <c r="OH20" s="270"/>
      <c r="OI20" s="271"/>
      <c r="OJ20" s="305"/>
      <c r="OK20" s="270"/>
      <c r="OL20" s="271"/>
      <c r="OM20" s="305"/>
      <c r="ON20" s="270"/>
      <c r="OO20" s="271"/>
      <c r="OP20" s="305"/>
      <c r="OQ20" s="270"/>
      <c r="OR20" s="271"/>
      <c r="OS20" s="305"/>
      <c r="OT20" s="270"/>
      <c r="OU20" s="271"/>
      <c r="OV20" s="305"/>
      <c r="OW20" s="270"/>
      <c r="OX20" s="271"/>
      <c r="OY20" s="305"/>
      <c r="OZ20" s="270"/>
      <c r="PA20" s="271"/>
      <c r="PB20" s="305"/>
      <c r="PC20" s="270"/>
      <c r="PD20" s="271"/>
      <c r="PE20" s="305"/>
      <c r="PF20" s="270"/>
      <c r="PG20" s="271"/>
      <c r="PH20" s="305"/>
      <c r="PI20" s="270"/>
      <c r="PJ20" s="271"/>
      <c r="PK20" s="305"/>
      <c r="PL20" s="270"/>
      <c r="PM20" s="271"/>
      <c r="PN20" s="305"/>
      <c r="PO20" s="270"/>
      <c r="PP20" s="271"/>
      <c r="PQ20" s="305"/>
      <c r="PR20" s="270"/>
      <c r="PS20" s="271"/>
      <c r="PT20" s="305"/>
      <c r="PU20" s="270"/>
      <c r="PV20" s="271"/>
      <c r="PW20" s="305"/>
      <c r="PX20" s="270"/>
      <c r="PY20" s="271"/>
      <c r="PZ20" s="305"/>
      <c r="QA20" s="270">
        <v>1</v>
      </c>
      <c r="QB20" s="271"/>
      <c r="QC20" s="305"/>
      <c r="QD20" s="270"/>
      <c r="QE20" s="271"/>
      <c r="QF20" s="305"/>
      <c r="QG20" s="270"/>
      <c r="QH20" s="271"/>
      <c r="QI20" s="305"/>
      <c r="QJ20" s="270"/>
      <c r="QK20" s="271"/>
      <c r="QL20" s="305"/>
      <c r="QM20" s="270"/>
      <c r="QN20" s="271"/>
      <c r="QO20" s="305"/>
      <c r="QP20" s="270"/>
      <c r="QQ20" s="271"/>
      <c r="QR20" s="305"/>
      <c r="QS20" s="270"/>
      <c r="QT20" s="271"/>
      <c r="QU20" s="305"/>
      <c r="QV20" s="270">
        <v>1</v>
      </c>
      <c r="QW20" s="271"/>
      <c r="QX20" s="305"/>
      <c r="QY20" s="270"/>
      <c r="QZ20" s="271"/>
      <c r="RA20" s="305"/>
      <c r="RB20" s="270"/>
      <c r="RC20" s="271"/>
      <c r="RD20" s="305"/>
      <c r="RE20" s="270"/>
      <c r="RF20" s="271"/>
      <c r="RG20" s="305"/>
      <c r="RH20" s="270"/>
      <c r="RI20" s="271"/>
      <c r="RJ20" s="305"/>
      <c r="RK20" s="270"/>
      <c r="RL20" s="271"/>
      <c r="RM20" s="305"/>
      <c r="RN20" s="270"/>
      <c r="RO20" s="271"/>
      <c r="RP20" s="305"/>
      <c r="RQ20" s="270"/>
      <c r="RR20" s="271"/>
      <c r="RS20" s="305"/>
      <c r="RT20" s="270"/>
      <c r="RU20" s="271"/>
      <c r="RV20" s="305"/>
      <c r="RW20" s="270"/>
      <c r="RX20" s="271"/>
      <c r="RY20" s="305"/>
      <c r="RZ20" s="270"/>
      <c r="SA20" s="271"/>
      <c r="SB20" s="305"/>
      <c r="SC20" s="270"/>
      <c r="SD20" s="271"/>
      <c r="SE20" s="305"/>
      <c r="SF20" s="270"/>
      <c r="SG20" s="271"/>
      <c r="SH20" s="305"/>
      <c r="SI20" s="270"/>
      <c r="SJ20" s="271"/>
      <c r="SK20" s="305"/>
      <c r="SL20" s="270"/>
      <c r="SM20" s="271"/>
      <c r="SN20" s="305"/>
      <c r="SO20" s="270"/>
      <c r="SP20" s="271"/>
      <c r="SQ20" s="305"/>
      <c r="SR20" s="270"/>
      <c r="SS20" s="271"/>
      <c r="ST20" s="305"/>
      <c r="SU20" s="270"/>
      <c r="SV20" s="271"/>
      <c r="SW20" s="305"/>
      <c r="SX20" s="270"/>
      <c r="SY20" s="271"/>
      <c r="SZ20" s="305"/>
      <c r="TA20" s="270"/>
      <c r="TB20" s="271"/>
      <c r="TC20" s="305"/>
      <c r="TD20" s="270"/>
      <c r="TE20" s="271"/>
      <c r="TF20" s="305"/>
      <c r="TG20" s="270"/>
      <c r="TH20" s="271"/>
      <c r="TI20" s="305"/>
      <c r="TJ20" s="270"/>
      <c r="TK20" s="271"/>
      <c r="TL20" s="305"/>
      <c r="TM20" s="270"/>
      <c r="TN20" s="271"/>
      <c r="TO20" s="305"/>
      <c r="TP20" s="270"/>
      <c r="TQ20" s="271"/>
      <c r="TR20" s="305"/>
      <c r="TS20" s="270"/>
      <c r="TT20" s="271"/>
      <c r="TU20" s="305"/>
      <c r="TV20" s="270"/>
      <c r="TW20" s="271"/>
      <c r="TX20" s="305"/>
      <c r="TY20" s="270"/>
      <c r="TZ20" s="271"/>
      <c r="UA20" s="305"/>
      <c r="UB20" s="270"/>
      <c r="UC20" s="271"/>
      <c r="UD20" s="305"/>
      <c r="UE20" s="270"/>
      <c r="UF20" s="271"/>
      <c r="UG20" s="305"/>
      <c r="UH20" s="270"/>
      <c r="UI20" s="271"/>
      <c r="UJ20" s="305"/>
      <c r="UK20" s="270"/>
      <c r="UL20" s="271"/>
      <c r="UM20" s="305"/>
      <c r="UN20" s="270"/>
      <c r="UO20" s="271"/>
      <c r="UP20" s="305"/>
      <c r="UQ20" s="270"/>
      <c r="UR20" s="271"/>
      <c r="US20" s="305"/>
      <c r="UT20" s="270"/>
      <c r="UU20" s="271"/>
      <c r="UV20" s="305"/>
      <c r="UW20" s="270"/>
      <c r="UX20" s="271"/>
      <c r="UY20" s="305"/>
      <c r="UZ20" s="270"/>
      <c r="VA20" s="271"/>
      <c r="VB20" s="305"/>
      <c r="VC20" s="270"/>
      <c r="VD20" s="271"/>
      <c r="VE20" s="305"/>
      <c r="VF20" s="270"/>
      <c r="VG20" s="271"/>
      <c r="VH20" s="305"/>
      <c r="VI20" s="270"/>
      <c r="VJ20" s="271"/>
      <c r="VK20" s="305"/>
      <c r="VL20" s="270"/>
      <c r="VM20" s="271"/>
      <c r="VN20" s="305"/>
      <c r="VO20" s="270"/>
      <c r="VP20" s="271"/>
      <c r="VQ20" s="305"/>
      <c r="VR20" s="270"/>
      <c r="VS20" s="271"/>
      <c r="VT20" s="305"/>
      <c r="VU20" s="270"/>
      <c r="VV20" s="271"/>
      <c r="VW20" s="305"/>
      <c r="VX20" s="270"/>
      <c r="VY20" s="271"/>
      <c r="VZ20" s="305"/>
      <c r="WA20" s="270"/>
      <c r="WB20" s="271"/>
      <c r="WC20" s="305"/>
      <c r="WD20" s="270"/>
      <c r="WE20" s="271"/>
      <c r="WF20" s="305"/>
      <c r="WG20" s="270"/>
      <c r="WH20" s="271"/>
      <c r="WI20" s="305"/>
      <c r="WJ20" s="270"/>
      <c r="WK20" s="271"/>
      <c r="WL20" s="305"/>
      <c r="WM20" s="270"/>
      <c r="WN20" s="271"/>
      <c r="WO20" s="305"/>
      <c r="WP20" s="270"/>
      <c r="WQ20" s="271"/>
      <c r="WR20" s="305"/>
      <c r="WS20" s="270"/>
      <c r="WT20" s="271"/>
      <c r="WU20" s="305"/>
      <c r="WV20" s="270"/>
      <c r="WW20" s="271"/>
      <c r="WX20" s="271"/>
      <c r="WY20" s="39"/>
      <c r="WZ20" s="40"/>
      <c r="XA20" s="40"/>
      <c r="XB20" s="270"/>
      <c r="XC20" s="271"/>
      <c r="XD20" s="271"/>
      <c r="XE20" s="39"/>
      <c r="XF20" s="40"/>
      <c r="XG20" s="40"/>
      <c r="XH20" s="270"/>
      <c r="XI20" s="271"/>
      <c r="XJ20" s="271"/>
      <c r="XK20" s="39"/>
      <c r="XL20" s="40"/>
      <c r="XM20" s="40"/>
      <c r="XN20" s="98">
        <f t="shared" si="0"/>
        <v>10</v>
      </c>
    </row>
    <row r="21" spans="1:638" ht="12.75" customHeight="1" x14ac:dyDescent="0.2">
      <c r="A21" s="79">
        <v>596</v>
      </c>
      <c r="B21" s="270"/>
      <c r="C21" s="271"/>
      <c r="D21" s="305"/>
      <c r="E21" s="270"/>
      <c r="F21" s="271"/>
      <c r="G21" s="305"/>
      <c r="H21" s="270">
        <v>1</v>
      </c>
      <c r="I21" s="271"/>
      <c r="J21" s="305"/>
      <c r="K21" s="270"/>
      <c r="L21" s="271"/>
      <c r="M21" s="305"/>
      <c r="N21" s="270"/>
      <c r="O21" s="271"/>
      <c r="P21" s="305"/>
      <c r="Q21" s="270"/>
      <c r="R21" s="271"/>
      <c r="S21" s="305"/>
      <c r="T21" s="270"/>
      <c r="U21" s="271"/>
      <c r="V21" s="305"/>
      <c r="W21" s="270"/>
      <c r="X21" s="271"/>
      <c r="Y21" s="305"/>
      <c r="Z21" s="270"/>
      <c r="AA21" s="271"/>
      <c r="AB21" s="305"/>
      <c r="AC21" s="270"/>
      <c r="AD21" s="271"/>
      <c r="AE21" s="305"/>
      <c r="AF21" s="270"/>
      <c r="AG21" s="271"/>
      <c r="AH21" s="305"/>
      <c r="AI21" s="270"/>
      <c r="AJ21" s="271"/>
      <c r="AK21" s="305"/>
      <c r="AL21" s="270"/>
      <c r="AM21" s="271"/>
      <c r="AN21" s="305"/>
      <c r="AO21" s="270"/>
      <c r="AP21" s="271"/>
      <c r="AQ21" s="305"/>
      <c r="AR21" s="270"/>
      <c r="AS21" s="271"/>
      <c r="AT21" s="305"/>
      <c r="AU21" s="270"/>
      <c r="AV21" s="271"/>
      <c r="AW21" s="305"/>
      <c r="AX21" s="270"/>
      <c r="AY21" s="271"/>
      <c r="AZ21" s="305"/>
      <c r="BA21" s="270"/>
      <c r="BB21" s="271"/>
      <c r="BC21" s="305"/>
      <c r="BD21" s="270"/>
      <c r="BE21" s="271"/>
      <c r="BF21" s="305"/>
      <c r="BG21" s="270"/>
      <c r="BH21" s="271"/>
      <c r="BI21" s="305"/>
      <c r="BJ21" s="270"/>
      <c r="BK21" s="271"/>
      <c r="BL21" s="305"/>
      <c r="BM21" s="270"/>
      <c r="BN21" s="271"/>
      <c r="BO21" s="305"/>
      <c r="BP21" s="270">
        <v>1</v>
      </c>
      <c r="BQ21" s="271"/>
      <c r="BR21" s="305"/>
      <c r="BS21" s="270"/>
      <c r="BT21" s="271"/>
      <c r="BU21" s="305"/>
      <c r="BV21" s="270"/>
      <c r="BW21" s="271"/>
      <c r="BX21" s="305"/>
      <c r="BY21" s="270"/>
      <c r="BZ21" s="271"/>
      <c r="CA21" s="305"/>
      <c r="CB21" s="270"/>
      <c r="CC21" s="271"/>
      <c r="CD21" s="305"/>
      <c r="CE21" s="270"/>
      <c r="CF21" s="271"/>
      <c r="CG21" s="305"/>
      <c r="CH21" s="270"/>
      <c r="CI21" s="271"/>
      <c r="CJ21" s="305"/>
      <c r="CK21" s="270"/>
      <c r="CL21" s="271"/>
      <c r="CM21" s="305"/>
      <c r="CN21" s="270"/>
      <c r="CO21" s="271"/>
      <c r="CP21" s="305"/>
      <c r="CQ21" s="270">
        <v>1</v>
      </c>
      <c r="CR21" s="271"/>
      <c r="CS21" s="305"/>
      <c r="CT21" s="270"/>
      <c r="CU21" s="271"/>
      <c r="CV21" s="305"/>
      <c r="CW21" s="270"/>
      <c r="CX21" s="271"/>
      <c r="CY21" s="305"/>
      <c r="CZ21" s="270"/>
      <c r="DA21" s="271"/>
      <c r="DB21" s="305"/>
      <c r="DC21" s="270"/>
      <c r="DD21" s="271"/>
      <c r="DE21" s="305"/>
      <c r="DF21" s="270"/>
      <c r="DG21" s="271"/>
      <c r="DH21" s="305"/>
      <c r="DI21" s="270"/>
      <c r="DJ21" s="271"/>
      <c r="DK21" s="305"/>
      <c r="DL21" s="270"/>
      <c r="DM21" s="271"/>
      <c r="DN21" s="305"/>
      <c r="DO21" s="270"/>
      <c r="DP21" s="271"/>
      <c r="DQ21" s="305"/>
      <c r="DR21" s="270"/>
      <c r="DS21" s="271"/>
      <c r="DT21" s="305"/>
      <c r="DU21" s="270"/>
      <c r="DV21" s="271"/>
      <c r="DW21" s="305"/>
      <c r="DX21" s="270"/>
      <c r="DY21" s="271"/>
      <c r="DZ21" s="305"/>
      <c r="EA21" s="270"/>
      <c r="EB21" s="271"/>
      <c r="EC21" s="305"/>
      <c r="ED21" s="270"/>
      <c r="EE21" s="271"/>
      <c r="EF21" s="305"/>
      <c r="EG21" s="270"/>
      <c r="EH21" s="271"/>
      <c r="EI21" s="305"/>
      <c r="EJ21" s="270"/>
      <c r="EK21" s="271"/>
      <c r="EL21" s="305"/>
      <c r="EM21" s="270"/>
      <c r="EN21" s="271"/>
      <c r="EO21" s="305"/>
      <c r="EP21" s="270"/>
      <c r="EQ21" s="271"/>
      <c r="ER21" s="305"/>
      <c r="ES21" s="270"/>
      <c r="ET21" s="271"/>
      <c r="EU21" s="305"/>
      <c r="EV21" s="270"/>
      <c r="EW21" s="271"/>
      <c r="EX21" s="305"/>
      <c r="EY21" s="270"/>
      <c r="EZ21" s="271"/>
      <c r="FA21" s="305"/>
      <c r="FB21" s="270"/>
      <c r="FC21" s="271"/>
      <c r="FD21" s="305"/>
      <c r="FE21" s="270"/>
      <c r="FF21" s="271"/>
      <c r="FG21" s="305"/>
      <c r="FH21" s="270"/>
      <c r="FI21" s="271"/>
      <c r="FJ21" s="305"/>
      <c r="FK21" s="270"/>
      <c r="FL21" s="271"/>
      <c r="FM21" s="305"/>
      <c r="FN21" s="270"/>
      <c r="FO21" s="271"/>
      <c r="FP21" s="305"/>
      <c r="FQ21" s="270"/>
      <c r="FR21" s="271"/>
      <c r="FS21" s="305"/>
      <c r="FT21" s="270"/>
      <c r="FU21" s="271"/>
      <c r="FV21" s="305"/>
      <c r="FW21" s="270"/>
      <c r="FX21" s="271"/>
      <c r="FY21" s="305"/>
      <c r="FZ21" s="270"/>
      <c r="GA21" s="271"/>
      <c r="GB21" s="305"/>
      <c r="GC21" s="270"/>
      <c r="GD21" s="271"/>
      <c r="GE21" s="305"/>
      <c r="GF21" s="270"/>
      <c r="GG21" s="271"/>
      <c r="GH21" s="305"/>
      <c r="GI21" s="270"/>
      <c r="GJ21" s="271"/>
      <c r="GK21" s="305"/>
      <c r="GL21" s="270"/>
      <c r="GM21" s="271"/>
      <c r="GN21" s="305"/>
      <c r="GO21" s="270"/>
      <c r="GP21" s="271"/>
      <c r="GQ21" s="305"/>
      <c r="GR21" s="270"/>
      <c r="GS21" s="271"/>
      <c r="GT21" s="305"/>
      <c r="GU21" s="270"/>
      <c r="GV21" s="271"/>
      <c r="GW21" s="305"/>
      <c r="GX21" s="270"/>
      <c r="GY21" s="271"/>
      <c r="GZ21" s="305"/>
      <c r="HA21" s="270"/>
      <c r="HB21" s="271"/>
      <c r="HC21" s="305"/>
      <c r="HD21" s="270"/>
      <c r="HE21" s="271"/>
      <c r="HF21" s="305"/>
      <c r="HG21" s="270"/>
      <c r="HH21" s="271"/>
      <c r="HI21" s="305"/>
      <c r="HJ21" s="270"/>
      <c r="HK21" s="271"/>
      <c r="HL21" s="305"/>
      <c r="HM21" s="270"/>
      <c r="HN21" s="271"/>
      <c r="HO21" s="305"/>
      <c r="HP21" s="270"/>
      <c r="HQ21" s="271"/>
      <c r="HR21" s="305"/>
      <c r="HS21" s="270"/>
      <c r="HT21" s="271"/>
      <c r="HU21" s="305"/>
      <c r="HV21" s="270"/>
      <c r="HW21" s="271"/>
      <c r="HX21" s="305"/>
      <c r="HY21" s="270"/>
      <c r="HZ21" s="271"/>
      <c r="IA21" s="305"/>
      <c r="IB21" s="270"/>
      <c r="IC21" s="271"/>
      <c r="ID21" s="305"/>
      <c r="IE21" s="270"/>
      <c r="IF21" s="271"/>
      <c r="IG21" s="305"/>
      <c r="IH21" s="270"/>
      <c r="II21" s="271"/>
      <c r="IJ21" s="305"/>
      <c r="IK21" s="270"/>
      <c r="IL21" s="271"/>
      <c r="IM21" s="305"/>
      <c r="IN21" s="270"/>
      <c r="IO21" s="271"/>
      <c r="IP21" s="305"/>
      <c r="IQ21" s="270">
        <v>1</v>
      </c>
      <c r="IR21" s="271"/>
      <c r="IS21" s="305"/>
      <c r="IT21" s="270"/>
      <c r="IU21" s="271"/>
      <c r="IV21" s="305"/>
      <c r="IW21" s="270"/>
      <c r="IX21" s="271"/>
      <c r="IY21" s="305"/>
      <c r="IZ21" s="270">
        <v>1</v>
      </c>
      <c r="JA21" s="271"/>
      <c r="JB21" s="305"/>
      <c r="JC21" s="270"/>
      <c r="JD21" s="271"/>
      <c r="JE21" s="305"/>
      <c r="JF21" s="270"/>
      <c r="JG21" s="271"/>
      <c r="JH21" s="305"/>
      <c r="JI21" s="270"/>
      <c r="JJ21" s="271"/>
      <c r="JK21" s="305"/>
      <c r="JL21" s="270"/>
      <c r="JM21" s="271"/>
      <c r="JN21" s="305"/>
      <c r="JO21" s="270"/>
      <c r="JP21" s="271"/>
      <c r="JQ21" s="305"/>
      <c r="JR21" s="270"/>
      <c r="JS21" s="271"/>
      <c r="JT21" s="305"/>
      <c r="JU21" s="270">
        <v>1</v>
      </c>
      <c r="JV21" s="271"/>
      <c r="JW21" s="305"/>
      <c r="JX21" s="270">
        <v>1</v>
      </c>
      <c r="JY21" s="271"/>
      <c r="JZ21" s="305"/>
      <c r="KA21" s="270"/>
      <c r="KB21" s="271"/>
      <c r="KC21" s="305"/>
      <c r="KD21" s="270">
        <v>2</v>
      </c>
      <c r="KE21" s="271"/>
      <c r="KF21" s="305"/>
      <c r="KG21" s="270"/>
      <c r="KH21" s="271"/>
      <c r="KI21" s="305"/>
      <c r="KJ21" s="270">
        <v>1</v>
      </c>
      <c r="KK21" s="271"/>
      <c r="KL21" s="305"/>
      <c r="KM21" s="270"/>
      <c r="KN21" s="271"/>
      <c r="KO21" s="305"/>
      <c r="KP21" s="270"/>
      <c r="KQ21" s="271"/>
      <c r="KR21" s="305"/>
      <c r="KS21" s="270"/>
      <c r="KT21" s="271"/>
      <c r="KU21" s="305"/>
      <c r="KV21" s="270"/>
      <c r="KW21" s="271"/>
      <c r="KX21" s="305"/>
      <c r="KY21" s="270"/>
      <c r="KZ21" s="271"/>
      <c r="LA21" s="305"/>
      <c r="LB21" s="270"/>
      <c r="LC21" s="271"/>
      <c r="LD21" s="305"/>
      <c r="LE21" s="270">
        <v>1</v>
      </c>
      <c r="LF21" s="271"/>
      <c r="LG21" s="305"/>
      <c r="LH21" s="270"/>
      <c r="LI21" s="271"/>
      <c r="LJ21" s="305"/>
      <c r="LK21" s="270"/>
      <c r="LL21" s="271"/>
      <c r="LM21" s="305"/>
      <c r="LN21" s="270"/>
      <c r="LO21" s="271"/>
      <c r="LP21" s="305"/>
      <c r="LQ21" s="270"/>
      <c r="LR21" s="271"/>
      <c r="LS21" s="305"/>
      <c r="LT21" s="270"/>
      <c r="LU21" s="271"/>
      <c r="LV21" s="305"/>
      <c r="LW21" s="270"/>
      <c r="LX21" s="271"/>
      <c r="LY21" s="305"/>
      <c r="LZ21" s="270"/>
      <c r="MA21" s="271"/>
      <c r="MB21" s="305"/>
      <c r="MC21" s="270"/>
      <c r="MD21" s="271"/>
      <c r="ME21" s="305"/>
      <c r="MF21" s="270"/>
      <c r="MG21" s="271"/>
      <c r="MH21" s="305"/>
      <c r="MI21" s="270"/>
      <c r="MJ21" s="271"/>
      <c r="MK21" s="305"/>
      <c r="ML21" s="270"/>
      <c r="MM21" s="271"/>
      <c r="MN21" s="305"/>
      <c r="MO21" s="270"/>
      <c r="MP21" s="271"/>
      <c r="MQ21" s="305"/>
      <c r="MR21" s="270"/>
      <c r="MS21" s="271"/>
      <c r="MT21" s="305"/>
      <c r="MU21" s="270"/>
      <c r="MV21" s="271"/>
      <c r="MW21" s="305"/>
      <c r="MX21" s="270"/>
      <c r="MY21" s="271"/>
      <c r="MZ21" s="305"/>
      <c r="NA21" s="270"/>
      <c r="NB21" s="271"/>
      <c r="NC21" s="305"/>
      <c r="ND21" s="270"/>
      <c r="NE21" s="271"/>
      <c r="NF21" s="305"/>
      <c r="NG21" s="270"/>
      <c r="NH21" s="271"/>
      <c r="NI21" s="305"/>
      <c r="NJ21" s="270"/>
      <c r="NK21" s="271"/>
      <c r="NL21" s="305"/>
      <c r="NM21" s="270"/>
      <c r="NN21" s="271"/>
      <c r="NO21" s="305"/>
      <c r="NP21" s="270"/>
      <c r="NQ21" s="271"/>
      <c r="NR21" s="305"/>
      <c r="NS21" s="270"/>
      <c r="NT21" s="271"/>
      <c r="NU21" s="305"/>
      <c r="NV21" s="270"/>
      <c r="NW21" s="271"/>
      <c r="NX21" s="305"/>
      <c r="NY21" s="270"/>
      <c r="NZ21" s="271"/>
      <c r="OA21" s="305"/>
      <c r="OB21" s="270"/>
      <c r="OC21" s="271"/>
      <c r="OD21" s="305"/>
      <c r="OE21" s="270"/>
      <c r="OF21" s="271"/>
      <c r="OG21" s="305"/>
      <c r="OH21" s="270"/>
      <c r="OI21" s="271"/>
      <c r="OJ21" s="305"/>
      <c r="OK21" s="270"/>
      <c r="OL21" s="271"/>
      <c r="OM21" s="305"/>
      <c r="ON21" s="270"/>
      <c r="OO21" s="271"/>
      <c r="OP21" s="305"/>
      <c r="OQ21" s="270"/>
      <c r="OR21" s="271"/>
      <c r="OS21" s="305"/>
      <c r="OT21" s="270"/>
      <c r="OU21" s="271"/>
      <c r="OV21" s="305"/>
      <c r="OW21" s="270"/>
      <c r="OX21" s="271"/>
      <c r="OY21" s="305"/>
      <c r="OZ21" s="270"/>
      <c r="PA21" s="271"/>
      <c r="PB21" s="305"/>
      <c r="PC21" s="270"/>
      <c r="PD21" s="271"/>
      <c r="PE21" s="305"/>
      <c r="PF21" s="270"/>
      <c r="PG21" s="271"/>
      <c r="PH21" s="305"/>
      <c r="PI21" s="270"/>
      <c r="PJ21" s="271"/>
      <c r="PK21" s="305"/>
      <c r="PL21" s="270"/>
      <c r="PM21" s="271"/>
      <c r="PN21" s="305"/>
      <c r="PO21" s="270"/>
      <c r="PP21" s="271"/>
      <c r="PQ21" s="305"/>
      <c r="PR21" s="270"/>
      <c r="PS21" s="271"/>
      <c r="PT21" s="305"/>
      <c r="PU21" s="270"/>
      <c r="PV21" s="271"/>
      <c r="PW21" s="305"/>
      <c r="PX21" s="270"/>
      <c r="PY21" s="271"/>
      <c r="PZ21" s="305"/>
      <c r="QA21" s="270"/>
      <c r="QB21" s="271"/>
      <c r="QC21" s="305"/>
      <c r="QD21" s="270"/>
      <c r="QE21" s="271"/>
      <c r="QF21" s="305"/>
      <c r="QG21" s="270"/>
      <c r="QH21" s="271"/>
      <c r="QI21" s="305"/>
      <c r="QJ21" s="270"/>
      <c r="QK21" s="271"/>
      <c r="QL21" s="305"/>
      <c r="QM21" s="270"/>
      <c r="QN21" s="271"/>
      <c r="QO21" s="305"/>
      <c r="QP21" s="270"/>
      <c r="QQ21" s="271"/>
      <c r="QR21" s="305"/>
      <c r="QS21" s="270"/>
      <c r="QT21" s="271"/>
      <c r="QU21" s="305"/>
      <c r="QV21" s="270"/>
      <c r="QW21" s="271"/>
      <c r="QX21" s="305"/>
      <c r="QY21" s="270"/>
      <c r="QZ21" s="271"/>
      <c r="RA21" s="305"/>
      <c r="RB21" s="270"/>
      <c r="RC21" s="271"/>
      <c r="RD21" s="305"/>
      <c r="RE21" s="270"/>
      <c r="RF21" s="271"/>
      <c r="RG21" s="305"/>
      <c r="RH21" s="270"/>
      <c r="RI21" s="271"/>
      <c r="RJ21" s="305"/>
      <c r="RK21" s="270"/>
      <c r="RL21" s="271"/>
      <c r="RM21" s="305"/>
      <c r="RN21" s="270"/>
      <c r="RO21" s="271"/>
      <c r="RP21" s="305"/>
      <c r="RQ21" s="270"/>
      <c r="RR21" s="271"/>
      <c r="RS21" s="305"/>
      <c r="RT21" s="270"/>
      <c r="RU21" s="271"/>
      <c r="RV21" s="305"/>
      <c r="RW21" s="270"/>
      <c r="RX21" s="271"/>
      <c r="RY21" s="305"/>
      <c r="RZ21" s="270"/>
      <c r="SA21" s="271"/>
      <c r="SB21" s="305"/>
      <c r="SC21" s="270"/>
      <c r="SD21" s="271"/>
      <c r="SE21" s="305"/>
      <c r="SF21" s="270"/>
      <c r="SG21" s="271"/>
      <c r="SH21" s="305"/>
      <c r="SI21" s="270"/>
      <c r="SJ21" s="271"/>
      <c r="SK21" s="305"/>
      <c r="SL21" s="270"/>
      <c r="SM21" s="271"/>
      <c r="SN21" s="305"/>
      <c r="SO21" s="270"/>
      <c r="SP21" s="271"/>
      <c r="SQ21" s="305"/>
      <c r="SR21" s="270"/>
      <c r="SS21" s="271"/>
      <c r="ST21" s="305"/>
      <c r="SU21" s="270"/>
      <c r="SV21" s="271"/>
      <c r="SW21" s="305"/>
      <c r="SX21" s="270"/>
      <c r="SY21" s="271"/>
      <c r="SZ21" s="305"/>
      <c r="TA21" s="270"/>
      <c r="TB21" s="271"/>
      <c r="TC21" s="305"/>
      <c r="TD21" s="270"/>
      <c r="TE21" s="271"/>
      <c r="TF21" s="305"/>
      <c r="TG21" s="270"/>
      <c r="TH21" s="271"/>
      <c r="TI21" s="305"/>
      <c r="TJ21" s="270"/>
      <c r="TK21" s="271"/>
      <c r="TL21" s="305"/>
      <c r="TM21" s="270"/>
      <c r="TN21" s="271"/>
      <c r="TO21" s="305"/>
      <c r="TP21" s="270"/>
      <c r="TQ21" s="271"/>
      <c r="TR21" s="305"/>
      <c r="TS21" s="270"/>
      <c r="TT21" s="271"/>
      <c r="TU21" s="305"/>
      <c r="TV21" s="270"/>
      <c r="TW21" s="271"/>
      <c r="TX21" s="305"/>
      <c r="TY21" s="270"/>
      <c r="TZ21" s="271"/>
      <c r="UA21" s="305"/>
      <c r="UB21" s="270"/>
      <c r="UC21" s="271"/>
      <c r="UD21" s="305"/>
      <c r="UE21" s="270"/>
      <c r="UF21" s="271"/>
      <c r="UG21" s="305"/>
      <c r="UH21" s="270"/>
      <c r="UI21" s="271"/>
      <c r="UJ21" s="305"/>
      <c r="UK21" s="270"/>
      <c r="UL21" s="271"/>
      <c r="UM21" s="305"/>
      <c r="UN21" s="270"/>
      <c r="UO21" s="271"/>
      <c r="UP21" s="305"/>
      <c r="UQ21" s="270"/>
      <c r="UR21" s="271"/>
      <c r="US21" s="305"/>
      <c r="UT21" s="270"/>
      <c r="UU21" s="271"/>
      <c r="UV21" s="305"/>
      <c r="UW21" s="270"/>
      <c r="UX21" s="271"/>
      <c r="UY21" s="305"/>
      <c r="UZ21" s="270"/>
      <c r="VA21" s="271"/>
      <c r="VB21" s="305"/>
      <c r="VC21" s="270"/>
      <c r="VD21" s="271"/>
      <c r="VE21" s="305"/>
      <c r="VF21" s="270"/>
      <c r="VG21" s="271"/>
      <c r="VH21" s="305"/>
      <c r="VI21" s="270"/>
      <c r="VJ21" s="271"/>
      <c r="VK21" s="305"/>
      <c r="VL21" s="270"/>
      <c r="VM21" s="271"/>
      <c r="VN21" s="305"/>
      <c r="VO21" s="270"/>
      <c r="VP21" s="271"/>
      <c r="VQ21" s="305"/>
      <c r="VR21" s="270"/>
      <c r="VS21" s="271"/>
      <c r="VT21" s="305"/>
      <c r="VU21" s="270"/>
      <c r="VV21" s="271"/>
      <c r="VW21" s="305"/>
      <c r="VX21" s="270"/>
      <c r="VY21" s="271"/>
      <c r="VZ21" s="305"/>
      <c r="WA21" s="270"/>
      <c r="WB21" s="271"/>
      <c r="WC21" s="305"/>
      <c r="WD21" s="270"/>
      <c r="WE21" s="271"/>
      <c r="WF21" s="305"/>
      <c r="WG21" s="270"/>
      <c r="WH21" s="271"/>
      <c r="WI21" s="305"/>
      <c r="WJ21" s="270"/>
      <c r="WK21" s="271"/>
      <c r="WL21" s="305"/>
      <c r="WM21" s="270"/>
      <c r="WN21" s="271"/>
      <c r="WO21" s="305"/>
      <c r="WP21" s="270"/>
      <c r="WQ21" s="271"/>
      <c r="WR21" s="305"/>
      <c r="WS21" s="270"/>
      <c r="WT21" s="271"/>
      <c r="WU21" s="305"/>
      <c r="WV21" s="270"/>
      <c r="WW21" s="271"/>
      <c r="WX21" s="271"/>
      <c r="WY21" s="39"/>
      <c r="WZ21" s="40"/>
      <c r="XA21" s="40"/>
      <c r="XB21" s="270"/>
      <c r="XC21" s="271"/>
      <c r="XD21" s="271"/>
      <c r="XE21" s="39"/>
      <c r="XF21" s="40"/>
      <c r="XG21" s="40"/>
      <c r="XH21" s="270"/>
      <c r="XI21" s="271"/>
      <c r="XJ21" s="271"/>
      <c r="XK21" s="39"/>
      <c r="XL21" s="40"/>
      <c r="XM21" s="40"/>
      <c r="XN21" s="98">
        <f t="shared" si="0"/>
        <v>11</v>
      </c>
    </row>
    <row r="22" spans="1:638" ht="13.5" thickBot="1" x14ac:dyDescent="0.25">
      <c r="A22" s="24" t="s">
        <v>226</v>
      </c>
      <c r="B22" s="270"/>
      <c r="C22" s="271"/>
      <c r="D22" s="305"/>
      <c r="E22" s="270"/>
      <c r="F22" s="271"/>
      <c r="G22" s="305"/>
      <c r="H22" s="270">
        <v>1</v>
      </c>
      <c r="I22" s="271"/>
      <c r="J22" s="305"/>
      <c r="K22" s="270"/>
      <c r="L22" s="271"/>
      <c r="M22" s="305"/>
      <c r="N22" s="270"/>
      <c r="O22" s="271"/>
      <c r="P22" s="305"/>
      <c r="Q22" s="270"/>
      <c r="R22" s="271"/>
      <c r="S22" s="305"/>
      <c r="T22" s="270"/>
      <c r="U22" s="271"/>
      <c r="V22" s="305"/>
      <c r="W22" s="270"/>
      <c r="X22" s="271"/>
      <c r="Y22" s="305"/>
      <c r="Z22" s="270"/>
      <c r="AA22" s="271"/>
      <c r="AB22" s="305"/>
      <c r="AC22" s="270"/>
      <c r="AD22" s="271"/>
      <c r="AE22" s="305"/>
      <c r="AF22" s="270"/>
      <c r="AG22" s="271"/>
      <c r="AH22" s="305"/>
      <c r="AI22" s="270"/>
      <c r="AJ22" s="271"/>
      <c r="AK22" s="305"/>
      <c r="AL22" s="270"/>
      <c r="AM22" s="271"/>
      <c r="AN22" s="305"/>
      <c r="AO22" s="270"/>
      <c r="AP22" s="271"/>
      <c r="AQ22" s="305"/>
      <c r="AR22" s="270"/>
      <c r="AS22" s="271"/>
      <c r="AT22" s="305"/>
      <c r="AU22" s="270"/>
      <c r="AV22" s="271"/>
      <c r="AW22" s="305"/>
      <c r="AX22" s="270"/>
      <c r="AY22" s="271"/>
      <c r="AZ22" s="305"/>
      <c r="BA22" s="270"/>
      <c r="BB22" s="271"/>
      <c r="BC22" s="305"/>
      <c r="BD22" s="270"/>
      <c r="BE22" s="271"/>
      <c r="BF22" s="305"/>
      <c r="BG22" s="270"/>
      <c r="BH22" s="271"/>
      <c r="BI22" s="305"/>
      <c r="BJ22" s="270"/>
      <c r="BK22" s="271"/>
      <c r="BL22" s="305"/>
      <c r="BM22" s="270"/>
      <c r="BN22" s="271"/>
      <c r="BO22" s="305"/>
      <c r="BP22" s="270"/>
      <c r="BQ22" s="271"/>
      <c r="BR22" s="305"/>
      <c r="BS22" s="270"/>
      <c r="BT22" s="271"/>
      <c r="BU22" s="305"/>
      <c r="BV22" s="270"/>
      <c r="BW22" s="271"/>
      <c r="BX22" s="305"/>
      <c r="BY22" s="270"/>
      <c r="BZ22" s="271"/>
      <c r="CA22" s="305"/>
      <c r="CB22" s="270"/>
      <c r="CC22" s="271"/>
      <c r="CD22" s="305"/>
      <c r="CE22" s="270"/>
      <c r="CF22" s="271"/>
      <c r="CG22" s="305"/>
      <c r="CH22" s="270"/>
      <c r="CI22" s="271"/>
      <c r="CJ22" s="305"/>
      <c r="CK22" s="270"/>
      <c r="CL22" s="271"/>
      <c r="CM22" s="305"/>
      <c r="CN22" s="270"/>
      <c r="CO22" s="271"/>
      <c r="CP22" s="305"/>
      <c r="CQ22" s="270"/>
      <c r="CR22" s="271"/>
      <c r="CS22" s="305"/>
      <c r="CT22" s="270"/>
      <c r="CU22" s="271"/>
      <c r="CV22" s="305"/>
      <c r="CW22" s="270"/>
      <c r="CX22" s="271"/>
      <c r="CY22" s="305"/>
      <c r="CZ22" s="270"/>
      <c r="DA22" s="271"/>
      <c r="DB22" s="305"/>
      <c r="DC22" s="270"/>
      <c r="DD22" s="271"/>
      <c r="DE22" s="305"/>
      <c r="DF22" s="270"/>
      <c r="DG22" s="271"/>
      <c r="DH22" s="305"/>
      <c r="DI22" s="270"/>
      <c r="DJ22" s="271"/>
      <c r="DK22" s="305"/>
      <c r="DL22" s="270"/>
      <c r="DM22" s="271"/>
      <c r="DN22" s="305"/>
      <c r="DO22" s="270"/>
      <c r="DP22" s="271"/>
      <c r="DQ22" s="305"/>
      <c r="DR22" s="270"/>
      <c r="DS22" s="271"/>
      <c r="DT22" s="305"/>
      <c r="DU22" s="270"/>
      <c r="DV22" s="271"/>
      <c r="DW22" s="305"/>
      <c r="DX22" s="270"/>
      <c r="DY22" s="271"/>
      <c r="DZ22" s="305"/>
      <c r="EA22" s="270"/>
      <c r="EB22" s="271"/>
      <c r="EC22" s="305"/>
      <c r="ED22" s="270"/>
      <c r="EE22" s="271"/>
      <c r="EF22" s="305"/>
      <c r="EG22" s="270"/>
      <c r="EH22" s="271"/>
      <c r="EI22" s="305"/>
      <c r="EJ22" s="270"/>
      <c r="EK22" s="271"/>
      <c r="EL22" s="305"/>
      <c r="EM22" s="270"/>
      <c r="EN22" s="271"/>
      <c r="EO22" s="305"/>
      <c r="EP22" s="270"/>
      <c r="EQ22" s="271"/>
      <c r="ER22" s="305"/>
      <c r="ES22" s="270"/>
      <c r="ET22" s="271"/>
      <c r="EU22" s="305"/>
      <c r="EV22" s="270"/>
      <c r="EW22" s="271"/>
      <c r="EX22" s="305"/>
      <c r="EY22" s="270"/>
      <c r="EZ22" s="271"/>
      <c r="FA22" s="305"/>
      <c r="FB22" s="270"/>
      <c r="FC22" s="271"/>
      <c r="FD22" s="305"/>
      <c r="FE22" s="270"/>
      <c r="FF22" s="271"/>
      <c r="FG22" s="305"/>
      <c r="FH22" s="270"/>
      <c r="FI22" s="271"/>
      <c r="FJ22" s="305"/>
      <c r="FK22" s="270"/>
      <c r="FL22" s="271"/>
      <c r="FM22" s="305"/>
      <c r="FN22" s="270"/>
      <c r="FO22" s="271"/>
      <c r="FP22" s="305"/>
      <c r="FQ22" s="270"/>
      <c r="FR22" s="271"/>
      <c r="FS22" s="305"/>
      <c r="FT22" s="270"/>
      <c r="FU22" s="271"/>
      <c r="FV22" s="305"/>
      <c r="FW22" s="270"/>
      <c r="FX22" s="271"/>
      <c r="FY22" s="305"/>
      <c r="FZ22" s="270"/>
      <c r="GA22" s="271"/>
      <c r="GB22" s="305"/>
      <c r="GC22" s="270"/>
      <c r="GD22" s="271"/>
      <c r="GE22" s="305"/>
      <c r="GF22" s="270"/>
      <c r="GG22" s="271"/>
      <c r="GH22" s="305"/>
      <c r="GI22" s="270"/>
      <c r="GJ22" s="271"/>
      <c r="GK22" s="305"/>
      <c r="GL22" s="270"/>
      <c r="GM22" s="271"/>
      <c r="GN22" s="305"/>
      <c r="GO22" s="270"/>
      <c r="GP22" s="271"/>
      <c r="GQ22" s="305"/>
      <c r="GR22" s="270"/>
      <c r="GS22" s="271"/>
      <c r="GT22" s="305"/>
      <c r="GU22" s="270"/>
      <c r="GV22" s="271"/>
      <c r="GW22" s="305"/>
      <c r="GX22" s="270"/>
      <c r="GY22" s="271"/>
      <c r="GZ22" s="305"/>
      <c r="HA22" s="270"/>
      <c r="HB22" s="271"/>
      <c r="HC22" s="305"/>
      <c r="HD22" s="270"/>
      <c r="HE22" s="271"/>
      <c r="HF22" s="305"/>
      <c r="HG22" s="270"/>
      <c r="HH22" s="271"/>
      <c r="HI22" s="305"/>
      <c r="HJ22" s="270"/>
      <c r="HK22" s="271"/>
      <c r="HL22" s="305"/>
      <c r="HM22" s="270"/>
      <c r="HN22" s="271"/>
      <c r="HO22" s="305"/>
      <c r="HP22" s="270"/>
      <c r="HQ22" s="271"/>
      <c r="HR22" s="305"/>
      <c r="HS22" s="270"/>
      <c r="HT22" s="271"/>
      <c r="HU22" s="305"/>
      <c r="HV22" s="270"/>
      <c r="HW22" s="271"/>
      <c r="HX22" s="305"/>
      <c r="HY22" s="270"/>
      <c r="HZ22" s="271"/>
      <c r="IA22" s="305"/>
      <c r="IB22" s="270"/>
      <c r="IC22" s="271"/>
      <c r="ID22" s="305"/>
      <c r="IE22" s="270"/>
      <c r="IF22" s="271"/>
      <c r="IG22" s="305"/>
      <c r="IH22" s="270"/>
      <c r="II22" s="271"/>
      <c r="IJ22" s="305"/>
      <c r="IK22" s="270"/>
      <c r="IL22" s="271"/>
      <c r="IM22" s="305"/>
      <c r="IN22" s="270"/>
      <c r="IO22" s="271"/>
      <c r="IP22" s="305"/>
      <c r="IQ22" s="270"/>
      <c r="IR22" s="271"/>
      <c r="IS22" s="305"/>
      <c r="IT22" s="270"/>
      <c r="IU22" s="271"/>
      <c r="IV22" s="305"/>
      <c r="IW22" s="270"/>
      <c r="IX22" s="271"/>
      <c r="IY22" s="305"/>
      <c r="IZ22" s="270"/>
      <c r="JA22" s="271"/>
      <c r="JB22" s="305"/>
      <c r="JC22" s="270"/>
      <c r="JD22" s="271"/>
      <c r="JE22" s="305"/>
      <c r="JF22" s="270"/>
      <c r="JG22" s="271"/>
      <c r="JH22" s="305"/>
      <c r="JI22" s="270"/>
      <c r="JJ22" s="271"/>
      <c r="JK22" s="305"/>
      <c r="JL22" s="270"/>
      <c r="JM22" s="271"/>
      <c r="JN22" s="305"/>
      <c r="JO22" s="270"/>
      <c r="JP22" s="271"/>
      <c r="JQ22" s="305"/>
      <c r="JR22" s="270"/>
      <c r="JS22" s="271"/>
      <c r="JT22" s="305"/>
      <c r="JU22" s="270"/>
      <c r="JV22" s="271"/>
      <c r="JW22" s="305"/>
      <c r="JX22" s="270"/>
      <c r="JY22" s="271"/>
      <c r="JZ22" s="305"/>
      <c r="KA22" s="270"/>
      <c r="KB22" s="271"/>
      <c r="KC22" s="305"/>
      <c r="KD22" s="270"/>
      <c r="KE22" s="271"/>
      <c r="KF22" s="305"/>
      <c r="KG22" s="270"/>
      <c r="KH22" s="271"/>
      <c r="KI22" s="305"/>
      <c r="KJ22" s="270"/>
      <c r="KK22" s="271"/>
      <c r="KL22" s="305"/>
      <c r="KM22" s="270"/>
      <c r="KN22" s="271"/>
      <c r="KO22" s="305"/>
      <c r="KP22" s="270"/>
      <c r="KQ22" s="271"/>
      <c r="KR22" s="305"/>
      <c r="KS22" s="270"/>
      <c r="KT22" s="271"/>
      <c r="KU22" s="305"/>
      <c r="KV22" s="270"/>
      <c r="KW22" s="271"/>
      <c r="KX22" s="305"/>
      <c r="KY22" s="270"/>
      <c r="KZ22" s="271"/>
      <c r="LA22" s="305"/>
      <c r="LB22" s="270"/>
      <c r="LC22" s="271"/>
      <c r="LD22" s="305"/>
      <c r="LE22" s="270"/>
      <c r="LF22" s="271"/>
      <c r="LG22" s="305"/>
      <c r="LH22" s="270"/>
      <c r="LI22" s="271"/>
      <c r="LJ22" s="305"/>
      <c r="LK22" s="270"/>
      <c r="LL22" s="271"/>
      <c r="LM22" s="305"/>
      <c r="LN22" s="270"/>
      <c r="LO22" s="271"/>
      <c r="LP22" s="305"/>
      <c r="LQ22" s="270"/>
      <c r="LR22" s="271"/>
      <c r="LS22" s="305"/>
      <c r="LT22" s="270"/>
      <c r="LU22" s="271"/>
      <c r="LV22" s="305"/>
      <c r="LW22" s="270"/>
      <c r="LX22" s="271"/>
      <c r="LY22" s="305"/>
      <c r="LZ22" s="270"/>
      <c r="MA22" s="271"/>
      <c r="MB22" s="305"/>
      <c r="MC22" s="270"/>
      <c r="MD22" s="271"/>
      <c r="ME22" s="305"/>
      <c r="MF22" s="270"/>
      <c r="MG22" s="271"/>
      <c r="MH22" s="305"/>
      <c r="MI22" s="270"/>
      <c r="MJ22" s="271"/>
      <c r="MK22" s="305"/>
      <c r="ML22" s="270"/>
      <c r="MM22" s="271"/>
      <c r="MN22" s="305"/>
      <c r="MO22" s="270"/>
      <c r="MP22" s="271"/>
      <c r="MQ22" s="305"/>
      <c r="MR22" s="270"/>
      <c r="MS22" s="271"/>
      <c r="MT22" s="305"/>
      <c r="MU22" s="270"/>
      <c r="MV22" s="271"/>
      <c r="MW22" s="305"/>
      <c r="MX22" s="270"/>
      <c r="MY22" s="271"/>
      <c r="MZ22" s="305"/>
      <c r="NA22" s="270"/>
      <c r="NB22" s="271"/>
      <c r="NC22" s="305"/>
      <c r="ND22" s="270"/>
      <c r="NE22" s="271"/>
      <c r="NF22" s="305"/>
      <c r="NG22" s="270"/>
      <c r="NH22" s="271"/>
      <c r="NI22" s="305"/>
      <c r="NJ22" s="270"/>
      <c r="NK22" s="271"/>
      <c r="NL22" s="305"/>
      <c r="NM22" s="270"/>
      <c r="NN22" s="271"/>
      <c r="NO22" s="305"/>
      <c r="NP22" s="270"/>
      <c r="NQ22" s="271"/>
      <c r="NR22" s="305"/>
      <c r="NS22" s="270"/>
      <c r="NT22" s="271"/>
      <c r="NU22" s="305"/>
      <c r="NV22" s="270"/>
      <c r="NW22" s="271"/>
      <c r="NX22" s="305"/>
      <c r="NY22" s="270"/>
      <c r="NZ22" s="271"/>
      <c r="OA22" s="305"/>
      <c r="OB22" s="270"/>
      <c r="OC22" s="271"/>
      <c r="OD22" s="305"/>
      <c r="OE22" s="270"/>
      <c r="OF22" s="271"/>
      <c r="OG22" s="305"/>
      <c r="OH22" s="270"/>
      <c r="OI22" s="271"/>
      <c r="OJ22" s="305"/>
      <c r="OK22" s="270"/>
      <c r="OL22" s="271"/>
      <c r="OM22" s="305"/>
      <c r="ON22" s="270"/>
      <c r="OO22" s="271"/>
      <c r="OP22" s="305"/>
      <c r="OQ22" s="270"/>
      <c r="OR22" s="271"/>
      <c r="OS22" s="305"/>
      <c r="OT22" s="270"/>
      <c r="OU22" s="271"/>
      <c r="OV22" s="305"/>
      <c r="OW22" s="270"/>
      <c r="OX22" s="271"/>
      <c r="OY22" s="305"/>
      <c r="OZ22" s="270"/>
      <c r="PA22" s="271"/>
      <c r="PB22" s="305"/>
      <c r="PC22" s="270"/>
      <c r="PD22" s="271"/>
      <c r="PE22" s="305"/>
      <c r="PF22" s="270"/>
      <c r="PG22" s="271"/>
      <c r="PH22" s="305"/>
      <c r="PI22" s="270"/>
      <c r="PJ22" s="271"/>
      <c r="PK22" s="305"/>
      <c r="PL22" s="270"/>
      <c r="PM22" s="271"/>
      <c r="PN22" s="305"/>
      <c r="PO22" s="270"/>
      <c r="PP22" s="271"/>
      <c r="PQ22" s="305"/>
      <c r="PR22" s="270"/>
      <c r="PS22" s="271"/>
      <c r="PT22" s="305"/>
      <c r="PU22" s="270"/>
      <c r="PV22" s="271"/>
      <c r="PW22" s="305"/>
      <c r="PX22" s="270"/>
      <c r="PY22" s="271"/>
      <c r="PZ22" s="305"/>
      <c r="QA22" s="270"/>
      <c r="QB22" s="271"/>
      <c r="QC22" s="305"/>
      <c r="QD22" s="270"/>
      <c r="QE22" s="271"/>
      <c r="QF22" s="305"/>
      <c r="QG22" s="270"/>
      <c r="QH22" s="271"/>
      <c r="QI22" s="305"/>
      <c r="QJ22" s="270"/>
      <c r="QK22" s="271"/>
      <c r="QL22" s="305"/>
      <c r="QM22" s="270"/>
      <c r="QN22" s="271"/>
      <c r="QO22" s="305"/>
      <c r="QP22" s="270"/>
      <c r="QQ22" s="271"/>
      <c r="QR22" s="305"/>
      <c r="QS22" s="270"/>
      <c r="QT22" s="271"/>
      <c r="QU22" s="305"/>
      <c r="QV22" s="270"/>
      <c r="QW22" s="271"/>
      <c r="QX22" s="305"/>
      <c r="QY22" s="270"/>
      <c r="QZ22" s="271"/>
      <c r="RA22" s="305"/>
      <c r="RB22" s="270"/>
      <c r="RC22" s="271"/>
      <c r="RD22" s="305"/>
      <c r="RE22" s="270"/>
      <c r="RF22" s="271"/>
      <c r="RG22" s="305"/>
      <c r="RH22" s="270"/>
      <c r="RI22" s="271"/>
      <c r="RJ22" s="305"/>
      <c r="RK22" s="270"/>
      <c r="RL22" s="271"/>
      <c r="RM22" s="305"/>
      <c r="RN22" s="270"/>
      <c r="RO22" s="271"/>
      <c r="RP22" s="305"/>
      <c r="RQ22" s="270"/>
      <c r="RR22" s="271"/>
      <c r="RS22" s="305"/>
      <c r="RT22" s="270"/>
      <c r="RU22" s="271"/>
      <c r="RV22" s="305"/>
      <c r="RW22" s="270">
        <v>1</v>
      </c>
      <c r="RX22" s="271"/>
      <c r="RY22" s="305"/>
      <c r="RZ22" s="270"/>
      <c r="SA22" s="271"/>
      <c r="SB22" s="305"/>
      <c r="SC22" s="270"/>
      <c r="SD22" s="271"/>
      <c r="SE22" s="305"/>
      <c r="SF22" s="270"/>
      <c r="SG22" s="271"/>
      <c r="SH22" s="305"/>
      <c r="SI22" s="270"/>
      <c r="SJ22" s="271"/>
      <c r="SK22" s="305"/>
      <c r="SL22" s="270"/>
      <c r="SM22" s="271"/>
      <c r="SN22" s="305"/>
      <c r="SO22" s="270"/>
      <c r="SP22" s="271"/>
      <c r="SQ22" s="305"/>
      <c r="SR22" s="270"/>
      <c r="SS22" s="271"/>
      <c r="ST22" s="305"/>
      <c r="SU22" s="270"/>
      <c r="SV22" s="271"/>
      <c r="SW22" s="305"/>
      <c r="SX22" s="270"/>
      <c r="SY22" s="271"/>
      <c r="SZ22" s="305"/>
      <c r="TA22" s="270"/>
      <c r="TB22" s="271"/>
      <c r="TC22" s="305"/>
      <c r="TD22" s="270"/>
      <c r="TE22" s="271"/>
      <c r="TF22" s="305"/>
      <c r="TG22" s="270"/>
      <c r="TH22" s="271"/>
      <c r="TI22" s="305"/>
      <c r="TJ22" s="270"/>
      <c r="TK22" s="271"/>
      <c r="TL22" s="305"/>
      <c r="TM22" s="270"/>
      <c r="TN22" s="271"/>
      <c r="TO22" s="305"/>
      <c r="TP22" s="270"/>
      <c r="TQ22" s="271"/>
      <c r="TR22" s="305"/>
      <c r="TS22" s="270"/>
      <c r="TT22" s="271"/>
      <c r="TU22" s="305"/>
      <c r="TV22" s="270"/>
      <c r="TW22" s="271"/>
      <c r="TX22" s="305"/>
      <c r="TY22" s="270"/>
      <c r="TZ22" s="271"/>
      <c r="UA22" s="305"/>
      <c r="UB22" s="270"/>
      <c r="UC22" s="271"/>
      <c r="UD22" s="305"/>
      <c r="UE22" s="270"/>
      <c r="UF22" s="271"/>
      <c r="UG22" s="305"/>
      <c r="UH22" s="270"/>
      <c r="UI22" s="271"/>
      <c r="UJ22" s="305"/>
      <c r="UK22" s="270"/>
      <c r="UL22" s="271"/>
      <c r="UM22" s="305"/>
      <c r="UN22" s="270"/>
      <c r="UO22" s="271"/>
      <c r="UP22" s="305"/>
      <c r="UQ22" s="270"/>
      <c r="UR22" s="271"/>
      <c r="US22" s="305"/>
      <c r="UT22" s="270"/>
      <c r="UU22" s="271"/>
      <c r="UV22" s="305"/>
      <c r="UW22" s="270"/>
      <c r="UX22" s="271"/>
      <c r="UY22" s="305"/>
      <c r="UZ22" s="270"/>
      <c r="VA22" s="271"/>
      <c r="VB22" s="305"/>
      <c r="VC22" s="270"/>
      <c r="VD22" s="271"/>
      <c r="VE22" s="305"/>
      <c r="VF22" s="270"/>
      <c r="VG22" s="271"/>
      <c r="VH22" s="305"/>
      <c r="VI22" s="270"/>
      <c r="VJ22" s="271"/>
      <c r="VK22" s="305"/>
      <c r="VL22" s="270"/>
      <c r="VM22" s="271"/>
      <c r="VN22" s="305"/>
      <c r="VO22" s="270"/>
      <c r="VP22" s="271"/>
      <c r="VQ22" s="305"/>
      <c r="VR22" s="270"/>
      <c r="VS22" s="271"/>
      <c r="VT22" s="305"/>
      <c r="VU22" s="270"/>
      <c r="VV22" s="271"/>
      <c r="VW22" s="305"/>
      <c r="VX22" s="270"/>
      <c r="VY22" s="271"/>
      <c r="VZ22" s="305"/>
      <c r="WA22" s="270"/>
      <c r="WB22" s="271"/>
      <c r="WC22" s="305"/>
      <c r="WD22" s="270"/>
      <c r="WE22" s="271"/>
      <c r="WF22" s="305"/>
      <c r="WG22" s="270"/>
      <c r="WH22" s="271"/>
      <c r="WI22" s="305"/>
      <c r="WJ22" s="270"/>
      <c r="WK22" s="271"/>
      <c r="WL22" s="305"/>
      <c r="WM22" s="270"/>
      <c r="WN22" s="271"/>
      <c r="WO22" s="305"/>
      <c r="WP22" s="270"/>
      <c r="WQ22" s="271"/>
      <c r="WR22" s="305"/>
      <c r="WS22" s="270"/>
      <c r="WT22" s="271"/>
      <c r="WU22" s="305"/>
      <c r="WV22" s="270"/>
      <c r="WW22" s="271"/>
      <c r="WX22" s="271"/>
      <c r="WY22" s="39"/>
      <c r="WZ22" s="40"/>
      <c r="XA22" s="40"/>
      <c r="XB22" s="270"/>
      <c r="XC22" s="271"/>
      <c r="XD22" s="271"/>
      <c r="XE22" s="39"/>
      <c r="XF22" s="40"/>
      <c r="XG22" s="40"/>
      <c r="XH22" s="270"/>
      <c r="XI22" s="271"/>
      <c r="XJ22" s="271"/>
      <c r="XK22" s="39"/>
      <c r="XL22" s="40"/>
      <c r="XM22" s="40"/>
      <c r="XN22" s="99">
        <f t="shared" si="0"/>
        <v>2</v>
      </c>
    </row>
    <row r="23" spans="1:638" ht="12.75" customHeight="1" x14ac:dyDescent="0.2">
      <c r="B23" s="270"/>
      <c r="C23" s="271"/>
      <c r="D23" s="305"/>
      <c r="E23" s="270"/>
      <c r="F23" s="271"/>
      <c r="G23" s="305"/>
      <c r="H23" s="270"/>
      <c r="I23" s="271"/>
      <c r="J23" s="305"/>
      <c r="K23" s="270"/>
      <c r="L23" s="271"/>
      <c r="M23" s="305"/>
      <c r="N23" s="270"/>
      <c r="O23" s="271"/>
      <c r="P23" s="305"/>
      <c r="Q23" s="270"/>
      <c r="R23" s="271"/>
      <c r="S23" s="305"/>
      <c r="T23" s="270"/>
      <c r="U23" s="271"/>
      <c r="V23" s="305"/>
      <c r="W23" s="270"/>
      <c r="X23" s="271"/>
      <c r="Y23" s="305"/>
      <c r="Z23" s="270"/>
      <c r="AA23" s="271"/>
      <c r="AB23" s="305"/>
      <c r="AC23" s="270"/>
      <c r="AD23" s="271"/>
      <c r="AE23" s="305"/>
      <c r="AF23" s="270"/>
      <c r="AG23" s="271"/>
      <c r="AH23" s="305"/>
      <c r="AI23" s="270"/>
      <c r="AJ23" s="271"/>
      <c r="AK23" s="305"/>
      <c r="AL23" s="270"/>
      <c r="AM23" s="271"/>
      <c r="AN23" s="305"/>
      <c r="AO23" s="270"/>
      <c r="AP23" s="271"/>
      <c r="AQ23" s="305"/>
      <c r="AR23" s="270"/>
      <c r="AS23" s="271"/>
      <c r="AT23" s="305"/>
      <c r="AU23" s="270"/>
      <c r="AV23" s="271"/>
      <c r="AW23" s="305"/>
      <c r="AX23" s="270"/>
      <c r="AY23" s="271"/>
      <c r="AZ23" s="305"/>
      <c r="BA23" s="270"/>
      <c r="BB23" s="271"/>
      <c r="BC23" s="305"/>
      <c r="BD23" s="270"/>
      <c r="BE23" s="271"/>
      <c r="BF23" s="305"/>
      <c r="BG23" s="270"/>
      <c r="BH23" s="271"/>
      <c r="BI23" s="305"/>
      <c r="BJ23" s="270"/>
      <c r="BK23" s="271"/>
      <c r="BL23" s="305"/>
      <c r="BM23" s="270"/>
      <c r="BN23" s="271"/>
      <c r="BO23" s="305"/>
      <c r="BP23" s="270"/>
      <c r="BQ23" s="271"/>
      <c r="BR23" s="305"/>
      <c r="BS23" s="270"/>
      <c r="BT23" s="271"/>
      <c r="BU23" s="305"/>
      <c r="BV23" s="270"/>
      <c r="BW23" s="271"/>
      <c r="BX23" s="305"/>
      <c r="BY23" s="270"/>
      <c r="BZ23" s="271"/>
      <c r="CA23" s="305"/>
      <c r="CB23" s="270"/>
      <c r="CC23" s="271"/>
      <c r="CD23" s="305"/>
      <c r="CE23" s="270"/>
      <c r="CF23" s="271"/>
      <c r="CG23" s="305"/>
      <c r="CH23" s="270"/>
      <c r="CI23" s="271"/>
      <c r="CJ23" s="305"/>
      <c r="CK23" s="270"/>
      <c r="CL23" s="271"/>
      <c r="CM23" s="305"/>
      <c r="CN23" s="270"/>
      <c r="CO23" s="271"/>
      <c r="CP23" s="305"/>
      <c r="CQ23" s="270"/>
      <c r="CR23" s="271"/>
      <c r="CS23" s="305"/>
      <c r="CT23" s="270"/>
      <c r="CU23" s="271"/>
      <c r="CV23" s="305"/>
      <c r="CW23" s="270"/>
      <c r="CX23" s="271"/>
      <c r="CY23" s="305"/>
      <c r="CZ23" s="270"/>
      <c r="DA23" s="271"/>
      <c r="DB23" s="305"/>
      <c r="DC23" s="270"/>
      <c r="DD23" s="271"/>
      <c r="DE23" s="305"/>
      <c r="DF23" s="270"/>
      <c r="DG23" s="271"/>
      <c r="DH23" s="305"/>
      <c r="DI23" s="270"/>
      <c r="DJ23" s="271"/>
      <c r="DK23" s="305"/>
      <c r="DL23" s="270"/>
      <c r="DM23" s="271"/>
      <c r="DN23" s="305"/>
      <c r="DO23" s="270"/>
      <c r="DP23" s="271"/>
      <c r="DQ23" s="305"/>
      <c r="DR23" s="270"/>
      <c r="DS23" s="271"/>
      <c r="DT23" s="305"/>
      <c r="DU23" s="270"/>
      <c r="DV23" s="271"/>
      <c r="DW23" s="305"/>
      <c r="DX23" s="270"/>
      <c r="DY23" s="271"/>
      <c r="DZ23" s="305"/>
      <c r="EA23" s="270"/>
      <c r="EB23" s="271"/>
      <c r="EC23" s="305"/>
      <c r="ED23" s="270"/>
      <c r="EE23" s="271"/>
      <c r="EF23" s="305"/>
      <c r="EG23" s="270"/>
      <c r="EH23" s="271"/>
      <c r="EI23" s="305"/>
      <c r="EJ23" s="270"/>
      <c r="EK23" s="271"/>
      <c r="EL23" s="305"/>
      <c r="EM23" s="270"/>
      <c r="EN23" s="271"/>
      <c r="EO23" s="305"/>
      <c r="EP23" s="270"/>
      <c r="EQ23" s="271"/>
      <c r="ER23" s="305"/>
      <c r="ES23" s="270"/>
      <c r="ET23" s="271"/>
      <c r="EU23" s="305"/>
      <c r="EV23" s="270"/>
      <c r="EW23" s="271"/>
      <c r="EX23" s="305"/>
      <c r="EY23" s="270"/>
      <c r="EZ23" s="271"/>
      <c r="FA23" s="305"/>
      <c r="FB23" s="270"/>
      <c r="FC23" s="271"/>
      <c r="FD23" s="305"/>
      <c r="FE23" s="270"/>
      <c r="FF23" s="271"/>
      <c r="FG23" s="305"/>
      <c r="FH23" s="270"/>
      <c r="FI23" s="271"/>
      <c r="FJ23" s="305"/>
      <c r="FK23" s="270"/>
      <c r="FL23" s="271"/>
      <c r="FM23" s="305"/>
      <c r="FN23" s="270"/>
      <c r="FO23" s="271"/>
      <c r="FP23" s="305"/>
      <c r="FQ23" s="270"/>
      <c r="FR23" s="271"/>
      <c r="FS23" s="305"/>
      <c r="FT23" s="270"/>
      <c r="FU23" s="271"/>
      <c r="FV23" s="305"/>
      <c r="FW23" s="270"/>
      <c r="FX23" s="271"/>
      <c r="FY23" s="305"/>
      <c r="FZ23" s="270"/>
      <c r="GA23" s="271"/>
      <c r="GB23" s="305"/>
      <c r="GC23" s="270"/>
      <c r="GD23" s="271"/>
      <c r="GE23" s="305"/>
      <c r="GF23" s="270"/>
      <c r="GG23" s="271"/>
      <c r="GH23" s="305"/>
      <c r="GI23" s="270"/>
      <c r="GJ23" s="271"/>
      <c r="GK23" s="305"/>
      <c r="GL23" s="270"/>
      <c r="GM23" s="271"/>
      <c r="GN23" s="305"/>
      <c r="GO23" s="270"/>
      <c r="GP23" s="271"/>
      <c r="GQ23" s="305"/>
      <c r="GR23" s="270"/>
      <c r="GS23" s="271"/>
      <c r="GT23" s="305"/>
      <c r="GU23" s="270"/>
      <c r="GV23" s="271"/>
      <c r="GW23" s="305"/>
      <c r="GX23" s="270"/>
      <c r="GY23" s="271"/>
      <c r="GZ23" s="305"/>
      <c r="HA23" s="270"/>
      <c r="HB23" s="271"/>
      <c r="HC23" s="305"/>
      <c r="HD23" s="270"/>
      <c r="HE23" s="271"/>
      <c r="HF23" s="305"/>
      <c r="HG23" s="270"/>
      <c r="HH23" s="271"/>
      <c r="HI23" s="305"/>
      <c r="HJ23" s="270"/>
      <c r="HK23" s="271"/>
      <c r="HL23" s="305"/>
      <c r="HM23" s="270"/>
      <c r="HN23" s="271"/>
      <c r="HO23" s="305"/>
      <c r="HP23" s="270"/>
      <c r="HQ23" s="271"/>
      <c r="HR23" s="305"/>
      <c r="HS23" s="270"/>
      <c r="HT23" s="271"/>
      <c r="HU23" s="305"/>
      <c r="HV23" s="270"/>
      <c r="HW23" s="271"/>
      <c r="HX23" s="305"/>
      <c r="HY23" s="270"/>
      <c r="HZ23" s="271"/>
      <c r="IA23" s="305"/>
      <c r="IB23" s="270"/>
      <c r="IC23" s="271"/>
      <c r="ID23" s="305"/>
      <c r="IE23" s="270"/>
      <c r="IF23" s="271"/>
      <c r="IG23" s="305"/>
      <c r="IH23" s="270"/>
      <c r="II23" s="271"/>
      <c r="IJ23" s="305"/>
      <c r="IK23" s="270"/>
      <c r="IL23" s="271"/>
      <c r="IM23" s="305"/>
      <c r="IN23" s="270"/>
      <c r="IO23" s="271"/>
      <c r="IP23" s="305"/>
      <c r="IQ23" s="270"/>
      <c r="IR23" s="271"/>
      <c r="IS23" s="305"/>
      <c r="IT23" s="270"/>
      <c r="IU23" s="271"/>
      <c r="IV23" s="305"/>
      <c r="IW23" s="270"/>
      <c r="IX23" s="271"/>
      <c r="IY23" s="305"/>
      <c r="IZ23" s="270"/>
      <c r="JA23" s="271"/>
      <c r="JB23" s="305"/>
      <c r="JC23" s="270"/>
      <c r="JD23" s="271"/>
      <c r="JE23" s="305"/>
      <c r="JF23" s="270"/>
      <c r="JG23" s="271"/>
      <c r="JH23" s="305"/>
      <c r="JI23" s="270"/>
      <c r="JJ23" s="271"/>
      <c r="JK23" s="305"/>
      <c r="JL23" s="270"/>
      <c r="JM23" s="271"/>
      <c r="JN23" s="305"/>
      <c r="JO23" s="270"/>
      <c r="JP23" s="271"/>
      <c r="JQ23" s="305"/>
      <c r="JR23" s="270"/>
      <c r="JS23" s="271"/>
      <c r="JT23" s="305"/>
      <c r="JU23" s="270"/>
      <c r="JV23" s="271"/>
      <c r="JW23" s="305"/>
      <c r="JX23" s="270"/>
      <c r="JY23" s="271"/>
      <c r="JZ23" s="305"/>
      <c r="KA23" s="270"/>
      <c r="KB23" s="271"/>
      <c r="KC23" s="305"/>
      <c r="KD23" s="270"/>
      <c r="KE23" s="271"/>
      <c r="KF23" s="305"/>
      <c r="KG23" s="270"/>
      <c r="KH23" s="271"/>
      <c r="KI23" s="305"/>
      <c r="KJ23" s="270"/>
      <c r="KK23" s="271"/>
      <c r="KL23" s="305"/>
      <c r="KM23" s="270"/>
      <c r="KN23" s="271"/>
      <c r="KO23" s="305"/>
      <c r="KP23" s="270"/>
      <c r="KQ23" s="271"/>
      <c r="KR23" s="305"/>
      <c r="KS23" s="270"/>
      <c r="KT23" s="271"/>
      <c r="KU23" s="305"/>
      <c r="KV23" s="270"/>
      <c r="KW23" s="271"/>
      <c r="KX23" s="305"/>
      <c r="KY23" s="270"/>
      <c r="KZ23" s="271"/>
      <c r="LA23" s="305"/>
      <c r="LB23" s="270"/>
      <c r="LC23" s="271"/>
      <c r="LD23" s="305"/>
      <c r="LE23" s="270"/>
      <c r="LF23" s="271"/>
      <c r="LG23" s="305"/>
      <c r="LH23" s="270"/>
      <c r="LI23" s="271"/>
      <c r="LJ23" s="305"/>
      <c r="LK23" s="270"/>
      <c r="LL23" s="271"/>
      <c r="LM23" s="305"/>
      <c r="LN23" s="270"/>
      <c r="LO23" s="271"/>
      <c r="LP23" s="305"/>
      <c r="LQ23" s="270"/>
      <c r="LR23" s="271"/>
      <c r="LS23" s="305"/>
      <c r="LT23" s="270"/>
      <c r="LU23" s="271"/>
      <c r="LV23" s="305"/>
      <c r="LW23" s="270"/>
      <c r="LX23" s="271"/>
      <c r="LY23" s="305"/>
      <c r="LZ23" s="270"/>
      <c r="MA23" s="271"/>
      <c r="MB23" s="305"/>
      <c r="MC23" s="270"/>
      <c r="MD23" s="271"/>
      <c r="ME23" s="305"/>
      <c r="MF23" s="270"/>
      <c r="MG23" s="271"/>
      <c r="MH23" s="305"/>
      <c r="MI23" s="270"/>
      <c r="MJ23" s="271"/>
      <c r="MK23" s="305"/>
      <c r="ML23" s="270"/>
      <c r="MM23" s="271"/>
      <c r="MN23" s="305"/>
      <c r="MO23" s="270"/>
      <c r="MP23" s="271"/>
      <c r="MQ23" s="305"/>
      <c r="MR23" s="270"/>
      <c r="MS23" s="271"/>
      <c r="MT23" s="305"/>
      <c r="MU23" s="270"/>
      <c r="MV23" s="271"/>
      <c r="MW23" s="305"/>
      <c r="MX23" s="270"/>
      <c r="MY23" s="271"/>
      <c r="MZ23" s="305"/>
      <c r="NA23" s="270"/>
      <c r="NB23" s="271"/>
      <c r="NC23" s="305"/>
      <c r="ND23" s="270"/>
      <c r="NE23" s="271"/>
      <c r="NF23" s="305"/>
      <c r="NG23" s="270"/>
      <c r="NH23" s="271"/>
      <c r="NI23" s="305"/>
      <c r="NJ23" s="270"/>
      <c r="NK23" s="271"/>
      <c r="NL23" s="305"/>
      <c r="NM23" s="270"/>
      <c r="NN23" s="271"/>
      <c r="NO23" s="305"/>
      <c r="NP23" s="270"/>
      <c r="NQ23" s="271"/>
      <c r="NR23" s="305"/>
      <c r="NS23" s="270"/>
      <c r="NT23" s="271"/>
      <c r="NU23" s="305"/>
      <c r="NV23" s="270"/>
      <c r="NW23" s="271"/>
      <c r="NX23" s="305"/>
      <c r="NY23" s="270"/>
      <c r="NZ23" s="271"/>
      <c r="OA23" s="305"/>
      <c r="OB23" s="270"/>
      <c r="OC23" s="271"/>
      <c r="OD23" s="305"/>
      <c r="OE23" s="270"/>
      <c r="OF23" s="271"/>
      <c r="OG23" s="305"/>
      <c r="OH23" s="270"/>
      <c r="OI23" s="271"/>
      <c r="OJ23" s="305"/>
      <c r="OK23" s="270"/>
      <c r="OL23" s="271"/>
      <c r="OM23" s="305"/>
      <c r="ON23" s="270"/>
      <c r="OO23" s="271"/>
      <c r="OP23" s="305"/>
      <c r="OQ23" s="270"/>
      <c r="OR23" s="271"/>
      <c r="OS23" s="305"/>
      <c r="OT23" s="270"/>
      <c r="OU23" s="271"/>
      <c r="OV23" s="305"/>
      <c r="OW23" s="270"/>
      <c r="OX23" s="271"/>
      <c r="OY23" s="305"/>
      <c r="OZ23" s="270"/>
      <c r="PA23" s="271"/>
      <c r="PB23" s="305"/>
      <c r="PC23" s="270"/>
      <c r="PD23" s="271"/>
      <c r="PE23" s="305"/>
      <c r="PF23" s="270"/>
      <c r="PG23" s="271"/>
      <c r="PH23" s="305"/>
      <c r="PI23" s="270"/>
      <c r="PJ23" s="271"/>
      <c r="PK23" s="305"/>
      <c r="PL23" s="270"/>
      <c r="PM23" s="271"/>
      <c r="PN23" s="305"/>
      <c r="PO23" s="270"/>
      <c r="PP23" s="271"/>
      <c r="PQ23" s="305"/>
      <c r="PR23" s="270"/>
      <c r="PS23" s="271"/>
      <c r="PT23" s="305"/>
      <c r="PU23" s="270"/>
      <c r="PV23" s="271"/>
      <c r="PW23" s="305"/>
      <c r="PX23" s="270"/>
      <c r="PY23" s="271"/>
      <c r="PZ23" s="305"/>
      <c r="QA23" s="270"/>
      <c r="QB23" s="271"/>
      <c r="QC23" s="305"/>
      <c r="QD23" s="270"/>
      <c r="QE23" s="271"/>
      <c r="QF23" s="305"/>
      <c r="QG23" s="270"/>
      <c r="QH23" s="271"/>
      <c r="QI23" s="305"/>
      <c r="QJ23" s="270"/>
      <c r="QK23" s="271"/>
      <c r="QL23" s="305"/>
      <c r="QM23" s="270"/>
      <c r="QN23" s="271"/>
      <c r="QO23" s="305"/>
      <c r="QP23" s="270"/>
      <c r="QQ23" s="271"/>
      <c r="QR23" s="305"/>
      <c r="QS23" s="270"/>
      <c r="QT23" s="271"/>
      <c r="QU23" s="305"/>
      <c r="QV23" s="270"/>
      <c r="QW23" s="271"/>
      <c r="QX23" s="305"/>
      <c r="QY23" s="270"/>
      <c r="QZ23" s="271"/>
      <c r="RA23" s="305"/>
      <c r="RB23" s="270"/>
      <c r="RC23" s="271"/>
      <c r="RD23" s="305"/>
      <c r="RE23" s="270"/>
      <c r="RF23" s="271"/>
      <c r="RG23" s="305"/>
      <c r="RH23" s="270"/>
      <c r="RI23" s="271"/>
      <c r="RJ23" s="305"/>
      <c r="RK23" s="270"/>
      <c r="RL23" s="271"/>
      <c r="RM23" s="305"/>
      <c r="RN23" s="270"/>
      <c r="RO23" s="271"/>
      <c r="RP23" s="305"/>
      <c r="RQ23" s="270"/>
      <c r="RR23" s="271"/>
      <c r="RS23" s="305"/>
      <c r="RT23" s="270"/>
      <c r="RU23" s="271"/>
      <c r="RV23" s="305"/>
      <c r="RW23" s="270"/>
      <c r="RX23" s="271"/>
      <c r="RY23" s="305"/>
      <c r="RZ23" s="270"/>
      <c r="SA23" s="271"/>
      <c r="SB23" s="305"/>
      <c r="SC23" s="270"/>
      <c r="SD23" s="271"/>
      <c r="SE23" s="305"/>
      <c r="SF23" s="270"/>
      <c r="SG23" s="271"/>
      <c r="SH23" s="305"/>
      <c r="SI23" s="270"/>
      <c r="SJ23" s="271"/>
      <c r="SK23" s="305"/>
      <c r="SL23" s="270"/>
      <c r="SM23" s="271"/>
      <c r="SN23" s="305"/>
      <c r="SO23" s="270"/>
      <c r="SP23" s="271"/>
      <c r="SQ23" s="305"/>
      <c r="SR23" s="270"/>
      <c r="SS23" s="271"/>
      <c r="ST23" s="305"/>
      <c r="SU23" s="270"/>
      <c r="SV23" s="271"/>
      <c r="SW23" s="305"/>
      <c r="SX23" s="270"/>
      <c r="SY23" s="271"/>
      <c r="SZ23" s="305"/>
      <c r="TA23" s="270"/>
      <c r="TB23" s="271"/>
      <c r="TC23" s="305"/>
      <c r="TD23" s="270"/>
      <c r="TE23" s="271"/>
      <c r="TF23" s="305"/>
      <c r="TG23" s="270"/>
      <c r="TH23" s="271"/>
      <c r="TI23" s="305"/>
      <c r="TJ23" s="270"/>
      <c r="TK23" s="271"/>
      <c r="TL23" s="305"/>
      <c r="TM23" s="270"/>
      <c r="TN23" s="271"/>
      <c r="TO23" s="305"/>
      <c r="TP23" s="270"/>
      <c r="TQ23" s="271"/>
      <c r="TR23" s="305"/>
      <c r="TS23" s="270"/>
      <c r="TT23" s="271"/>
      <c r="TU23" s="305"/>
      <c r="TV23" s="270"/>
      <c r="TW23" s="271"/>
      <c r="TX23" s="305"/>
      <c r="TY23" s="270"/>
      <c r="TZ23" s="271"/>
      <c r="UA23" s="305"/>
      <c r="UB23" s="270"/>
      <c r="UC23" s="271"/>
      <c r="UD23" s="305"/>
      <c r="UE23" s="270"/>
      <c r="UF23" s="271"/>
      <c r="UG23" s="305"/>
      <c r="UH23" s="270"/>
      <c r="UI23" s="271"/>
      <c r="UJ23" s="305"/>
      <c r="UK23" s="270"/>
      <c r="UL23" s="271"/>
      <c r="UM23" s="305"/>
      <c r="UN23" s="270"/>
      <c r="UO23" s="271"/>
      <c r="UP23" s="305"/>
      <c r="UQ23" s="270"/>
      <c r="UR23" s="271"/>
      <c r="US23" s="305"/>
      <c r="UT23" s="270"/>
      <c r="UU23" s="271"/>
      <c r="UV23" s="305"/>
      <c r="UW23" s="270"/>
      <c r="UX23" s="271"/>
      <c r="UY23" s="305"/>
      <c r="UZ23" s="270"/>
      <c r="VA23" s="271"/>
      <c r="VB23" s="305"/>
      <c r="VC23" s="270"/>
      <c r="VD23" s="271"/>
      <c r="VE23" s="305"/>
      <c r="VF23" s="270"/>
      <c r="VG23" s="271"/>
      <c r="VH23" s="305"/>
      <c r="VI23" s="270"/>
      <c r="VJ23" s="271"/>
      <c r="VK23" s="305"/>
      <c r="VL23" s="270"/>
      <c r="VM23" s="271"/>
      <c r="VN23" s="305"/>
      <c r="VO23" s="270"/>
      <c r="VP23" s="271"/>
      <c r="VQ23" s="305"/>
      <c r="VR23" s="270"/>
      <c r="VS23" s="271"/>
      <c r="VT23" s="305"/>
      <c r="VU23" s="270"/>
      <c r="VV23" s="271"/>
      <c r="VW23" s="305"/>
      <c r="VX23" s="270"/>
      <c r="VY23" s="271"/>
      <c r="VZ23" s="305"/>
      <c r="WA23" s="270"/>
      <c r="WB23" s="271"/>
      <c r="WC23" s="305"/>
      <c r="WD23" s="270"/>
      <c r="WE23" s="271"/>
      <c r="WF23" s="305"/>
      <c r="WG23" s="270"/>
      <c r="WH23" s="271"/>
      <c r="WI23" s="305"/>
      <c r="WJ23" s="270"/>
      <c r="WK23" s="271"/>
      <c r="WL23" s="305"/>
      <c r="WM23" s="270"/>
      <c r="WN23" s="271"/>
      <c r="WO23" s="305"/>
      <c r="WP23" s="270"/>
      <c r="WQ23" s="271"/>
      <c r="WR23" s="305"/>
      <c r="WS23" s="270"/>
      <c r="WT23" s="271"/>
      <c r="WU23" s="305"/>
      <c r="WV23" s="270"/>
      <c r="WW23" s="271"/>
      <c r="WX23" s="271"/>
      <c r="WY23" s="39"/>
      <c r="WZ23" s="40"/>
      <c r="XA23" s="40"/>
      <c r="XB23" s="270"/>
      <c r="XC23" s="271"/>
      <c r="XD23" s="271"/>
      <c r="XE23" s="39"/>
      <c r="XF23" s="40"/>
      <c r="XG23" s="40"/>
      <c r="XH23" s="270"/>
      <c r="XI23" s="271"/>
      <c r="XJ23" s="271"/>
      <c r="XK23" s="39"/>
      <c r="XL23" s="40"/>
      <c r="XM23" s="40"/>
      <c r="XN23" s="123">
        <f t="shared" ref="XN23:XN29" si="1">SUM(B23:SE23)</f>
        <v>0</v>
      </c>
    </row>
    <row r="24" spans="1:638" ht="12.75" customHeight="1" x14ac:dyDescent="0.2">
      <c r="B24" s="270"/>
      <c r="C24" s="271"/>
      <c r="D24" s="305"/>
      <c r="E24" s="270"/>
      <c r="F24" s="271"/>
      <c r="G24" s="305"/>
      <c r="H24" s="270"/>
      <c r="I24" s="271"/>
      <c r="J24" s="305"/>
      <c r="K24" s="270"/>
      <c r="L24" s="271"/>
      <c r="M24" s="305"/>
      <c r="N24" s="270"/>
      <c r="O24" s="271"/>
      <c r="P24" s="305"/>
      <c r="Q24" s="270"/>
      <c r="R24" s="271"/>
      <c r="S24" s="305"/>
      <c r="T24" s="270"/>
      <c r="U24" s="271"/>
      <c r="V24" s="305"/>
      <c r="W24" s="270"/>
      <c r="X24" s="271"/>
      <c r="Y24" s="305"/>
      <c r="Z24" s="270"/>
      <c r="AA24" s="271"/>
      <c r="AB24" s="305"/>
      <c r="AC24" s="270"/>
      <c r="AD24" s="271"/>
      <c r="AE24" s="305"/>
      <c r="AF24" s="270"/>
      <c r="AG24" s="271"/>
      <c r="AH24" s="305"/>
      <c r="AI24" s="270"/>
      <c r="AJ24" s="271"/>
      <c r="AK24" s="305"/>
      <c r="AL24" s="270"/>
      <c r="AM24" s="271"/>
      <c r="AN24" s="305"/>
      <c r="AO24" s="270"/>
      <c r="AP24" s="271"/>
      <c r="AQ24" s="305"/>
      <c r="AR24" s="270"/>
      <c r="AS24" s="271"/>
      <c r="AT24" s="305"/>
      <c r="AU24" s="270"/>
      <c r="AV24" s="271"/>
      <c r="AW24" s="305"/>
      <c r="AX24" s="270"/>
      <c r="AY24" s="271"/>
      <c r="AZ24" s="305"/>
      <c r="BA24" s="270"/>
      <c r="BB24" s="271"/>
      <c r="BC24" s="305"/>
      <c r="BD24" s="270"/>
      <c r="BE24" s="271"/>
      <c r="BF24" s="305"/>
      <c r="BG24" s="270"/>
      <c r="BH24" s="271"/>
      <c r="BI24" s="305"/>
      <c r="BJ24" s="270"/>
      <c r="BK24" s="271"/>
      <c r="BL24" s="305"/>
      <c r="BM24" s="270"/>
      <c r="BN24" s="271"/>
      <c r="BO24" s="305"/>
      <c r="BP24" s="270"/>
      <c r="BQ24" s="271"/>
      <c r="BR24" s="305"/>
      <c r="BS24" s="270"/>
      <c r="BT24" s="271"/>
      <c r="BU24" s="305"/>
      <c r="BV24" s="270"/>
      <c r="BW24" s="271"/>
      <c r="BX24" s="305"/>
      <c r="BY24" s="270"/>
      <c r="BZ24" s="271"/>
      <c r="CA24" s="305"/>
      <c r="CB24" s="270"/>
      <c r="CC24" s="271"/>
      <c r="CD24" s="305"/>
      <c r="CE24" s="270"/>
      <c r="CF24" s="271"/>
      <c r="CG24" s="305"/>
      <c r="CH24" s="270"/>
      <c r="CI24" s="271"/>
      <c r="CJ24" s="305"/>
      <c r="CK24" s="270"/>
      <c r="CL24" s="271"/>
      <c r="CM24" s="305"/>
      <c r="CN24" s="270"/>
      <c r="CO24" s="271"/>
      <c r="CP24" s="305"/>
      <c r="CQ24" s="270"/>
      <c r="CR24" s="271"/>
      <c r="CS24" s="305"/>
      <c r="CT24" s="270"/>
      <c r="CU24" s="271"/>
      <c r="CV24" s="305"/>
      <c r="CW24" s="270"/>
      <c r="CX24" s="271"/>
      <c r="CY24" s="305"/>
      <c r="CZ24" s="270"/>
      <c r="DA24" s="271"/>
      <c r="DB24" s="305"/>
      <c r="DC24" s="270"/>
      <c r="DD24" s="271"/>
      <c r="DE24" s="305"/>
      <c r="DF24" s="270"/>
      <c r="DG24" s="271"/>
      <c r="DH24" s="305"/>
      <c r="DI24" s="270"/>
      <c r="DJ24" s="271"/>
      <c r="DK24" s="305"/>
      <c r="DL24" s="270"/>
      <c r="DM24" s="271"/>
      <c r="DN24" s="305"/>
      <c r="DO24" s="270"/>
      <c r="DP24" s="271"/>
      <c r="DQ24" s="305"/>
      <c r="DR24" s="270"/>
      <c r="DS24" s="271"/>
      <c r="DT24" s="305"/>
      <c r="DU24" s="270"/>
      <c r="DV24" s="271"/>
      <c r="DW24" s="305"/>
      <c r="DX24" s="270"/>
      <c r="DY24" s="271"/>
      <c r="DZ24" s="305"/>
      <c r="EA24" s="270"/>
      <c r="EB24" s="271"/>
      <c r="EC24" s="305"/>
      <c r="ED24" s="270"/>
      <c r="EE24" s="271"/>
      <c r="EF24" s="305"/>
      <c r="EG24" s="270"/>
      <c r="EH24" s="271"/>
      <c r="EI24" s="305"/>
      <c r="EJ24" s="270"/>
      <c r="EK24" s="271"/>
      <c r="EL24" s="305"/>
      <c r="EM24" s="270"/>
      <c r="EN24" s="271"/>
      <c r="EO24" s="305"/>
      <c r="EP24" s="270"/>
      <c r="EQ24" s="271"/>
      <c r="ER24" s="305"/>
      <c r="ES24" s="270"/>
      <c r="ET24" s="271"/>
      <c r="EU24" s="305"/>
      <c r="EV24" s="270"/>
      <c r="EW24" s="271"/>
      <c r="EX24" s="305"/>
      <c r="EY24" s="270"/>
      <c r="EZ24" s="271"/>
      <c r="FA24" s="305"/>
      <c r="FB24" s="270"/>
      <c r="FC24" s="271"/>
      <c r="FD24" s="305"/>
      <c r="FE24" s="270"/>
      <c r="FF24" s="271"/>
      <c r="FG24" s="305"/>
      <c r="FH24" s="270"/>
      <c r="FI24" s="271"/>
      <c r="FJ24" s="305"/>
      <c r="FK24" s="270"/>
      <c r="FL24" s="271"/>
      <c r="FM24" s="305"/>
      <c r="FN24" s="270"/>
      <c r="FO24" s="271"/>
      <c r="FP24" s="305"/>
      <c r="FQ24" s="270"/>
      <c r="FR24" s="271"/>
      <c r="FS24" s="305"/>
      <c r="FT24" s="270"/>
      <c r="FU24" s="271"/>
      <c r="FV24" s="305"/>
      <c r="FW24" s="270"/>
      <c r="FX24" s="271"/>
      <c r="FY24" s="305"/>
      <c r="FZ24" s="270"/>
      <c r="GA24" s="271"/>
      <c r="GB24" s="305"/>
      <c r="GC24" s="270"/>
      <c r="GD24" s="271"/>
      <c r="GE24" s="305"/>
      <c r="GF24" s="270"/>
      <c r="GG24" s="271"/>
      <c r="GH24" s="305"/>
      <c r="GI24" s="270"/>
      <c r="GJ24" s="271"/>
      <c r="GK24" s="305"/>
      <c r="GL24" s="270"/>
      <c r="GM24" s="271"/>
      <c r="GN24" s="305"/>
      <c r="GO24" s="270"/>
      <c r="GP24" s="271"/>
      <c r="GQ24" s="305"/>
      <c r="GR24" s="270"/>
      <c r="GS24" s="271"/>
      <c r="GT24" s="305"/>
      <c r="GU24" s="270"/>
      <c r="GV24" s="271"/>
      <c r="GW24" s="305"/>
      <c r="GX24" s="270"/>
      <c r="GY24" s="271"/>
      <c r="GZ24" s="305"/>
      <c r="HA24" s="270"/>
      <c r="HB24" s="271"/>
      <c r="HC24" s="305"/>
      <c r="HD24" s="270"/>
      <c r="HE24" s="271"/>
      <c r="HF24" s="305"/>
      <c r="HG24" s="270"/>
      <c r="HH24" s="271"/>
      <c r="HI24" s="305"/>
      <c r="HJ24" s="270"/>
      <c r="HK24" s="271"/>
      <c r="HL24" s="305"/>
      <c r="HM24" s="270"/>
      <c r="HN24" s="271"/>
      <c r="HO24" s="305"/>
      <c r="HP24" s="270"/>
      <c r="HQ24" s="271"/>
      <c r="HR24" s="305"/>
      <c r="HS24" s="270"/>
      <c r="HT24" s="271"/>
      <c r="HU24" s="305"/>
      <c r="HV24" s="270"/>
      <c r="HW24" s="271"/>
      <c r="HX24" s="305"/>
      <c r="HY24" s="270"/>
      <c r="HZ24" s="271"/>
      <c r="IA24" s="305"/>
      <c r="IB24" s="270"/>
      <c r="IC24" s="271"/>
      <c r="ID24" s="305"/>
      <c r="IE24" s="270"/>
      <c r="IF24" s="271"/>
      <c r="IG24" s="305"/>
      <c r="IH24" s="270"/>
      <c r="II24" s="271"/>
      <c r="IJ24" s="305"/>
      <c r="IK24" s="270"/>
      <c r="IL24" s="271"/>
      <c r="IM24" s="305"/>
      <c r="IN24" s="270"/>
      <c r="IO24" s="271"/>
      <c r="IP24" s="305"/>
      <c r="IQ24" s="270"/>
      <c r="IR24" s="271"/>
      <c r="IS24" s="305"/>
      <c r="IT24" s="270"/>
      <c r="IU24" s="271"/>
      <c r="IV24" s="305"/>
      <c r="IW24" s="270"/>
      <c r="IX24" s="271"/>
      <c r="IY24" s="305"/>
      <c r="IZ24" s="270"/>
      <c r="JA24" s="271"/>
      <c r="JB24" s="305"/>
      <c r="JC24" s="270"/>
      <c r="JD24" s="271"/>
      <c r="JE24" s="305"/>
      <c r="JF24" s="270"/>
      <c r="JG24" s="271"/>
      <c r="JH24" s="305"/>
      <c r="JI24" s="270"/>
      <c r="JJ24" s="271"/>
      <c r="JK24" s="305"/>
      <c r="JL24" s="270"/>
      <c r="JM24" s="271"/>
      <c r="JN24" s="305"/>
      <c r="JO24" s="270"/>
      <c r="JP24" s="271"/>
      <c r="JQ24" s="305"/>
      <c r="JR24" s="270"/>
      <c r="JS24" s="271"/>
      <c r="JT24" s="305"/>
      <c r="JU24" s="270"/>
      <c r="JV24" s="271"/>
      <c r="JW24" s="305"/>
      <c r="JX24" s="270"/>
      <c r="JY24" s="271"/>
      <c r="JZ24" s="305"/>
      <c r="KA24" s="270"/>
      <c r="KB24" s="271"/>
      <c r="KC24" s="305"/>
      <c r="KD24" s="270"/>
      <c r="KE24" s="271"/>
      <c r="KF24" s="305"/>
      <c r="KG24" s="270"/>
      <c r="KH24" s="271"/>
      <c r="KI24" s="305"/>
      <c r="KJ24" s="270"/>
      <c r="KK24" s="271"/>
      <c r="KL24" s="305"/>
      <c r="KM24" s="270"/>
      <c r="KN24" s="271"/>
      <c r="KO24" s="305"/>
      <c r="KP24" s="270"/>
      <c r="KQ24" s="271"/>
      <c r="KR24" s="305"/>
      <c r="KS24" s="270"/>
      <c r="KT24" s="271"/>
      <c r="KU24" s="305"/>
      <c r="KV24" s="270"/>
      <c r="KW24" s="271"/>
      <c r="KX24" s="305"/>
      <c r="KY24" s="270"/>
      <c r="KZ24" s="271"/>
      <c r="LA24" s="305"/>
      <c r="LB24" s="270"/>
      <c r="LC24" s="271"/>
      <c r="LD24" s="305"/>
      <c r="LE24" s="270"/>
      <c r="LF24" s="271"/>
      <c r="LG24" s="305"/>
      <c r="LH24" s="270"/>
      <c r="LI24" s="271"/>
      <c r="LJ24" s="305"/>
      <c r="LK24" s="270"/>
      <c r="LL24" s="271"/>
      <c r="LM24" s="305"/>
      <c r="LN24" s="270"/>
      <c r="LO24" s="271"/>
      <c r="LP24" s="305"/>
      <c r="LQ24" s="270"/>
      <c r="LR24" s="271"/>
      <c r="LS24" s="305"/>
      <c r="LT24" s="270"/>
      <c r="LU24" s="271"/>
      <c r="LV24" s="305"/>
      <c r="LW24" s="270"/>
      <c r="LX24" s="271"/>
      <c r="LY24" s="305"/>
      <c r="LZ24" s="270"/>
      <c r="MA24" s="271"/>
      <c r="MB24" s="305"/>
      <c r="MC24" s="270"/>
      <c r="MD24" s="271"/>
      <c r="ME24" s="305"/>
      <c r="MF24" s="270"/>
      <c r="MG24" s="271"/>
      <c r="MH24" s="305"/>
      <c r="MI24" s="270"/>
      <c r="MJ24" s="271"/>
      <c r="MK24" s="305"/>
      <c r="ML24" s="270"/>
      <c r="MM24" s="271"/>
      <c r="MN24" s="305"/>
      <c r="MO24" s="270"/>
      <c r="MP24" s="271"/>
      <c r="MQ24" s="305"/>
      <c r="MR24" s="270"/>
      <c r="MS24" s="271"/>
      <c r="MT24" s="305"/>
      <c r="MU24" s="270"/>
      <c r="MV24" s="271"/>
      <c r="MW24" s="305"/>
      <c r="MX24" s="270"/>
      <c r="MY24" s="271"/>
      <c r="MZ24" s="305"/>
      <c r="NA24" s="270"/>
      <c r="NB24" s="271"/>
      <c r="NC24" s="305"/>
      <c r="ND24" s="270"/>
      <c r="NE24" s="271"/>
      <c r="NF24" s="305"/>
      <c r="NG24" s="270"/>
      <c r="NH24" s="271"/>
      <c r="NI24" s="305"/>
      <c r="NJ24" s="270"/>
      <c r="NK24" s="271"/>
      <c r="NL24" s="305"/>
      <c r="NM24" s="270"/>
      <c r="NN24" s="271"/>
      <c r="NO24" s="305"/>
      <c r="NP24" s="270"/>
      <c r="NQ24" s="271"/>
      <c r="NR24" s="305"/>
      <c r="NS24" s="270"/>
      <c r="NT24" s="271"/>
      <c r="NU24" s="305"/>
      <c r="NV24" s="270"/>
      <c r="NW24" s="271"/>
      <c r="NX24" s="305"/>
      <c r="NY24" s="270"/>
      <c r="NZ24" s="271"/>
      <c r="OA24" s="305"/>
      <c r="OB24" s="270"/>
      <c r="OC24" s="271"/>
      <c r="OD24" s="305"/>
      <c r="OE24" s="270"/>
      <c r="OF24" s="271"/>
      <c r="OG24" s="305"/>
      <c r="OH24" s="270"/>
      <c r="OI24" s="271"/>
      <c r="OJ24" s="305"/>
      <c r="OK24" s="270"/>
      <c r="OL24" s="271"/>
      <c r="OM24" s="305"/>
      <c r="ON24" s="270"/>
      <c r="OO24" s="271"/>
      <c r="OP24" s="305"/>
      <c r="OQ24" s="270"/>
      <c r="OR24" s="271"/>
      <c r="OS24" s="305"/>
      <c r="OT24" s="270"/>
      <c r="OU24" s="271"/>
      <c r="OV24" s="305"/>
      <c r="OW24" s="270"/>
      <c r="OX24" s="271"/>
      <c r="OY24" s="305"/>
      <c r="OZ24" s="270"/>
      <c r="PA24" s="271"/>
      <c r="PB24" s="305"/>
      <c r="PC24" s="270"/>
      <c r="PD24" s="271"/>
      <c r="PE24" s="305"/>
      <c r="PF24" s="270"/>
      <c r="PG24" s="271"/>
      <c r="PH24" s="305"/>
      <c r="PI24" s="270"/>
      <c r="PJ24" s="271"/>
      <c r="PK24" s="305"/>
      <c r="PL24" s="270"/>
      <c r="PM24" s="271"/>
      <c r="PN24" s="305"/>
      <c r="PO24" s="270"/>
      <c r="PP24" s="271"/>
      <c r="PQ24" s="305"/>
      <c r="PR24" s="270"/>
      <c r="PS24" s="271"/>
      <c r="PT24" s="305"/>
      <c r="PU24" s="270"/>
      <c r="PV24" s="271"/>
      <c r="PW24" s="305"/>
      <c r="PX24" s="270"/>
      <c r="PY24" s="271"/>
      <c r="PZ24" s="305"/>
      <c r="QA24" s="270"/>
      <c r="QB24" s="271"/>
      <c r="QC24" s="305"/>
      <c r="QD24" s="270"/>
      <c r="QE24" s="271"/>
      <c r="QF24" s="305"/>
      <c r="QG24" s="270"/>
      <c r="QH24" s="271"/>
      <c r="QI24" s="305"/>
      <c r="QJ24" s="270"/>
      <c r="QK24" s="271"/>
      <c r="QL24" s="305"/>
      <c r="QM24" s="270"/>
      <c r="QN24" s="271"/>
      <c r="QO24" s="305"/>
      <c r="QP24" s="270"/>
      <c r="QQ24" s="271"/>
      <c r="QR24" s="305"/>
      <c r="QS24" s="270"/>
      <c r="QT24" s="271"/>
      <c r="QU24" s="305"/>
      <c r="QV24" s="270"/>
      <c r="QW24" s="271"/>
      <c r="QX24" s="305"/>
      <c r="QY24" s="270"/>
      <c r="QZ24" s="271"/>
      <c r="RA24" s="305"/>
      <c r="RB24" s="270"/>
      <c r="RC24" s="271"/>
      <c r="RD24" s="305"/>
      <c r="RE24" s="270"/>
      <c r="RF24" s="271"/>
      <c r="RG24" s="305"/>
      <c r="RH24" s="270"/>
      <c r="RI24" s="271"/>
      <c r="RJ24" s="305"/>
      <c r="RK24" s="270"/>
      <c r="RL24" s="271"/>
      <c r="RM24" s="305"/>
      <c r="RN24" s="270"/>
      <c r="RO24" s="271"/>
      <c r="RP24" s="305"/>
      <c r="RQ24" s="270"/>
      <c r="RR24" s="271"/>
      <c r="RS24" s="305"/>
      <c r="RT24" s="270"/>
      <c r="RU24" s="271"/>
      <c r="RV24" s="305"/>
      <c r="RW24" s="270"/>
      <c r="RX24" s="271"/>
      <c r="RY24" s="305"/>
      <c r="RZ24" s="270"/>
      <c r="SA24" s="271"/>
      <c r="SB24" s="305"/>
      <c r="SC24" s="270"/>
      <c r="SD24" s="271"/>
      <c r="SE24" s="305"/>
      <c r="SF24" s="270"/>
      <c r="SG24" s="271"/>
      <c r="SH24" s="305"/>
      <c r="SI24" s="270"/>
      <c r="SJ24" s="271"/>
      <c r="SK24" s="305"/>
      <c r="SL24" s="270"/>
      <c r="SM24" s="271"/>
      <c r="SN24" s="305"/>
      <c r="SO24" s="270"/>
      <c r="SP24" s="271"/>
      <c r="SQ24" s="305"/>
      <c r="SR24" s="270"/>
      <c r="SS24" s="271"/>
      <c r="ST24" s="305"/>
      <c r="SU24" s="270"/>
      <c r="SV24" s="271"/>
      <c r="SW24" s="305"/>
      <c r="SX24" s="270"/>
      <c r="SY24" s="271"/>
      <c r="SZ24" s="305"/>
      <c r="TA24" s="270"/>
      <c r="TB24" s="271"/>
      <c r="TC24" s="305"/>
      <c r="TD24" s="270"/>
      <c r="TE24" s="271"/>
      <c r="TF24" s="305"/>
      <c r="TG24" s="270"/>
      <c r="TH24" s="271"/>
      <c r="TI24" s="305"/>
      <c r="TJ24" s="270"/>
      <c r="TK24" s="271"/>
      <c r="TL24" s="305"/>
      <c r="TM24" s="270"/>
      <c r="TN24" s="271"/>
      <c r="TO24" s="305"/>
      <c r="TP24" s="270"/>
      <c r="TQ24" s="271"/>
      <c r="TR24" s="305"/>
      <c r="TS24" s="270"/>
      <c r="TT24" s="271"/>
      <c r="TU24" s="305"/>
      <c r="TV24" s="270"/>
      <c r="TW24" s="271"/>
      <c r="TX24" s="305"/>
      <c r="TY24" s="270"/>
      <c r="TZ24" s="271"/>
      <c r="UA24" s="305"/>
      <c r="UB24" s="270"/>
      <c r="UC24" s="271"/>
      <c r="UD24" s="305"/>
      <c r="UE24" s="270"/>
      <c r="UF24" s="271"/>
      <c r="UG24" s="305"/>
      <c r="UH24" s="270"/>
      <c r="UI24" s="271"/>
      <c r="UJ24" s="305"/>
      <c r="UK24" s="270"/>
      <c r="UL24" s="271"/>
      <c r="UM24" s="305"/>
      <c r="UN24" s="270"/>
      <c r="UO24" s="271"/>
      <c r="UP24" s="305"/>
      <c r="UQ24" s="270"/>
      <c r="UR24" s="271"/>
      <c r="US24" s="305"/>
      <c r="UT24" s="270"/>
      <c r="UU24" s="271"/>
      <c r="UV24" s="305"/>
      <c r="UW24" s="270"/>
      <c r="UX24" s="271"/>
      <c r="UY24" s="305"/>
      <c r="UZ24" s="270"/>
      <c r="VA24" s="271"/>
      <c r="VB24" s="305"/>
      <c r="VC24" s="270"/>
      <c r="VD24" s="271"/>
      <c r="VE24" s="305"/>
      <c r="VF24" s="270"/>
      <c r="VG24" s="271"/>
      <c r="VH24" s="305"/>
      <c r="VI24" s="270"/>
      <c r="VJ24" s="271"/>
      <c r="VK24" s="305"/>
      <c r="VL24" s="270"/>
      <c r="VM24" s="271"/>
      <c r="VN24" s="305"/>
      <c r="VO24" s="270"/>
      <c r="VP24" s="271"/>
      <c r="VQ24" s="305"/>
      <c r="VR24" s="270"/>
      <c r="VS24" s="271"/>
      <c r="VT24" s="305"/>
      <c r="VU24" s="270"/>
      <c r="VV24" s="271"/>
      <c r="VW24" s="305"/>
      <c r="VX24" s="270"/>
      <c r="VY24" s="271"/>
      <c r="VZ24" s="305"/>
      <c r="WA24" s="270"/>
      <c r="WB24" s="271"/>
      <c r="WC24" s="305"/>
      <c r="WD24" s="270"/>
      <c r="WE24" s="271"/>
      <c r="WF24" s="305"/>
      <c r="WG24" s="270"/>
      <c r="WH24" s="271"/>
      <c r="WI24" s="305"/>
      <c r="WJ24" s="270"/>
      <c r="WK24" s="271"/>
      <c r="WL24" s="305"/>
      <c r="WM24" s="270"/>
      <c r="WN24" s="271"/>
      <c r="WO24" s="305"/>
      <c r="WP24" s="270"/>
      <c r="WQ24" s="271"/>
      <c r="WR24" s="305"/>
      <c r="WS24" s="270"/>
      <c r="WT24" s="271"/>
      <c r="WU24" s="305"/>
      <c r="WV24" s="270"/>
      <c r="WW24" s="271"/>
      <c r="WX24" s="271"/>
      <c r="WY24" s="39"/>
      <c r="WZ24" s="40"/>
      <c r="XA24" s="40"/>
      <c r="XB24" s="270"/>
      <c r="XC24" s="271"/>
      <c r="XD24" s="271"/>
      <c r="XE24" s="39"/>
      <c r="XF24" s="40"/>
      <c r="XG24" s="40"/>
      <c r="XH24" s="270"/>
      <c r="XI24" s="271"/>
      <c r="XJ24" s="271"/>
      <c r="XK24" s="39"/>
      <c r="XL24" s="40"/>
      <c r="XM24" s="40"/>
      <c r="XN24" s="98">
        <f t="shared" si="1"/>
        <v>0</v>
      </c>
    </row>
    <row r="25" spans="1:638" ht="12.75" customHeight="1" x14ac:dyDescent="0.2">
      <c r="B25" s="270"/>
      <c r="C25" s="271"/>
      <c r="D25" s="305"/>
      <c r="E25" s="270"/>
      <c r="F25" s="271"/>
      <c r="G25" s="305"/>
      <c r="H25" s="270"/>
      <c r="I25" s="271"/>
      <c r="J25" s="305"/>
      <c r="K25" s="270"/>
      <c r="L25" s="271"/>
      <c r="M25" s="305"/>
      <c r="N25" s="270"/>
      <c r="O25" s="271"/>
      <c r="P25" s="305"/>
      <c r="Q25" s="270"/>
      <c r="R25" s="271"/>
      <c r="S25" s="305"/>
      <c r="T25" s="270"/>
      <c r="U25" s="271"/>
      <c r="V25" s="305"/>
      <c r="W25" s="270"/>
      <c r="X25" s="271"/>
      <c r="Y25" s="305"/>
      <c r="Z25" s="270"/>
      <c r="AA25" s="271"/>
      <c r="AB25" s="305"/>
      <c r="AC25" s="270"/>
      <c r="AD25" s="271"/>
      <c r="AE25" s="305"/>
      <c r="AF25" s="270"/>
      <c r="AG25" s="271"/>
      <c r="AH25" s="305"/>
      <c r="AI25" s="270"/>
      <c r="AJ25" s="271"/>
      <c r="AK25" s="305"/>
      <c r="AL25" s="270"/>
      <c r="AM25" s="271"/>
      <c r="AN25" s="305"/>
      <c r="AO25" s="270"/>
      <c r="AP25" s="271"/>
      <c r="AQ25" s="305"/>
      <c r="AR25" s="270"/>
      <c r="AS25" s="271"/>
      <c r="AT25" s="305"/>
      <c r="AU25" s="270"/>
      <c r="AV25" s="271"/>
      <c r="AW25" s="305"/>
      <c r="AX25" s="270"/>
      <c r="AY25" s="271"/>
      <c r="AZ25" s="305"/>
      <c r="BA25" s="270"/>
      <c r="BB25" s="271"/>
      <c r="BC25" s="305"/>
      <c r="BD25" s="270"/>
      <c r="BE25" s="271"/>
      <c r="BF25" s="305"/>
      <c r="BG25" s="270"/>
      <c r="BH25" s="271"/>
      <c r="BI25" s="305"/>
      <c r="BJ25" s="270"/>
      <c r="BK25" s="271"/>
      <c r="BL25" s="305"/>
      <c r="BM25" s="270"/>
      <c r="BN25" s="271"/>
      <c r="BO25" s="305"/>
      <c r="BP25" s="270"/>
      <c r="BQ25" s="271"/>
      <c r="BR25" s="305"/>
      <c r="BS25" s="270"/>
      <c r="BT25" s="271"/>
      <c r="BU25" s="305"/>
      <c r="BV25" s="270"/>
      <c r="BW25" s="271"/>
      <c r="BX25" s="305"/>
      <c r="BY25" s="270"/>
      <c r="BZ25" s="271"/>
      <c r="CA25" s="305"/>
      <c r="CB25" s="270"/>
      <c r="CC25" s="271"/>
      <c r="CD25" s="305"/>
      <c r="CE25" s="270"/>
      <c r="CF25" s="271"/>
      <c r="CG25" s="305"/>
      <c r="CH25" s="270"/>
      <c r="CI25" s="271"/>
      <c r="CJ25" s="305"/>
      <c r="CK25" s="270"/>
      <c r="CL25" s="271"/>
      <c r="CM25" s="305"/>
      <c r="CN25" s="270"/>
      <c r="CO25" s="271"/>
      <c r="CP25" s="305"/>
      <c r="CQ25" s="270"/>
      <c r="CR25" s="271"/>
      <c r="CS25" s="305"/>
      <c r="CT25" s="270"/>
      <c r="CU25" s="271"/>
      <c r="CV25" s="305"/>
      <c r="CW25" s="270"/>
      <c r="CX25" s="271"/>
      <c r="CY25" s="305"/>
      <c r="CZ25" s="270"/>
      <c r="DA25" s="271"/>
      <c r="DB25" s="305"/>
      <c r="DC25" s="270"/>
      <c r="DD25" s="271"/>
      <c r="DE25" s="305"/>
      <c r="DF25" s="270"/>
      <c r="DG25" s="271"/>
      <c r="DH25" s="305"/>
      <c r="DI25" s="270"/>
      <c r="DJ25" s="271"/>
      <c r="DK25" s="305"/>
      <c r="DL25" s="270"/>
      <c r="DM25" s="271"/>
      <c r="DN25" s="305"/>
      <c r="DO25" s="270"/>
      <c r="DP25" s="271"/>
      <c r="DQ25" s="305"/>
      <c r="DR25" s="270"/>
      <c r="DS25" s="271"/>
      <c r="DT25" s="305"/>
      <c r="DU25" s="270"/>
      <c r="DV25" s="271"/>
      <c r="DW25" s="305"/>
      <c r="DX25" s="270"/>
      <c r="DY25" s="271"/>
      <c r="DZ25" s="305"/>
      <c r="EA25" s="270"/>
      <c r="EB25" s="271"/>
      <c r="EC25" s="305"/>
      <c r="ED25" s="270"/>
      <c r="EE25" s="271"/>
      <c r="EF25" s="305"/>
      <c r="EG25" s="270"/>
      <c r="EH25" s="271"/>
      <c r="EI25" s="305"/>
      <c r="EJ25" s="270"/>
      <c r="EK25" s="271"/>
      <c r="EL25" s="305"/>
      <c r="EM25" s="270"/>
      <c r="EN25" s="271"/>
      <c r="EO25" s="305"/>
      <c r="EP25" s="270"/>
      <c r="EQ25" s="271"/>
      <c r="ER25" s="305"/>
      <c r="ES25" s="270"/>
      <c r="ET25" s="271"/>
      <c r="EU25" s="305"/>
      <c r="EV25" s="270"/>
      <c r="EW25" s="271"/>
      <c r="EX25" s="305"/>
      <c r="EY25" s="270"/>
      <c r="EZ25" s="271"/>
      <c r="FA25" s="305"/>
      <c r="FB25" s="270"/>
      <c r="FC25" s="271"/>
      <c r="FD25" s="305"/>
      <c r="FE25" s="270"/>
      <c r="FF25" s="271"/>
      <c r="FG25" s="305"/>
      <c r="FH25" s="270"/>
      <c r="FI25" s="271"/>
      <c r="FJ25" s="305"/>
      <c r="FK25" s="270"/>
      <c r="FL25" s="271"/>
      <c r="FM25" s="305"/>
      <c r="FN25" s="270"/>
      <c r="FO25" s="271"/>
      <c r="FP25" s="305"/>
      <c r="FQ25" s="270"/>
      <c r="FR25" s="271"/>
      <c r="FS25" s="305"/>
      <c r="FT25" s="270"/>
      <c r="FU25" s="271"/>
      <c r="FV25" s="305"/>
      <c r="FW25" s="270"/>
      <c r="FX25" s="271"/>
      <c r="FY25" s="305"/>
      <c r="FZ25" s="270"/>
      <c r="GA25" s="271"/>
      <c r="GB25" s="305"/>
      <c r="GC25" s="270"/>
      <c r="GD25" s="271"/>
      <c r="GE25" s="305"/>
      <c r="GF25" s="270"/>
      <c r="GG25" s="271"/>
      <c r="GH25" s="305"/>
      <c r="GI25" s="270"/>
      <c r="GJ25" s="271"/>
      <c r="GK25" s="305"/>
      <c r="GL25" s="270"/>
      <c r="GM25" s="271"/>
      <c r="GN25" s="305"/>
      <c r="GO25" s="270"/>
      <c r="GP25" s="271"/>
      <c r="GQ25" s="305"/>
      <c r="GR25" s="270"/>
      <c r="GS25" s="271"/>
      <c r="GT25" s="305"/>
      <c r="GU25" s="270"/>
      <c r="GV25" s="271"/>
      <c r="GW25" s="305"/>
      <c r="GX25" s="270"/>
      <c r="GY25" s="271"/>
      <c r="GZ25" s="305"/>
      <c r="HA25" s="270"/>
      <c r="HB25" s="271"/>
      <c r="HC25" s="305"/>
      <c r="HD25" s="270"/>
      <c r="HE25" s="271"/>
      <c r="HF25" s="305"/>
      <c r="HG25" s="270"/>
      <c r="HH25" s="271"/>
      <c r="HI25" s="305"/>
      <c r="HJ25" s="270"/>
      <c r="HK25" s="271"/>
      <c r="HL25" s="305"/>
      <c r="HM25" s="270"/>
      <c r="HN25" s="271"/>
      <c r="HO25" s="305"/>
      <c r="HP25" s="270"/>
      <c r="HQ25" s="271"/>
      <c r="HR25" s="305"/>
      <c r="HS25" s="270"/>
      <c r="HT25" s="271"/>
      <c r="HU25" s="305"/>
      <c r="HV25" s="270"/>
      <c r="HW25" s="271"/>
      <c r="HX25" s="305"/>
      <c r="HY25" s="270"/>
      <c r="HZ25" s="271"/>
      <c r="IA25" s="305"/>
      <c r="IB25" s="270"/>
      <c r="IC25" s="271"/>
      <c r="ID25" s="305"/>
      <c r="IE25" s="270"/>
      <c r="IF25" s="271"/>
      <c r="IG25" s="305"/>
      <c r="IH25" s="270"/>
      <c r="II25" s="271"/>
      <c r="IJ25" s="305"/>
      <c r="IK25" s="270"/>
      <c r="IL25" s="271"/>
      <c r="IM25" s="305"/>
      <c r="IN25" s="270"/>
      <c r="IO25" s="271"/>
      <c r="IP25" s="305"/>
      <c r="IQ25" s="270"/>
      <c r="IR25" s="271"/>
      <c r="IS25" s="305"/>
      <c r="IT25" s="270"/>
      <c r="IU25" s="271"/>
      <c r="IV25" s="305"/>
      <c r="IW25" s="270"/>
      <c r="IX25" s="271"/>
      <c r="IY25" s="305"/>
      <c r="IZ25" s="270"/>
      <c r="JA25" s="271"/>
      <c r="JB25" s="305"/>
      <c r="JC25" s="270"/>
      <c r="JD25" s="271"/>
      <c r="JE25" s="305"/>
      <c r="JF25" s="270"/>
      <c r="JG25" s="271"/>
      <c r="JH25" s="305"/>
      <c r="JI25" s="270"/>
      <c r="JJ25" s="271"/>
      <c r="JK25" s="305"/>
      <c r="JL25" s="270"/>
      <c r="JM25" s="271"/>
      <c r="JN25" s="305"/>
      <c r="JO25" s="270"/>
      <c r="JP25" s="271"/>
      <c r="JQ25" s="305"/>
      <c r="JR25" s="270"/>
      <c r="JS25" s="271"/>
      <c r="JT25" s="305"/>
      <c r="JU25" s="270"/>
      <c r="JV25" s="271"/>
      <c r="JW25" s="305"/>
      <c r="JX25" s="270"/>
      <c r="JY25" s="271"/>
      <c r="JZ25" s="305"/>
      <c r="KA25" s="270"/>
      <c r="KB25" s="271"/>
      <c r="KC25" s="305"/>
      <c r="KD25" s="270"/>
      <c r="KE25" s="271"/>
      <c r="KF25" s="305"/>
      <c r="KG25" s="270"/>
      <c r="KH25" s="271"/>
      <c r="KI25" s="305"/>
      <c r="KJ25" s="270"/>
      <c r="KK25" s="271"/>
      <c r="KL25" s="305"/>
      <c r="KM25" s="270"/>
      <c r="KN25" s="271"/>
      <c r="KO25" s="305"/>
      <c r="KP25" s="270"/>
      <c r="KQ25" s="271"/>
      <c r="KR25" s="305"/>
      <c r="KS25" s="270"/>
      <c r="KT25" s="271"/>
      <c r="KU25" s="305"/>
      <c r="KV25" s="270"/>
      <c r="KW25" s="271"/>
      <c r="KX25" s="305"/>
      <c r="KY25" s="270"/>
      <c r="KZ25" s="271"/>
      <c r="LA25" s="305"/>
      <c r="LB25" s="270"/>
      <c r="LC25" s="271"/>
      <c r="LD25" s="305"/>
      <c r="LE25" s="270"/>
      <c r="LF25" s="271"/>
      <c r="LG25" s="305"/>
      <c r="LH25" s="270"/>
      <c r="LI25" s="271"/>
      <c r="LJ25" s="305"/>
      <c r="LK25" s="270"/>
      <c r="LL25" s="271"/>
      <c r="LM25" s="305"/>
      <c r="LN25" s="270"/>
      <c r="LO25" s="271"/>
      <c r="LP25" s="305"/>
      <c r="LQ25" s="270"/>
      <c r="LR25" s="271"/>
      <c r="LS25" s="305"/>
      <c r="LT25" s="270"/>
      <c r="LU25" s="271"/>
      <c r="LV25" s="305"/>
      <c r="LW25" s="270"/>
      <c r="LX25" s="271"/>
      <c r="LY25" s="305"/>
      <c r="LZ25" s="270"/>
      <c r="MA25" s="271"/>
      <c r="MB25" s="305"/>
      <c r="MC25" s="270"/>
      <c r="MD25" s="271"/>
      <c r="ME25" s="305"/>
      <c r="MF25" s="270"/>
      <c r="MG25" s="271"/>
      <c r="MH25" s="305"/>
      <c r="MI25" s="270"/>
      <c r="MJ25" s="271"/>
      <c r="MK25" s="305"/>
      <c r="ML25" s="270"/>
      <c r="MM25" s="271"/>
      <c r="MN25" s="305"/>
      <c r="MO25" s="270"/>
      <c r="MP25" s="271"/>
      <c r="MQ25" s="305"/>
      <c r="MR25" s="270"/>
      <c r="MS25" s="271"/>
      <c r="MT25" s="305"/>
      <c r="MU25" s="270"/>
      <c r="MV25" s="271"/>
      <c r="MW25" s="305"/>
      <c r="MX25" s="270"/>
      <c r="MY25" s="271"/>
      <c r="MZ25" s="305"/>
      <c r="NA25" s="270"/>
      <c r="NB25" s="271"/>
      <c r="NC25" s="305"/>
      <c r="ND25" s="270"/>
      <c r="NE25" s="271"/>
      <c r="NF25" s="305"/>
      <c r="NG25" s="270"/>
      <c r="NH25" s="271"/>
      <c r="NI25" s="305"/>
      <c r="NJ25" s="270"/>
      <c r="NK25" s="271"/>
      <c r="NL25" s="305"/>
      <c r="NM25" s="270"/>
      <c r="NN25" s="271"/>
      <c r="NO25" s="305"/>
      <c r="NP25" s="270"/>
      <c r="NQ25" s="271"/>
      <c r="NR25" s="305"/>
      <c r="NS25" s="270"/>
      <c r="NT25" s="271"/>
      <c r="NU25" s="305"/>
      <c r="NV25" s="270"/>
      <c r="NW25" s="271"/>
      <c r="NX25" s="305"/>
      <c r="NY25" s="270"/>
      <c r="NZ25" s="271"/>
      <c r="OA25" s="305"/>
      <c r="OB25" s="270"/>
      <c r="OC25" s="271"/>
      <c r="OD25" s="305"/>
      <c r="OE25" s="270"/>
      <c r="OF25" s="271"/>
      <c r="OG25" s="305"/>
      <c r="OH25" s="270"/>
      <c r="OI25" s="271"/>
      <c r="OJ25" s="305"/>
      <c r="OK25" s="270"/>
      <c r="OL25" s="271"/>
      <c r="OM25" s="305"/>
      <c r="ON25" s="270"/>
      <c r="OO25" s="271"/>
      <c r="OP25" s="305"/>
      <c r="OQ25" s="270"/>
      <c r="OR25" s="271"/>
      <c r="OS25" s="305"/>
      <c r="OT25" s="270"/>
      <c r="OU25" s="271"/>
      <c r="OV25" s="305"/>
      <c r="OW25" s="270"/>
      <c r="OX25" s="271"/>
      <c r="OY25" s="305"/>
      <c r="OZ25" s="270"/>
      <c r="PA25" s="271"/>
      <c r="PB25" s="305"/>
      <c r="PC25" s="270"/>
      <c r="PD25" s="271"/>
      <c r="PE25" s="305"/>
      <c r="PF25" s="270"/>
      <c r="PG25" s="271"/>
      <c r="PH25" s="305"/>
      <c r="PI25" s="270"/>
      <c r="PJ25" s="271"/>
      <c r="PK25" s="305"/>
      <c r="PL25" s="270"/>
      <c r="PM25" s="271"/>
      <c r="PN25" s="305"/>
      <c r="PO25" s="270"/>
      <c r="PP25" s="271"/>
      <c r="PQ25" s="305"/>
      <c r="PR25" s="270"/>
      <c r="PS25" s="271"/>
      <c r="PT25" s="305"/>
      <c r="PU25" s="270"/>
      <c r="PV25" s="271"/>
      <c r="PW25" s="305"/>
      <c r="PX25" s="270"/>
      <c r="PY25" s="271"/>
      <c r="PZ25" s="305"/>
      <c r="QA25" s="270"/>
      <c r="QB25" s="271"/>
      <c r="QC25" s="305"/>
      <c r="QD25" s="270"/>
      <c r="QE25" s="271"/>
      <c r="QF25" s="305"/>
      <c r="QG25" s="270"/>
      <c r="QH25" s="271"/>
      <c r="QI25" s="305"/>
      <c r="QJ25" s="270"/>
      <c r="QK25" s="271"/>
      <c r="QL25" s="305"/>
      <c r="QM25" s="270"/>
      <c r="QN25" s="271"/>
      <c r="QO25" s="305"/>
      <c r="QP25" s="270"/>
      <c r="QQ25" s="271"/>
      <c r="QR25" s="305"/>
      <c r="QS25" s="270"/>
      <c r="QT25" s="271"/>
      <c r="QU25" s="305"/>
      <c r="QV25" s="270"/>
      <c r="QW25" s="271"/>
      <c r="QX25" s="305"/>
      <c r="QY25" s="270"/>
      <c r="QZ25" s="271"/>
      <c r="RA25" s="305"/>
      <c r="RB25" s="270"/>
      <c r="RC25" s="271"/>
      <c r="RD25" s="305"/>
      <c r="RE25" s="270"/>
      <c r="RF25" s="271"/>
      <c r="RG25" s="305"/>
      <c r="RH25" s="270"/>
      <c r="RI25" s="271"/>
      <c r="RJ25" s="305"/>
      <c r="RK25" s="270"/>
      <c r="RL25" s="271"/>
      <c r="RM25" s="305"/>
      <c r="RN25" s="270"/>
      <c r="RO25" s="271"/>
      <c r="RP25" s="305"/>
      <c r="RQ25" s="270"/>
      <c r="RR25" s="271"/>
      <c r="RS25" s="305"/>
      <c r="RT25" s="270"/>
      <c r="RU25" s="271"/>
      <c r="RV25" s="305"/>
      <c r="RW25" s="270"/>
      <c r="RX25" s="271"/>
      <c r="RY25" s="305"/>
      <c r="RZ25" s="270"/>
      <c r="SA25" s="271"/>
      <c r="SB25" s="305"/>
      <c r="SC25" s="270"/>
      <c r="SD25" s="271"/>
      <c r="SE25" s="305"/>
      <c r="SF25" s="270"/>
      <c r="SG25" s="271"/>
      <c r="SH25" s="305"/>
      <c r="SI25" s="270"/>
      <c r="SJ25" s="271"/>
      <c r="SK25" s="305"/>
      <c r="SL25" s="270"/>
      <c r="SM25" s="271"/>
      <c r="SN25" s="305"/>
      <c r="SO25" s="270"/>
      <c r="SP25" s="271"/>
      <c r="SQ25" s="305"/>
      <c r="SR25" s="270"/>
      <c r="SS25" s="271"/>
      <c r="ST25" s="305"/>
      <c r="SU25" s="270"/>
      <c r="SV25" s="271"/>
      <c r="SW25" s="305"/>
      <c r="SX25" s="270"/>
      <c r="SY25" s="271"/>
      <c r="SZ25" s="305"/>
      <c r="TA25" s="270"/>
      <c r="TB25" s="271"/>
      <c r="TC25" s="305"/>
      <c r="TD25" s="270"/>
      <c r="TE25" s="271"/>
      <c r="TF25" s="305"/>
      <c r="TG25" s="270"/>
      <c r="TH25" s="271"/>
      <c r="TI25" s="305"/>
      <c r="TJ25" s="270"/>
      <c r="TK25" s="271"/>
      <c r="TL25" s="305"/>
      <c r="TM25" s="270"/>
      <c r="TN25" s="271"/>
      <c r="TO25" s="305"/>
      <c r="TP25" s="270"/>
      <c r="TQ25" s="271"/>
      <c r="TR25" s="305"/>
      <c r="TS25" s="270"/>
      <c r="TT25" s="271"/>
      <c r="TU25" s="305"/>
      <c r="TV25" s="270"/>
      <c r="TW25" s="271"/>
      <c r="TX25" s="305"/>
      <c r="TY25" s="270"/>
      <c r="TZ25" s="271"/>
      <c r="UA25" s="305"/>
      <c r="UB25" s="270"/>
      <c r="UC25" s="271"/>
      <c r="UD25" s="305"/>
      <c r="UE25" s="270"/>
      <c r="UF25" s="271"/>
      <c r="UG25" s="305"/>
      <c r="UH25" s="270"/>
      <c r="UI25" s="271"/>
      <c r="UJ25" s="305"/>
      <c r="UK25" s="270"/>
      <c r="UL25" s="271"/>
      <c r="UM25" s="305"/>
      <c r="UN25" s="270"/>
      <c r="UO25" s="271"/>
      <c r="UP25" s="305"/>
      <c r="UQ25" s="270"/>
      <c r="UR25" s="271"/>
      <c r="US25" s="305"/>
      <c r="UT25" s="270"/>
      <c r="UU25" s="271"/>
      <c r="UV25" s="305"/>
      <c r="UW25" s="270"/>
      <c r="UX25" s="271"/>
      <c r="UY25" s="305"/>
      <c r="UZ25" s="270"/>
      <c r="VA25" s="271"/>
      <c r="VB25" s="305"/>
      <c r="VC25" s="270"/>
      <c r="VD25" s="271"/>
      <c r="VE25" s="305"/>
      <c r="VF25" s="270"/>
      <c r="VG25" s="271"/>
      <c r="VH25" s="305"/>
      <c r="VI25" s="270"/>
      <c r="VJ25" s="271"/>
      <c r="VK25" s="305"/>
      <c r="VL25" s="270"/>
      <c r="VM25" s="271"/>
      <c r="VN25" s="305"/>
      <c r="VO25" s="270"/>
      <c r="VP25" s="271"/>
      <c r="VQ25" s="305"/>
      <c r="VR25" s="270"/>
      <c r="VS25" s="271"/>
      <c r="VT25" s="305"/>
      <c r="VU25" s="270"/>
      <c r="VV25" s="271"/>
      <c r="VW25" s="305"/>
      <c r="VX25" s="270"/>
      <c r="VY25" s="271"/>
      <c r="VZ25" s="305"/>
      <c r="WA25" s="270"/>
      <c r="WB25" s="271"/>
      <c r="WC25" s="305"/>
      <c r="WD25" s="270"/>
      <c r="WE25" s="271"/>
      <c r="WF25" s="305"/>
      <c r="WG25" s="270"/>
      <c r="WH25" s="271"/>
      <c r="WI25" s="305"/>
      <c r="WJ25" s="270"/>
      <c r="WK25" s="271"/>
      <c r="WL25" s="305"/>
      <c r="WM25" s="270"/>
      <c r="WN25" s="271"/>
      <c r="WO25" s="305"/>
      <c r="WP25" s="270"/>
      <c r="WQ25" s="271"/>
      <c r="WR25" s="305"/>
      <c r="WS25" s="270"/>
      <c r="WT25" s="271"/>
      <c r="WU25" s="305"/>
      <c r="WV25" s="270"/>
      <c r="WW25" s="271"/>
      <c r="WX25" s="271"/>
      <c r="WY25" s="39"/>
      <c r="WZ25" s="40"/>
      <c r="XA25" s="40"/>
      <c r="XB25" s="270"/>
      <c r="XC25" s="271"/>
      <c r="XD25" s="271"/>
      <c r="XE25" s="39"/>
      <c r="XF25" s="40"/>
      <c r="XG25" s="40"/>
      <c r="XH25" s="270"/>
      <c r="XI25" s="271"/>
      <c r="XJ25" s="271"/>
      <c r="XK25" s="39"/>
      <c r="XL25" s="40"/>
      <c r="XM25" s="40"/>
      <c r="XN25" s="98">
        <f t="shared" si="1"/>
        <v>0</v>
      </c>
    </row>
    <row r="26" spans="1:638" ht="12.75" customHeight="1" x14ac:dyDescent="0.2">
      <c r="B26" s="270"/>
      <c r="C26" s="271"/>
      <c r="D26" s="305"/>
      <c r="E26" s="270"/>
      <c r="F26" s="271"/>
      <c r="G26" s="305"/>
      <c r="H26" s="270"/>
      <c r="I26" s="271"/>
      <c r="J26" s="305"/>
      <c r="K26" s="270"/>
      <c r="L26" s="271"/>
      <c r="M26" s="305"/>
      <c r="N26" s="270"/>
      <c r="O26" s="271"/>
      <c r="P26" s="305"/>
      <c r="Q26" s="270"/>
      <c r="R26" s="271"/>
      <c r="S26" s="305"/>
      <c r="T26" s="270"/>
      <c r="U26" s="271"/>
      <c r="V26" s="305"/>
      <c r="W26" s="270"/>
      <c r="X26" s="271"/>
      <c r="Y26" s="305"/>
      <c r="Z26" s="270"/>
      <c r="AA26" s="271"/>
      <c r="AB26" s="305"/>
      <c r="AC26" s="270"/>
      <c r="AD26" s="271"/>
      <c r="AE26" s="305"/>
      <c r="AF26" s="270"/>
      <c r="AG26" s="271"/>
      <c r="AH26" s="305"/>
      <c r="AI26" s="270"/>
      <c r="AJ26" s="271"/>
      <c r="AK26" s="305"/>
      <c r="AL26" s="270"/>
      <c r="AM26" s="271"/>
      <c r="AN26" s="305"/>
      <c r="AO26" s="270"/>
      <c r="AP26" s="271"/>
      <c r="AQ26" s="305"/>
      <c r="AR26" s="270"/>
      <c r="AS26" s="271"/>
      <c r="AT26" s="305"/>
      <c r="AU26" s="270"/>
      <c r="AV26" s="271"/>
      <c r="AW26" s="305"/>
      <c r="AX26" s="270"/>
      <c r="AY26" s="271"/>
      <c r="AZ26" s="305"/>
      <c r="BA26" s="270"/>
      <c r="BB26" s="271"/>
      <c r="BC26" s="305"/>
      <c r="BD26" s="270"/>
      <c r="BE26" s="271"/>
      <c r="BF26" s="305"/>
      <c r="BG26" s="270"/>
      <c r="BH26" s="271"/>
      <c r="BI26" s="305"/>
      <c r="BJ26" s="270"/>
      <c r="BK26" s="271"/>
      <c r="BL26" s="305"/>
      <c r="BM26" s="270"/>
      <c r="BN26" s="271"/>
      <c r="BO26" s="305"/>
      <c r="BP26" s="270"/>
      <c r="BQ26" s="271"/>
      <c r="BR26" s="305"/>
      <c r="BS26" s="270"/>
      <c r="BT26" s="271"/>
      <c r="BU26" s="305"/>
      <c r="BV26" s="270"/>
      <c r="BW26" s="271"/>
      <c r="BX26" s="305"/>
      <c r="BY26" s="270"/>
      <c r="BZ26" s="271"/>
      <c r="CA26" s="305"/>
      <c r="CB26" s="270"/>
      <c r="CC26" s="271"/>
      <c r="CD26" s="305"/>
      <c r="CE26" s="270"/>
      <c r="CF26" s="271"/>
      <c r="CG26" s="305"/>
      <c r="CH26" s="270"/>
      <c r="CI26" s="271"/>
      <c r="CJ26" s="305"/>
      <c r="CK26" s="270"/>
      <c r="CL26" s="271"/>
      <c r="CM26" s="305"/>
      <c r="CN26" s="270"/>
      <c r="CO26" s="271"/>
      <c r="CP26" s="305"/>
      <c r="CQ26" s="270"/>
      <c r="CR26" s="271"/>
      <c r="CS26" s="305"/>
      <c r="CT26" s="270"/>
      <c r="CU26" s="271"/>
      <c r="CV26" s="305"/>
      <c r="CW26" s="270"/>
      <c r="CX26" s="271"/>
      <c r="CY26" s="305"/>
      <c r="CZ26" s="270"/>
      <c r="DA26" s="271"/>
      <c r="DB26" s="305"/>
      <c r="DC26" s="270"/>
      <c r="DD26" s="271"/>
      <c r="DE26" s="305"/>
      <c r="DF26" s="270"/>
      <c r="DG26" s="271"/>
      <c r="DH26" s="305"/>
      <c r="DI26" s="270"/>
      <c r="DJ26" s="271"/>
      <c r="DK26" s="305"/>
      <c r="DL26" s="270"/>
      <c r="DM26" s="271"/>
      <c r="DN26" s="305"/>
      <c r="DO26" s="270"/>
      <c r="DP26" s="271"/>
      <c r="DQ26" s="305"/>
      <c r="DR26" s="270"/>
      <c r="DS26" s="271"/>
      <c r="DT26" s="305"/>
      <c r="DU26" s="270"/>
      <c r="DV26" s="271"/>
      <c r="DW26" s="305"/>
      <c r="DX26" s="270"/>
      <c r="DY26" s="271"/>
      <c r="DZ26" s="305"/>
      <c r="EA26" s="270"/>
      <c r="EB26" s="271"/>
      <c r="EC26" s="305"/>
      <c r="ED26" s="270"/>
      <c r="EE26" s="271"/>
      <c r="EF26" s="305"/>
      <c r="EG26" s="270"/>
      <c r="EH26" s="271"/>
      <c r="EI26" s="305"/>
      <c r="EJ26" s="270"/>
      <c r="EK26" s="271"/>
      <c r="EL26" s="305"/>
      <c r="EM26" s="270"/>
      <c r="EN26" s="271"/>
      <c r="EO26" s="305"/>
      <c r="EP26" s="270"/>
      <c r="EQ26" s="271"/>
      <c r="ER26" s="305"/>
      <c r="ES26" s="270"/>
      <c r="ET26" s="271"/>
      <c r="EU26" s="305"/>
      <c r="EV26" s="270"/>
      <c r="EW26" s="271"/>
      <c r="EX26" s="305"/>
      <c r="EY26" s="270"/>
      <c r="EZ26" s="271"/>
      <c r="FA26" s="305"/>
      <c r="FB26" s="270"/>
      <c r="FC26" s="271"/>
      <c r="FD26" s="305"/>
      <c r="FE26" s="270"/>
      <c r="FF26" s="271"/>
      <c r="FG26" s="305"/>
      <c r="FH26" s="270"/>
      <c r="FI26" s="271"/>
      <c r="FJ26" s="305"/>
      <c r="FK26" s="270"/>
      <c r="FL26" s="271"/>
      <c r="FM26" s="305"/>
      <c r="FN26" s="270"/>
      <c r="FO26" s="271"/>
      <c r="FP26" s="305"/>
      <c r="FQ26" s="270"/>
      <c r="FR26" s="271"/>
      <c r="FS26" s="305"/>
      <c r="FT26" s="270"/>
      <c r="FU26" s="271"/>
      <c r="FV26" s="305"/>
      <c r="FW26" s="270"/>
      <c r="FX26" s="271"/>
      <c r="FY26" s="305"/>
      <c r="FZ26" s="270"/>
      <c r="GA26" s="271"/>
      <c r="GB26" s="305"/>
      <c r="GC26" s="270"/>
      <c r="GD26" s="271"/>
      <c r="GE26" s="305"/>
      <c r="GF26" s="270"/>
      <c r="GG26" s="271"/>
      <c r="GH26" s="305"/>
      <c r="GI26" s="270"/>
      <c r="GJ26" s="271"/>
      <c r="GK26" s="305"/>
      <c r="GL26" s="270"/>
      <c r="GM26" s="271"/>
      <c r="GN26" s="305"/>
      <c r="GO26" s="270"/>
      <c r="GP26" s="271"/>
      <c r="GQ26" s="305"/>
      <c r="GR26" s="270"/>
      <c r="GS26" s="271"/>
      <c r="GT26" s="305"/>
      <c r="GU26" s="270"/>
      <c r="GV26" s="271"/>
      <c r="GW26" s="305"/>
      <c r="GX26" s="270"/>
      <c r="GY26" s="271"/>
      <c r="GZ26" s="305"/>
      <c r="HA26" s="270"/>
      <c r="HB26" s="271"/>
      <c r="HC26" s="305"/>
      <c r="HD26" s="270"/>
      <c r="HE26" s="271"/>
      <c r="HF26" s="305"/>
      <c r="HG26" s="270"/>
      <c r="HH26" s="271"/>
      <c r="HI26" s="305"/>
      <c r="HJ26" s="270"/>
      <c r="HK26" s="271"/>
      <c r="HL26" s="305"/>
      <c r="HM26" s="270"/>
      <c r="HN26" s="271"/>
      <c r="HO26" s="305"/>
      <c r="HP26" s="270"/>
      <c r="HQ26" s="271"/>
      <c r="HR26" s="305"/>
      <c r="HS26" s="270"/>
      <c r="HT26" s="271"/>
      <c r="HU26" s="305"/>
      <c r="HV26" s="270"/>
      <c r="HW26" s="271"/>
      <c r="HX26" s="305"/>
      <c r="HY26" s="270"/>
      <c r="HZ26" s="271"/>
      <c r="IA26" s="305"/>
      <c r="IB26" s="270"/>
      <c r="IC26" s="271"/>
      <c r="ID26" s="305"/>
      <c r="IE26" s="270"/>
      <c r="IF26" s="271"/>
      <c r="IG26" s="305"/>
      <c r="IH26" s="270"/>
      <c r="II26" s="271"/>
      <c r="IJ26" s="305"/>
      <c r="IK26" s="270"/>
      <c r="IL26" s="271"/>
      <c r="IM26" s="305"/>
      <c r="IN26" s="270"/>
      <c r="IO26" s="271"/>
      <c r="IP26" s="305"/>
      <c r="IQ26" s="270"/>
      <c r="IR26" s="271"/>
      <c r="IS26" s="305"/>
      <c r="IT26" s="270"/>
      <c r="IU26" s="271"/>
      <c r="IV26" s="305"/>
      <c r="IW26" s="270"/>
      <c r="IX26" s="271"/>
      <c r="IY26" s="305"/>
      <c r="IZ26" s="270"/>
      <c r="JA26" s="271"/>
      <c r="JB26" s="305"/>
      <c r="JC26" s="270"/>
      <c r="JD26" s="271"/>
      <c r="JE26" s="305"/>
      <c r="JF26" s="270"/>
      <c r="JG26" s="271"/>
      <c r="JH26" s="305"/>
      <c r="JI26" s="270"/>
      <c r="JJ26" s="271"/>
      <c r="JK26" s="305"/>
      <c r="JL26" s="270"/>
      <c r="JM26" s="271"/>
      <c r="JN26" s="305"/>
      <c r="JO26" s="270"/>
      <c r="JP26" s="271"/>
      <c r="JQ26" s="305"/>
      <c r="JR26" s="270"/>
      <c r="JS26" s="271"/>
      <c r="JT26" s="305"/>
      <c r="JU26" s="270"/>
      <c r="JV26" s="271"/>
      <c r="JW26" s="305"/>
      <c r="JX26" s="270"/>
      <c r="JY26" s="271"/>
      <c r="JZ26" s="305"/>
      <c r="KA26" s="270"/>
      <c r="KB26" s="271"/>
      <c r="KC26" s="305"/>
      <c r="KD26" s="270"/>
      <c r="KE26" s="271"/>
      <c r="KF26" s="305"/>
      <c r="KG26" s="270"/>
      <c r="KH26" s="271"/>
      <c r="KI26" s="305"/>
      <c r="KJ26" s="270"/>
      <c r="KK26" s="271"/>
      <c r="KL26" s="305"/>
      <c r="KM26" s="270"/>
      <c r="KN26" s="271"/>
      <c r="KO26" s="305"/>
      <c r="KP26" s="270"/>
      <c r="KQ26" s="271"/>
      <c r="KR26" s="305"/>
      <c r="KS26" s="270"/>
      <c r="KT26" s="271"/>
      <c r="KU26" s="305"/>
      <c r="KV26" s="270"/>
      <c r="KW26" s="271"/>
      <c r="KX26" s="305"/>
      <c r="KY26" s="270"/>
      <c r="KZ26" s="271"/>
      <c r="LA26" s="305"/>
      <c r="LB26" s="270"/>
      <c r="LC26" s="271"/>
      <c r="LD26" s="305"/>
      <c r="LE26" s="270"/>
      <c r="LF26" s="271"/>
      <c r="LG26" s="305"/>
      <c r="LH26" s="270"/>
      <c r="LI26" s="271"/>
      <c r="LJ26" s="305"/>
      <c r="LK26" s="270"/>
      <c r="LL26" s="271"/>
      <c r="LM26" s="305"/>
      <c r="LN26" s="270"/>
      <c r="LO26" s="271"/>
      <c r="LP26" s="305"/>
      <c r="LQ26" s="270"/>
      <c r="LR26" s="271"/>
      <c r="LS26" s="305"/>
      <c r="LT26" s="270"/>
      <c r="LU26" s="271"/>
      <c r="LV26" s="305"/>
      <c r="LW26" s="270"/>
      <c r="LX26" s="271"/>
      <c r="LY26" s="305"/>
      <c r="LZ26" s="270"/>
      <c r="MA26" s="271"/>
      <c r="MB26" s="305"/>
      <c r="MC26" s="270"/>
      <c r="MD26" s="271"/>
      <c r="ME26" s="305"/>
      <c r="MF26" s="270"/>
      <c r="MG26" s="271"/>
      <c r="MH26" s="305"/>
      <c r="MI26" s="270"/>
      <c r="MJ26" s="271"/>
      <c r="MK26" s="305"/>
      <c r="ML26" s="270"/>
      <c r="MM26" s="271"/>
      <c r="MN26" s="305"/>
      <c r="MO26" s="270"/>
      <c r="MP26" s="271"/>
      <c r="MQ26" s="305"/>
      <c r="MR26" s="270"/>
      <c r="MS26" s="271"/>
      <c r="MT26" s="305"/>
      <c r="MU26" s="270"/>
      <c r="MV26" s="271"/>
      <c r="MW26" s="305"/>
      <c r="MX26" s="270"/>
      <c r="MY26" s="271"/>
      <c r="MZ26" s="305"/>
      <c r="NA26" s="270"/>
      <c r="NB26" s="271"/>
      <c r="NC26" s="305"/>
      <c r="ND26" s="270"/>
      <c r="NE26" s="271"/>
      <c r="NF26" s="305"/>
      <c r="NG26" s="270"/>
      <c r="NH26" s="271"/>
      <c r="NI26" s="305"/>
      <c r="NJ26" s="270"/>
      <c r="NK26" s="271"/>
      <c r="NL26" s="305"/>
      <c r="NM26" s="270"/>
      <c r="NN26" s="271"/>
      <c r="NO26" s="305"/>
      <c r="NP26" s="270"/>
      <c r="NQ26" s="271"/>
      <c r="NR26" s="305"/>
      <c r="NS26" s="270"/>
      <c r="NT26" s="271"/>
      <c r="NU26" s="305"/>
      <c r="NV26" s="270"/>
      <c r="NW26" s="271"/>
      <c r="NX26" s="305"/>
      <c r="NY26" s="270"/>
      <c r="NZ26" s="271"/>
      <c r="OA26" s="305"/>
      <c r="OB26" s="270"/>
      <c r="OC26" s="271"/>
      <c r="OD26" s="305"/>
      <c r="OE26" s="270"/>
      <c r="OF26" s="271"/>
      <c r="OG26" s="305"/>
      <c r="OH26" s="270"/>
      <c r="OI26" s="271"/>
      <c r="OJ26" s="305"/>
      <c r="OK26" s="270"/>
      <c r="OL26" s="271"/>
      <c r="OM26" s="305"/>
      <c r="ON26" s="270"/>
      <c r="OO26" s="271"/>
      <c r="OP26" s="305"/>
      <c r="OQ26" s="270"/>
      <c r="OR26" s="271"/>
      <c r="OS26" s="305"/>
      <c r="OT26" s="270"/>
      <c r="OU26" s="271"/>
      <c r="OV26" s="305"/>
      <c r="OW26" s="270"/>
      <c r="OX26" s="271"/>
      <c r="OY26" s="305"/>
      <c r="OZ26" s="270"/>
      <c r="PA26" s="271"/>
      <c r="PB26" s="305"/>
      <c r="PC26" s="270"/>
      <c r="PD26" s="271"/>
      <c r="PE26" s="305"/>
      <c r="PF26" s="270"/>
      <c r="PG26" s="271"/>
      <c r="PH26" s="305"/>
      <c r="PI26" s="270"/>
      <c r="PJ26" s="271"/>
      <c r="PK26" s="305"/>
      <c r="PL26" s="270"/>
      <c r="PM26" s="271"/>
      <c r="PN26" s="305"/>
      <c r="PO26" s="270"/>
      <c r="PP26" s="271"/>
      <c r="PQ26" s="305"/>
      <c r="PR26" s="270"/>
      <c r="PS26" s="271"/>
      <c r="PT26" s="305"/>
      <c r="PU26" s="270"/>
      <c r="PV26" s="271"/>
      <c r="PW26" s="305"/>
      <c r="PX26" s="270"/>
      <c r="PY26" s="271"/>
      <c r="PZ26" s="305"/>
      <c r="QA26" s="270"/>
      <c r="QB26" s="271"/>
      <c r="QC26" s="305"/>
      <c r="QD26" s="270"/>
      <c r="QE26" s="271"/>
      <c r="QF26" s="305"/>
      <c r="QG26" s="270"/>
      <c r="QH26" s="271"/>
      <c r="QI26" s="305"/>
      <c r="QJ26" s="270"/>
      <c r="QK26" s="271"/>
      <c r="QL26" s="305"/>
      <c r="QM26" s="270"/>
      <c r="QN26" s="271"/>
      <c r="QO26" s="305"/>
      <c r="QP26" s="270"/>
      <c r="QQ26" s="271"/>
      <c r="QR26" s="305"/>
      <c r="QS26" s="270"/>
      <c r="QT26" s="271"/>
      <c r="QU26" s="305"/>
      <c r="QV26" s="270"/>
      <c r="QW26" s="271"/>
      <c r="QX26" s="305"/>
      <c r="QY26" s="270"/>
      <c r="QZ26" s="271"/>
      <c r="RA26" s="305"/>
      <c r="RB26" s="270"/>
      <c r="RC26" s="271"/>
      <c r="RD26" s="305"/>
      <c r="RE26" s="270"/>
      <c r="RF26" s="271"/>
      <c r="RG26" s="305"/>
      <c r="RH26" s="270"/>
      <c r="RI26" s="271"/>
      <c r="RJ26" s="305"/>
      <c r="RK26" s="270"/>
      <c r="RL26" s="271"/>
      <c r="RM26" s="305"/>
      <c r="RN26" s="270"/>
      <c r="RO26" s="271"/>
      <c r="RP26" s="305"/>
      <c r="RQ26" s="270"/>
      <c r="RR26" s="271"/>
      <c r="RS26" s="305"/>
      <c r="RT26" s="270"/>
      <c r="RU26" s="271"/>
      <c r="RV26" s="305"/>
      <c r="RW26" s="270"/>
      <c r="RX26" s="271"/>
      <c r="RY26" s="305"/>
      <c r="RZ26" s="270"/>
      <c r="SA26" s="271"/>
      <c r="SB26" s="305"/>
      <c r="SC26" s="270"/>
      <c r="SD26" s="271"/>
      <c r="SE26" s="305"/>
      <c r="SF26" s="270"/>
      <c r="SG26" s="271"/>
      <c r="SH26" s="305"/>
      <c r="SI26" s="270"/>
      <c r="SJ26" s="271"/>
      <c r="SK26" s="305"/>
      <c r="SL26" s="270"/>
      <c r="SM26" s="271"/>
      <c r="SN26" s="305"/>
      <c r="SO26" s="270"/>
      <c r="SP26" s="271"/>
      <c r="SQ26" s="305"/>
      <c r="SR26" s="270"/>
      <c r="SS26" s="271"/>
      <c r="ST26" s="305"/>
      <c r="SU26" s="270"/>
      <c r="SV26" s="271"/>
      <c r="SW26" s="305"/>
      <c r="SX26" s="270"/>
      <c r="SY26" s="271"/>
      <c r="SZ26" s="305"/>
      <c r="TA26" s="270"/>
      <c r="TB26" s="271"/>
      <c r="TC26" s="305"/>
      <c r="TD26" s="270"/>
      <c r="TE26" s="271"/>
      <c r="TF26" s="305"/>
      <c r="TG26" s="270"/>
      <c r="TH26" s="271"/>
      <c r="TI26" s="305"/>
      <c r="TJ26" s="270"/>
      <c r="TK26" s="271"/>
      <c r="TL26" s="305"/>
      <c r="TM26" s="270"/>
      <c r="TN26" s="271"/>
      <c r="TO26" s="305"/>
      <c r="TP26" s="270"/>
      <c r="TQ26" s="271"/>
      <c r="TR26" s="305"/>
      <c r="TS26" s="270"/>
      <c r="TT26" s="271"/>
      <c r="TU26" s="305"/>
      <c r="TV26" s="270"/>
      <c r="TW26" s="271"/>
      <c r="TX26" s="305"/>
      <c r="TY26" s="270"/>
      <c r="TZ26" s="271"/>
      <c r="UA26" s="305"/>
      <c r="UB26" s="270"/>
      <c r="UC26" s="271"/>
      <c r="UD26" s="305"/>
      <c r="UE26" s="270"/>
      <c r="UF26" s="271"/>
      <c r="UG26" s="305"/>
      <c r="UH26" s="270"/>
      <c r="UI26" s="271"/>
      <c r="UJ26" s="305"/>
      <c r="UK26" s="270"/>
      <c r="UL26" s="271"/>
      <c r="UM26" s="305"/>
      <c r="UN26" s="270"/>
      <c r="UO26" s="271"/>
      <c r="UP26" s="305"/>
      <c r="UQ26" s="270"/>
      <c r="UR26" s="271"/>
      <c r="US26" s="305"/>
      <c r="UT26" s="270"/>
      <c r="UU26" s="271"/>
      <c r="UV26" s="305"/>
      <c r="UW26" s="270"/>
      <c r="UX26" s="271"/>
      <c r="UY26" s="305"/>
      <c r="UZ26" s="270"/>
      <c r="VA26" s="271"/>
      <c r="VB26" s="305"/>
      <c r="VC26" s="270"/>
      <c r="VD26" s="271"/>
      <c r="VE26" s="305"/>
      <c r="VF26" s="270"/>
      <c r="VG26" s="271"/>
      <c r="VH26" s="305"/>
      <c r="VI26" s="270"/>
      <c r="VJ26" s="271"/>
      <c r="VK26" s="305"/>
      <c r="VL26" s="270"/>
      <c r="VM26" s="271"/>
      <c r="VN26" s="305"/>
      <c r="VO26" s="270"/>
      <c r="VP26" s="271"/>
      <c r="VQ26" s="305"/>
      <c r="VR26" s="270"/>
      <c r="VS26" s="271"/>
      <c r="VT26" s="305"/>
      <c r="VU26" s="270"/>
      <c r="VV26" s="271"/>
      <c r="VW26" s="305"/>
      <c r="VX26" s="270"/>
      <c r="VY26" s="271"/>
      <c r="VZ26" s="305"/>
      <c r="WA26" s="270"/>
      <c r="WB26" s="271"/>
      <c r="WC26" s="305"/>
      <c r="WD26" s="270"/>
      <c r="WE26" s="271"/>
      <c r="WF26" s="305"/>
      <c r="WG26" s="270"/>
      <c r="WH26" s="271"/>
      <c r="WI26" s="305"/>
      <c r="WJ26" s="270"/>
      <c r="WK26" s="271"/>
      <c r="WL26" s="305"/>
      <c r="WM26" s="270"/>
      <c r="WN26" s="271"/>
      <c r="WO26" s="305"/>
      <c r="WP26" s="270"/>
      <c r="WQ26" s="271"/>
      <c r="WR26" s="305"/>
      <c r="WS26" s="270"/>
      <c r="WT26" s="271"/>
      <c r="WU26" s="305"/>
      <c r="WV26" s="270"/>
      <c r="WW26" s="271"/>
      <c r="WX26" s="271"/>
      <c r="WY26" s="39"/>
      <c r="WZ26" s="40"/>
      <c r="XA26" s="40"/>
      <c r="XB26" s="270"/>
      <c r="XC26" s="271"/>
      <c r="XD26" s="271"/>
      <c r="XE26" s="39"/>
      <c r="XF26" s="40"/>
      <c r="XG26" s="40"/>
      <c r="XH26" s="270"/>
      <c r="XI26" s="271"/>
      <c r="XJ26" s="271"/>
      <c r="XK26" s="39"/>
      <c r="XL26" s="40"/>
      <c r="XM26" s="40"/>
      <c r="XN26" s="98">
        <f t="shared" si="1"/>
        <v>0</v>
      </c>
    </row>
    <row r="27" spans="1:638" ht="12.75" customHeight="1" x14ac:dyDescent="0.2">
      <c r="B27" s="270"/>
      <c r="C27" s="271"/>
      <c r="D27" s="305"/>
      <c r="E27" s="270"/>
      <c r="F27" s="271"/>
      <c r="G27" s="305"/>
      <c r="H27" s="270"/>
      <c r="I27" s="271"/>
      <c r="J27" s="305"/>
      <c r="K27" s="270"/>
      <c r="L27" s="271"/>
      <c r="M27" s="305"/>
      <c r="N27" s="270"/>
      <c r="O27" s="271"/>
      <c r="P27" s="305"/>
      <c r="Q27" s="270"/>
      <c r="R27" s="271"/>
      <c r="S27" s="305"/>
      <c r="T27" s="270"/>
      <c r="U27" s="271"/>
      <c r="V27" s="305"/>
      <c r="W27" s="270"/>
      <c r="X27" s="271"/>
      <c r="Y27" s="305"/>
      <c r="Z27" s="270"/>
      <c r="AA27" s="271"/>
      <c r="AB27" s="305"/>
      <c r="AC27" s="270"/>
      <c r="AD27" s="271"/>
      <c r="AE27" s="305"/>
      <c r="AF27" s="270"/>
      <c r="AG27" s="271"/>
      <c r="AH27" s="305"/>
      <c r="AI27" s="270"/>
      <c r="AJ27" s="271"/>
      <c r="AK27" s="305"/>
      <c r="AL27" s="270"/>
      <c r="AM27" s="271"/>
      <c r="AN27" s="305"/>
      <c r="AO27" s="270"/>
      <c r="AP27" s="271"/>
      <c r="AQ27" s="305"/>
      <c r="AR27" s="270"/>
      <c r="AS27" s="271"/>
      <c r="AT27" s="305"/>
      <c r="AU27" s="270"/>
      <c r="AV27" s="271"/>
      <c r="AW27" s="305"/>
      <c r="AX27" s="270"/>
      <c r="AY27" s="271"/>
      <c r="AZ27" s="305"/>
      <c r="BA27" s="270"/>
      <c r="BB27" s="271"/>
      <c r="BC27" s="305"/>
      <c r="BD27" s="270"/>
      <c r="BE27" s="271"/>
      <c r="BF27" s="305"/>
      <c r="BG27" s="270"/>
      <c r="BH27" s="271"/>
      <c r="BI27" s="305"/>
      <c r="BJ27" s="270"/>
      <c r="BK27" s="271"/>
      <c r="BL27" s="305"/>
      <c r="BM27" s="270"/>
      <c r="BN27" s="271"/>
      <c r="BO27" s="305"/>
      <c r="BP27" s="270"/>
      <c r="BQ27" s="271"/>
      <c r="BR27" s="305"/>
      <c r="BS27" s="270"/>
      <c r="BT27" s="271"/>
      <c r="BU27" s="305"/>
      <c r="BV27" s="270"/>
      <c r="BW27" s="271"/>
      <c r="BX27" s="305"/>
      <c r="BY27" s="270"/>
      <c r="BZ27" s="271"/>
      <c r="CA27" s="305"/>
      <c r="CB27" s="270"/>
      <c r="CC27" s="271"/>
      <c r="CD27" s="305"/>
      <c r="CE27" s="270"/>
      <c r="CF27" s="271"/>
      <c r="CG27" s="305"/>
      <c r="CH27" s="270"/>
      <c r="CI27" s="271"/>
      <c r="CJ27" s="305"/>
      <c r="CK27" s="270"/>
      <c r="CL27" s="271"/>
      <c r="CM27" s="305"/>
      <c r="CN27" s="270"/>
      <c r="CO27" s="271"/>
      <c r="CP27" s="305"/>
      <c r="CQ27" s="270"/>
      <c r="CR27" s="271"/>
      <c r="CS27" s="305"/>
      <c r="CT27" s="270"/>
      <c r="CU27" s="271"/>
      <c r="CV27" s="305"/>
      <c r="CW27" s="270"/>
      <c r="CX27" s="271"/>
      <c r="CY27" s="305"/>
      <c r="CZ27" s="270"/>
      <c r="DA27" s="271"/>
      <c r="DB27" s="305"/>
      <c r="DC27" s="270"/>
      <c r="DD27" s="271"/>
      <c r="DE27" s="305"/>
      <c r="DF27" s="270"/>
      <c r="DG27" s="271"/>
      <c r="DH27" s="305"/>
      <c r="DI27" s="270"/>
      <c r="DJ27" s="271"/>
      <c r="DK27" s="305"/>
      <c r="DL27" s="270"/>
      <c r="DM27" s="271"/>
      <c r="DN27" s="305"/>
      <c r="DO27" s="270"/>
      <c r="DP27" s="271"/>
      <c r="DQ27" s="305"/>
      <c r="DR27" s="270"/>
      <c r="DS27" s="271"/>
      <c r="DT27" s="305"/>
      <c r="DU27" s="270"/>
      <c r="DV27" s="271"/>
      <c r="DW27" s="305"/>
      <c r="DX27" s="270"/>
      <c r="DY27" s="271"/>
      <c r="DZ27" s="305"/>
      <c r="EA27" s="270"/>
      <c r="EB27" s="271"/>
      <c r="EC27" s="305"/>
      <c r="ED27" s="270"/>
      <c r="EE27" s="271"/>
      <c r="EF27" s="305"/>
      <c r="EG27" s="270"/>
      <c r="EH27" s="271"/>
      <c r="EI27" s="305"/>
      <c r="EJ27" s="270"/>
      <c r="EK27" s="271"/>
      <c r="EL27" s="305"/>
      <c r="EM27" s="270"/>
      <c r="EN27" s="271"/>
      <c r="EO27" s="305"/>
      <c r="EP27" s="270"/>
      <c r="EQ27" s="271"/>
      <c r="ER27" s="305"/>
      <c r="ES27" s="270"/>
      <c r="ET27" s="271"/>
      <c r="EU27" s="305"/>
      <c r="EV27" s="270"/>
      <c r="EW27" s="271"/>
      <c r="EX27" s="305"/>
      <c r="EY27" s="270"/>
      <c r="EZ27" s="271"/>
      <c r="FA27" s="305"/>
      <c r="FB27" s="270"/>
      <c r="FC27" s="271"/>
      <c r="FD27" s="305"/>
      <c r="FE27" s="270"/>
      <c r="FF27" s="271"/>
      <c r="FG27" s="305"/>
      <c r="FH27" s="270"/>
      <c r="FI27" s="271"/>
      <c r="FJ27" s="305"/>
      <c r="FK27" s="270"/>
      <c r="FL27" s="271"/>
      <c r="FM27" s="305"/>
      <c r="FN27" s="270"/>
      <c r="FO27" s="271"/>
      <c r="FP27" s="305"/>
      <c r="FQ27" s="270"/>
      <c r="FR27" s="271"/>
      <c r="FS27" s="305"/>
      <c r="FT27" s="270"/>
      <c r="FU27" s="271"/>
      <c r="FV27" s="305"/>
      <c r="FW27" s="270"/>
      <c r="FX27" s="271"/>
      <c r="FY27" s="305"/>
      <c r="FZ27" s="270"/>
      <c r="GA27" s="271"/>
      <c r="GB27" s="305"/>
      <c r="GC27" s="270"/>
      <c r="GD27" s="271"/>
      <c r="GE27" s="305"/>
      <c r="GF27" s="270"/>
      <c r="GG27" s="271"/>
      <c r="GH27" s="305"/>
      <c r="GI27" s="270"/>
      <c r="GJ27" s="271"/>
      <c r="GK27" s="305"/>
      <c r="GL27" s="270"/>
      <c r="GM27" s="271"/>
      <c r="GN27" s="305"/>
      <c r="GO27" s="270"/>
      <c r="GP27" s="271"/>
      <c r="GQ27" s="305"/>
      <c r="GR27" s="270"/>
      <c r="GS27" s="271"/>
      <c r="GT27" s="305"/>
      <c r="GU27" s="270"/>
      <c r="GV27" s="271"/>
      <c r="GW27" s="305"/>
      <c r="GX27" s="270"/>
      <c r="GY27" s="271"/>
      <c r="GZ27" s="305"/>
      <c r="HA27" s="270"/>
      <c r="HB27" s="271"/>
      <c r="HC27" s="305"/>
      <c r="HD27" s="270"/>
      <c r="HE27" s="271"/>
      <c r="HF27" s="305"/>
      <c r="HG27" s="270"/>
      <c r="HH27" s="271"/>
      <c r="HI27" s="305"/>
      <c r="HJ27" s="270"/>
      <c r="HK27" s="271"/>
      <c r="HL27" s="305"/>
      <c r="HM27" s="270"/>
      <c r="HN27" s="271"/>
      <c r="HO27" s="305"/>
      <c r="HP27" s="270"/>
      <c r="HQ27" s="271"/>
      <c r="HR27" s="305"/>
      <c r="HS27" s="270"/>
      <c r="HT27" s="271"/>
      <c r="HU27" s="305"/>
      <c r="HV27" s="270"/>
      <c r="HW27" s="271"/>
      <c r="HX27" s="305"/>
      <c r="HY27" s="270"/>
      <c r="HZ27" s="271"/>
      <c r="IA27" s="305"/>
      <c r="IB27" s="270"/>
      <c r="IC27" s="271"/>
      <c r="ID27" s="305"/>
      <c r="IE27" s="270"/>
      <c r="IF27" s="271"/>
      <c r="IG27" s="305"/>
      <c r="IH27" s="270"/>
      <c r="II27" s="271"/>
      <c r="IJ27" s="305"/>
      <c r="IK27" s="270"/>
      <c r="IL27" s="271"/>
      <c r="IM27" s="305"/>
      <c r="IN27" s="270"/>
      <c r="IO27" s="271"/>
      <c r="IP27" s="305"/>
      <c r="IQ27" s="270"/>
      <c r="IR27" s="271"/>
      <c r="IS27" s="305"/>
      <c r="IT27" s="270"/>
      <c r="IU27" s="271"/>
      <c r="IV27" s="305"/>
      <c r="IW27" s="270"/>
      <c r="IX27" s="271"/>
      <c r="IY27" s="305"/>
      <c r="IZ27" s="270"/>
      <c r="JA27" s="271"/>
      <c r="JB27" s="305"/>
      <c r="JC27" s="270"/>
      <c r="JD27" s="271"/>
      <c r="JE27" s="305"/>
      <c r="JF27" s="270"/>
      <c r="JG27" s="271"/>
      <c r="JH27" s="305"/>
      <c r="JI27" s="270"/>
      <c r="JJ27" s="271"/>
      <c r="JK27" s="305"/>
      <c r="JL27" s="270"/>
      <c r="JM27" s="271"/>
      <c r="JN27" s="305"/>
      <c r="JO27" s="270"/>
      <c r="JP27" s="271"/>
      <c r="JQ27" s="305"/>
      <c r="JR27" s="270"/>
      <c r="JS27" s="271"/>
      <c r="JT27" s="305"/>
      <c r="JU27" s="270"/>
      <c r="JV27" s="271"/>
      <c r="JW27" s="305"/>
      <c r="JX27" s="270"/>
      <c r="JY27" s="271"/>
      <c r="JZ27" s="305"/>
      <c r="KA27" s="270"/>
      <c r="KB27" s="271"/>
      <c r="KC27" s="305"/>
      <c r="KD27" s="270"/>
      <c r="KE27" s="271"/>
      <c r="KF27" s="305"/>
      <c r="KG27" s="270"/>
      <c r="KH27" s="271"/>
      <c r="KI27" s="305"/>
      <c r="KJ27" s="270"/>
      <c r="KK27" s="271"/>
      <c r="KL27" s="305"/>
      <c r="KM27" s="270"/>
      <c r="KN27" s="271"/>
      <c r="KO27" s="305"/>
      <c r="KP27" s="270"/>
      <c r="KQ27" s="271"/>
      <c r="KR27" s="305"/>
      <c r="KS27" s="270"/>
      <c r="KT27" s="271"/>
      <c r="KU27" s="305"/>
      <c r="KV27" s="270"/>
      <c r="KW27" s="271"/>
      <c r="KX27" s="305"/>
      <c r="KY27" s="270"/>
      <c r="KZ27" s="271"/>
      <c r="LA27" s="305"/>
      <c r="LB27" s="270"/>
      <c r="LC27" s="271"/>
      <c r="LD27" s="305"/>
      <c r="LE27" s="270"/>
      <c r="LF27" s="271"/>
      <c r="LG27" s="305"/>
      <c r="LH27" s="270"/>
      <c r="LI27" s="271"/>
      <c r="LJ27" s="305"/>
      <c r="LK27" s="270"/>
      <c r="LL27" s="271"/>
      <c r="LM27" s="305"/>
      <c r="LN27" s="270"/>
      <c r="LO27" s="271"/>
      <c r="LP27" s="305"/>
      <c r="LQ27" s="270"/>
      <c r="LR27" s="271"/>
      <c r="LS27" s="305"/>
      <c r="LT27" s="270"/>
      <c r="LU27" s="271"/>
      <c r="LV27" s="305"/>
      <c r="LW27" s="270"/>
      <c r="LX27" s="271"/>
      <c r="LY27" s="305"/>
      <c r="LZ27" s="270"/>
      <c r="MA27" s="271"/>
      <c r="MB27" s="305"/>
      <c r="MC27" s="270"/>
      <c r="MD27" s="271"/>
      <c r="ME27" s="305"/>
      <c r="MF27" s="270"/>
      <c r="MG27" s="271"/>
      <c r="MH27" s="305"/>
      <c r="MI27" s="270"/>
      <c r="MJ27" s="271"/>
      <c r="MK27" s="305"/>
      <c r="ML27" s="270"/>
      <c r="MM27" s="271"/>
      <c r="MN27" s="305"/>
      <c r="MO27" s="270"/>
      <c r="MP27" s="271"/>
      <c r="MQ27" s="305"/>
      <c r="MR27" s="270"/>
      <c r="MS27" s="271"/>
      <c r="MT27" s="305"/>
      <c r="MU27" s="270"/>
      <c r="MV27" s="271"/>
      <c r="MW27" s="305"/>
      <c r="MX27" s="270"/>
      <c r="MY27" s="271"/>
      <c r="MZ27" s="305"/>
      <c r="NA27" s="270"/>
      <c r="NB27" s="271"/>
      <c r="NC27" s="305"/>
      <c r="ND27" s="270"/>
      <c r="NE27" s="271"/>
      <c r="NF27" s="305"/>
      <c r="NG27" s="270"/>
      <c r="NH27" s="271"/>
      <c r="NI27" s="305"/>
      <c r="NJ27" s="270"/>
      <c r="NK27" s="271"/>
      <c r="NL27" s="305"/>
      <c r="NM27" s="270"/>
      <c r="NN27" s="271"/>
      <c r="NO27" s="305"/>
      <c r="NP27" s="270"/>
      <c r="NQ27" s="271"/>
      <c r="NR27" s="305"/>
      <c r="NS27" s="270"/>
      <c r="NT27" s="271"/>
      <c r="NU27" s="305"/>
      <c r="NV27" s="270"/>
      <c r="NW27" s="271"/>
      <c r="NX27" s="305"/>
      <c r="NY27" s="270"/>
      <c r="NZ27" s="271"/>
      <c r="OA27" s="305"/>
      <c r="OB27" s="270"/>
      <c r="OC27" s="271"/>
      <c r="OD27" s="305"/>
      <c r="OE27" s="270"/>
      <c r="OF27" s="271"/>
      <c r="OG27" s="305"/>
      <c r="OH27" s="270"/>
      <c r="OI27" s="271"/>
      <c r="OJ27" s="305"/>
      <c r="OK27" s="270"/>
      <c r="OL27" s="271"/>
      <c r="OM27" s="305"/>
      <c r="ON27" s="270"/>
      <c r="OO27" s="271"/>
      <c r="OP27" s="305"/>
      <c r="OQ27" s="270"/>
      <c r="OR27" s="271"/>
      <c r="OS27" s="305"/>
      <c r="OT27" s="270"/>
      <c r="OU27" s="271"/>
      <c r="OV27" s="305"/>
      <c r="OW27" s="270"/>
      <c r="OX27" s="271"/>
      <c r="OY27" s="305"/>
      <c r="OZ27" s="270"/>
      <c r="PA27" s="271"/>
      <c r="PB27" s="305"/>
      <c r="PC27" s="270"/>
      <c r="PD27" s="271"/>
      <c r="PE27" s="305"/>
      <c r="PF27" s="270"/>
      <c r="PG27" s="271"/>
      <c r="PH27" s="305"/>
      <c r="PI27" s="270"/>
      <c r="PJ27" s="271"/>
      <c r="PK27" s="305"/>
      <c r="PL27" s="270"/>
      <c r="PM27" s="271"/>
      <c r="PN27" s="305"/>
      <c r="PO27" s="270"/>
      <c r="PP27" s="271"/>
      <c r="PQ27" s="305"/>
      <c r="PR27" s="270"/>
      <c r="PS27" s="271"/>
      <c r="PT27" s="305"/>
      <c r="PU27" s="270"/>
      <c r="PV27" s="271"/>
      <c r="PW27" s="305"/>
      <c r="PX27" s="270"/>
      <c r="PY27" s="271"/>
      <c r="PZ27" s="305"/>
      <c r="QA27" s="270"/>
      <c r="QB27" s="271"/>
      <c r="QC27" s="305"/>
      <c r="QD27" s="270"/>
      <c r="QE27" s="271"/>
      <c r="QF27" s="305"/>
      <c r="QG27" s="270"/>
      <c r="QH27" s="271"/>
      <c r="QI27" s="305"/>
      <c r="QJ27" s="270"/>
      <c r="QK27" s="271"/>
      <c r="QL27" s="305"/>
      <c r="QM27" s="270"/>
      <c r="QN27" s="271"/>
      <c r="QO27" s="305"/>
      <c r="QP27" s="270"/>
      <c r="QQ27" s="271"/>
      <c r="QR27" s="305"/>
      <c r="QS27" s="270"/>
      <c r="QT27" s="271"/>
      <c r="QU27" s="305"/>
      <c r="QV27" s="270"/>
      <c r="QW27" s="271"/>
      <c r="QX27" s="305"/>
      <c r="QY27" s="270"/>
      <c r="QZ27" s="271"/>
      <c r="RA27" s="305"/>
      <c r="RB27" s="270"/>
      <c r="RC27" s="271"/>
      <c r="RD27" s="305"/>
      <c r="RE27" s="270"/>
      <c r="RF27" s="271"/>
      <c r="RG27" s="305"/>
      <c r="RH27" s="270"/>
      <c r="RI27" s="271"/>
      <c r="RJ27" s="305"/>
      <c r="RK27" s="270"/>
      <c r="RL27" s="271"/>
      <c r="RM27" s="305"/>
      <c r="RN27" s="270"/>
      <c r="RO27" s="271"/>
      <c r="RP27" s="305"/>
      <c r="RQ27" s="270"/>
      <c r="RR27" s="271"/>
      <c r="RS27" s="305"/>
      <c r="RT27" s="270"/>
      <c r="RU27" s="271"/>
      <c r="RV27" s="305"/>
      <c r="RW27" s="270"/>
      <c r="RX27" s="271"/>
      <c r="RY27" s="305"/>
      <c r="RZ27" s="270"/>
      <c r="SA27" s="271"/>
      <c r="SB27" s="305"/>
      <c r="SC27" s="270"/>
      <c r="SD27" s="271"/>
      <c r="SE27" s="305"/>
      <c r="SF27" s="270"/>
      <c r="SG27" s="271"/>
      <c r="SH27" s="305"/>
      <c r="SI27" s="270"/>
      <c r="SJ27" s="271"/>
      <c r="SK27" s="305"/>
      <c r="SL27" s="270"/>
      <c r="SM27" s="271"/>
      <c r="SN27" s="305"/>
      <c r="SO27" s="270"/>
      <c r="SP27" s="271"/>
      <c r="SQ27" s="305"/>
      <c r="SR27" s="270"/>
      <c r="SS27" s="271"/>
      <c r="ST27" s="305"/>
      <c r="SU27" s="270"/>
      <c r="SV27" s="271"/>
      <c r="SW27" s="305"/>
      <c r="SX27" s="270"/>
      <c r="SY27" s="271"/>
      <c r="SZ27" s="305"/>
      <c r="TA27" s="270"/>
      <c r="TB27" s="271"/>
      <c r="TC27" s="305"/>
      <c r="TD27" s="270"/>
      <c r="TE27" s="271"/>
      <c r="TF27" s="305"/>
      <c r="TG27" s="270"/>
      <c r="TH27" s="271"/>
      <c r="TI27" s="305"/>
      <c r="TJ27" s="270"/>
      <c r="TK27" s="271"/>
      <c r="TL27" s="305"/>
      <c r="TM27" s="270"/>
      <c r="TN27" s="271"/>
      <c r="TO27" s="305"/>
      <c r="TP27" s="270"/>
      <c r="TQ27" s="271"/>
      <c r="TR27" s="305"/>
      <c r="TS27" s="270"/>
      <c r="TT27" s="271"/>
      <c r="TU27" s="305"/>
      <c r="TV27" s="270"/>
      <c r="TW27" s="271"/>
      <c r="TX27" s="305"/>
      <c r="TY27" s="270"/>
      <c r="TZ27" s="271"/>
      <c r="UA27" s="305"/>
      <c r="UB27" s="270"/>
      <c r="UC27" s="271"/>
      <c r="UD27" s="305"/>
      <c r="UE27" s="270"/>
      <c r="UF27" s="271"/>
      <c r="UG27" s="305"/>
      <c r="UH27" s="270"/>
      <c r="UI27" s="271"/>
      <c r="UJ27" s="305"/>
      <c r="UK27" s="270"/>
      <c r="UL27" s="271"/>
      <c r="UM27" s="305"/>
      <c r="UN27" s="270"/>
      <c r="UO27" s="271"/>
      <c r="UP27" s="305"/>
      <c r="UQ27" s="270"/>
      <c r="UR27" s="271"/>
      <c r="US27" s="305"/>
      <c r="UT27" s="270"/>
      <c r="UU27" s="271"/>
      <c r="UV27" s="305"/>
      <c r="UW27" s="270"/>
      <c r="UX27" s="271"/>
      <c r="UY27" s="305"/>
      <c r="UZ27" s="270"/>
      <c r="VA27" s="271"/>
      <c r="VB27" s="305"/>
      <c r="VC27" s="270"/>
      <c r="VD27" s="271"/>
      <c r="VE27" s="305"/>
      <c r="VF27" s="270"/>
      <c r="VG27" s="271"/>
      <c r="VH27" s="305"/>
      <c r="VI27" s="270"/>
      <c r="VJ27" s="271"/>
      <c r="VK27" s="305"/>
      <c r="VL27" s="270"/>
      <c r="VM27" s="271"/>
      <c r="VN27" s="305"/>
      <c r="VO27" s="270"/>
      <c r="VP27" s="271"/>
      <c r="VQ27" s="305"/>
      <c r="VR27" s="270"/>
      <c r="VS27" s="271"/>
      <c r="VT27" s="305"/>
      <c r="VU27" s="270"/>
      <c r="VV27" s="271"/>
      <c r="VW27" s="305"/>
      <c r="VX27" s="270"/>
      <c r="VY27" s="271"/>
      <c r="VZ27" s="305"/>
      <c r="WA27" s="270"/>
      <c r="WB27" s="271"/>
      <c r="WC27" s="305"/>
      <c r="WD27" s="270"/>
      <c r="WE27" s="271"/>
      <c r="WF27" s="305"/>
      <c r="WG27" s="270"/>
      <c r="WH27" s="271"/>
      <c r="WI27" s="305"/>
      <c r="WJ27" s="270"/>
      <c r="WK27" s="271"/>
      <c r="WL27" s="305"/>
      <c r="WM27" s="270"/>
      <c r="WN27" s="271"/>
      <c r="WO27" s="305"/>
      <c r="WP27" s="270"/>
      <c r="WQ27" s="271"/>
      <c r="WR27" s="305"/>
      <c r="WS27" s="270"/>
      <c r="WT27" s="271"/>
      <c r="WU27" s="305"/>
      <c r="WV27" s="270"/>
      <c r="WW27" s="271"/>
      <c r="WX27" s="271"/>
      <c r="WY27" s="39"/>
      <c r="WZ27" s="40"/>
      <c r="XA27" s="40"/>
      <c r="XB27" s="270"/>
      <c r="XC27" s="271"/>
      <c r="XD27" s="271"/>
      <c r="XE27" s="39"/>
      <c r="XF27" s="40"/>
      <c r="XG27" s="40"/>
      <c r="XH27" s="270"/>
      <c r="XI27" s="271"/>
      <c r="XJ27" s="271"/>
      <c r="XK27" s="39"/>
      <c r="XL27" s="40"/>
      <c r="XM27" s="40"/>
      <c r="XN27" s="98">
        <f t="shared" si="1"/>
        <v>0</v>
      </c>
    </row>
    <row r="28" spans="1:638" ht="12.75" customHeight="1" x14ac:dyDescent="0.2">
      <c r="B28" s="270"/>
      <c r="C28" s="271"/>
      <c r="D28" s="305"/>
      <c r="E28" s="270"/>
      <c r="F28" s="271"/>
      <c r="G28" s="305"/>
      <c r="H28" s="270"/>
      <c r="I28" s="271"/>
      <c r="J28" s="305"/>
      <c r="K28" s="270"/>
      <c r="L28" s="271"/>
      <c r="M28" s="305"/>
      <c r="N28" s="270"/>
      <c r="O28" s="271"/>
      <c r="P28" s="305"/>
      <c r="Q28" s="270"/>
      <c r="R28" s="271"/>
      <c r="S28" s="305"/>
      <c r="T28" s="270"/>
      <c r="U28" s="271"/>
      <c r="V28" s="305"/>
      <c r="W28" s="270"/>
      <c r="X28" s="271"/>
      <c r="Y28" s="305"/>
      <c r="Z28" s="270"/>
      <c r="AA28" s="271"/>
      <c r="AB28" s="305"/>
      <c r="AC28" s="270"/>
      <c r="AD28" s="271"/>
      <c r="AE28" s="305"/>
      <c r="AF28" s="270"/>
      <c r="AG28" s="271"/>
      <c r="AH28" s="305"/>
      <c r="AI28" s="270"/>
      <c r="AJ28" s="271"/>
      <c r="AK28" s="305"/>
      <c r="AL28" s="270"/>
      <c r="AM28" s="271"/>
      <c r="AN28" s="305"/>
      <c r="AO28" s="270"/>
      <c r="AP28" s="271"/>
      <c r="AQ28" s="305"/>
      <c r="AR28" s="270"/>
      <c r="AS28" s="271"/>
      <c r="AT28" s="305"/>
      <c r="AU28" s="270"/>
      <c r="AV28" s="271"/>
      <c r="AW28" s="305"/>
      <c r="AX28" s="270"/>
      <c r="AY28" s="271"/>
      <c r="AZ28" s="305"/>
      <c r="BA28" s="270"/>
      <c r="BB28" s="271"/>
      <c r="BC28" s="305"/>
      <c r="BD28" s="270"/>
      <c r="BE28" s="271"/>
      <c r="BF28" s="305"/>
      <c r="BG28" s="270"/>
      <c r="BH28" s="271"/>
      <c r="BI28" s="305"/>
      <c r="BJ28" s="270"/>
      <c r="BK28" s="271"/>
      <c r="BL28" s="305"/>
      <c r="BM28" s="270"/>
      <c r="BN28" s="271"/>
      <c r="BO28" s="305"/>
      <c r="BP28" s="270"/>
      <c r="BQ28" s="271"/>
      <c r="BR28" s="305"/>
      <c r="BS28" s="270"/>
      <c r="BT28" s="271"/>
      <c r="BU28" s="305"/>
      <c r="BV28" s="270"/>
      <c r="BW28" s="271"/>
      <c r="BX28" s="305"/>
      <c r="BY28" s="270"/>
      <c r="BZ28" s="271"/>
      <c r="CA28" s="305"/>
      <c r="CB28" s="270"/>
      <c r="CC28" s="271"/>
      <c r="CD28" s="305"/>
      <c r="CE28" s="270"/>
      <c r="CF28" s="271"/>
      <c r="CG28" s="305"/>
      <c r="CH28" s="270"/>
      <c r="CI28" s="271"/>
      <c r="CJ28" s="305"/>
      <c r="CK28" s="270"/>
      <c r="CL28" s="271"/>
      <c r="CM28" s="305"/>
      <c r="CN28" s="270"/>
      <c r="CO28" s="271"/>
      <c r="CP28" s="305"/>
      <c r="CQ28" s="270"/>
      <c r="CR28" s="271"/>
      <c r="CS28" s="305"/>
      <c r="CT28" s="270"/>
      <c r="CU28" s="271"/>
      <c r="CV28" s="305"/>
      <c r="CW28" s="270"/>
      <c r="CX28" s="271"/>
      <c r="CY28" s="305"/>
      <c r="CZ28" s="270"/>
      <c r="DA28" s="271"/>
      <c r="DB28" s="305"/>
      <c r="DC28" s="270"/>
      <c r="DD28" s="271"/>
      <c r="DE28" s="305"/>
      <c r="DF28" s="270"/>
      <c r="DG28" s="271"/>
      <c r="DH28" s="305"/>
      <c r="DI28" s="270"/>
      <c r="DJ28" s="271"/>
      <c r="DK28" s="305"/>
      <c r="DL28" s="270"/>
      <c r="DM28" s="271"/>
      <c r="DN28" s="305"/>
      <c r="DO28" s="270"/>
      <c r="DP28" s="271"/>
      <c r="DQ28" s="305"/>
      <c r="DR28" s="270"/>
      <c r="DS28" s="271"/>
      <c r="DT28" s="305"/>
      <c r="DU28" s="270"/>
      <c r="DV28" s="271"/>
      <c r="DW28" s="305"/>
      <c r="DX28" s="270"/>
      <c r="DY28" s="271"/>
      <c r="DZ28" s="305"/>
      <c r="EA28" s="270"/>
      <c r="EB28" s="271"/>
      <c r="EC28" s="305"/>
      <c r="ED28" s="270"/>
      <c r="EE28" s="271"/>
      <c r="EF28" s="305"/>
      <c r="EG28" s="270"/>
      <c r="EH28" s="271"/>
      <c r="EI28" s="305"/>
      <c r="EJ28" s="270"/>
      <c r="EK28" s="271"/>
      <c r="EL28" s="305"/>
      <c r="EM28" s="270"/>
      <c r="EN28" s="271"/>
      <c r="EO28" s="305"/>
      <c r="EP28" s="270"/>
      <c r="EQ28" s="271"/>
      <c r="ER28" s="305"/>
      <c r="ES28" s="270"/>
      <c r="ET28" s="271"/>
      <c r="EU28" s="305"/>
      <c r="EV28" s="270"/>
      <c r="EW28" s="271"/>
      <c r="EX28" s="305"/>
      <c r="EY28" s="270"/>
      <c r="EZ28" s="271"/>
      <c r="FA28" s="305"/>
      <c r="FB28" s="270"/>
      <c r="FC28" s="271"/>
      <c r="FD28" s="305"/>
      <c r="FE28" s="270"/>
      <c r="FF28" s="271"/>
      <c r="FG28" s="305"/>
      <c r="FH28" s="270"/>
      <c r="FI28" s="271"/>
      <c r="FJ28" s="305"/>
      <c r="FK28" s="270"/>
      <c r="FL28" s="271"/>
      <c r="FM28" s="305"/>
      <c r="FN28" s="270"/>
      <c r="FO28" s="271"/>
      <c r="FP28" s="305"/>
      <c r="FQ28" s="270"/>
      <c r="FR28" s="271"/>
      <c r="FS28" s="305"/>
      <c r="FT28" s="270"/>
      <c r="FU28" s="271"/>
      <c r="FV28" s="305"/>
      <c r="FW28" s="270"/>
      <c r="FX28" s="271"/>
      <c r="FY28" s="305"/>
      <c r="FZ28" s="270"/>
      <c r="GA28" s="271"/>
      <c r="GB28" s="305"/>
      <c r="GC28" s="270"/>
      <c r="GD28" s="271"/>
      <c r="GE28" s="305"/>
      <c r="GF28" s="270"/>
      <c r="GG28" s="271"/>
      <c r="GH28" s="305"/>
      <c r="GI28" s="270"/>
      <c r="GJ28" s="271"/>
      <c r="GK28" s="305"/>
      <c r="GL28" s="270"/>
      <c r="GM28" s="271"/>
      <c r="GN28" s="305"/>
      <c r="GO28" s="270"/>
      <c r="GP28" s="271"/>
      <c r="GQ28" s="305"/>
      <c r="GR28" s="270"/>
      <c r="GS28" s="271"/>
      <c r="GT28" s="305"/>
      <c r="GU28" s="270"/>
      <c r="GV28" s="271"/>
      <c r="GW28" s="305"/>
      <c r="GX28" s="270"/>
      <c r="GY28" s="271"/>
      <c r="GZ28" s="305"/>
      <c r="HA28" s="270"/>
      <c r="HB28" s="271"/>
      <c r="HC28" s="305"/>
      <c r="HD28" s="270"/>
      <c r="HE28" s="271"/>
      <c r="HF28" s="305"/>
      <c r="HG28" s="270"/>
      <c r="HH28" s="271"/>
      <c r="HI28" s="305"/>
      <c r="HJ28" s="270"/>
      <c r="HK28" s="271"/>
      <c r="HL28" s="305"/>
      <c r="HM28" s="270"/>
      <c r="HN28" s="271"/>
      <c r="HO28" s="305"/>
      <c r="HP28" s="270"/>
      <c r="HQ28" s="271"/>
      <c r="HR28" s="305"/>
      <c r="HS28" s="270"/>
      <c r="HT28" s="271"/>
      <c r="HU28" s="305"/>
      <c r="HV28" s="270"/>
      <c r="HW28" s="271"/>
      <c r="HX28" s="305"/>
      <c r="HY28" s="270"/>
      <c r="HZ28" s="271"/>
      <c r="IA28" s="305"/>
      <c r="IB28" s="270"/>
      <c r="IC28" s="271"/>
      <c r="ID28" s="305"/>
      <c r="IE28" s="270"/>
      <c r="IF28" s="271"/>
      <c r="IG28" s="305"/>
      <c r="IH28" s="270"/>
      <c r="II28" s="271"/>
      <c r="IJ28" s="305"/>
      <c r="IK28" s="270"/>
      <c r="IL28" s="271"/>
      <c r="IM28" s="305"/>
      <c r="IN28" s="270"/>
      <c r="IO28" s="271"/>
      <c r="IP28" s="305"/>
      <c r="IQ28" s="270"/>
      <c r="IR28" s="271"/>
      <c r="IS28" s="305"/>
      <c r="IT28" s="270"/>
      <c r="IU28" s="271"/>
      <c r="IV28" s="305"/>
      <c r="IW28" s="270"/>
      <c r="IX28" s="271"/>
      <c r="IY28" s="305"/>
      <c r="IZ28" s="270"/>
      <c r="JA28" s="271"/>
      <c r="JB28" s="305"/>
      <c r="JC28" s="270"/>
      <c r="JD28" s="271"/>
      <c r="JE28" s="305"/>
      <c r="JF28" s="270"/>
      <c r="JG28" s="271"/>
      <c r="JH28" s="305"/>
      <c r="JI28" s="270"/>
      <c r="JJ28" s="271"/>
      <c r="JK28" s="305"/>
      <c r="JL28" s="270"/>
      <c r="JM28" s="271"/>
      <c r="JN28" s="305"/>
      <c r="JO28" s="270"/>
      <c r="JP28" s="271"/>
      <c r="JQ28" s="305"/>
      <c r="JR28" s="270"/>
      <c r="JS28" s="271"/>
      <c r="JT28" s="305"/>
      <c r="JU28" s="270"/>
      <c r="JV28" s="271"/>
      <c r="JW28" s="305"/>
      <c r="JX28" s="270"/>
      <c r="JY28" s="271"/>
      <c r="JZ28" s="305"/>
      <c r="KA28" s="270"/>
      <c r="KB28" s="271"/>
      <c r="KC28" s="305"/>
      <c r="KD28" s="270"/>
      <c r="KE28" s="271"/>
      <c r="KF28" s="305"/>
      <c r="KG28" s="270"/>
      <c r="KH28" s="271"/>
      <c r="KI28" s="305"/>
      <c r="KJ28" s="270"/>
      <c r="KK28" s="271"/>
      <c r="KL28" s="305"/>
      <c r="KM28" s="270"/>
      <c r="KN28" s="271"/>
      <c r="KO28" s="305"/>
      <c r="KP28" s="270"/>
      <c r="KQ28" s="271"/>
      <c r="KR28" s="305"/>
      <c r="KS28" s="270"/>
      <c r="KT28" s="271"/>
      <c r="KU28" s="305"/>
      <c r="KV28" s="270"/>
      <c r="KW28" s="271"/>
      <c r="KX28" s="305"/>
      <c r="KY28" s="270"/>
      <c r="KZ28" s="271"/>
      <c r="LA28" s="305"/>
      <c r="LB28" s="270"/>
      <c r="LC28" s="271"/>
      <c r="LD28" s="305"/>
      <c r="LE28" s="270"/>
      <c r="LF28" s="271"/>
      <c r="LG28" s="305"/>
      <c r="LH28" s="270"/>
      <c r="LI28" s="271"/>
      <c r="LJ28" s="305"/>
      <c r="LK28" s="270"/>
      <c r="LL28" s="271"/>
      <c r="LM28" s="305"/>
      <c r="LN28" s="270"/>
      <c r="LO28" s="271"/>
      <c r="LP28" s="305"/>
      <c r="LQ28" s="270"/>
      <c r="LR28" s="271"/>
      <c r="LS28" s="305"/>
      <c r="LT28" s="270"/>
      <c r="LU28" s="271"/>
      <c r="LV28" s="305"/>
      <c r="LW28" s="270"/>
      <c r="LX28" s="271"/>
      <c r="LY28" s="305"/>
      <c r="LZ28" s="270"/>
      <c r="MA28" s="271"/>
      <c r="MB28" s="305"/>
      <c r="MC28" s="270"/>
      <c r="MD28" s="271"/>
      <c r="ME28" s="305"/>
      <c r="MF28" s="270"/>
      <c r="MG28" s="271"/>
      <c r="MH28" s="305"/>
      <c r="MI28" s="270"/>
      <c r="MJ28" s="271"/>
      <c r="MK28" s="305"/>
      <c r="ML28" s="270"/>
      <c r="MM28" s="271"/>
      <c r="MN28" s="305"/>
      <c r="MO28" s="270"/>
      <c r="MP28" s="271"/>
      <c r="MQ28" s="305"/>
      <c r="MR28" s="270"/>
      <c r="MS28" s="271"/>
      <c r="MT28" s="305"/>
      <c r="MU28" s="270"/>
      <c r="MV28" s="271"/>
      <c r="MW28" s="305"/>
      <c r="MX28" s="270"/>
      <c r="MY28" s="271"/>
      <c r="MZ28" s="305"/>
      <c r="NA28" s="270"/>
      <c r="NB28" s="271"/>
      <c r="NC28" s="305"/>
      <c r="ND28" s="270"/>
      <c r="NE28" s="271"/>
      <c r="NF28" s="305"/>
      <c r="NG28" s="270"/>
      <c r="NH28" s="271"/>
      <c r="NI28" s="305"/>
      <c r="NJ28" s="270"/>
      <c r="NK28" s="271"/>
      <c r="NL28" s="305"/>
      <c r="NM28" s="270"/>
      <c r="NN28" s="271"/>
      <c r="NO28" s="305"/>
      <c r="NP28" s="270"/>
      <c r="NQ28" s="271"/>
      <c r="NR28" s="305"/>
      <c r="NS28" s="270"/>
      <c r="NT28" s="271"/>
      <c r="NU28" s="305"/>
      <c r="NV28" s="270"/>
      <c r="NW28" s="271"/>
      <c r="NX28" s="305"/>
      <c r="NY28" s="270"/>
      <c r="NZ28" s="271"/>
      <c r="OA28" s="305"/>
      <c r="OB28" s="270"/>
      <c r="OC28" s="271"/>
      <c r="OD28" s="305"/>
      <c r="OE28" s="270"/>
      <c r="OF28" s="271"/>
      <c r="OG28" s="305"/>
      <c r="OH28" s="270"/>
      <c r="OI28" s="271"/>
      <c r="OJ28" s="305"/>
      <c r="OK28" s="270"/>
      <c r="OL28" s="271"/>
      <c r="OM28" s="305"/>
      <c r="ON28" s="270"/>
      <c r="OO28" s="271"/>
      <c r="OP28" s="305"/>
      <c r="OQ28" s="270"/>
      <c r="OR28" s="271"/>
      <c r="OS28" s="305"/>
      <c r="OT28" s="270"/>
      <c r="OU28" s="271"/>
      <c r="OV28" s="305"/>
      <c r="OW28" s="270"/>
      <c r="OX28" s="271"/>
      <c r="OY28" s="305"/>
      <c r="OZ28" s="270"/>
      <c r="PA28" s="271"/>
      <c r="PB28" s="305"/>
      <c r="PC28" s="270"/>
      <c r="PD28" s="271"/>
      <c r="PE28" s="305"/>
      <c r="PF28" s="270"/>
      <c r="PG28" s="271"/>
      <c r="PH28" s="305"/>
      <c r="PI28" s="270"/>
      <c r="PJ28" s="271"/>
      <c r="PK28" s="305"/>
      <c r="PL28" s="270"/>
      <c r="PM28" s="271"/>
      <c r="PN28" s="305"/>
      <c r="PO28" s="270"/>
      <c r="PP28" s="271"/>
      <c r="PQ28" s="305"/>
      <c r="PR28" s="270"/>
      <c r="PS28" s="271"/>
      <c r="PT28" s="305"/>
      <c r="PU28" s="270"/>
      <c r="PV28" s="271"/>
      <c r="PW28" s="305"/>
      <c r="PX28" s="270"/>
      <c r="PY28" s="271"/>
      <c r="PZ28" s="305"/>
      <c r="QA28" s="270"/>
      <c r="QB28" s="271"/>
      <c r="QC28" s="305"/>
      <c r="QD28" s="270"/>
      <c r="QE28" s="271"/>
      <c r="QF28" s="305"/>
      <c r="QG28" s="270"/>
      <c r="QH28" s="271"/>
      <c r="QI28" s="305"/>
      <c r="QJ28" s="270"/>
      <c r="QK28" s="271"/>
      <c r="QL28" s="305"/>
      <c r="QM28" s="270"/>
      <c r="QN28" s="271"/>
      <c r="QO28" s="305"/>
      <c r="QP28" s="270"/>
      <c r="QQ28" s="271"/>
      <c r="QR28" s="305"/>
      <c r="QS28" s="270"/>
      <c r="QT28" s="271"/>
      <c r="QU28" s="305"/>
      <c r="QV28" s="270"/>
      <c r="QW28" s="271"/>
      <c r="QX28" s="305"/>
      <c r="QY28" s="270"/>
      <c r="QZ28" s="271"/>
      <c r="RA28" s="305"/>
      <c r="RB28" s="270"/>
      <c r="RC28" s="271"/>
      <c r="RD28" s="305"/>
      <c r="RE28" s="270"/>
      <c r="RF28" s="271"/>
      <c r="RG28" s="305"/>
      <c r="RH28" s="270"/>
      <c r="RI28" s="271"/>
      <c r="RJ28" s="305"/>
      <c r="RK28" s="270"/>
      <c r="RL28" s="271"/>
      <c r="RM28" s="305"/>
      <c r="RN28" s="270"/>
      <c r="RO28" s="271"/>
      <c r="RP28" s="305"/>
      <c r="RQ28" s="270"/>
      <c r="RR28" s="271"/>
      <c r="RS28" s="305"/>
      <c r="RT28" s="270"/>
      <c r="RU28" s="271"/>
      <c r="RV28" s="305"/>
      <c r="RW28" s="270"/>
      <c r="RX28" s="271"/>
      <c r="RY28" s="305"/>
      <c r="RZ28" s="270"/>
      <c r="SA28" s="271"/>
      <c r="SB28" s="305"/>
      <c r="SC28" s="270"/>
      <c r="SD28" s="271"/>
      <c r="SE28" s="305"/>
      <c r="SF28" s="270"/>
      <c r="SG28" s="271"/>
      <c r="SH28" s="305"/>
      <c r="SI28" s="270"/>
      <c r="SJ28" s="271"/>
      <c r="SK28" s="305"/>
      <c r="SL28" s="270"/>
      <c r="SM28" s="271"/>
      <c r="SN28" s="305"/>
      <c r="SO28" s="270"/>
      <c r="SP28" s="271"/>
      <c r="SQ28" s="305"/>
      <c r="SR28" s="270"/>
      <c r="SS28" s="271"/>
      <c r="ST28" s="305"/>
      <c r="SU28" s="270"/>
      <c r="SV28" s="271"/>
      <c r="SW28" s="305"/>
      <c r="SX28" s="270"/>
      <c r="SY28" s="271"/>
      <c r="SZ28" s="305"/>
      <c r="TA28" s="270"/>
      <c r="TB28" s="271"/>
      <c r="TC28" s="305"/>
      <c r="TD28" s="270"/>
      <c r="TE28" s="271"/>
      <c r="TF28" s="305"/>
      <c r="TG28" s="270"/>
      <c r="TH28" s="271"/>
      <c r="TI28" s="305"/>
      <c r="TJ28" s="270"/>
      <c r="TK28" s="271"/>
      <c r="TL28" s="305"/>
      <c r="TM28" s="270"/>
      <c r="TN28" s="271"/>
      <c r="TO28" s="305"/>
      <c r="TP28" s="270"/>
      <c r="TQ28" s="271"/>
      <c r="TR28" s="305"/>
      <c r="TS28" s="270"/>
      <c r="TT28" s="271"/>
      <c r="TU28" s="305"/>
      <c r="TV28" s="270"/>
      <c r="TW28" s="271"/>
      <c r="TX28" s="305"/>
      <c r="TY28" s="270"/>
      <c r="TZ28" s="271"/>
      <c r="UA28" s="305"/>
      <c r="UB28" s="270"/>
      <c r="UC28" s="271"/>
      <c r="UD28" s="305"/>
      <c r="UE28" s="270"/>
      <c r="UF28" s="271"/>
      <c r="UG28" s="305"/>
      <c r="UH28" s="270"/>
      <c r="UI28" s="271"/>
      <c r="UJ28" s="305"/>
      <c r="UK28" s="270"/>
      <c r="UL28" s="271"/>
      <c r="UM28" s="305"/>
      <c r="UN28" s="270"/>
      <c r="UO28" s="271"/>
      <c r="UP28" s="305"/>
      <c r="UQ28" s="270"/>
      <c r="UR28" s="271"/>
      <c r="US28" s="305"/>
      <c r="UT28" s="270"/>
      <c r="UU28" s="271"/>
      <c r="UV28" s="305"/>
      <c r="UW28" s="270"/>
      <c r="UX28" s="271"/>
      <c r="UY28" s="305"/>
      <c r="UZ28" s="270"/>
      <c r="VA28" s="271"/>
      <c r="VB28" s="305"/>
      <c r="VC28" s="270"/>
      <c r="VD28" s="271"/>
      <c r="VE28" s="305"/>
      <c r="VF28" s="270"/>
      <c r="VG28" s="271"/>
      <c r="VH28" s="305"/>
      <c r="VI28" s="270"/>
      <c r="VJ28" s="271"/>
      <c r="VK28" s="305"/>
      <c r="VL28" s="270"/>
      <c r="VM28" s="271"/>
      <c r="VN28" s="305"/>
      <c r="VO28" s="270"/>
      <c r="VP28" s="271"/>
      <c r="VQ28" s="305"/>
      <c r="VR28" s="270"/>
      <c r="VS28" s="271"/>
      <c r="VT28" s="305"/>
      <c r="VU28" s="270"/>
      <c r="VV28" s="271"/>
      <c r="VW28" s="305"/>
      <c r="VX28" s="270"/>
      <c r="VY28" s="271"/>
      <c r="VZ28" s="305"/>
      <c r="WA28" s="270"/>
      <c r="WB28" s="271"/>
      <c r="WC28" s="305"/>
      <c r="WD28" s="270"/>
      <c r="WE28" s="271"/>
      <c r="WF28" s="305"/>
      <c r="WG28" s="270"/>
      <c r="WH28" s="271"/>
      <c r="WI28" s="305"/>
      <c r="WJ28" s="270"/>
      <c r="WK28" s="271"/>
      <c r="WL28" s="305"/>
      <c r="WM28" s="270"/>
      <c r="WN28" s="271"/>
      <c r="WO28" s="305"/>
      <c r="WP28" s="270"/>
      <c r="WQ28" s="271"/>
      <c r="WR28" s="305"/>
      <c r="WS28" s="270"/>
      <c r="WT28" s="271"/>
      <c r="WU28" s="305"/>
      <c r="WV28" s="270"/>
      <c r="WW28" s="271"/>
      <c r="WX28" s="271"/>
      <c r="WY28" s="39"/>
      <c r="WZ28" s="40"/>
      <c r="XA28" s="40"/>
      <c r="XB28" s="270"/>
      <c r="XC28" s="271"/>
      <c r="XD28" s="271"/>
      <c r="XE28" s="39"/>
      <c r="XF28" s="40"/>
      <c r="XG28" s="40"/>
      <c r="XH28" s="270"/>
      <c r="XI28" s="271"/>
      <c r="XJ28" s="271"/>
      <c r="XK28" s="39"/>
      <c r="XL28" s="40"/>
      <c r="XM28" s="40"/>
      <c r="XN28" s="98">
        <f t="shared" si="1"/>
        <v>0</v>
      </c>
    </row>
    <row r="29" spans="1:638" ht="12.75" customHeight="1" thickBot="1" x14ac:dyDescent="0.25">
      <c r="B29" s="272"/>
      <c r="C29" s="273"/>
      <c r="D29" s="306"/>
      <c r="E29" s="272"/>
      <c r="F29" s="273"/>
      <c r="G29" s="306"/>
      <c r="H29" s="272"/>
      <c r="I29" s="273"/>
      <c r="J29" s="306"/>
      <c r="K29" s="272"/>
      <c r="L29" s="273"/>
      <c r="M29" s="306"/>
      <c r="N29" s="272"/>
      <c r="O29" s="273"/>
      <c r="P29" s="306"/>
      <c r="Q29" s="272"/>
      <c r="R29" s="273"/>
      <c r="S29" s="306"/>
      <c r="T29" s="272"/>
      <c r="U29" s="273"/>
      <c r="V29" s="306"/>
      <c r="W29" s="272"/>
      <c r="X29" s="273"/>
      <c r="Y29" s="306"/>
      <c r="Z29" s="272"/>
      <c r="AA29" s="273"/>
      <c r="AB29" s="306"/>
      <c r="AC29" s="272"/>
      <c r="AD29" s="273"/>
      <c r="AE29" s="306"/>
      <c r="AF29" s="272"/>
      <c r="AG29" s="273"/>
      <c r="AH29" s="306"/>
      <c r="AI29" s="272"/>
      <c r="AJ29" s="273"/>
      <c r="AK29" s="306"/>
      <c r="AL29" s="272"/>
      <c r="AM29" s="273"/>
      <c r="AN29" s="306"/>
      <c r="AO29" s="272"/>
      <c r="AP29" s="273"/>
      <c r="AQ29" s="306"/>
      <c r="AR29" s="272"/>
      <c r="AS29" s="273"/>
      <c r="AT29" s="306"/>
      <c r="AU29" s="272"/>
      <c r="AV29" s="273"/>
      <c r="AW29" s="306"/>
      <c r="AX29" s="272"/>
      <c r="AY29" s="273"/>
      <c r="AZ29" s="306"/>
      <c r="BA29" s="272"/>
      <c r="BB29" s="273"/>
      <c r="BC29" s="306"/>
      <c r="BD29" s="272"/>
      <c r="BE29" s="273"/>
      <c r="BF29" s="306"/>
      <c r="BG29" s="272"/>
      <c r="BH29" s="273"/>
      <c r="BI29" s="306"/>
      <c r="BJ29" s="272"/>
      <c r="BK29" s="273"/>
      <c r="BL29" s="306"/>
      <c r="BM29" s="272"/>
      <c r="BN29" s="273"/>
      <c r="BO29" s="306"/>
      <c r="BP29" s="272"/>
      <c r="BQ29" s="273"/>
      <c r="BR29" s="306"/>
      <c r="BS29" s="272"/>
      <c r="BT29" s="273"/>
      <c r="BU29" s="306"/>
      <c r="BV29" s="272"/>
      <c r="BW29" s="273"/>
      <c r="BX29" s="306"/>
      <c r="BY29" s="272"/>
      <c r="BZ29" s="273"/>
      <c r="CA29" s="306"/>
      <c r="CB29" s="272"/>
      <c r="CC29" s="273"/>
      <c r="CD29" s="306"/>
      <c r="CE29" s="272"/>
      <c r="CF29" s="273"/>
      <c r="CG29" s="306"/>
      <c r="CH29" s="272"/>
      <c r="CI29" s="273"/>
      <c r="CJ29" s="306"/>
      <c r="CK29" s="272"/>
      <c r="CL29" s="273"/>
      <c r="CM29" s="306"/>
      <c r="CN29" s="272"/>
      <c r="CO29" s="273"/>
      <c r="CP29" s="306"/>
      <c r="CQ29" s="272"/>
      <c r="CR29" s="273"/>
      <c r="CS29" s="306"/>
      <c r="CT29" s="272"/>
      <c r="CU29" s="273"/>
      <c r="CV29" s="306"/>
      <c r="CW29" s="272"/>
      <c r="CX29" s="273"/>
      <c r="CY29" s="306"/>
      <c r="CZ29" s="272"/>
      <c r="DA29" s="273"/>
      <c r="DB29" s="306"/>
      <c r="DC29" s="272"/>
      <c r="DD29" s="273"/>
      <c r="DE29" s="306"/>
      <c r="DF29" s="272"/>
      <c r="DG29" s="273"/>
      <c r="DH29" s="306"/>
      <c r="DI29" s="272"/>
      <c r="DJ29" s="273"/>
      <c r="DK29" s="306"/>
      <c r="DL29" s="272"/>
      <c r="DM29" s="273"/>
      <c r="DN29" s="306"/>
      <c r="DO29" s="272"/>
      <c r="DP29" s="273"/>
      <c r="DQ29" s="306"/>
      <c r="DR29" s="272"/>
      <c r="DS29" s="273"/>
      <c r="DT29" s="306"/>
      <c r="DU29" s="272"/>
      <c r="DV29" s="273"/>
      <c r="DW29" s="306"/>
      <c r="DX29" s="272"/>
      <c r="DY29" s="273"/>
      <c r="DZ29" s="306"/>
      <c r="EA29" s="272"/>
      <c r="EB29" s="273"/>
      <c r="EC29" s="306"/>
      <c r="ED29" s="272"/>
      <c r="EE29" s="273"/>
      <c r="EF29" s="306"/>
      <c r="EG29" s="272"/>
      <c r="EH29" s="273"/>
      <c r="EI29" s="306"/>
      <c r="EJ29" s="272"/>
      <c r="EK29" s="273"/>
      <c r="EL29" s="306"/>
      <c r="EM29" s="272"/>
      <c r="EN29" s="273"/>
      <c r="EO29" s="306"/>
      <c r="EP29" s="272"/>
      <c r="EQ29" s="273"/>
      <c r="ER29" s="306"/>
      <c r="ES29" s="272"/>
      <c r="ET29" s="273"/>
      <c r="EU29" s="306"/>
      <c r="EV29" s="272"/>
      <c r="EW29" s="273"/>
      <c r="EX29" s="306"/>
      <c r="EY29" s="272"/>
      <c r="EZ29" s="273"/>
      <c r="FA29" s="306"/>
      <c r="FB29" s="272"/>
      <c r="FC29" s="273"/>
      <c r="FD29" s="306"/>
      <c r="FE29" s="272"/>
      <c r="FF29" s="273"/>
      <c r="FG29" s="306"/>
      <c r="FH29" s="272"/>
      <c r="FI29" s="273"/>
      <c r="FJ29" s="306"/>
      <c r="FK29" s="272"/>
      <c r="FL29" s="273"/>
      <c r="FM29" s="306"/>
      <c r="FN29" s="272"/>
      <c r="FO29" s="273"/>
      <c r="FP29" s="306"/>
      <c r="FQ29" s="272"/>
      <c r="FR29" s="273"/>
      <c r="FS29" s="306"/>
      <c r="FT29" s="272"/>
      <c r="FU29" s="273"/>
      <c r="FV29" s="306"/>
      <c r="FW29" s="272"/>
      <c r="FX29" s="273"/>
      <c r="FY29" s="306"/>
      <c r="FZ29" s="272"/>
      <c r="GA29" s="273"/>
      <c r="GB29" s="306"/>
      <c r="GC29" s="272"/>
      <c r="GD29" s="273"/>
      <c r="GE29" s="306"/>
      <c r="GF29" s="272"/>
      <c r="GG29" s="273"/>
      <c r="GH29" s="306"/>
      <c r="GI29" s="272"/>
      <c r="GJ29" s="273"/>
      <c r="GK29" s="306"/>
      <c r="GL29" s="272"/>
      <c r="GM29" s="273"/>
      <c r="GN29" s="306"/>
      <c r="GO29" s="272"/>
      <c r="GP29" s="273"/>
      <c r="GQ29" s="306"/>
      <c r="GR29" s="272"/>
      <c r="GS29" s="273"/>
      <c r="GT29" s="306"/>
      <c r="GU29" s="272"/>
      <c r="GV29" s="273"/>
      <c r="GW29" s="306"/>
      <c r="GX29" s="272"/>
      <c r="GY29" s="273"/>
      <c r="GZ29" s="306"/>
      <c r="HA29" s="272"/>
      <c r="HB29" s="273"/>
      <c r="HC29" s="306"/>
      <c r="HD29" s="272"/>
      <c r="HE29" s="273"/>
      <c r="HF29" s="306"/>
      <c r="HG29" s="272"/>
      <c r="HH29" s="273"/>
      <c r="HI29" s="306"/>
      <c r="HJ29" s="272"/>
      <c r="HK29" s="273"/>
      <c r="HL29" s="306"/>
      <c r="HM29" s="272"/>
      <c r="HN29" s="273"/>
      <c r="HO29" s="306"/>
      <c r="HP29" s="272"/>
      <c r="HQ29" s="273"/>
      <c r="HR29" s="306"/>
      <c r="HS29" s="272"/>
      <c r="HT29" s="273"/>
      <c r="HU29" s="306"/>
      <c r="HV29" s="272"/>
      <c r="HW29" s="273"/>
      <c r="HX29" s="306"/>
      <c r="HY29" s="272"/>
      <c r="HZ29" s="273"/>
      <c r="IA29" s="306"/>
      <c r="IB29" s="272"/>
      <c r="IC29" s="273"/>
      <c r="ID29" s="306"/>
      <c r="IE29" s="272"/>
      <c r="IF29" s="273"/>
      <c r="IG29" s="306"/>
      <c r="IH29" s="272"/>
      <c r="II29" s="273"/>
      <c r="IJ29" s="306"/>
      <c r="IK29" s="272"/>
      <c r="IL29" s="273"/>
      <c r="IM29" s="306"/>
      <c r="IN29" s="272"/>
      <c r="IO29" s="273"/>
      <c r="IP29" s="306"/>
      <c r="IQ29" s="272"/>
      <c r="IR29" s="273"/>
      <c r="IS29" s="306"/>
      <c r="IT29" s="272"/>
      <c r="IU29" s="273"/>
      <c r="IV29" s="306"/>
      <c r="IW29" s="272"/>
      <c r="IX29" s="273"/>
      <c r="IY29" s="306"/>
      <c r="IZ29" s="272"/>
      <c r="JA29" s="273"/>
      <c r="JB29" s="306"/>
      <c r="JC29" s="272"/>
      <c r="JD29" s="273"/>
      <c r="JE29" s="306"/>
      <c r="JF29" s="272"/>
      <c r="JG29" s="273"/>
      <c r="JH29" s="306"/>
      <c r="JI29" s="272"/>
      <c r="JJ29" s="273"/>
      <c r="JK29" s="306"/>
      <c r="JL29" s="272"/>
      <c r="JM29" s="273"/>
      <c r="JN29" s="306"/>
      <c r="JO29" s="272"/>
      <c r="JP29" s="273"/>
      <c r="JQ29" s="306"/>
      <c r="JR29" s="272"/>
      <c r="JS29" s="273"/>
      <c r="JT29" s="306"/>
      <c r="JU29" s="272"/>
      <c r="JV29" s="273"/>
      <c r="JW29" s="306"/>
      <c r="JX29" s="272"/>
      <c r="JY29" s="273"/>
      <c r="JZ29" s="306"/>
      <c r="KA29" s="272"/>
      <c r="KB29" s="273"/>
      <c r="KC29" s="306"/>
      <c r="KD29" s="272"/>
      <c r="KE29" s="273"/>
      <c r="KF29" s="306"/>
      <c r="KG29" s="272"/>
      <c r="KH29" s="273"/>
      <c r="KI29" s="306"/>
      <c r="KJ29" s="272"/>
      <c r="KK29" s="273"/>
      <c r="KL29" s="306"/>
      <c r="KM29" s="272"/>
      <c r="KN29" s="273"/>
      <c r="KO29" s="306"/>
      <c r="KP29" s="272"/>
      <c r="KQ29" s="273"/>
      <c r="KR29" s="306"/>
      <c r="KS29" s="272"/>
      <c r="KT29" s="273"/>
      <c r="KU29" s="306"/>
      <c r="KV29" s="272"/>
      <c r="KW29" s="273"/>
      <c r="KX29" s="306"/>
      <c r="KY29" s="272"/>
      <c r="KZ29" s="273"/>
      <c r="LA29" s="306"/>
      <c r="LB29" s="272"/>
      <c r="LC29" s="273"/>
      <c r="LD29" s="306"/>
      <c r="LE29" s="272"/>
      <c r="LF29" s="273"/>
      <c r="LG29" s="306"/>
      <c r="LH29" s="272"/>
      <c r="LI29" s="273"/>
      <c r="LJ29" s="306"/>
      <c r="LK29" s="272"/>
      <c r="LL29" s="273"/>
      <c r="LM29" s="306"/>
      <c r="LN29" s="272"/>
      <c r="LO29" s="273"/>
      <c r="LP29" s="306"/>
      <c r="LQ29" s="272"/>
      <c r="LR29" s="273"/>
      <c r="LS29" s="306"/>
      <c r="LT29" s="272"/>
      <c r="LU29" s="273"/>
      <c r="LV29" s="306"/>
      <c r="LW29" s="272"/>
      <c r="LX29" s="273"/>
      <c r="LY29" s="306"/>
      <c r="LZ29" s="272"/>
      <c r="MA29" s="273"/>
      <c r="MB29" s="306"/>
      <c r="MC29" s="272"/>
      <c r="MD29" s="273"/>
      <c r="ME29" s="306"/>
      <c r="MF29" s="272"/>
      <c r="MG29" s="273"/>
      <c r="MH29" s="306"/>
      <c r="MI29" s="272"/>
      <c r="MJ29" s="273"/>
      <c r="MK29" s="306"/>
      <c r="ML29" s="272"/>
      <c r="MM29" s="273"/>
      <c r="MN29" s="306"/>
      <c r="MO29" s="272"/>
      <c r="MP29" s="273"/>
      <c r="MQ29" s="306"/>
      <c r="MR29" s="272"/>
      <c r="MS29" s="273"/>
      <c r="MT29" s="306"/>
      <c r="MU29" s="272"/>
      <c r="MV29" s="273"/>
      <c r="MW29" s="306"/>
      <c r="MX29" s="272"/>
      <c r="MY29" s="273"/>
      <c r="MZ29" s="306"/>
      <c r="NA29" s="272"/>
      <c r="NB29" s="273"/>
      <c r="NC29" s="306"/>
      <c r="ND29" s="272"/>
      <c r="NE29" s="273"/>
      <c r="NF29" s="306"/>
      <c r="NG29" s="272"/>
      <c r="NH29" s="273"/>
      <c r="NI29" s="306"/>
      <c r="NJ29" s="272"/>
      <c r="NK29" s="273"/>
      <c r="NL29" s="306"/>
      <c r="NM29" s="272"/>
      <c r="NN29" s="273"/>
      <c r="NO29" s="306"/>
      <c r="NP29" s="272"/>
      <c r="NQ29" s="273"/>
      <c r="NR29" s="306"/>
      <c r="NS29" s="272"/>
      <c r="NT29" s="273"/>
      <c r="NU29" s="306"/>
      <c r="NV29" s="272"/>
      <c r="NW29" s="273"/>
      <c r="NX29" s="306"/>
      <c r="NY29" s="272"/>
      <c r="NZ29" s="273"/>
      <c r="OA29" s="306"/>
      <c r="OB29" s="272"/>
      <c r="OC29" s="273"/>
      <c r="OD29" s="306"/>
      <c r="OE29" s="272"/>
      <c r="OF29" s="273"/>
      <c r="OG29" s="306"/>
      <c r="OH29" s="272"/>
      <c r="OI29" s="273"/>
      <c r="OJ29" s="306"/>
      <c r="OK29" s="272"/>
      <c r="OL29" s="273"/>
      <c r="OM29" s="306"/>
      <c r="ON29" s="272"/>
      <c r="OO29" s="273"/>
      <c r="OP29" s="306"/>
      <c r="OQ29" s="272"/>
      <c r="OR29" s="273"/>
      <c r="OS29" s="306"/>
      <c r="OT29" s="272"/>
      <c r="OU29" s="273"/>
      <c r="OV29" s="306"/>
      <c r="OW29" s="272"/>
      <c r="OX29" s="273"/>
      <c r="OY29" s="306"/>
      <c r="OZ29" s="272"/>
      <c r="PA29" s="273"/>
      <c r="PB29" s="306"/>
      <c r="PC29" s="272"/>
      <c r="PD29" s="273"/>
      <c r="PE29" s="306"/>
      <c r="PF29" s="272"/>
      <c r="PG29" s="273"/>
      <c r="PH29" s="306"/>
      <c r="PI29" s="272"/>
      <c r="PJ29" s="273"/>
      <c r="PK29" s="306"/>
      <c r="PL29" s="272"/>
      <c r="PM29" s="273"/>
      <c r="PN29" s="306"/>
      <c r="PO29" s="272"/>
      <c r="PP29" s="273"/>
      <c r="PQ29" s="306"/>
      <c r="PR29" s="272"/>
      <c r="PS29" s="273"/>
      <c r="PT29" s="306"/>
      <c r="PU29" s="272"/>
      <c r="PV29" s="273"/>
      <c r="PW29" s="306"/>
      <c r="PX29" s="272"/>
      <c r="PY29" s="273"/>
      <c r="PZ29" s="306"/>
      <c r="QA29" s="272"/>
      <c r="QB29" s="273"/>
      <c r="QC29" s="306"/>
      <c r="QD29" s="272"/>
      <c r="QE29" s="273"/>
      <c r="QF29" s="306"/>
      <c r="QG29" s="272"/>
      <c r="QH29" s="273"/>
      <c r="QI29" s="306"/>
      <c r="QJ29" s="272"/>
      <c r="QK29" s="273"/>
      <c r="QL29" s="306"/>
      <c r="QM29" s="272"/>
      <c r="QN29" s="273"/>
      <c r="QO29" s="306"/>
      <c r="QP29" s="272"/>
      <c r="QQ29" s="273"/>
      <c r="QR29" s="306"/>
      <c r="QS29" s="272"/>
      <c r="QT29" s="273"/>
      <c r="QU29" s="306"/>
      <c r="QV29" s="272"/>
      <c r="QW29" s="273"/>
      <c r="QX29" s="306"/>
      <c r="QY29" s="272"/>
      <c r="QZ29" s="273"/>
      <c r="RA29" s="306"/>
      <c r="RB29" s="272"/>
      <c r="RC29" s="273"/>
      <c r="RD29" s="306"/>
      <c r="RE29" s="272"/>
      <c r="RF29" s="273"/>
      <c r="RG29" s="306"/>
      <c r="RH29" s="272"/>
      <c r="RI29" s="273"/>
      <c r="RJ29" s="306"/>
      <c r="RK29" s="272"/>
      <c r="RL29" s="273"/>
      <c r="RM29" s="306"/>
      <c r="RN29" s="272"/>
      <c r="RO29" s="273"/>
      <c r="RP29" s="306"/>
      <c r="RQ29" s="272"/>
      <c r="RR29" s="273"/>
      <c r="RS29" s="306"/>
      <c r="RT29" s="272"/>
      <c r="RU29" s="273"/>
      <c r="RV29" s="306"/>
      <c r="RW29" s="272"/>
      <c r="RX29" s="273"/>
      <c r="RY29" s="306"/>
      <c r="RZ29" s="272"/>
      <c r="SA29" s="273"/>
      <c r="SB29" s="306"/>
      <c r="SC29" s="272"/>
      <c r="SD29" s="273"/>
      <c r="SE29" s="306"/>
      <c r="SF29" s="272"/>
      <c r="SG29" s="273"/>
      <c r="SH29" s="306"/>
      <c r="SI29" s="272"/>
      <c r="SJ29" s="273"/>
      <c r="SK29" s="306"/>
      <c r="SL29" s="272"/>
      <c r="SM29" s="273"/>
      <c r="SN29" s="306"/>
      <c r="SO29" s="272"/>
      <c r="SP29" s="273"/>
      <c r="SQ29" s="306"/>
      <c r="SR29" s="272"/>
      <c r="SS29" s="273"/>
      <c r="ST29" s="306"/>
      <c r="SU29" s="272"/>
      <c r="SV29" s="273"/>
      <c r="SW29" s="306"/>
      <c r="SX29" s="272"/>
      <c r="SY29" s="273"/>
      <c r="SZ29" s="306"/>
      <c r="TA29" s="272"/>
      <c r="TB29" s="273"/>
      <c r="TC29" s="306"/>
      <c r="TD29" s="272"/>
      <c r="TE29" s="273"/>
      <c r="TF29" s="306"/>
      <c r="TG29" s="272"/>
      <c r="TH29" s="273"/>
      <c r="TI29" s="306"/>
      <c r="TJ29" s="272"/>
      <c r="TK29" s="273"/>
      <c r="TL29" s="306"/>
      <c r="TM29" s="272"/>
      <c r="TN29" s="273"/>
      <c r="TO29" s="306"/>
      <c r="TP29" s="272"/>
      <c r="TQ29" s="273"/>
      <c r="TR29" s="306"/>
      <c r="TS29" s="272"/>
      <c r="TT29" s="273"/>
      <c r="TU29" s="306"/>
      <c r="TV29" s="272"/>
      <c r="TW29" s="273"/>
      <c r="TX29" s="306"/>
      <c r="TY29" s="272"/>
      <c r="TZ29" s="273"/>
      <c r="UA29" s="306"/>
      <c r="UB29" s="272"/>
      <c r="UC29" s="273"/>
      <c r="UD29" s="306"/>
      <c r="UE29" s="272"/>
      <c r="UF29" s="273"/>
      <c r="UG29" s="306"/>
      <c r="UH29" s="272"/>
      <c r="UI29" s="273"/>
      <c r="UJ29" s="306"/>
      <c r="UK29" s="272"/>
      <c r="UL29" s="273"/>
      <c r="UM29" s="306"/>
      <c r="UN29" s="272"/>
      <c r="UO29" s="273"/>
      <c r="UP29" s="306"/>
      <c r="UQ29" s="272"/>
      <c r="UR29" s="273"/>
      <c r="US29" s="306"/>
      <c r="UT29" s="272"/>
      <c r="UU29" s="273"/>
      <c r="UV29" s="306"/>
      <c r="UW29" s="272"/>
      <c r="UX29" s="273"/>
      <c r="UY29" s="306"/>
      <c r="UZ29" s="272"/>
      <c r="VA29" s="273"/>
      <c r="VB29" s="306"/>
      <c r="VC29" s="272"/>
      <c r="VD29" s="273"/>
      <c r="VE29" s="306"/>
      <c r="VF29" s="272"/>
      <c r="VG29" s="273"/>
      <c r="VH29" s="306"/>
      <c r="VI29" s="272"/>
      <c r="VJ29" s="273"/>
      <c r="VK29" s="306"/>
      <c r="VL29" s="272"/>
      <c r="VM29" s="273"/>
      <c r="VN29" s="306"/>
      <c r="VO29" s="272"/>
      <c r="VP29" s="273"/>
      <c r="VQ29" s="306"/>
      <c r="VR29" s="272"/>
      <c r="VS29" s="273"/>
      <c r="VT29" s="306"/>
      <c r="VU29" s="272"/>
      <c r="VV29" s="273"/>
      <c r="VW29" s="306"/>
      <c r="VX29" s="272"/>
      <c r="VY29" s="273"/>
      <c r="VZ29" s="306"/>
      <c r="WA29" s="272"/>
      <c r="WB29" s="273"/>
      <c r="WC29" s="306"/>
      <c r="WD29" s="272"/>
      <c r="WE29" s="273"/>
      <c r="WF29" s="306"/>
      <c r="WG29" s="272"/>
      <c r="WH29" s="273"/>
      <c r="WI29" s="306"/>
      <c r="WJ29" s="272"/>
      <c r="WK29" s="273"/>
      <c r="WL29" s="306"/>
      <c r="WM29" s="272"/>
      <c r="WN29" s="273"/>
      <c r="WO29" s="306"/>
      <c r="WP29" s="272"/>
      <c r="WQ29" s="273"/>
      <c r="WR29" s="306"/>
      <c r="WS29" s="272"/>
      <c r="WT29" s="273"/>
      <c r="WU29" s="306"/>
      <c r="WV29" s="272"/>
      <c r="WW29" s="273"/>
      <c r="WX29" s="273"/>
      <c r="WY29" s="41"/>
      <c r="WZ29" s="42"/>
      <c r="XA29" s="42"/>
      <c r="XB29" s="272"/>
      <c r="XC29" s="273"/>
      <c r="XD29" s="273"/>
      <c r="XE29" s="41"/>
      <c r="XF29" s="42"/>
      <c r="XG29" s="42"/>
      <c r="XH29" s="272"/>
      <c r="XI29" s="273"/>
      <c r="XJ29" s="273"/>
      <c r="XK29" s="41"/>
      <c r="XL29" s="42"/>
      <c r="XM29" s="42"/>
      <c r="XN29" s="99">
        <f t="shared" si="1"/>
        <v>0</v>
      </c>
    </row>
    <row r="30" spans="1:638" x14ac:dyDescent="0.2">
      <c r="B30" s="296">
        <f t="shared" ref="B30:AG30" si="2">SUM(B5:B29)</f>
        <v>1</v>
      </c>
      <c r="C30" s="296">
        <f t="shared" si="2"/>
        <v>0</v>
      </c>
      <c r="D30" s="296">
        <f t="shared" si="2"/>
        <v>0</v>
      </c>
      <c r="E30" s="296">
        <f t="shared" si="2"/>
        <v>1</v>
      </c>
      <c r="F30" s="296">
        <f t="shared" si="2"/>
        <v>0</v>
      </c>
      <c r="G30" s="296">
        <f t="shared" si="2"/>
        <v>0</v>
      </c>
      <c r="H30" s="296">
        <f t="shared" si="2"/>
        <v>3</v>
      </c>
      <c r="I30" s="296">
        <f t="shared" si="2"/>
        <v>0</v>
      </c>
      <c r="J30" s="296">
        <f t="shared" si="2"/>
        <v>0</v>
      </c>
      <c r="K30" s="296">
        <f t="shared" si="2"/>
        <v>1</v>
      </c>
      <c r="L30" s="296">
        <f t="shared" si="2"/>
        <v>0</v>
      </c>
      <c r="M30" s="296">
        <f t="shared" si="2"/>
        <v>0</v>
      </c>
      <c r="N30" s="296">
        <f t="shared" si="2"/>
        <v>1</v>
      </c>
      <c r="O30" s="296">
        <f t="shared" si="2"/>
        <v>0</v>
      </c>
      <c r="P30" s="296">
        <f t="shared" si="2"/>
        <v>0</v>
      </c>
      <c r="Q30" s="296">
        <f t="shared" si="2"/>
        <v>1</v>
      </c>
      <c r="R30" s="296">
        <f t="shared" si="2"/>
        <v>0</v>
      </c>
      <c r="S30" s="296">
        <f t="shared" si="2"/>
        <v>0</v>
      </c>
      <c r="T30" s="296">
        <f t="shared" si="2"/>
        <v>0</v>
      </c>
      <c r="U30" s="296">
        <f t="shared" si="2"/>
        <v>0</v>
      </c>
      <c r="V30" s="296">
        <f t="shared" si="2"/>
        <v>1</v>
      </c>
      <c r="W30" s="296">
        <f t="shared" si="2"/>
        <v>0</v>
      </c>
      <c r="X30" s="296">
        <f t="shared" si="2"/>
        <v>0</v>
      </c>
      <c r="Y30" s="296">
        <f t="shared" si="2"/>
        <v>0</v>
      </c>
      <c r="Z30" s="296">
        <f t="shared" si="2"/>
        <v>0</v>
      </c>
      <c r="AA30" s="296">
        <f t="shared" si="2"/>
        <v>0</v>
      </c>
      <c r="AB30" s="296">
        <f t="shared" si="2"/>
        <v>0</v>
      </c>
      <c r="AC30" s="296">
        <f t="shared" si="2"/>
        <v>0</v>
      </c>
      <c r="AD30" s="296">
        <f t="shared" si="2"/>
        <v>1</v>
      </c>
      <c r="AE30" s="296">
        <f t="shared" si="2"/>
        <v>0</v>
      </c>
      <c r="AF30" s="296">
        <f t="shared" si="2"/>
        <v>2</v>
      </c>
      <c r="AG30" s="296">
        <f t="shared" si="2"/>
        <v>0</v>
      </c>
      <c r="AH30" s="296">
        <f t="shared" ref="AH30:BM30" si="3">SUM(AH5:AH29)</f>
        <v>0</v>
      </c>
      <c r="AI30" s="296">
        <f t="shared" si="3"/>
        <v>2</v>
      </c>
      <c r="AJ30" s="296">
        <f t="shared" si="3"/>
        <v>0</v>
      </c>
      <c r="AK30" s="296">
        <f t="shared" si="3"/>
        <v>1</v>
      </c>
      <c r="AL30" s="296">
        <f t="shared" si="3"/>
        <v>2</v>
      </c>
      <c r="AM30" s="296">
        <f t="shared" si="3"/>
        <v>1</v>
      </c>
      <c r="AN30" s="296">
        <f t="shared" si="3"/>
        <v>1</v>
      </c>
      <c r="AO30" s="296">
        <f t="shared" si="3"/>
        <v>0</v>
      </c>
      <c r="AP30" s="296">
        <f t="shared" si="3"/>
        <v>1</v>
      </c>
      <c r="AQ30" s="296">
        <f t="shared" si="3"/>
        <v>0</v>
      </c>
      <c r="AR30" s="296">
        <f t="shared" si="3"/>
        <v>2</v>
      </c>
      <c r="AS30" s="296">
        <f t="shared" si="3"/>
        <v>1</v>
      </c>
      <c r="AT30" s="296">
        <f t="shared" si="3"/>
        <v>0</v>
      </c>
      <c r="AU30" s="296">
        <f t="shared" si="3"/>
        <v>0</v>
      </c>
      <c r="AV30" s="296">
        <f t="shared" si="3"/>
        <v>0</v>
      </c>
      <c r="AW30" s="296">
        <f t="shared" si="3"/>
        <v>0</v>
      </c>
      <c r="AX30" s="296">
        <f t="shared" si="3"/>
        <v>2</v>
      </c>
      <c r="AY30" s="296">
        <f t="shared" si="3"/>
        <v>2</v>
      </c>
      <c r="AZ30" s="296">
        <f t="shared" si="3"/>
        <v>1</v>
      </c>
      <c r="BA30" s="296">
        <f t="shared" si="3"/>
        <v>1</v>
      </c>
      <c r="BB30" s="296">
        <f t="shared" si="3"/>
        <v>0</v>
      </c>
      <c r="BC30" s="296">
        <f t="shared" si="3"/>
        <v>1</v>
      </c>
      <c r="BD30" s="296">
        <f t="shared" si="3"/>
        <v>5</v>
      </c>
      <c r="BE30" s="296">
        <f t="shared" si="3"/>
        <v>1</v>
      </c>
      <c r="BF30" s="296">
        <f t="shared" si="3"/>
        <v>0</v>
      </c>
      <c r="BG30" s="296">
        <f t="shared" si="3"/>
        <v>3</v>
      </c>
      <c r="BH30" s="296">
        <f t="shared" si="3"/>
        <v>0</v>
      </c>
      <c r="BI30" s="296">
        <f t="shared" si="3"/>
        <v>2</v>
      </c>
      <c r="BJ30" s="296">
        <f t="shared" si="3"/>
        <v>1</v>
      </c>
      <c r="BK30" s="296">
        <f t="shared" si="3"/>
        <v>0</v>
      </c>
      <c r="BL30" s="296">
        <f t="shared" si="3"/>
        <v>0</v>
      </c>
      <c r="BM30" s="296">
        <f t="shared" si="3"/>
        <v>1</v>
      </c>
      <c r="BN30" s="296">
        <f t="shared" ref="BN30:CS30" si="4">SUM(BN5:BN29)</f>
        <v>0</v>
      </c>
      <c r="BO30" s="296">
        <f t="shared" si="4"/>
        <v>0</v>
      </c>
      <c r="BP30" s="296">
        <f t="shared" si="4"/>
        <v>4</v>
      </c>
      <c r="BQ30" s="296">
        <f t="shared" si="4"/>
        <v>0</v>
      </c>
      <c r="BR30" s="296">
        <f t="shared" si="4"/>
        <v>0</v>
      </c>
      <c r="BS30" s="296">
        <f t="shared" si="4"/>
        <v>2</v>
      </c>
      <c r="BT30" s="296">
        <f t="shared" si="4"/>
        <v>0</v>
      </c>
      <c r="BU30" s="296">
        <f t="shared" si="4"/>
        <v>1</v>
      </c>
      <c r="BV30" s="296">
        <f t="shared" si="4"/>
        <v>3</v>
      </c>
      <c r="BW30" s="296">
        <f t="shared" si="4"/>
        <v>0</v>
      </c>
      <c r="BX30" s="296">
        <f t="shared" si="4"/>
        <v>1</v>
      </c>
      <c r="BY30" s="296">
        <f t="shared" si="4"/>
        <v>2</v>
      </c>
      <c r="BZ30" s="296">
        <f t="shared" si="4"/>
        <v>0</v>
      </c>
      <c r="CA30" s="296">
        <f t="shared" si="4"/>
        <v>1</v>
      </c>
      <c r="CB30" s="296">
        <f t="shared" si="4"/>
        <v>0</v>
      </c>
      <c r="CC30" s="296">
        <f t="shared" si="4"/>
        <v>0</v>
      </c>
      <c r="CD30" s="296">
        <f t="shared" si="4"/>
        <v>1</v>
      </c>
      <c r="CE30" s="296">
        <f t="shared" si="4"/>
        <v>2</v>
      </c>
      <c r="CF30" s="296">
        <f t="shared" si="4"/>
        <v>0</v>
      </c>
      <c r="CG30" s="296">
        <f t="shared" si="4"/>
        <v>0</v>
      </c>
      <c r="CH30" s="296">
        <f t="shared" si="4"/>
        <v>1</v>
      </c>
      <c r="CI30" s="296">
        <f t="shared" si="4"/>
        <v>2</v>
      </c>
      <c r="CJ30" s="296">
        <f t="shared" si="4"/>
        <v>0</v>
      </c>
      <c r="CK30" s="296">
        <f t="shared" si="4"/>
        <v>0</v>
      </c>
      <c r="CL30" s="296">
        <f t="shared" si="4"/>
        <v>0</v>
      </c>
      <c r="CM30" s="296">
        <f t="shared" si="4"/>
        <v>0</v>
      </c>
      <c r="CN30" s="296">
        <f t="shared" si="4"/>
        <v>3</v>
      </c>
      <c r="CO30" s="296">
        <f t="shared" si="4"/>
        <v>0</v>
      </c>
      <c r="CP30" s="296">
        <f t="shared" si="4"/>
        <v>0</v>
      </c>
      <c r="CQ30" s="296">
        <f t="shared" si="4"/>
        <v>3</v>
      </c>
      <c r="CR30" s="296">
        <f t="shared" si="4"/>
        <v>1</v>
      </c>
      <c r="CS30" s="296">
        <f t="shared" si="4"/>
        <v>1</v>
      </c>
      <c r="CT30" s="296">
        <f t="shared" ref="CT30:DY30" si="5">SUM(CT5:CT29)</f>
        <v>4</v>
      </c>
      <c r="CU30" s="296">
        <f t="shared" si="5"/>
        <v>0</v>
      </c>
      <c r="CV30" s="296">
        <f t="shared" si="5"/>
        <v>0</v>
      </c>
      <c r="CW30" s="296">
        <f>SUM(CW4:CW29)</f>
        <v>0</v>
      </c>
      <c r="CX30" s="296">
        <f t="shared" si="5"/>
        <v>0</v>
      </c>
      <c r="CY30" s="296">
        <f t="shared" si="5"/>
        <v>8</v>
      </c>
      <c r="CZ30" s="296">
        <f t="shared" si="5"/>
        <v>1</v>
      </c>
      <c r="DA30" s="296">
        <f t="shared" si="5"/>
        <v>0</v>
      </c>
      <c r="DB30" s="296">
        <f t="shared" si="5"/>
        <v>0</v>
      </c>
      <c r="DC30" s="296">
        <f t="shared" si="5"/>
        <v>1</v>
      </c>
      <c r="DD30" s="296">
        <f t="shared" si="5"/>
        <v>0</v>
      </c>
      <c r="DE30" s="296">
        <f t="shared" si="5"/>
        <v>1</v>
      </c>
      <c r="DF30" s="296">
        <f t="shared" si="5"/>
        <v>1</v>
      </c>
      <c r="DG30" s="296">
        <f t="shared" si="5"/>
        <v>0</v>
      </c>
      <c r="DH30" s="296">
        <f t="shared" si="5"/>
        <v>2</v>
      </c>
      <c r="DI30" s="296">
        <f t="shared" si="5"/>
        <v>1</v>
      </c>
      <c r="DJ30" s="296">
        <f t="shared" si="5"/>
        <v>1</v>
      </c>
      <c r="DK30" s="296">
        <f t="shared" si="5"/>
        <v>2</v>
      </c>
      <c r="DL30" s="296">
        <f t="shared" si="5"/>
        <v>0</v>
      </c>
      <c r="DM30" s="296">
        <f t="shared" si="5"/>
        <v>1</v>
      </c>
      <c r="DN30" s="296">
        <f t="shared" si="5"/>
        <v>0</v>
      </c>
      <c r="DO30" s="296">
        <f t="shared" si="5"/>
        <v>0</v>
      </c>
      <c r="DP30" s="296">
        <f t="shared" si="5"/>
        <v>0</v>
      </c>
      <c r="DQ30" s="296">
        <f t="shared" si="5"/>
        <v>0</v>
      </c>
      <c r="DR30" s="296">
        <f t="shared" si="5"/>
        <v>1</v>
      </c>
      <c r="DS30" s="296">
        <f t="shared" si="5"/>
        <v>0</v>
      </c>
      <c r="DT30" s="296">
        <f t="shared" si="5"/>
        <v>0</v>
      </c>
      <c r="DU30" s="296">
        <f t="shared" si="5"/>
        <v>0</v>
      </c>
      <c r="DV30" s="296">
        <f t="shared" si="5"/>
        <v>0</v>
      </c>
      <c r="DW30" s="296">
        <f t="shared" si="5"/>
        <v>0</v>
      </c>
      <c r="DX30" s="296">
        <f t="shared" si="5"/>
        <v>1</v>
      </c>
      <c r="DY30" s="296">
        <f t="shared" si="5"/>
        <v>0</v>
      </c>
      <c r="DZ30" s="296">
        <f t="shared" ref="DZ30:FE30" si="6">SUM(DZ5:DZ29)</f>
        <v>1</v>
      </c>
      <c r="EA30" s="296">
        <f t="shared" si="6"/>
        <v>1</v>
      </c>
      <c r="EB30" s="296">
        <f t="shared" si="6"/>
        <v>0</v>
      </c>
      <c r="EC30" s="296">
        <f t="shared" si="6"/>
        <v>5</v>
      </c>
      <c r="ED30" s="296">
        <f t="shared" si="6"/>
        <v>0</v>
      </c>
      <c r="EE30" s="296">
        <f t="shared" si="6"/>
        <v>0</v>
      </c>
      <c r="EF30" s="296">
        <f t="shared" si="6"/>
        <v>4</v>
      </c>
      <c r="EG30" s="296">
        <f t="shared" si="6"/>
        <v>0</v>
      </c>
      <c r="EH30" s="296">
        <f t="shared" si="6"/>
        <v>0</v>
      </c>
      <c r="EI30" s="296">
        <f t="shared" si="6"/>
        <v>4</v>
      </c>
      <c r="EJ30" s="296">
        <f t="shared" si="6"/>
        <v>1</v>
      </c>
      <c r="EK30" s="296">
        <f t="shared" si="6"/>
        <v>0</v>
      </c>
      <c r="EL30" s="296">
        <f t="shared" si="6"/>
        <v>1</v>
      </c>
      <c r="EM30" s="296">
        <f t="shared" si="6"/>
        <v>0</v>
      </c>
      <c r="EN30" s="296">
        <f t="shared" si="6"/>
        <v>0</v>
      </c>
      <c r="EO30" s="296">
        <f t="shared" si="6"/>
        <v>4</v>
      </c>
      <c r="EP30" s="296">
        <f t="shared" si="6"/>
        <v>0</v>
      </c>
      <c r="EQ30" s="296">
        <f t="shared" si="6"/>
        <v>0</v>
      </c>
      <c r="ER30" s="296">
        <f t="shared" si="6"/>
        <v>0</v>
      </c>
      <c r="ES30" s="296">
        <f t="shared" si="6"/>
        <v>0</v>
      </c>
      <c r="ET30" s="296">
        <f t="shared" si="6"/>
        <v>0</v>
      </c>
      <c r="EU30" s="296">
        <f t="shared" si="6"/>
        <v>0</v>
      </c>
      <c r="EV30" s="296">
        <f t="shared" si="6"/>
        <v>0</v>
      </c>
      <c r="EW30" s="296">
        <f t="shared" si="6"/>
        <v>0</v>
      </c>
      <c r="EX30" s="296">
        <f t="shared" si="6"/>
        <v>0</v>
      </c>
      <c r="EY30" s="296">
        <f t="shared" si="6"/>
        <v>1</v>
      </c>
      <c r="EZ30" s="296">
        <f t="shared" si="6"/>
        <v>1</v>
      </c>
      <c r="FA30" s="296">
        <f t="shared" si="6"/>
        <v>0</v>
      </c>
      <c r="FB30" s="296">
        <f t="shared" si="6"/>
        <v>0</v>
      </c>
      <c r="FC30" s="296">
        <f t="shared" si="6"/>
        <v>0</v>
      </c>
      <c r="FD30" s="296">
        <f t="shared" si="6"/>
        <v>0</v>
      </c>
      <c r="FE30" s="296">
        <f t="shared" si="6"/>
        <v>2</v>
      </c>
      <c r="FF30" s="296">
        <f t="shared" ref="FF30:GK30" si="7">SUM(FF5:FF29)</f>
        <v>0</v>
      </c>
      <c r="FG30" s="296">
        <f t="shared" si="7"/>
        <v>0</v>
      </c>
      <c r="FH30" s="296">
        <f t="shared" si="7"/>
        <v>2</v>
      </c>
      <c r="FI30" s="296">
        <f t="shared" si="7"/>
        <v>1</v>
      </c>
      <c r="FJ30" s="296">
        <f t="shared" si="7"/>
        <v>0</v>
      </c>
      <c r="FK30" s="296">
        <f t="shared" si="7"/>
        <v>1</v>
      </c>
      <c r="FL30" s="296">
        <f t="shared" si="7"/>
        <v>1</v>
      </c>
      <c r="FM30" s="296">
        <f t="shared" si="7"/>
        <v>0</v>
      </c>
      <c r="FN30" s="296">
        <f t="shared" si="7"/>
        <v>0</v>
      </c>
      <c r="FO30" s="296">
        <f t="shared" si="7"/>
        <v>0</v>
      </c>
      <c r="FP30" s="296">
        <f t="shared" si="7"/>
        <v>0</v>
      </c>
      <c r="FQ30" s="296">
        <f t="shared" si="7"/>
        <v>1</v>
      </c>
      <c r="FR30" s="296">
        <f t="shared" si="7"/>
        <v>0</v>
      </c>
      <c r="FS30" s="296">
        <f t="shared" si="7"/>
        <v>0</v>
      </c>
      <c r="FT30" s="296">
        <f t="shared" si="7"/>
        <v>0</v>
      </c>
      <c r="FU30" s="296">
        <f t="shared" si="7"/>
        <v>0</v>
      </c>
      <c r="FV30" s="296">
        <f t="shared" si="7"/>
        <v>0</v>
      </c>
      <c r="FW30" s="296">
        <f t="shared" si="7"/>
        <v>5</v>
      </c>
      <c r="FX30" s="296">
        <f t="shared" si="7"/>
        <v>1</v>
      </c>
      <c r="FY30" s="296">
        <f t="shared" si="7"/>
        <v>0</v>
      </c>
      <c r="FZ30" s="296">
        <f t="shared" si="7"/>
        <v>2</v>
      </c>
      <c r="GA30" s="296">
        <f t="shared" si="7"/>
        <v>2</v>
      </c>
      <c r="GB30" s="296">
        <f t="shared" si="7"/>
        <v>0</v>
      </c>
      <c r="GC30" s="296">
        <f t="shared" si="7"/>
        <v>2</v>
      </c>
      <c r="GD30" s="296">
        <f t="shared" si="7"/>
        <v>6</v>
      </c>
      <c r="GE30" s="296">
        <f t="shared" si="7"/>
        <v>0</v>
      </c>
      <c r="GF30" s="296">
        <f t="shared" si="7"/>
        <v>4</v>
      </c>
      <c r="GG30" s="296">
        <f t="shared" si="7"/>
        <v>0</v>
      </c>
      <c r="GH30" s="296">
        <f t="shared" si="7"/>
        <v>0</v>
      </c>
      <c r="GI30" s="296">
        <f t="shared" si="7"/>
        <v>0</v>
      </c>
      <c r="GJ30" s="296">
        <f t="shared" si="7"/>
        <v>0</v>
      </c>
      <c r="GK30" s="296">
        <f t="shared" si="7"/>
        <v>0</v>
      </c>
      <c r="GL30" s="296">
        <f t="shared" ref="GL30:GQ30" si="8">SUM(GL5:GL29)</f>
        <v>3</v>
      </c>
      <c r="GM30" s="296">
        <f t="shared" si="8"/>
        <v>0</v>
      </c>
      <c r="GN30" s="296">
        <f t="shared" si="8"/>
        <v>0</v>
      </c>
      <c r="GO30" s="296">
        <f t="shared" si="8"/>
        <v>1</v>
      </c>
      <c r="GP30" s="296">
        <f t="shared" si="8"/>
        <v>3</v>
      </c>
      <c r="GQ30" s="296">
        <f t="shared" si="8"/>
        <v>0</v>
      </c>
      <c r="GR30" s="296">
        <f t="shared" ref="GR30:HO30" si="9">SUM(GR5:GR29)</f>
        <v>1</v>
      </c>
      <c r="GS30" s="296">
        <f t="shared" si="9"/>
        <v>2</v>
      </c>
      <c r="GT30" s="296">
        <f t="shared" si="9"/>
        <v>0</v>
      </c>
      <c r="GU30" s="296">
        <f t="shared" si="9"/>
        <v>1</v>
      </c>
      <c r="GV30" s="296">
        <f t="shared" si="9"/>
        <v>0</v>
      </c>
      <c r="GW30" s="296">
        <f t="shared" si="9"/>
        <v>0</v>
      </c>
      <c r="GX30" s="296">
        <f t="shared" si="9"/>
        <v>2</v>
      </c>
      <c r="GY30" s="296">
        <f t="shared" si="9"/>
        <v>0</v>
      </c>
      <c r="GZ30" s="296">
        <f t="shared" si="9"/>
        <v>0</v>
      </c>
      <c r="HA30" s="296">
        <f t="shared" si="9"/>
        <v>4</v>
      </c>
      <c r="HB30" s="296">
        <f t="shared" si="9"/>
        <v>0</v>
      </c>
      <c r="HC30" s="296">
        <f t="shared" si="9"/>
        <v>0</v>
      </c>
      <c r="HD30" s="296">
        <f t="shared" si="9"/>
        <v>2</v>
      </c>
      <c r="HE30" s="296">
        <f t="shared" si="9"/>
        <v>0</v>
      </c>
      <c r="HF30" s="296">
        <f t="shared" si="9"/>
        <v>0</v>
      </c>
      <c r="HG30" s="296">
        <f t="shared" si="9"/>
        <v>0</v>
      </c>
      <c r="HH30" s="296">
        <f t="shared" si="9"/>
        <v>0</v>
      </c>
      <c r="HI30" s="296">
        <f t="shared" si="9"/>
        <v>0</v>
      </c>
      <c r="HJ30" s="296">
        <f t="shared" si="9"/>
        <v>1</v>
      </c>
      <c r="HK30" s="296">
        <f t="shared" si="9"/>
        <v>0</v>
      </c>
      <c r="HL30" s="296">
        <f t="shared" si="9"/>
        <v>0</v>
      </c>
      <c r="HM30" s="296">
        <f t="shared" si="9"/>
        <v>1</v>
      </c>
      <c r="HN30" s="296">
        <f t="shared" si="9"/>
        <v>0</v>
      </c>
      <c r="HO30" s="296">
        <f t="shared" si="9"/>
        <v>0</v>
      </c>
      <c r="HP30" s="296">
        <f t="shared" ref="HP30:IU30" si="10">SUM(HP5:HP29)</f>
        <v>3</v>
      </c>
      <c r="HQ30" s="296">
        <f t="shared" si="10"/>
        <v>0</v>
      </c>
      <c r="HR30" s="296">
        <f t="shared" si="10"/>
        <v>0</v>
      </c>
      <c r="HS30" s="296">
        <f t="shared" si="10"/>
        <v>1</v>
      </c>
      <c r="HT30" s="296">
        <f t="shared" si="10"/>
        <v>1</v>
      </c>
      <c r="HU30" s="296">
        <f t="shared" si="10"/>
        <v>0</v>
      </c>
      <c r="HV30" s="296">
        <f t="shared" si="10"/>
        <v>0</v>
      </c>
      <c r="HW30" s="296">
        <f t="shared" si="10"/>
        <v>2</v>
      </c>
      <c r="HX30" s="296">
        <f t="shared" si="10"/>
        <v>0</v>
      </c>
      <c r="HY30" s="296">
        <f t="shared" si="10"/>
        <v>1</v>
      </c>
      <c r="HZ30" s="296">
        <f t="shared" si="10"/>
        <v>0</v>
      </c>
      <c r="IA30" s="296">
        <f t="shared" si="10"/>
        <v>0</v>
      </c>
      <c r="IB30" s="296">
        <f t="shared" si="10"/>
        <v>5</v>
      </c>
      <c r="IC30" s="296">
        <f t="shared" si="10"/>
        <v>2</v>
      </c>
      <c r="ID30" s="296">
        <f t="shared" si="10"/>
        <v>0</v>
      </c>
      <c r="IE30" s="296">
        <f t="shared" si="10"/>
        <v>5</v>
      </c>
      <c r="IF30" s="296">
        <f t="shared" si="10"/>
        <v>5</v>
      </c>
      <c r="IG30" s="296">
        <f t="shared" si="10"/>
        <v>0</v>
      </c>
      <c r="IH30" s="296">
        <f t="shared" si="10"/>
        <v>2</v>
      </c>
      <c r="II30" s="296">
        <f t="shared" si="10"/>
        <v>10</v>
      </c>
      <c r="IJ30" s="296">
        <f t="shared" si="10"/>
        <v>0</v>
      </c>
      <c r="IK30" s="296">
        <f t="shared" si="10"/>
        <v>3</v>
      </c>
      <c r="IL30" s="296">
        <f t="shared" si="10"/>
        <v>11</v>
      </c>
      <c r="IM30" s="296">
        <f t="shared" si="10"/>
        <v>0</v>
      </c>
      <c r="IN30" s="296">
        <f t="shared" si="10"/>
        <v>2</v>
      </c>
      <c r="IO30" s="296">
        <f t="shared" si="10"/>
        <v>4</v>
      </c>
      <c r="IP30" s="296">
        <f t="shared" si="10"/>
        <v>0</v>
      </c>
      <c r="IQ30" s="296">
        <f t="shared" si="10"/>
        <v>1</v>
      </c>
      <c r="IR30" s="296">
        <f t="shared" si="10"/>
        <v>3</v>
      </c>
      <c r="IS30" s="296">
        <f t="shared" si="10"/>
        <v>0</v>
      </c>
      <c r="IT30" s="296">
        <f t="shared" si="10"/>
        <v>2</v>
      </c>
      <c r="IU30" s="296">
        <f t="shared" si="10"/>
        <v>0</v>
      </c>
      <c r="IV30" s="296">
        <f t="shared" ref="IV30:KA30" si="11">SUM(IV5:IV29)</f>
        <v>0</v>
      </c>
      <c r="IW30" s="296">
        <f t="shared" si="11"/>
        <v>3</v>
      </c>
      <c r="IX30" s="296">
        <f t="shared" si="11"/>
        <v>0</v>
      </c>
      <c r="IY30" s="296">
        <f t="shared" si="11"/>
        <v>0</v>
      </c>
      <c r="IZ30" s="296">
        <f t="shared" si="11"/>
        <v>5</v>
      </c>
      <c r="JA30" s="296">
        <f t="shared" si="11"/>
        <v>0</v>
      </c>
      <c r="JB30" s="296">
        <f t="shared" si="11"/>
        <v>0</v>
      </c>
      <c r="JC30" s="296">
        <f t="shared" si="11"/>
        <v>4</v>
      </c>
      <c r="JD30" s="296">
        <f t="shared" si="11"/>
        <v>1</v>
      </c>
      <c r="JE30" s="296">
        <f t="shared" si="11"/>
        <v>0</v>
      </c>
      <c r="JF30" s="296">
        <f t="shared" si="11"/>
        <v>3</v>
      </c>
      <c r="JG30" s="296">
        <f t="shared" si="11"/>
        <v>3</v>
      </c>
      <c r="JH30" s="296">
        <f t="shared" si="11"/>
        <v>0</v>
      </c>
      <c r="JI30" s="296">
        <f t="shared" si="11"/>
        <v>2</v>
      </c>
      <c r="JJ30" s="296">
        <f t="shared" si="11"/>
        <v>0</v>
      </c>
      <c r="JK30" s="296">
        <f t="shared" si="11"/>
        <v>0</v>
      </c>
      <c r="JL30" s="296">
        <f t="shared" si="11"/>
        <v>4</v>
      </c>
      <c r="JM30" s="296">
        <f t="shared" si="11"/>
        <v>0</v>
      </c>
      <c r="JN30" s="296">
        <f t="shared" si="11"/>
        <v>0</v>
      </c>
      <c r="JO30" s="296">
        <f t="shared" si="11"/>
        <v>1</v>
      </c>
      <c r="JP30" s="296">
        <f t="shared" si="11"/>
        <v>0</v>
      </c>
      <c r="JQ30" s="296">
        <f t="shared" si="11"/>
        <v>0</v>
      </c>
      <c r="JR30" s="296">
        <f t="shared" si="11"/>
        <v>0</v>
      </c>
      <c r="JS30" s="296">
        <f t="shared" si="11"/>
        <v>0</v>
      </c>
      <c r="JT30" s="296">
        <f t="shared" si="11"/>
        <v>0</v>
      </c>
      <c r="JU30" s="296">
        <f t="shared" si="11"/>
        <v>7</v>
      </c>
      <c r="JV30" s="296">
        <f t="shared" si="11"/>
        <v>0</v>
      </c>
      <c r="JW30" s="296">
        <f t="shared" si="11"/>
        <v>0</v>
      </c>
      <c r="JX30" s="296">
        <f t="shared" si="11"/>
        <v>2</v>
      </c>
      <c r="JY30" s="296">
        <f t="shared" si="11"/>
        <v>3</v>
      </c>
      <c r="JZ30" s="296">
        <f t="shared" si="11"/>
        <v>0</v>
      </c>
      <c r="KA30" s="296">
        <f t="shared" si="11"/>
        <v>2</v>
      </c>
      <c r="KB30" s="296">
        <f t="shared" ref="KB30:LG30" si="12">SUM(KB5:KB29)</f>
        <v>0</v>
      </c>
      <c r="KC30" s="296">
        <f t="shared" si="12"/>
        <v>0</v>
      </c>
      <c r="KD30" s="296">
        <f t="shared" si="12"/>
        <v>4</v>
      </c>
      <c r="KE30" s="296">
        <f t="shared" si="12"/>
        <v>1</v>
      </c>
      <c r="KF30" s="296">
        <f t="shared" si="12"/>
        <v>0</v>
      </c>
      <c r="KG30" s="296">
        <f t="shared" si="12"/>
        <v>7</v>
      </c>
      <c r="KH30" s="296">
        <f t="shared" si="12"/>
        <v>5</v>
      </c>
      <c r="KI30" s="296">
        <f t="shared" si="12"/>
        <v>0</v>
      </c>
      <c r="KJ30" s="296">
        <f t="shared" si="12"/>
        <v>2</v>
      </c>
      <c r="KK30" s="296">
        <f t="shared" si="12"/>
        <v>0</v>
      </c>
      <c r="KL30" s="296">
        <f t="shared" si="12"/>
        <v>0</v>
      </c>
      <c r="KM30" s="296">
        <f t="shared" si="12"/>
        <v>10</v>
      </c>
      <c r="KN30" s="296">
        <f t="shared" si="12"/>
        <v>0</v>
      </c>
      <c r="KO30" s="296">
        <f t="shared" si="12"/>
        <v>0</v>
      </c>
      <c r="KP30" s="296">
        <f t="shared" si="12"/>
        <v>4</v>
      </c>
      <c r="KQ30" s="296">
        <f t="shared" si="12"/>
        <v>0</v>
      </c>
      <c r="KR30" s="296">
        <f t="shared" si="12"/>
        <v>0</v>
      </c>
      <c r="KS30" s="296">
        <f t="shared" si="12"/>
        <v>2</v>
      </c>
      <c r="KT30" s="296">
        <f t="shared" si="12"/>
        <v>1</v>
      </c>
      <c r="KU30" s="296">
        <f t="shared" si="12"/>
        <v>0</v>
      </c>
      <c r="KV30" s="296">
        <f t="shared" si="12"/>
        <v>8</v>
      </c>
      <c r="KW30" s="296">
        <f t="shared" si="12"/>
        <v>1</v>
      </c>
      <c r="KX30" s="296">
        <f t="shared" si="12"/>
        <v>0</v>
      </c>
      <c r="KY30" s="296">
        <f t="shared" si="12"/>
        <v>2</v>
      </c>
      <c r="KZ30" s="296">
        <f t="shared" si="12"/>
        <v>0</v>
      </c>
      <c r="LA30" s="296">
        <f t="shared" si="12"/>
        <v>0</v>
      </c>
      <c r="LB30" s="296">
        <f t="shared" si="12"/>
        <v>1</v>
      </c>
      <c r="LC30" s="296">
        <f t="shared" si="12"/>
        <v>0</v>
      </c>
      <c r="LD30" s="296">
        <f t="shared" si="12"/>
        <v>0</v>
      </c>
      <c r="LE30" s="296">
        <f t="shared" si="12"/>
        <v>4</v>
      </c>
      <c r="LF30" s="296">
        <f t="shared" si="12"/>
        <v>0</v>
      </c>
      <c r="LG30" s="296">
        <f t="shared" si="12"/>
        <v>0</v>
      </c>
      <c r="LH30" s="296">
        <f t="shared" ref="LH30:MM30" si="13">SUM(LH5:LH29)</f>
        <v>2</v>
      </c>
      <c r="LI30" s="296">
        <f t="shared" si="13"/>
        <v>1</v>
      </c>
      <c r="LJ30" s="296">
        <f t="shared" si="13"/>
        <v>0</v>
      </c>
      <c r="LK30" s="296">
        <f t="shared" si="13"/>
        <v>4</v>
      </c>
      <c r="LL30" s="296">
        <f t="shared" si="13"/>
        <v>1</v>
      </c>
      <c r="LM30" s="296">
        <f t="shared" si="13"/>
        <v>0</v>
      </c>
      <c r="LN30" s="296">
        <f t="shared" si="13"/>
        <v>1</v>
      </c>
      <c r="LO30" s="296">
        <f t="shared" si="13"/>
        <v>4</v>
      </c>
      <c r="LP30" s="296">
        <f t="shared" si="13"/>
        <v>1</v>
      </c>
      <c r="LQ30" s="296">
        <f t="shared" si="13"/>
        <v>1</v>
      </c>
      <c r="LR30" s="296">
        <f t="shared" si="13"/>
        <v>5</v>
      </c>
      <c r="LS30" s="296">
        <f t="shared" si="13"/>
        <v>1</v>
      </c>
      <c r="LT30" s="296">
        <f t="shared" si="13"/>
        <v>1</v>
      </c>
      <c r="LU30" s="296">
        <f t="shared" si="13"/>
        <v>7</v>
      </c>
      <c r="LV30" s="296">
        <f t="shared" si="13"/>
        <v>0</v>
      </c>
      <c r="LW30" s="296">
        <f t="shared" si="13"/>
        <v>3</v>
      </c>
      <c r="LX30" s="296">
        <f t="shared" si="13"/>
        <v>4</v>
      </c>
      <c r="LY30" s="296">
        <f t="shared" si="13"/>
        <v>0</v>
      </c>
      <c r="LZ30" s="296">
        <f t="shared" si="13"/>
        <v>4</v>
      </c>
      <c r="MA30" s="296">
        <f t="shared" si="13"/>
        <v>0</v>
      </c>
      <c r="MB30" s="296">
        <f t="shared" si="13"/>
        <v>0</v>
      </c>
      <c r="MC30" s="296">
        <f t="shared" si="13"/>
        <v>2</v>
      </c>
      <c r="MD30" s="296">
        <f t="shared" si="13"/>
        <v>4</v>
      </c>
      <c r="ME30" s="296">
        <f t="shared" si="13"/>
        <v>0</v>
      </c>
      <c r="MF30" s="296">
        <f t="shared" si="13"/>
        <v>1</v>
      </c>
      <c r="MG30" s="296">
        <f t="shared" si="13"/>
        <v>0</v>
      </c>
      <c r="MH30" s="296">
        <f t="shared" si="13"/>
        <v>0</v>
      </c>
      <c r="MI30" s="296">
        <f t="shared" si="13"/>
        <v>1</v>
      </c>
      <c r="MJ30" s="296">
        <f t="shared" si="13"/>
        <v>1</v>
      </c>
      <c r="MK30" s="296">
        <f t="shared" si="13"/>
        <v>0</v>
      </c>
      <c r="ML30" s="296">
        <f t="shared" si="13"/>
        <v>3</v>
      </c>
      <c r="MM30" s="296">
        <f t="shared" si="13"/>
        <v>4</v>
      </c>
      <c r="MN30" s="296">
        <f t="shared" ref="MN30:NI30" si="14">SUM(MN5:MN29)</f>
        <v>0</v>
      </c>
      <c r="MO30" s="296">
        <f t="shared" si="14"/>
        <v>6</v>
      </c>
      <c r="MP30" s="296">
        <f t="shared" si="14"/>
        <v>8</v>
      </c>
      <c r="MQ30" s="296">
        <f t="shared" si="14"/>
        <v>0</v>
      </c>
      <c r="MR30" s="296">
        <f t="shared" si="14"/>
        <v>6</v>
      </c>
      <c r="MS30" s="296">
        <f t="shared" si="14"/>
        <v>5</v>
      </c>
      <c r="MT30" s="296">
        <f t="shared" si="14"/>
        <v>0</v>
      </c>
      <c r="MU30" s="296">
        <f t="shared" si="14"/>
        <v>2</v>
      </c>
      <c r="MV30" s="296">
        <f t="shared" si="14"/>
        <v>4</v>
      </c>
      <c r="MW30" s="296">
        <f t="shared" si="14"/>
        <v>0</v>
      </c>
      <c r="MX30" s="296">
        <f t="shared" si="14"/>
        <v>5</v>
      </c>
      <c r="MY30" s="296">
        <f t="shared" si="14"/>
        <v>7</v>
      </c>
      <c r="MZ30" s="296">
        <f t="shared" si="14"/>
        <v>0</v>
      </c>
      <c r="NA30" s="296">
        <f t="shared" si="14"/>
        <v>6</v>
      </c>
      <c r="NB30" s="296">
        <f t="shared" si="14"/>
        <v>0</v>
      </c>
      <c r="NC30" s="296">
        <f t="shared" si="14"/>
        <v>0</v>
      </c>
      <c r="ND30" s="296">
        <f t="shared" si="14"/>
        <v>2</v>
      </c>
      <c r="NE30" s="296">
        <f t="shared" si="14"/>
        <v>0</v>
      </c>
      <c r="NF30" s="296">
        <f t="shared" si="14"/>
        <v>0</v>
      </c>
      <c r="NG30" s="296">
        <f t="shared" si="14"/>
        <v>4</v>
      </c>
      <c r="NH30" s="296">
        <f t="shared" si="14"/>
        <v>1</v>
      </c>
      <c r="NI30" s="296">
        <f t="shared" si="14"/>
        <v>0</v>
      </c>
      <c r="NJ30" s="296">
        <f t="shared" ref="NJ30:OO30" si="15">SUM(NJ4:NJ29)</f>
        <v>4</v>
      </c>
      <c r="NK30" s="296">
        <f t="shared" si="15"/>
        <v>4</v>
      </c>
      <c r="NL30" s="296">
        <f t="shared" si="15"/>
        <v>0</v>
      </c>
      <c r="NM30" s="296">
        <f t="shared" si="15"/>
        <v>4</v>
      </c>
      <c r="NN30" s="296">
        <f t="shared" si="15"/>
        <v>3</v>
      </c>
      <c r="NO30" s="296">
        <f t="shared" si="15"/>
        <v>0</v>
      </c>
      <c r="NP30" s="296">
        <f t="shared" si="15"/>
        <v>5</v>
      </c>
      <c r="NQ30" s="296">
        <f t="shared" si="15"/>
        <v>3</v>
      </c>
      <c r="NR30" s="296">
        <f t="shared" si="15"/>
        <v>0</v>
      </c>
      <c r="NS30" s="296">
        <f t="shared" si="15"/>
        <v>2</v>
      </c>
      <c r="NT30" s="296">
        <f t="shared" si="15"/>
        <v>1</v>
      </c>
      <c r="NU30" s="296">
        <f t="shared" si="15"/>
        <v>0</v>
      </c>
      <c r="NV30" s="296">
        <f t="shared" si="15"/>
        <v>0</v>
      </c>
      <c r="NW30" s="296">
        <f t="shared" si="15"/>
        <v>8</v>
      </c>
      <c r="NX30" s="296">
        <f t="shared" si="15"/>
        <v>1</v>
      </c>
      <c r="NY30" s="296">
        <f t="shared" si="15"/>
        <v>3</v>
      </c>
      <c r="NZ30" s="296">
        <f t="shared" si="15"/>
        <v>3</v>
      </c>
      <c r="OA30" s="296">
        <f t="shared" si="15"/>
        <v>1</v>
      </c>
      <c r="OB30" s="296">
        <f t="shared" si="15"/>
        <v>1</v>
      </c>
      <c r="OC30" s="296">
        <f t="shared" si="15"/>
        <v>1</v>
      </c>
      <c r="OD30" s="296">
        <f t="shared" si="15"/>
        <v>0</v>
      </c>
      <c r="OE30" s="296">
        <f t="shared" si="15"/>
        <v>4</v>
      </c>
      <c r="OF30" s="296">
        <f t="shared" si="15"/>
        <v>3</v>
      </c>
      <c r="OG30" s="296">
        <f t="shared" si="15"/>
        <v>0</v>
      </c>
      <c r="OH30" s="296">
        <f t="shared" si="15"/>
        <v>1</v>
      </c>
      <c r="OI30" s="296">
        <f t="shared" si="15"/>
        <v>3</v>
      </c>
      <c r="OJ30" s="296">
        <f t="shared" si="15"/>
        <v>0</v>
      </c>
      <c r="OK30" s="296">
        <f t="shared" si="15"/>
        <v>3</v>
      </c>
      <c r="OL30" s="296">
        <f t="shared" si="15"/>
        <v>0</v>
      </c>
      <c r="OM30" s="296">
        <f t="shared" si="15"/>
        <v>0</v>
      </c>
      <c r="ON30" s="296">
        <f t="shared" si="15"/>
        <v>7</v>
      </c>
      <c r="OO30" s="296">
        <f t="shared" si="15"/>
        <v>0</v>
      </c>
      <c r="OP30" s="296">
        <f t="shared" ref="OP30:PU30" si="16">SUM(OP4:OP29)</f>
        <v>0</v>
      </c>
      <c r="OQ30" s="296">
        <f t="shared" si="16"/>
        <v>1</v>
      </c>
      <c r="OR30" s="296">
        <f t="shared" si="16"/>
        <v>1</v>
      </c>
      <c r="OS30" s="296">
        <f t="shared" si="16"/>
        <v>0</v>
      </c>
      <c r="OT30" s="296">
        <f t="shared" si="16"/>
        <v>0</v>
      </c>
      <c r="OU30" s="296">
        <f t="shared" si="16"/>
        <v>0</v>
      </c>
      <c r="OV30" s="296">
        <f t="shared" si="16"/>
        <v>0</v>
      </c>
      <c r="OW30" s="296">
        <f t="shared" si="16"/>
        <v>0</v>
      </c>
      <c r="OX30" s="296">
        <f t="shared" si="16"/>
        <v>0</v>
      </c>
      <c r="OY30" s="296">
        <f t="shared" si="16"/>
        <v>0</v>
      </c>
      <c r="OZ30" s="296">
        <f t="shared" si="16"/>
        <v>0</v>
      </c>
      <c r="PA30" s="296">
        <f t="shared" si="16"/>
        <v>3</v>
      </c>
      <c r="PB30" s="296">
        <f t="shared" si="16"/>
        <v>0</v>
      </c>
      <c r="PC30" s="296">
        <f t="shared" si="16"/>
        <v>2</v>
      </c>
      <c r="PD30" s="296">
        <f t="shared" si="16"/>
        <v>1</v>
      </c>
      <c r="PE30" s="296">
        <f t="shared" si="16"/>
        <v>0</v>
      </c>
      <c r="PF30" s="296">
        <f t="shared" si="16"/>
        <v>3</v>
      </c>
      <c r="PG30" s="296">
        <f t="shared" si="16"/>
        <v>6</v>
      </c>
      <c r="PH30" s="296">
        <f t="shared" si="16"/>
        <v>0</v>
      </c>
      <c r="PI30" s="296">
        <f t="shared" si="16"/>
        <v>3</v>
      </c>
      <c r="PJ30" s="296">
        <f t="shared" si="16"/>
        <v>0</v>
      </c>
      <c r="PK30" s="296">
        <f t="shared" si="16"/>
        <v>0</v>
      </c>
      <c r="PL30" s="296">
        <f t="shared" si="16"/>
        <v>0</v>
      </c>
      <c r="PM30" s="296">
        <f t="shared" si="16"/>
        <v>1</v>
      </c>
      <c r="PN30" s="296">
        <f t="shared" si="16"/>
        <v>0</v>
      </c>
      <c r="PO30" s="296">
        <f t="shared" si="16"/>
        <v>1</v>
      </c>
      <c r="PP30" s="296">
        <f t="shared" si="16"/>
        <v>0</v>
      </c>
      <c r="PQ30" s="296">
        <f t="shared" si="16"/>
        <v>0</v>
      </c>
      <c r="PR30" s="296">
        <f t="shared" si="16"/>
        <v>1</v>
      </c>
      <c r="PS30" s="296">
        <f t="shared" si="16"/>
        <v>13</v>
      </c>
      <c r="PT30" s="296">
        <f t="shared" si="16"/>
        <v>0</v>
      </c>
      <c r="PU30" s="296">
        <f t="shared" si="16"/>
        <v>2</v>
      </c>
      <c r="PV30" s="296">
        <f t="shared" ref="PV30:RA30" si="17">SUM(PV4:PV29)</f>
        <v>8</v>
      </c>
      <c r="PW30" s="296">
        <f t="shared" si="17"/>
        <v>0</v>
      </c>
      <c r="PX30" s="296">
        <f t="shared" si="17"/>
        <v>1</v>
      </c>
      <c r="PY30" s="296">
        <f t="shared" si="17"/>
        <v>8</v>
      </c>
      <c r="PZ30" s="296">
        <f t="shared" si="17"/>
        <v>0</v>
      </c>
      <c r="QA30" s="296">
        <f t="shared" si="17"/>
        <v>3</v>
      </c>
      <c r="QB30" s="296">
        <f t="shared" si="17"/>
        <v>1</v>
      </c>
      <c r="QC30" s="296">
        <f t="shared" si="17"/>
        <v>0</v>
      </c>
      <c r="QD30" s="296">
        <f t="shared" si="17"/>
        <v>3</v>
      </c>
      <c r="QE30" s="296">
        <f t="shared" si="17"/>
        <v>1</v>
      </c>
      <c r="QF30" s="296">
        <f t="shared" si="17"/>
        <v>0</v>
      </c>
      <c r="QG30" s="296">
        <f t="shared" si="17"/>
        <v>1</v>
      </c>
      <c r="QH30" s="296">
        <f t="shared" si="17"/>
        <v>0</v>
      </c>
      <c r="QI30" s="296">
        <f t="shared" si="17"/>
        <v>0</v>
      </c>
      <c r="QJ30" s="296">
        <f t="shared" si="17"/>
        <v>6</v>
      </c>
      <c r="QK30" s="296">
        <f t="shared" si="17"/>
        <v>0</v>
      </c>
      <c r="QL30" s="296">
        <f t="shared" si="17"/>
        <v>0</v>
      </c>
      <c r="QM30" s="296">
        <f t="shared" si="17"/>
        <v>3</v>
      </c>
      <c r="QN30" s="296">
        <f t="shared" si="17"/>
        <v>0</v>
      </c>
      <c r="QO30" s="296">
        <f t="shared" si="17"/>
        <v>0</v>
      </c>
      <c r="QP30" s="296">
        <f t="shared" si="17"/>
        <v>4</v>
      </c>
      <c r="QQ30" s="296">
        <f t="shared" si="17"/>
        <v>1</v>
      </c>
      <c r="QR30" s="296">
        <f t="shared" si="17"/>
        <v>0</v>
      </c>
      <c r="QS30" s="296">
        <f t="shared" si="17"/>
        <v>4</v>
      </c>
      <c r="QT30" s="296">
        <f t="shared" si="17"/>
        <v>1</v>
      </c>
      <c r="QU30" s="296">
        <f t="shared" si="17"/>
        <v>0</v>
      </c>
      <c r="QV30" s="296">
        <f t="shared" si="17"/>
        <v>3</v>
      </c>
      <c r="QW30" s="296">
        <f t="shared" si="17"/>
        <v>4</v>
      </c>
      <c r="QX30" s="296">
        <f t="shared" si="17"/>
        <v>0</v>
      </c>
      <c r="QY30" s="296">
        <f t="shared" si="17"/>
        <v>2</v>
      </c>
      <c r="QZ30" s="296">
        <f t="shared" si="17"/>
        <v>0</v>
      </c>
      <c r="RA30" s="296">
        <f t="shared" si="17"/>
        <v>0</v>
      </c>
      <c r="RB30" s="296">
        <f t="shared" ref="RB30:SG30" si="18">SUM(RB4:RB29)</f>
        <v>1</v>
      </c>
      <c r="RC30" s="296">
        <f t="shared" si="18"/>
        <v>0</v>
      </c>
      <c r="RD30" s="296">
        <f t="shared" si="18"/>
        <v>0</v>
      </c>
      <c r="RE30" s="296">
        <f t="shared" si="18"/>
        <v>2</v>
      </c>
      <c r="RF30" s="296">
        <f t="shared" si="18"/>
        <v>0</v>
      </c>
      <c r="RG30" s="296">
        <f t="shared" si="18"/>
        <v>0</v>
      </c>
      <c r="RH30" s="296">
        <f t="shared" si="18"/>
        <v>2</v>
      </c>
      <c r="RI30" s="296">
        <f t="shared" si="18"/>
        <v>2</v>
      </c>
      <c r="RJ30" s="296">
        <f t="shared" si="18"/>
        <v>0</v>
      </c>
      <c r="RK30" s="296">
        <f t="shared" si="18"/>
        <v>4</v>
      </c>
      <c r="RL30" s="296">
        <f t="shared" si="18"/>
        <v>8</v>
      </c>
      <c r="RM30" s="296">
        <f t="shared" si="18"/>
        <v>0</v>
      </c>
      <c r="RN30" s="296">
        <f t="shared" si="18"/>
        <v>0</v>
      </c>
      <c r="RO30" s="296">
        <f t="shared" si="18"/>
        <v>4</v>
      </c>
      <c r="RP30" s="296">
        <f t="shared" si="18"/>
        <v>0</v>
      </c>
      <c r="RQ30" s="296">
        <f t="shared" si="18"/>
        <v>0</v>
      </c>
      <c r="RR30" s="296">
        <f t="shared" si="18"/>
        <v>3</v>
      </c>
      <c r="RS30" s="296">
        <f t="shared" si="18"/>
        <v>0</v>
      </c>
      <c r="RT30" s="296">
        <f t="shared" si="18"/>
        <v>2</v>
      </c>
      <c r="RU30" s="296">
        <f t="shared" si="18"/>
        <v>4</v>
      </c>
      <c r="RV30" s="296">
        <f t="shared" si="18"/>
        <v>0</v>
      </c>
      <c r="RW30" s="296">
        <f t="shared" si="18"/>
        <v>6</v>
      </c>
      <c r="RX30" s="296">
        <f t="shared" si="18"/>
        <v>3</v>
      </c>
      <c r="RY30" s="296">
        <f t="shared" si="18"/>
        <v>0</v>
      </c>
      <c r="RZ30" s="296">
        <f t="shared" si="18"/>
        <v>5</v>
      </c>
      <c r="SA30" s="296">
        <f t="shared" si="18"/>
        <v>4</v>
      </c>
      <c r="SB30" s="296">
        <f t="shared" si="18"/>
        <v>0</v>
      </c>
      <c r="SC30" s="296">
        <f t="shared" si="18"/>
        <v>4</v>
      </c>
      <c r="SD30" s="296">
        <f t="shared" si="18"/>
        <v>5</v>
      </c>
      <c r="SE30" s="296">
        <f t="shared" si="18"/>
        <v>0</v>
      </c>
      <c r="SF30" s="296">
        <f t="shared" si="18"/>
        <v>4</v>
      </c>
      <c r="SG30" s="296">
        <f t="shared" si="18"/>
        <v>3</v>
      </c>
      <c r="SH30" s="296">
        <f t="shared" ref="SH30:TM30" si="19">SUM(SH4:SH29)</f>
        <v>0</v>
      </c>
      <c r="SI30" s="296">
        <f t="shared" si="19"/>
        <v>3</v>
      </c>
      <c r="SJ30" s="296">
        <f t="shared" si="19"/>
        <v>4</v>
      </c>
      <c r="SK30" s="296">
        <f t="shared" si="19"/>
        <v>0</v>
      </c>
      <c r="SL30" s="296">
        <f t="shared" si="19"/>
        <v>7</v>
      </c>
      <c r="SM30" s="296">
        <f t="shared" si="19"/>
        <v>3</v>
      </c>
      <c r="SN30" s="296">
        <f t="shared" si="19"/>
        <v>0</v>
      </c>
      <c r="SO30" s="296">
        <f t="shared" si="19"/>
        <v>2</v>
      </c>
      <c r="SP30" s="296">
        <f t="shared" si="19"/>
        <v>4</v>
      </c>
      <c r="SQ30" s="296">
        <f t="shared" si="19"/>
        <v>0</v>
      </c>
      <c r="SR30" s="296">
        <f t="shared" si="19"/>
        <v>6</v>
      </c>
      <c r="SS30" s="296">
        <f t="shared" si="19"/>
        <v>1</v>
      </c>
      <c r="ST30" s="296">
        <f t="shared" si="19"/>
        <v>0</v>
      </c>
      <c r="SU30" s="296">
        <f t="shared" si="19"/>
        <v>6</v>
      </c>
      <c r="SV30" s="296">
        <f t="shared" si="19"/>
        <v>1</v>
      </c>
      <c r="SW30" s="296">
        <f t="shared" si="19"/>
        <v>0</v>
      </c>
      <c r="SX30" s="296">
        <f t="shared" si="19"/>
        <v>1</v>
      </c>
      <c r="SY30" s="296">
        <f t="shared" si="19"/>
        <v>0</v>
      </c>
      <c r="SZ30" s="296">
        <f t="shared" si="19"/>
        <v>0</v>
      </c>
      <c r="TA30" s="296">
        <f t="shared" si="19"/>
        <v>4</v>
      </c>
      <c r="TB30" s="296">
        <f t="shared" si="19"/>
        <v>0</v>
      </c>
      <c r="TC30" s="296">
        <f t="shared" si="19"/>
        <v>0</v>
      </c>
      <c r="TD30" s="296">
        <f t="shared" si="19"/>
        <v>3</v>
      </c>
      <c r="TE30" s="296">
        <f t="shared" si="19"/>
        <v>0</v>
      </c>
      <c r="TF30" s="296">
        <f t="shared" si="19"/>
        <v>0</v>
      </c>
      <c r="TG30" s="296">
        <f t="shared" si="19"/>
        <v>7</v>
      </c>
      <c r="TH30" s="296">
        <f t="shared" si="19"/>
        <v>3</v>
      </c>
      <c r="TI30" s="296">
        <f t="shared" si="19"/>
        <v>0</v>
      </c>
      <c r="TJ30" s="296">
        <f t="shared" si="19"/>
        <v>6</v>
      </c>
      <c r="TK30" s="296">
        <f t="shared" si="19"/>
        <v>5</v>
      </c>
      <c r="TL30" s="296">
        <f t="shared" si="19"/>
        <v>0</v>
      </c>
      <c r="TM30" s="296">
        <f t="shared" si="19"/>
        <v>3</v>
      </c>
      <c r="TN30" s="296">
        <f t="shared" ref="TN30:US30" si="20">SUM(TN4:TN29)</f>
        <v>0</v>
      </c>
      <c r="TO30" s="296">
        <f t="shared" si="20"/>
        <v>0</v>
      </c>
      <c r="TP30" s="296">
        <f t="shared" si="20"/>
        <v>3</v>
      </c>
      <c r="TQ30" s="296">
        <f t="shared" si="20"/>
        <v>0</v>
      </c>
      <c r="TR30" s="296">
        <f t="shared" si="20"/>
        <v>0</v>
      </c>
      <c r="TS30" s="296">
        <f t="shared" si="20"/>
        <v>8</v>
      </c>
      <c r="TT30" s="296">
        <f t="shared" si="20"/>
        <v>5</v>
      </c>
      <c r="TU30" s="296">
        <f t="shared" si="20"/>
        <v>0</v>
      </c>
      <c r="TV30" s="296">
        <f t="shared" si="20"/>
        <v>6</v>
      </c>
      <c r="TW30" s="296">
        <f t="shared" si="20"/>
        <v>2</v>
      </c>
      <c r="TX30" s="296">
        <f t="shared" si="20"/>
        <v>0</v>
      </c>
      <c r="TY30" s="296">
        <f t="shared" si="20"/>
        <v>4</v>
      </c>
      <c r="TZ30" s="296">
        <f t="shared" si="20"/>
        <v>1</v>
      </c>
      <c r="UA30" s="296">
        <f t="shared" si="20"/>
        <v>0</v>
      </c>
      <c r="UB30" s="296">
        <f t="shared" si="20"/>
        <v>3</v>
      </c>
      <c r="UC30" s="296">
        <f t="shared" si="20"/>
        <v>3</v>
      </c>
      <c r="UD30" s="296">
        <f t="shared" si="20"/>
        <v>0</v>
      </c>
      <c r="UE30" s="296">
        <f t="shared" si="20"/>
        <v>7</v>
      </c>
      <c r="UF30" s="296">
        <f t="shared" si="20"/>
        <v>1</v>
      </c>
      <c r="UG30" s="296">
        <f t="shared" si="20"/>
        <v>0</v>
      </c>
      <c r="UH30" s="296">
        <f t="shared" si="20"/>
        <v>5</v>
      </c>
      <c r="UI30" s="296">
        <f t="shared" si="20"/>
        <v>1</v>
      </c>
      <c r="UJ30" s="296">
        <f t="shared" si="20"/>
        <v>0</v>
      </c>
      <c r="UK30" s="296">
        <f t="shared" si="20"/>
        <v>3</v>
      </c>
      <c r="UL30" s="296">
        <f t="shared" si="20"/>
        <v>2</v>
      </c>
      <c r="UM30" s="296">
        <f t="shared" si="20"/>
        <v>0</v>
      </c>
      <c r="UN30" s="296">
        <f t="shared" si="20"/>
        <v>6</v>
      </c>
      <c r="UO30" s="296">
        <f t="shared" si="20"/>
        <v>7</v>
      </c>
      <c r="UP30" s="296">
        <f t="shared" si="20"/>
        <v>0</v>
      </c>
      <c r="UQ30" s="296">
        <f t="shared" si="20"/>
        <v>4</v>
      </c>
      <c r="UR30" s="296">
        <f t="shared" si="20"/>
        <v>3</v>
      </c>
      <c r="US30" s="296">
        <f t="shared" si="20"/>
        <v>0</v>
      </c>
      <c r="UT30" s="296">
        <f t="shared" ref="UT30:UY30" si="21">SUM(UT4:UT29)</f>
        <v>3</v>
      </c>
      <c r="UU30" s="296">
        <f t="shared" si="21"/>
        <v>2</v>
      </c>
      <c r="UV30" s="296">
        <f t="shared" si="21"/>
        <v>0</v>
      </c>
      <c r="UW30" s="296">
        <f t="shared" si="21"/>
        <v>4</v>
      </c>
      <c r="UX30" s="296">
        <f t="shared" si="21"/>
        <v>3</v>
      </c>
      <c r="UY30" s="296">
        <f t="shared" si="21"/>
        <v>0</v>
      </c>
      <c r="UZ30" s="296">
        <f t="shared" ref="UZ30:WC30" si="22">SUM(UZ4:UZ29)</f>
        <v>1</v>
      </c>
      <c r="VA30" s="296">
        <f t="shared" si="22"/>
        <v>1</v>
      </c>
      <c r="VB30" s="296">
        <f t="shared" si="22"/>
        <v>0</v>
      </c>
      <c r="VC30" s="296">
        <f t="shared" si="22"/>
        <v>5</v>
      </c>
      <c r="VD30" s="296">
        <f t="shared" si="22"/>
        <v>0</v>
      </c>
      <c r="VE30" s="296">
        <f t="shared" si="22"/>
        <v>0</v>
      </c>
      <c r="VF30" s="296">
        <f t="shared" si="22"/>
        <v>6</v>
      </c>
      <c r="VG30" s="296">
        <f t="shared" si="22"/>
        <v>0</v>
      </c>
      <c r="VH30" s="296">
        <f t="shared" si="22"/>
        <v>0</v>
      </c>
      <c r="VI30" s="296">
        <f t="shared" si="22"/>
        <v>4</v>
      </c>
      <c r="VJ30" s="296">
        <f t="shared" si="22"/>
        <v>1</v>
      </c>
      <c r="VK30" s="296">
        <f t="shared" si="22"/>
        <v>0</v>
      </c>
      <c r="VL30" s="296">
        <f t="shared" si="22"/>
        <v>5</v>
      </c>
      <c r="VM30" s="296">
        <f t="shared" si="22"/>
        <v>2</v>
      </c>
      <c r="VN30" s="296">
        <f t="shared" si="22"/>
        <v>0</v>
      </c>
      <c r="VO30" s="296">
        <f t="shared" si="22"/>
        <v>3</v>
      </c>
      <c r="VP30" s="296">
        <f t="shared" si="22"/>
        <v>1</v>
      </c>
      <c r="VQ30" s="296">
        <f t="shared" si="22"/>
        <v>0</v>
      </c>
      <c r="VR30" s="296">
        <f t="shared" si="22"/>
        <v>5</v>
      </c>
      <c r="VS30" s="296">
        <f t="shared" si="22"/>
        <v>0</v>
      </c>
      <c r="VT30" s="296">
        <f t="shared" si="22"/>
        <v>0</v>
      </c>
      <c r="VU30" s="296">
        <f t="shared" si="22"/>
        <v>3</v>
      </c>
      <c r="VV30" s="296">
        <f t="shared" si="22"/>
        <v>0</v>
      </c>
      <c r="VW30" s="296">
        <f t="shared" si="22"/>
        <v>0</v>
      </c>
      <c r="VX30" s="296">
        <f t="shared" si="22"/>
        <v>0</v>
      </c>
      <c r="VY30" s="296">
        <f t="shared" si="22"/>
        <v>1</v>
      </c>
      <c r="VZ30" s="296">
        <f t="shared" si="22"/>
        <v>0</v>
      </c>
      <c r="WA30" s="296">
        <f t="shared" si="22"/>
        <v>4</v>
      </c>
      <c r="WB30" s="296">
        <f t="shared" si="22"/>
        <v>1</v>
      </c>
      <c r="WC30" s="296">
        <f t="shared" si="22"/>
        <v>0</v>
      </c>
      <c r="WD30" s="296">
        <f t="shared" ref="WD30:XM30" si="23">SUM(WD4:WD29)</f>
        <v>2</v>
      </c>
      <c r="WE30" s="296">
        <f t="shared" si="23"/>
        <v>2</v>
      </c>
      <c r="WF30" s="296">
        <f t="shared" si="23"/>
        <v>0</v>
      </c>
      <c r="WG30" s="296">
        <f t="shared" si="23"/>
        <v>0</v>
      </c>
      <c r="WH30" s="296">
        <f t="shared" si="23"/>
        <v>1</v>
      </c>
      <c r="WI30" s="296">
        <f t="shared" si="23"/>
        <v>0</v>
      </c>
      <c r="WJ30" s="296">
        <f t="shared" si="23"/>
        <v>5</v>
      </c>
      <c r="WK30" s="296">
        <f t="shared" si="23"/>
        <v>1</v>
      </c>
      <c r="WL30" s="296">
        <f t="shared" si="23"/>
        <v>0</v>
      </c>
      <c r="WM30" s="296">
        <f t="shared" si="23"/>
        <v>6</v>
      </c>
      <c r="WN30" s="296">
        <f t="shared" si="23"/>
        <v>1</v>
      </c>
      <c r="WO30" s="296">
        <f t="shared" si="23"/>
        <v>0</v>
      </c>
      <c r="WP30" s="296">
        <f t="shared" si="23"/>
        <v>3</v>
      </c>
      <c r="WQ30" s="296">
        <f t="shared" si="23"/>
        <v>2</v>
      </c>
      <c r="WR30" s="296">
        <f t="shared" si="23"/>
        <v>0</v>
      </c>
      <c r="WS30" s="296">
        <f t="shared" si="23"/>
        <v>4</v>
      </c>
      <c r="WT30" s="296">
        <f t="shared" si="23"/>
        <v>4</v>
      </c>
      <c r="WU30" s="296">
        <f t="shared" si="23"/>
        <v>0</v>
      </c>
      <c r="WV30" s="291">
        <f t="shared" si="23"/>
        <v>0</v>
      </c>
      <c r="WW30" s="291">
        <f t="shared" si="23"/>
        <v>3</v>
      </c>
      <c r="WX30" s="291">
        <f t="shared" si="23"/>
        <v>0</v>
      </c>
      <c r="WY30" s="291">
        <f t="shared" si="23"/>
        <v>5</v>
      </c>
      <c r="WZ30" s="291">
        <f t="shared" si="23"/>
        <v>2</v>
      </c>
      <c r="XA30" s="291">
        <f t="shared" si="23"/>
        <v>0</v>
      </c>
      <c r="XB30" s="291">
        <f t="shared" si="23"/>
        <v>0</v>
      </c>
      <c r="XC30" s="291">
        <f t="shared" si="23"/>
        <v>0</v>
      </c>
      <c r="XD30" s="291">
        <f t="shared" si="23"/>
        <v>0</v>
      </c>
      <c r="XE30" s="291">
        <f t="shared" si="23"/>
        <v>0</v>
      </c>
      <c r="XF30" s="291">
        <f t="shared" si="23"/>
        <v>0</v>
      </c>
      <c r="XG30" s="291">
        <f t="shared" si="23"/>
        <v>0</v>
      </c>
      <c r="XH30" s="291">
        <f t="shared" si="23"/>
        <v>0</v>
      </c>
      <c r="XI30" s="291">
        <f t="shared" si="23"/>
        <v>0</v>
      </c>
      <c r="XJ30" s="291">
        <f t="shared" si="23"/>
        <v>0</v>
      </c>
      <c r="XK30" s="291">
        <f t="shared" si="23"/>
        <v>0</v>
      </c>
      <c r="XL30" s="291">
        <f t="shared" si="23"/>
        <v>0</v>
      </c>
      <c r="XM30" s="291">
        <f t="shared" si="23"/>
        <v>0</v>
      </c>
      <c r="XN30" s="420">
        <f>SUM(XN5:XN22)</f>
        <v>850</v>
      </c>
    </row>
    <row r="31" spans="1:638" ht="13.5" thickBot="1" x14ac:dyDescent="0.25">
      <c r="B31" s="380">
        <f>SUM(B30:D30)</f>
        <v>1</v>
      </c>
      <c r="C31" s="380"/>
      <c r="D31" s="380"/>
      <c r="E31" s="380">
        <f t="shared" ref="E31" si="24">SUM(E30:G30)</f>
        <v>1</v>
      </c>
      <c r="F31" s="380"/>
      <c r="G31" s="380"/>
      <c r="H31" s="380">
        <f t="shared" ref="H31" si="25">SUM(H30:J30)</f>
        <v>3</v>
      </c>
      <c r="I31" s="380"/>
      <c r="J31" s="380"/>
      <c r="K31" s="380">
        <f t="shared" ref="K31" si="26">SUM(K30:M30)</f>
        <v>1</v>
      </c>
      <c r="L31" s="380"/>
      <c r="M31" s="380"/>
      <c r="N31" s="380">
        <f t="shared" ref="N31" si="27">SUM(N30:P30)</f>
        <v>1</v>
      </c>
      <c r="O31" s="380"/>
      <c r="P31" s="380"/>
      <c r="Q31" s="380">
        <f>SUM(Q30:S30)</f>
        <v>1</v>
      </c>
      <c r="R31" s="380"/>
      <c r="S31" s="380"/>
      <c r="T31" s="380">
        <f t="shared" ref="T31" si="28">SUM(T30:V30)</f>
        <v>1</v>
      </c>
      <c r="U31" s="380"/>
      <c r="V31" s="380"/>
      <c r="W31" s="380">
        <f t="shared" ref="W31" si="29">SUM(W30:Y30)</f>
        <v>0</v>
      </c>
      <c r="X31" s="380"/>
      <c r="Y31" s="380"/>
      <c r="Z31" s="380">
        <f t="shared" ref="Z31" si="30">SUM(Z30:AB30)</f>
        <v>0</v>
      </c>
      <c r="AA31" s="380"/>
      <c r="AB31" s="380"/>
      <c r="AC31" s="380">
        <f t="shared" ref="AC31" si="31">SUM(AC30:AE30)</f>
        <v>1</v>
      </c>
      <c r="AD31" s="380"/>
      <c r="AE31" s="380"/>
      <c r="AF31" s="380">
        <f t="shared" ref="AF31" si="32">SUM(AF30:AH30)</f>
        <v>2</v>
      </c>
      <c r="AG31" s="380"/>
      <c r="AH31" s="380"/>
      <c r="AI31" s="380">
        <f t="shared" ref="AI31" si="33">SUM(AI30:AK30)</f>
        <v>3</v>
      </c>
      <c r="AJ31" s="380"/>
      <c r="AK31" s="380"/>
      <c r="AL31" s="380">
        <f t="shared" ref="AL31" si="34">SUM(AL30:AN30)</f>
        <v>4</v>
      </c>
      <c r="AM31" s="380"/>
      <c r="AN31" s="380"/>
      <c r="AO31" s="380">
        <f t="shared" ref="AO31" si="35">SUM(AO30:AQ30)</f>
        <v>1</v>
      </c>
      <c r="AP31" s="380"/>
      <c r="AQ31" s="380"/>
      <c r="AR31" s="380">
        <f t="shared" ref="AR31" si="36">SUM(AR30:AT30)</f>
        <v>3</v>
      </c>
      <c r="AS31" s="380"/>
      <c r="AT31" s="380"/>
      <c r="AU31" s="380">
        <f t="shared" ref="AU31" si="37">SUM(AU30:AW30)</f>
        <v>0</v>
      </c>
      <c r="AV31" s="380"/>
      <c r="AW31" s="380"/>
      <c r="AX31" s="380">
        <f t="shared" ref="AX31" si="38">SUM(AX30:AZ30)</f>
        <v>5</v>
      </c>
      <c r="AY31" s="380"/>
      <c r="AZ31" s="380"/>
      <c r="BA31" s="380">
        <f t="shared" ref="BA31" si="39">SUM(BA30:BC30)</f>
        <v>2</v>
      </c>
      <c r="BB31" s="380"/>
      <c r="BC31" s="380"/>
      <c r="BD31" s="380">
        <f t="shared" ref="BD31" si="40">SUM(BD30:BF30)</f>
        <v>6</v>
      </c>
      <c r="BE31" s="380"/>
      <c r="BF31" s="380"/>
      <c r="BG31" s="380">
        <f t="shared" ref="BG31" si="41">SUM(BG30:BI30)</f>
        <v>5</v>
      </c>
      <c r="BH31" s="380"/>
      <c r="BI31" s="380"/>
      <c r="BJ31" s="380">
        <f t="shared" ref="BJ31" si="42">SUM(BJ30:BL30)</f>
        <v>1</v>
      </c>
      <c r="BK31" s="380"/>
      <c r="BL31" s="380"/>
      <c r="BM31" s="380">
        <f t="shared" ref="BM31" si="43">SUM(BM30:BO30)</f>
        <v>1</v>
      </c>
      <c r="BN31" s="380"/>
      <c r="BO31" s="380"/>
      <c r="BP31" s="380">
        <f t="shared" ref="BP31" si="44">SUM(BP30:BR30)</f>
        <v>4</v>
      </c>
      <c r="BQ31" s="380"/>
      <c r="BR31" s="380"/>
      <c r="BS31" s="380">
        <f t="shared" ref="BS31" si="45">SUM(BS30:BU30)</f>
        <v>3</v>
      </c>
      <c r="BT31" s="380"/>
      <c r="BU31" s="380"/>
      <c r="BV31" s="380">
        <f t="shared" ref="BV31" si="46">SUM(BV30:BX30)</f>
        <v>4</v>
      </c>
      <c r="BW31" s="380"/>
      <c r="BX31" s="380"/>
      <c r="BY31" s="380">
        <f t="shared" ref="BY31" si="47">SUM(BY30:CA30)</f>
        <v>3</v>
      </c>
      <c r="BZ31" s="380"/>
      <c r="CA31" s="380"/>
      <c r="CB31" s="380">
        <f t="shared" ref="CB31" si="48">SUM(CB30:CD30)</f>
        <v>1</v>
      </c>
      <c r="CC31" s="380"/>
      <c r="CD31" s="380"/>
      <c r="CE31" s="380">
        <f t="shared" ref="CE31" si="49">SUM(CE30:CG30)</f>
        <v>2</v>
      </c>
      <c r="CF31" s="380"/>
      <c r="CG31" s="380"/>
      <c r="CH31" s="380">
        <f t="shared" ref="CH31" si="50">SUM(CH30:CJ30)</f>
        <v>3</v>
      </c>
      <c r="CI31" s="380"/>
      <c r="CJ31" s="380"/>
      <c r="CK31" s="380">
        <f t="shared" ref="CK31" si="51">SUM(CK30:CM30)</f>
        <v>0</v>
      </c>
      <c r="CL31" s="380"/>
      <c r="CM31" s="380"/>
      <c r="CN31" s="380">
        <f t="shared" ref="CN31" si="52">SUM(CN30:CP30)</f>
        <v>3</v>
      </c>
      <c r="CO31" s="380"/>
      <c r="CP31" s="380"/>
      <c r="CQ31" s="380">
        <f t="shared" ref="CQ31" si="53">SUM(CQ30:CS30)</f>
        <v>5</v>
      </c>
      <c r="CR31" s="380"/>
      <c r="CS31" s="380"/>
      <c r="CT31" s="380">
        <f t="shared" ref="CT31" si="54">SUM(CT30:CV30)</f>
        <v>4</v>
      </c>
      <c r="CU31" s="380"/>
      <c r="CV31" s="380"/>
      <c r="CW31" s="380">
        <f t="shared" ref="CW31" si="55">SUM(CW30:CY30)</f>
        <v>8</v>
      </c>
      <c r="CX31" s="380"/>
      <c r="CY31" s="380"/>
      <c r="CZ31" s="380">
        <f t="shared" ref="CZ31" si="56">SUM(CZ30:DB30)</f>
        <v>1</v>
      </c>
      <c r="DA31" s="380"/>
      <c r="DB31" s="380"/>
      <c r="DC31" s="380">
        <f t="shared" ref="DC31" si="57">SUM(DC30:DE30)</f>
        <v>2</v>
      </c>
      <c r="DD31" s="380"/>
      <c r="DE31" s="380"/>
      <c r="DF31" s="380">
        <f t="shared" ref="DF31" si="58">SUM(DF30:DH30)</f>
        <v>3</v>
      </c>
      <c r="DG31" s="380"/>
      <c r="DH31" s="380"/>
      <c r="DI31" s="380">
        <f t="shared" ref="DI31" si="59">SUM(DI30:DK30)</f>
        <v>4</v>
      </c>
      <c r="DJ31" s="380"/>
      <c r="DK31" s="380"/>
      <c r="DL31" s="380">
        <f t="shared" ref="DL31" si="60">SUM(DL30:DN30)</f>
        <v>1</v>
      </c>
      <c r="DM31" s="380"/>
      <c r="DN31" s="380"/>
      <c r="DO31" s="380">
        <f t="shared" ref="DO31" si="61">SUM(DO30:DQ30)</f>
        <v>0</v>
      </c>
      <c r="DP31" s="380"/>
      <c r="DQ31" s="380"/>
      <c r="DR31" s="380">
        <f t="shared" ref="DR31" si="62">SUM(DR30:DT30)</f>
        <v>1</v>
      </c>
      <c r="DS31" s="380"/>
      <c r="DT31" s="380"/>
      <c r="DU31" s="380">
        <f t="shared" ref="DU31" si="63">SUM(DU30:DW30)</f>
        <v>0</v>
      </c>
      <c r="DV31" s="380"/>
      <c r="DW31" s="380"/>
      <c r="DX31" s="380">
        <f t="shared" ref="DX31" si="64">SUM(DX30:DZ30)</f>
        <v>2</v>
      </c>
      <c r="DY31" s="380"/>
      <c r="DZ31" s="380"/>
      <c r="EA31" s="380">
        <f t="shared" ref="EA31" si="65">SUM(EA30:EC30)</f>
        <v>6</v>
      </c>
      <c r="EB31" s="380"/>
      <c r="EC31" s="380"/>
      <c r="ED31" s="380">
        <f t="shared" ref="ED31" si="66">SUM(ED30:EF30)</f>
        <v>4</v>
      </c>
      <c r="EE31" s="380"/>
      <c r="EF31" s="380"/>
      <c r="EG31" s="380">
        <f t="shared" ref="EG31" si="67">SUM(EG30:EI30)</f>
        <v>4</v>
      </c>
      <c r="EH31" s="380"/>
      <c r="EI31" s="380"/>
      <c r="EJ31" s="380">
        <f t="shared" ref="EJ31" si="68">SUM(EJ30:EL30)</f>
        <v>2</v>
      </c>
      <c r="EK31" s="380"/>
      <c r="EL31" s="380"/>
      <c r="EM31" s="380">
        <f t="shared" ref="EM31" si="69">SUM(EM30:EO30)</f>
        <v>4</v>
      </c>
      <c r="EN31" s="380"/>
      <c r="EO31" s="380"/>
      <c r="EP31" s="380">
        <f t="shared" ref="EP31" si="70">SUM(EP30:ER30)</f>
        <v>0</v>
      </c>
      <c r="EQ31" s="380"/>
      <c r="ER31" s="380"/>
      <c r="ES31" s="380">
        <f t="shared" ref="ES31" si="71">SUM(ES30:EU30)</f>
        <v>0</v>
      </c>
      <c r="ET31" s="380"/>
      <c r="EU31" s="380"/>
      <c r="EV31" s="380">
        <f t="shared" ref="EV31" si="72">SUM(EV30:EX30)</f>
        <v>0</v>
      </c>
      <c r="EW31" s="380"/>
      <c r="EX31" s="380"/>
      <c r="EY31" s="380">
        <f t="shared" ref="EY31" si="73">SUM(EY30:FA30)</f>
        <v>2</v>
      </c>
      <c r="EZ31" s="380"/>
      <c r="FA31" s="380"/>
      <c r="FB31" s="380">
        <f t="shared" ref="FB31" si="74">SUM(FB30:FD30)</f>
        <v>0</v>
      </c>
      <c r="FC31" s="380"/>
      <c r="FD31" s="380"/>
      <c r="FE31" s="380">
        <f t="shared" ref="FE31" si="75">SUM(FE30:FG30)</f>
        <v>2</v>
      </c>
      <c r="FF31" s="380"/>
      <c r="FG31" s="380"/>
      <c r="FH31" s="380">
        <f t="shared" ref="FH31" si="76">SUM(FH30:FJ30)</f>
        <v>3</v>
      </c>
      <c r="FI31" s="380"/>
      <c r="FJ31" s="380"/>
      <c r="FK31" s="380">
        <f t="shared" ref="FK31" si="77">SUM(FK30:FM30)</f>
        <v>2</v>
      </c>
      <c r="FL31" s="380"/>
      <c r="FM31" s="380"/>
      <c r="FN31" s="380">
        <f t="shared" ref="FN31" si="78">SUM(FN30:FP30)</f>
        <v>0</v>
      </c>
      <c r="FO31" s="380"/>
      <c r="FP31" s="380"/>
      <c r="FQ31" s="380">
        <f t="shared" ref="FQ31" si="79">SUM(FQ30:FS30)</f>
        <v>1</v>
      </c>
      <c r="FR31" s="380"/>
      <c r="FS31" s="380"/>
      <c r="FT31" s="380">
        <f t="shared" ref="FT31" si="80">SUM(FT30:FV30)</f>
        <v>0</v>
      </c>
      <c r="FU31" s="380"/>
      <c r="FV31" s="380"/>
      <c r="FW31" s="380">
        <f t="shared" ref="FW31" si="81">SUM(FW30:FY30)</f>
        <v>6</v>
      </c>
      <c r="FX31" s="380"/>
      <c r="FY31" s="380"/>
      <c r="FZ31" s="380">
        <f t="shared" ref="FZ31" si="82">SUM(FZ30:GB30)</f>
        <v>4</v>
      </c>
      <c r="GA31" s="380"/>
      <c r="GB31" s="380"/>
      <c r="GC31" s="380">
        <f t="shared" ref="GC31" si="83">SUM(GC30:GE30)</f>
        <v>8</v>
      </c>
      <c r="GD31" s="380"/>
      <c r="GE31" s="380"/>
      <c r="GF31" s="380">
        <f t="shared" ref="GF31" si="84">SUM(GF30:GH30)</f>
        <v>4</v>
      </c>
      <c r="GG31" s="380"/>
      <c r="GH31" s="380"/>
      <c r="GI31" s="380">
        <f t="shared" ref="GI31" si="85">SUM(GI30:GK30)</f>
        <v>0</v>
      </c>
      <c r="GJ31" s="380"/>
      <c r="GK31" s="380"/>
      <c r="GL31" s="380">
        <f t="shared" ref="GL31" si="86">SUM(GL30:GN30)</f>
        <v>3</v>
      </c>
      <c r="GM31" s="380"/>
      <c r="GN31" s="380"/>
      <c r="GO31" s="380">
        <f t="shared" ref="GO31" si="87">SUM(GO30:GQ30)</f>
        <v>4</v>
      </c>
      <c r="GP31" s="380"/>
      <c r="GQ31" s="380"/>
      <c r="GR31" s="389">
        <f t="shared" ref="GR31" si="88">SUM(GR30:GT30)</f>
        <v>3</v>
      </c>
      <c r="GS31" s="418"/>
      <c r="GT31" s="419"/>
      <c r="GU31" s="380">
        <f t="shared" ref="GU31" si="89">SUM(GU30:GW30)</f>
        <v>1</v>
      </c>
      <c r="GV31" s="380"/>
      <c r="GW31" s="380"/>
      <c r="GX31" s="380">
        <f t="shared" ref="GX31" si="90">SUM(GX30:GZ30)</f>
        <v>2</v>
      </c>
      <c r="GY31" s="380"/>
      <c r="GZ31" s="380"/>
      <c r="HA31" s="380">
        <f t="shared" ref="HA31" si="91">SUM(HA30:HC30)</f>
        <v>4</v>
      </c>
      <c r="HB31" s="380"/>
      <c r="HC31" s="380"/>
      <c r="HD31" s="380">
        <f t="shared" ref="HD31" si="92">SUM(HD30:HF30)</f>
        <v>2</v>
      </c>
      <c r="HE31" s="380"/>
      <c r="HF31" s="380"/>
      <c r="HG31" s="380">
        <f t="shared" ref="HG31" si="93">SUM(HG30:HI30)</f>
        <v>0</v>
      </c>
      <c r="HH31" s="380"/>
      <c r="HI31" s="380"/>
      <c r="HJ31" s="380">
        <f t="shared" ref="HJ31" si="94">SUM(HJ30:HL30)</f>
        <v>1</v>
      </c>
      <c r="HK31" s="380"/>
      <c r="HL31" s="380"/>
      <c r="HM31" s="380">
        <f t="shared" ref="HM31" si="95">SUM(HM30:HO30)</f>
        <v>1</v>
      </c>
      <c r="HN31" s="380"/>
      <c r="HO31" s="380"/>
      <c r="HP31" s="380">
        <f t="shared" ref="HP31" si="96">SUM(HP30:HR30)</f>
        <v>3</v>
      </c>
      <c r="HQ31" s="380"/>
      <c r="HR31" s="380"/>
      <c r="HS31" s="380">
        <f t="shared" ref="HS31" si="97">SUM(HS30:HU30)</f>
        <v>2</v>
      </c>
      <c r="HT31" s="380"/>
      <c r="HU31" s="380"/>
      <c r="HV31" s="380">
        <f t="shared" ref="HV31" si="98">SUM(HV30:HX30)</f>
        <v>2</v>
      </c>
      <c r="HW31" s="380"/>
      <c r="HX31" s="380"/>
      <c r="HY31" s="380">
        <f t="shared" ref="HY31" si="99">SUM(HY30:IA30)</f>
        <v>1</v>
      </c>
      <c r="HZ31" s="380"/>
      <c r="IA31" s="380"/>
      <c r="IB31" s="380">
        <f t="shared" ref="IB31" si="100">SUM(IB30:ID30)</f>
        <v>7</v>
      </c>
      <c r="IC31" s="380"/>
      <c r="ID31" s="380"/>
      <c r="IE31" s="380">
        <f>SUM(IE30:IG30)</f>
        <v>10</v>
      </c>
      <c r="IF31" s="380"/>
      <c r="IG31" s="380"/>
      <c r="IH31" s="380">
        <f t="shared" ref="IH31" si="101">SUM(IH30:IJ30)</f>
        <v>12</v>
      </c>
      <c r="II31" s="380"/>
      <c r="IJ31" s="380"/>
      <c r="IK31" s="380">
        <f t="shared" ref="IK31" si="102">SUM(IK30:IM30)</f>
        <v>14</v>
      </c>
      <c r="IL31" s="380"/>
      <c r="IM31" s="380"/>
      <c r="IN31" s="380">
        <f t="shared" ref="IN31" si="103">SUM(IN30:IP30)</f>
        <v>6</v>
      </c>
      <c r="IO31" s="380"/>
      <c r="IP31" s="380"/>
      <c r="IQ31" s="380">
        <f t="shared" ref="IQ31" si="104">SUM(IQ30:IS30)</f>
        <v>4</v>
      </c>
      <c r="IR31" s="380"/>
      <c r="IS31" s="380"/>
      <c r="IT31" s="380">
        <f t="shared" ref="IT31" si="105">SUM(IT30:IV30)</f>
        <v>2</v>
      </c>
      <c r="IU31" s="380"/>
      <c r="IV31" s="380"/>
      <c r="IW31" s="380">
        <f t="shared" ref="IW31" si="106">SUM(IW30:IY30)</f>
        <v>3</v>
      </c>
      <c r="IX31" s="380"/>
      <c r="IY31" s="380"/>
      <c r="IZ31" s="380">
        <f t="shared" ref="IZ31" si="107">SUM(IZ30:JB30)</f>
        <v>5</v>
      </c>
      <c r="JA31" s="380"/>
      <c r="JB31" s="380"/>
      <c r="JC31" s="380">
        <f t="shared" ref="JC31" si="108">SUM(JC30:JE30)</f>
        <v>5</v>
      </c>
      <c r="JD31" s="380"/>
      <c r="JE31" s="380"/>
      <c r="JF31" s="380">
        <f t="shared" ref="JF31" si="109">SUM(JF30:JH30)</f>
        <v>6</v>
      </c>
      <c r="JG31" s="380"/>
      <c r="JH31" s="380"/>
      <c r="JI31" s="380">
        <f t="shared" ref="JI31" si="110">SUM(JI30:JK30)</f>
        <v>2</v>
      </c>
      <c r="JJ31" s="380"/>
      <c r="JK31" s="380"/>
      <c r="JL31" s="380">
        <f t="shared" ref="JL31" si="111">SUM(JL30:JN30)</f>
        <v>4</v>
      </c>
      <c r="JM31" s="380"/>
      <c r="JN31" s="380"/>
      <c r="JO31" s="380">
        <f t="shared" ref="JO31" si="112">SUM(JO30:JQ30)</f>
        <v>1</v>
      </c>
      <c r="JP31" s="380"/>
      <c r="JQ31" s="380"/>
      <c r="JR31" s="380">
        <f t="shared" ref="JR31" si="113">SUM(JR30:JT30)</f>
        <v>0</v>
      </c>
      <c r="JS31" s="380"/>
      <c r="JT31" s="380"/>
      <c r="JU31" s="380">
        <f t="shared" ref="JU31" si="114">SUM(JU30:JW30)</f>
        <v>7</v>
      </c>
      <c r="JV31" s="380"/>
      <c r="JW31" s="380"/>
      <c r="JX31" s="380">
        <f t="shared" ref="JX31" si="115">SUM(JX30:JZ30)</f>
        <v>5</v>
      </c>
      <c r="JY31" s="380"/>
      <c r="JZ31" s="380"/>
      <c r="KA31" s="380">
        <f t="shared" ref="KA31" si="116">SUM(KA30:KC30)</f>
        <v>2</v>
      </c>
      <c r="KB31" s="380"/>
      <c r="KC31" s="380"/>
      <c r="KD31" s="380">
        <f t="shared" ref="KD31" si="117">SUM(KD30:KF30)</f>
        <v>5</v>
      </c>
      <c r="KE31" s="380"/>
      <c r="KF31" s="380"/>
      <c r="KG31" s="380">
        <f t="shared" ref="KG31" si="118">SUM(KG30:KI30)</f>
        <v>12</v>
      </c>
      <c r="KH31" s="380"/>
      <c r="KI31" s="380"/>
      <c r="KJ31" s="380">
        <f t="shared" ref="KJ31" si="119">SUM(KJ30:KL30)</f>
        <v>2</v>
      </c>
      <c r="KK31" s="380"/>
      <c r="KL31" s="380"/>
      <c r="KM31" s="380">
        <f t="shared" ref="KM31" si="120">SUM(KM30:KO30)</f>
        <v>10</v>
      </c>
      <c r="KN31" s="380"/>
      <c r="KO31" s="380"/>
      <c r="KP31" s="380">
        <f t="shared" ref="KP31" si="121">SUM(KP30:KR30)</f>
        <v>4</v>
      </c>
      <c r="KQ31" s="380"/>
      <c r="KR31" s="380"/>
      <c r="KS31" s="380">
        <f t="shared" ref="KS31" si="122">SUM(KS30:KU30)</f>
        <v>3</v>
      </c>
      <c r="KT31" s="380"/>
      <c r="KU31" s="380"/>
      <c r="KV31" s="380">
        <f t="shared" ref="KV31" si="123">SUM(KV30:KX30)</f>
        <v>9</v>
      </c>
      <c r="KW31" s="380"/>
      <c r="KX31" s="380"/>
      <c r="KY31" s="380">
        <f t="shared" ref="KY31" si="124">SUM(KY30:LA30)</f>
        <v>2</v>
      </c>
      <c r="KZ31" s="380"/>
      <c r="LA31" s="380"/>
      <c r="LB31" s="380">
        <f t="shared" ref="LB31" si="125">SUM(LB30:LD30)</f>
        <v>1</v>
      </c>
      <c r="LC31" s="380"/>
      <c r="LD31" s="380"/>
      <c r="LE31" s="380">
        <f t="shared" ref="LE31" si="126">SUM(LE30:LG30)</f>
        <v>4</v>
      </c>
      <c r="LF31" s="380"/>
      <c r="LG31" s="380"/>
      <c r="LH31" s="380">
        <f t="shared" ref="LH31" si="127">SUM(LH30:LJ30)</f>
        <v>3</v>
      </c>
      <c r="LI31" s="380"/>
      <c r="LJ31" s="380"/>
      <c r="LK31" s="380">
        <f t="shared" ref="LK31" si="128">SUM(LK30:LM30)</f>
        <v>5</v>
      </c>
      <c r="LL31" s="380"/>
      <c r="LM31" s="380"/>
      <c r="LN31" s="380">
        <f t="shared" ref="LN31" si="129">SUM(LN30:LP30)</f>
        <v>6</v>
      </c>
      <c r="LO31" s="380"/>
      <c r="LP31" s="380"/>
      <c r="LQ31" s="380">
        <f t="shared" ref="LQ31" si="130">SUM(LQ30:LS30)</f>
        <v>7</v>
      </c>
      <c r="LR31" s="380"/>
      <c r="LS31" s="380"/>
      <c r="LT31" s="380">
        <f t="shared" ref="LT31" si="131">SUM(LT30:LV30)</f>
        <v>8</v>
      </c>
      <c r="LU31" s="380"/>
      <c r="LV31" s="380"/>
      <c r="LW31" s="380">
        <f t="shared" ref="LW31" si="132">SUM(LW30:LY30)</f>
        <v>7</v>
      </c>
      <c r="LX31" s="380"/>
      <c r="LY31" s="380"/>
      <c r="LZ31" s="380">
        <f t="shared" ref="LZ31" si="133">SUM(LZ30:MB30)</f>
        <v>4</v>
      </c>
      <c r="MA31" s="380"/>
      <c r="MB31" s="380"/>
      <c r="MC31" s="380">
        <f t="shared" ref="MC31" si="134">SUM(MC30:ME30)</f>
        <v>6</v>
      </c>
      <c r="MD31" s="380"/>
      <c r="ME31" s="380"/>
      <c r="MF31" s="380">
        <f t="shared" ref="MF31" si="135">SUM(MF30:MH30)</f>
        <v>1</v>
      </c>
      <c r="MG31" s="380"/>
      <c r="MH31" s="380"/>
      <c r="MI31" s="380">
        <f t="shared" ref="MI31" si="136">SUM(MI30:MK30)</f>
        <v>2</v>
      </c>
      <c r="MJ31" s="380"/>
      <c r="MK31" s="380"/>
      <c r="ML31" s="380">
        <f t="shared" ref="ML31" si="137">SUM(ML30:MN30)</f>
        <v>7</v>
      </c>
      <c r="MM31" s="380"/>
      <c r="MN31" s="380"/>
      <c r="MO31" s="380">
        <f t="shared" ref="MO31" si="138">SUM(MO30:MQ30)</f>
        <v>14</v>
      </c>
      <c r="MP31" s="380"/>
      <c r="MQ31" s="380"/>
      <c r="MR31" s="380">
        <f t="shared" ref="MR31" si="139">SUM(MR30:MT30)</f>
        <v>11</v>
      </c>
      <c r="MS31" s="380"/>
      <c r="MT31" s="380"/>
      <c r="MU31" s="380">
        <f t="shared" ref="MU31" si="140">SUM(MU30:MW30)</f>
        <v>6</v>
      </c>
      <c r="MV31" s="380"/>
      <c r="MW31" s="380"/>
      <c r="MX31" s="380">
        <f t="shared" ref="MX31" si="141">SUM(MX30:MZ30)</f>
        <v>12</v>
      </c>
      <c r="MY31" s="380"/>
      <c r="MZ31" s="380"/>
      <c r="NA31" s="380">
        <f t="shared" ref="NA31" si="142">SUM(NA30:NC30)</f>
        <v>6</v>
      </c>
      <c r="NB31" s="380"/>
      <c r="NC31" s="380"/>
      <c r="ND31" s="380">
        <f t="shared" ref="ND31" si="143">SUM(ND30:NF30)</f>
        <v>2</v>
      </c>
      <c r="NE31" s="380"/>
      <c r="NF31" s="380"/>
      <c r="NG31" s="380">
        <f t="shared" ref="NG31" si="144">SUM(NG30:NI30)</f>
        <v>5</v>
      </c>
      <c r="NH31" s="380"/>
      <c r="NI31" s="380"/>
      <c r="NJ31" s="380">
        <f t="shared" ref="NJ31" si="145">SUM(NJ30:NL30)</f>
        <v>8</v>
      </c>
      <c r="NK31" s="380"/>
      <c r="NL31" s="380"/>
      <c r="NM31" s="380">
        <f t="shared" ref="NM31" si="146">SUM(NM30:NO30)</f>
        <v>7</v>
      </c>
      <c r="NN31" s="380"/>
      <c r="NO31" s="380"/>
      <c r="NP31" s="380">
        <f t="shared" ref="NP31" si="147">SUM(NP30:NR30)</f>
        <v>8</v>
      </c>
      <c r="NQ31" s="380"/>
      <c r="NR31" s="380"/>
      <c r="NS31" s="380">
        <f t="shared" ref="NS31" si="148">SUM(NS30:NU30)</f>
        <v>3</v>
      </c>
      <c r="NT31" s="380"/>
      <c r="NU31" s="380"/>
      <c r="NV31" s="380">
        <f t="shared" ref="NV31" si="149">SUM(NV30:NX30)</f>
        <v>9</v>
      </c>
      <c r="NW31" s="380"/>
      <c r="NX31" s="380"/>
      <c r="NY31" s="380">
        <f t="shared" ref="NY31" si="150">SUM(NY30:OA30)</f>
        <v>7</v>
      </c>
      <c r="NZ31" s="380"/>
      <c r="OA31" s="380"/>
      <c r="OB31" s="380">
        <f t="shared" ref="OB31" si="151">SUM(OB30:OD30)</f>
        <v>2</v>
      </c>
      <c r="OC31" s="380"/>
      <c r="OD31" s="380"/>
      <c r="OE31" s="380">
        <f t="shared" ref="OE31" si="152">SUM(OE30:OG30)</f>
        <v>7</v>
      </c>
      <c r="OF31" s="380"/>
      <c r="OG31" s="380"/>
      <c r="OH31" s="380">
        <f t="shared" ref="OH31" si="153">SUM(OH30:OJ30)</f>
        <v>4</v>
      </c>
      <c r="OI31" s="380"/>
      <c r="OJ31" s="380"/>
      <c r="OK31" s="380">
        <f t="shared" ref="OK31" si="154">SUM(OK30:OM30)</f>
        <v>3</v>
      </c>
      <c r="OL31" s="380"/>
      <c r="OM31" s="380"/>
      <c r="ON31" s="380">
        <f t="shared" ref="ON31" si="155">SUM(ON30:OP30)</f>
        <v>7</v>
      </c>
      <c r="OO31" s="380"/>
      <c r="OP31" s="380"/>
      <c r="OQ31" s="380">
        <f t="shared" ref="OQ31" si="156">SUM(OQ30:OS30)</f>
        <v>2</v>
      </c>
      <c r="OR31" s="380"/>
      <c r="OS31" s="380"/>
      <c r="OT31" s="380">
        <f t="shared" ref="OT31" si="157">SUM(OT30:OV30)</f>
        <v>0</v>
      </c>
      <c r="OU31" s="380"/>
      <c r="OV31" s="380"/>
      <c r="OW31" s="380">
        <f t="shared" ref="OW31" si="158">SUM(OW30:OY30)</f>
        <v>0</v>
      </c>
      <c r="OX31" s="380"/>
      <c r="OY31" s="380"/>
      <c r="OZ31" s="380">
        <f t="shared" ref="OZ31" si="159">SUM(OZ30:PB30)</f>
        <v>3</v>
      </c>
      <c r="PA31" s="380"/>
      <c r="PB31" s="380"/>
      <c r="PC31" s="380">
        <f t="shared" ref="PC31" si="160">SUM(PC30:PE30)</f>
        <v>3</v>
      </c>
      <c r="PD31" s="380"/>
      <c r="PE31" s="380"/>
      <c r="PF31" s="380">
        <f t="shared" ref="PF31" si="161">SUM(PF30:PH30)</f>
        <v>9</v>
      </c>
      <c r="PG31" s="380"/>
      <c r="PH31" s="380"/>
      <c r="PI31" s="380">
        <f t="shared" ref="PI31" si="162">SUM(PI30:PK30)</f>
        <v>3</v>
      </c>
      <c r="PJ31" s="380"/>
      <c r="PK31" s="380"/>
      <c r="PL31" s="380">
        <f t="shared" ref="PL31" si="163">SUM(PL30:PN30)</f>
        <v>1</v>
      </c>
      <c r="PM31" s="380"/>
      <c r="PN31" s="380"/>
      <c r="PO31" s="380">
        <f t="shared" ref="PO31" si="164">SUM(PO30:PQ30)</f>
        <v>1</v>
      </c>
      <c r="PP31" s="380"/>
      <c r="PQ31" s="380"/>
      <c r="PR31" s="380">
        <f t="shared" ref="PR31" si="165">SUM(PR30:PT30)</f>
        <v>14</v>
      </c>
      <c r="PS31" s="380"/>
      <c r="PT31" s="380"/>
      <c r="PU31" s="380">
        <f t="shared" ref="PU31" si="166">SUM(PU30:PW30)</f>
        <v>10</v>
      </c>
      <c r="PV31" s="380"/>
      <c r="PW31" s="380"/>
      <c r="PX31" s="380">
        <f t="shared" ref="PX31" si="167">SUM(PX30:PZ30)</f>
        <v>9</v>
      </c>
      <c r="PY31" s="380"/>
      <c r="PZ31" s="380"/>
      <c r="QA31" s="380">
        <f t="shared" ref="QA31" si="168">SUM(QA30:QC30)</f>
        <v>4</v>
      </c>
      <c r="QB31" s="380"/>
      <c r="QC31" s="380"/>
      <c r="QD31" s="380">
        <f t="shared" ref="QD31" si="169">SUM(QD30:QF30)</f>
        <v>4</v>
      </c>
      <c r="QE31" s="380"/>
      <c r="QF31" s="380"/>
      <c r="QG31" s="380">
        <f t="shared" ref="QG31" si="170">SUM(QG30:QI30)</f>
        <v>1</v>
      </c>
      <c r="QH31" s="380"/>
      <c r="QI31" s="380"/>
      <c r="QJ31" s="380">
        <f t="shared" ref="QJ31" si="171">SUM(QJ30:QL30)</f>
        <v>6</v>
      </c>
      <c r="QK31" s="380"/>
      <c r="QL31" s="380"/>
      <c r="QM31" s="380">
        <f t="shared" ref="QM31" si="172">SUM(QM30:QO30)</f>
        <v>3</v>
      </c>
      <c r="QN31" s="380"/>
      <c r="QO31" s="380"/>
      <c r="QP31" s="380">
        <f t="shared" ref="QP31" si="173">SUM(QP30:QR30)</f>
        <v>5</v>
      </c>
      <c r="QQ31" s="380"/>
      <c r="QR31" s="380"/>
      <c r="QS31" s="380">
        <f t="shared" ref="QS31" si="174">SUM(QS30:QU30)</f>
        <v>5</v>
      </c>
      <c r="QT31" s="380"/>
      <c r="QU31" s="380"/>
      <c r="QV31" s="380">
        <f t="shared" ref="QV31" si="175">SUM(QV30:QX30)</f>
        <v>7</v>
      </c>
      <c r="QW31" s="380"/>
      <c r="QX31" s="380"/>
      <c r="QY31" s="380">
        <f t="shared" ref="QY31" si="176">SUM(QY30:RA30)</f>
        <v>2</v>
      </c>
      <c r="QZ31" s="380"/>
      <c r="RA31" s="380"/>
      <c r="RB31" s="380">
        <f t="shared" ref="RB31" si="177">SUM(RB30:RD30)</f>
        <v>1</v>
      </c>
      <c r="RC31" s="380"/>
      <c r="RD31" s="380"/>
      <c r="RE31" s="380">
        <f t="shared" ref="RE31" si="178">SUM(RE30:RG30)</f>
        <v>2</v>
      </c>
      <c r="RF31" s="380"/>
      <c r="RG31" s="380"/>
      <c r="RH31" s="380">
        <f t="shared" ref="RH31" si="179">SUM(RH30:RJ30)</f>
        <v>4</v>
      </c>
      <c r="RI31" s="380"/>
      <c r="RJ31" s="380"/>
      <c r="RK31" s="380">
        <f t="shared" ref="RK31" si="180">SUM(RK30:RM30)</f>
        <v>12</v>
      </c>
      <c r="RL31" s="380"/>
      <c r="RM31" s="380"/>
      <c r="RN31" s="380">
        <f t="shared" ref="RN31" si="181">SUM(RN30:RP30)</f>
        <v>4</v>
      </c>
      <c r="RO31" s="380"/>
      <c r="RP31" s="380"/>
      <c r="RQ31" s="380">
        <f t="shared" ref="RQ31" si="182">SUM(RQ30:RS30)</f>
        <v>3</v>
      </c>
      <c r="RR31" s="380"/>
      <c r="RS31" s="380"/>
      <c r="RT31" s="380">
        <f t="shared" ref="RT31" si="183">SUM(RT30:RV30)</f>
        <v>6</v>
      </c>
      <c r="RU31" s="380"/>
      <c r="RV31" s="380"/>
      <c r="RW31" s="380">
        <f t="shared" ref="RW31" si="184">SUM(RW30:RY30)</f>
        <v>9</v>
      </c>
      <c r="RX31" s="380"/>
      <c r="RY31" s="380"/>
      <c r="RZ31" s="380">
        <f t="shared" ref="RZ31" si="185">SUM(RZ30:SB30)</f>
        <v>9</v>
      </c>
      <c r="SA31" s="380"/>
      <c r="SB31" s="380"/>
      <c r="SC31" s="380">
        <f t="shared" ref="SC31" si="186">SUM(SC30:SE30)</f>
        <v>9</v>
      </c>
      <c r="SD31" s="380"/>
      <c r="SE31" s="380"/>
      <c r="SF31" s="380">
        <f t="shared" ref="SF31" si="187">SUM(SF30:SH30)</f>
        <v>7</v>
      </c>
      <c r="SG31" s="380"/>
      <c r="SH31" s="380"/>
      <c r="SI31" s="380">
        <f t="shared" ref="SI31" si="188">SUM(SI30:SK30)</f>
        <v>7</v>
      </c>
      <c r="SJ31" s="380"/>
      <c r="SK31" s="380"/>
      <c r="SL31" s="380">
        <f t="shared" ref="SL31" si="189">SUM(SL30:SN30)</f>
        <v>10</v>
      </c>
      <c r="SM31" s="380"/>
      <c r="SN31" s="380"/>
      <c r="SO31" s="380">
        <f t="shared" ref="SO31" si="190">SUM(SO30:SQ30)</f>
        <v>6</v>
      </c>
      <c r="SP31" s="380"/>
      <c r="SQ31" s="380"/>
      <c r="SR31" s="380">
        <f t="shared" ref="SR31" si="191">SUM(SR30:ST30)</f>
        <v>7</v>
      </c>
      <c r="SS31" s="380"/>
      <c r="ST31" s="380"/>
      <c r="SU31" s="380">
        <f t="shared" ref="SU31" si="192">SUM(SU30:SW30)</f>
        <v>7</v>
      </c>
      <c r="SV31" s="380"/>
      <c r="SW31" s="380"/>
      <c r="SX31" s="380">
        <f t="shared" ref="SX31" si="193">SUM(SX30:SZ30)</f>
        <v>1</v>
      </c>
      <c r="SY31" s="380"/>
      <c r="SZ31" s="380"/>
      <c r="TA31" s="380">
        <f t="shared" ref="TA31" si="194">SUM(TA30:TC30)</f>
        <v>4</v>
      </c>
      <c r="TB31" s="380"/>
      <c r="TC31" s="380"/>
      <c r="TD31" s="380">
        <f t="shared" ref="TD31" si="195">SUM(TD30:TF30)</f>
        <v>3</v>
      </c>
      <c r="TE31" s="380"/>
      <c r="TF31" s="380"/>
      <c r="TG31" s="380">
        <f t="shared" ref="TG31" si="196">SUM(TG30:TI30)</f>
        <v>10</v>
      </c>
      <c r="TH31" s="380"/>
      <c r="TI31" s="380"/>
      <c r="TJ31" s="380">
        <f t="shared" ref="TJ31" si="197">SUM(TJ30:TL30)</f>
        <v>11</v>
      </c>
      <c r="TK31" s="380"/>
      <c r="TL31" s="380"/>
      <c r="TM31" s="380">
        <f t="shared" ref="TM31" si="198">SUM(TM30:TO30)</f>
        <v>3</v>
      </c>
      <c r="TN31" s="380"/>
      <c r="TO31" s="380"/>
      <c r="TP31" s="380">
        <f t="shared" ref="TP31" si="199">SUM(TP30:TR30)</f>
        <v>3</v>
      </c>
      <c r="TQ31" s="380"/>
      <c r="TR31" s="380"/>
      <c r="TS31" s="380">
        <f t="shared" ref="TS31" si="200">SUM(TS30:TU30)</f>
        <v>13</v>
      </c>
      <c r="TT31" s="380"/>
      <c r="TU31" s="380"/>
      <c r="TV31" s="380">
        <f t="shared" ref="TV31" si="201">SUM(TV30:TX30)</f>
        <v>8</v>
      </c>
      <c r="TW31" s="380"/>
      <c r="TX31" s="380"/>
      <c r="TY31" s="380">
        <f t="shared" ref="TY31" si="202">SUM(TY30:UA30)</f>
        <v>5</v>
      </c>
      <c r="TZ31" s="380"/>
      <c r="UA31" s="380"/>
      <c r="UB31" s="380">
        <f t="shared" ref="UB31" si="203">SUM(UB30:UD30)</f>
        <v>6</v>
      </c>
      <c r="UC31" s="380"/>
      <c r="UD31" s="380"/>
      <c r="UE31" s="380">
        <f t="shared" ref="UE31" si="204">SUM(UE30:UG30)</f>
        <v>8</v>
      </c>
      <c r="UF31" s="380"/>
      <c r="UG31" s="380"/>
      <c r="UH31" s="380">
        <f t="shared" ref="UH31" si="205">SUM(UH30:UJ30)</f>
        <v>6</v>
      </c>
      <c r="UI31" s="380"/>
      <c r="UJ31" s="380"/>
      <c r="UK31" s="380">
        <f t="shared" ref="UK31" si="206">SUM(UK30:UM30)</f>
        <v>5</v>
      </c>
      <c r="UL31" s="380"/>
      <c r="UM31" s="380"/>
      <c r="UN31" s="380">
        <f t="shared" ref="UN31" si="207">SUM(UN30:UP30)</f>
        <v>13</v>
      </c>
      <c r="UO31" s="380"/>
      <c r="UP31" s="380"/>
      <c r="UQ31" s="380">
        <f t="shared" ref="UQ31" si="208">SUM(UQ30:US30)</f>
        <v>7</v>
      </c>
      <c r="UR31" s="380"/>
      <c r="US31" s="380"/>
      <c r="UT31" s="380">
        <f t="shared" ref="UT31" si="209">SUM(UT30:UV30)</f>
        <v>5</v>
      </c>
      <c r="UU31" s="380"/>
      <c r="UV31" s="380"/>
      <c r="UW31" s="380">
        <f t="shared" ref="UW31" si="210">SUM(UW30:UY30)</f>
        <v>7</v>
      </c>
      <c r="UX31" s="380"/>
      <c r="UY31" s="380"/>
      <c r="UZ31" s="380">
        <f t="shared" ref="UZ31" si="211">SUM(UZ30:VB30)</f>
        <v>2</v>
      </c>
      <c r="VA31" s="380"/>
      <c r="VB31" s="380"/>
      <c r="VC31" s="380">
        <f t="shared" ref="VC31" si="212">SUM(VC30:VE30)</f>
        <v>5</v>
      </c>
      <c r="VD31" s="380"/>
      <c r="VE31" s="380"/>
      <c r="VF31" s="380">
        <f t="shared" ref="VF31" si="213">SUM(VF30:VH30)</f>
        <v>6</v>
      </c>
      <c r="VG31" s="380"/>
      <c r="VH31" s="380"/>
      <c r="VI31" s="380">
        <f t="shared" ref="VI31" si="214">SUM(VI30:VK30)</f>
        <v>5</v>
      </c>
      <c r="VJ31" s="380"/>
      <c r="VK31" s="380"/>
      <c r="VL31" s="380">
        <f t="shared" ref="VL31" si="215">SUM(VL30:VN30)</f>
        <v>7</v>
      </c>
      <c r="VM31" s="380"/>
      <c r="VN31" s="380"/>
      <c r="VO31" s="380">
        <f t="shared" ref="VO31" si="216">SUM(VO30:VQ30)</f>
        <v>4</v>
      </c>
      <c r="VP31" s="380"/>
      <c r="VQ31" s="380"/>
      <c r="VR31" s="380">
        <f t="shared" ref="VR31" si="217">SUM(VR30:VT30)</f>
        <v>5</v>
      </c>
      <c r="VS31" s="380"/>
      <c r="VT31" s="380"/>
      <c r="VU31" s="380">
        <f t="shared" ref="VU31" si="218">SUM(VU30:VW30)</f>
        <v>3</v>
      </c>
      <c r="VV31" s="380"/>
      <c r="VW31" s="380"/>
      <c r="VX31" s="380">
        <f t="shared" ref="VX31" si="219">SUM(VX30:VZ30)</f>
        <v>1</v>
      </c>
      <c r="VY31" s="380"/>
      <c r="VZ31" s="380"/>
      <c r="WA31" s="380">
        <f t="shared" ref="WA31" si="220">SUM(WA30:WC30)</f>
        <v>5</v>
      </c>
      <c r="WB31" s="380"/>
      <c r="WC31" s="380"/>
      <c r="WD31" s="380">
        <f t="shared" ref="WD31" si="221">SUM(WD30:WF30)</f>
        <v>4</v>
      </c>
      <c r="WE31" s="380"/>
      <c r="WF31" s="380"/>
      <c r="WG31" s="380">
        <f t="shared" ref="WG31" si="222">SUM(WG30:WI30)</f>
        <v>1</v>
      </c>
      <c r="WH31" s="380"/>
      <c r="WI31" s="380"/>
      <c r="WJ31" s="380">
        <f t="shared" ref="WJ31" si="223">SUM(WJ30:WL30)</f>
        <v>6</v>
      </c>
      <c r="WK31" s="380"/>
      <c r="WL31" s="380"/>
      <c r="WM31" s="380">
        <f t="shared" ref="WM31" si="224">SUM(WM30:WO30)</f>
        <v>7</v>
      </c>
      <c r="WN31" s="380"/>
      <c r="WO31" s="380"/>
      <c r="WP31" s="380">
        <f t="shared" ref="WP31" si="225">SUM(WP30:WR30)</f>
        <v>5</v>
      </c>
      <c r="WQ31" s="380"/>
      <c r="WR31" s="380"/>
      <c r="WS31" s="380">
        <f t="shared" ref="WS31" si="226">SUM(WS30:WU30)</f>
        <v>8</v>
      </c>
      <c r="WT31" s="380"/>
      <c r="WU31" s="380"/>
      <c r="WV31" s="380">
        <f t="shared" ref="WV31" si="227">SUM(WV30:WX30)</f>
        <v>3</v>
      </c>
      <c r="WW31" s="380"/>
      <c r="WX31" s="389"/>
      <c r="WY31" s="313">
        <f t="shared" ref="WY31" si="228">SUM(WY30:XA30)</f>
        <v>7</v>
      </c>
      <c r="WZ31" s="313"/>
      <c r="XA31" s="308"/>
      <c r="XB31" s="380">
        <f t="shared" ref="XB31" si="229">SUM(XB30:XD30)</f>
        <v>0</v>
      </c>
      <c r="XC31" s="380"/>
      <c r="XD31" s="389"/>
      <c r="XE31" s="313">
        <f t="shared" ref="XE31" si="230">SUM(XE30:XG30)</f>
        <v>0</v>
      </c>
      <c r="XF31" s="313"/>
      <c r="XG31" s="308"/>
      <c r="XH31" s="380">
        <f t="shared" ref="XH31" si="231">SUM(XH30:XJ30)</f>
        <v>0</v>
      </c>
      <c r="XI31" s="380"/>
      <c r="XJ31" s="389"/>
      <c r="XK31" s="313">
        <f t="shared" ref="XK31" si="232">SUM(XK30:XM30)</f>
        <v>0</v>
      </c>
      <c r="XL31" s="313"/>
      <c r="XM31" s="308"/>
      <c r="XN31" s="403"/>
    </row>
    <row r="32" spans="1:638" x14ac:dyDescent="0.2">
      <c r="A32" s="38" t="s">
        <v>65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  <c r="AG32" s="297"/>
      <c r="AH32" s="297"/>
      <c r="AI32" s="297"/>
      <c r="AJ32" s="297"/>
      <c r="AK32" s="297"/>
      <c r="AL32" s="297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297"/>
      <c r="AZ32" s="297"/>
      <c r="BA32" s="297"/>
      <c r="BB32" s="297"/>
      <c r="BC32" s="297"/>
      <c r="BD32" s="297"/>
      <c r="BE32" s="297"/>
      <c r="BF32" s="297"/>
      <c r="BG32" s="297"/>
      <c r="BH32" s="297"/>
      <c r="BI32" s="297"/>
      <c r="BJ32" s="297"/>
      <c r="BK32" s="297"/>
      <c r="BL32" s="297"/>
      <c r="BM32" s="297"/>
      <c r="BN32" s="297"/>
      <c r="BO32" s="297"/>
      <c r="BP32" s="297"/>
      <c r="BQ32" s="297"/>
      <c r="BR32" s="297"/>
      <c r="BS32" s="297"/>
      <c r="BT32" s="297"/>
      <c r="BU32" s="297"/>
      <c r="BV32" s="297"/>
      <c r="BW32" s="297"/>
      <c r="BX32" s="297"/>
      <c r="BY32" s="297"/>
      <c r="BZ32" s="297"/>
      <c r="CA32" s="297"/>
      <c r="CB32" s="297"/>
      <c r="CC32" s="297"/>
      <c r="CD32" s="297"/>
      <c r="CE32" s="297"/>
      <c r="CF32" s="297"/>
      <c r="CG32" s="297"/>
      <c r="CH32" s="297"/>
      <c r="CI32" s="297"/>
      <c r="CJ32" s="297"/>
      <c r="CK32" s="297"/>
      <c r="CL32" s="297"/>
      <c r="CM32" s="297"/>
      <c r="CN32" s="297"/>
      <c r="CO32" s="297"/>
      <c r="CP32" s="297"/>
      <c r="CQ32" s="297"/>
      <c r="CR32" s="297"/>
      <c r="CS32" s="297"/>
      <c r="CT32" s="297"/>
      <c r="CU32" s="297"/>
      <c r="CV32" s="297"/>
      <c r="CW32" s="297"/>
      <c r="CX32" s="297"/>
      <c r="CY32" s="297"/>
      <c r="CZ32" s="297"/>
      <c r="DA32" s="297"/>
      <c r="DB32" s="297"/>
      <c r="DC32" s="297"/>
      <c r="DD32" s="297"/>
      <c r="DE32" s="297"/>
      <c r="DF32" s="297"/>
      <c r="DG32" s="297"/>
      <c r="DH32" s="297"/>
      <c r="DI32" s="297"/>
      <c r="DJ32" s="297"/>
      <c r="DK32" s="297"/>
      <c r="DL32" s="297"/>
      <c r="DM32" s="297"/>
      <c r="DN32" s="297"/>
      <c r="DO32" s="297"/>
      <c r="DP32" s="297"/>
      <c r="DQ32" s="297"/>
      <c r="DR32" s="297"/>
      <c r="DS32" s="297"/>
      <c r="DT32" s="297"/>
      <c r="DU32" s="297"/>
      <c r="DV32" s="297"/>
      <c r="DW32" s="297"/>
      <c r="DX32" s="297"/>
      <c r="DY32" s="297"/>
      <c r="DZ32" s="297"/>
      <c r="EA32" s="297"/>
      <c r="EB32" s="297"/>
      <c r="EC32" s="297"/>
      <c r="ED32" s="297"/>
      <c r="EE32" s="297"/>
      <c r="EF32" s="297"/>
      <c r="EG32" s="297"/>
      <c r="EH32" s="297"/>
      <c r="EI32" s="297"/>
      <c r="EJ32" s="297"/>
      <c r="EK32" s="297"/>
      <c r="EL32" s="297"/>
      <c r="EM32" s="297"/>
      <c r="EN32" s="297"/>
      <c r="EO32" s="297"/>
      <c r="EP32" s="297"/>
      <c r="EQ32" s="297"/>
      <c r="ER32" s="297"/>
      <c r="ES32" s="297"/>
      <c r="ET32" s="297"/>
      <c r="EU32" s="297"/>
      <c r="EV32" s="297"/>
      <c r="EW32" s="297"/>
      <c r="EX32" s="297"/>
      <c r="EY32" s="297"/>
      <c r="EZ32" s="297"/>
      <c r="FA32" s="297"/>
      <c r="FB32" s="297"/>
      <c r="FC32" s="297"/>
      <c r="FD32" s="297"/>
      <c r="FE32" s="297"/>
      <c r="FF32" s="297"/>
      <c r="FG32" s="297"/>
      <c r="FH32" s="297"/>
      <c r="FI32" s="297"/>
      <c r="FJ32" s="297"/>
      <c r="FK32" s="297"/>
      <c r="FL32" s="297"/>
      <c r="FM32" s="297"/>
      <c r="FN32" s="297"/>
      <c r="FO32" s="297"/>
      <c r="FP32" s="297"/>
      <c r="FQ32" s="297"/>
      <c r="FR32" s="297"/>
      <c r="FS32" s="297"/>
      <c r="FT32" s="297"/>
      <c r="FU32" s="297"/>
      <c r="FV32" s="297"/>
      <c r="FW32" s="297"/>
      <c r="FX32" s="297"/>
      <c r="FY32" s="297"/>
      <c r="FZ32" s="297"/>
      <c r="GA32" s="297"/>
      <c r="GB32" s="297"/>
      <c r="GC32" s="297"/>
      <c r="GD32" s="297"/>
      <c r="GE32" s="297"/>
      <c r="GF32" s="297"/>
      <c r="GG32" s="297"/>
      <c r="GH32" s="297"/>
      <c r="GI32" s="297"/>
      <c r="GJ32" s="297"/>
      <c r="GK32" s="297"/>
      <c r="GL32" s="297"/>
      <c r="GM32" s="297"/>
      <c r="GN32" s="297"/>
      <c r="GO32" s="297"/>
      <c r="GP32" s="297"/>
      <c r="GQ32" s="297"/>
      <c r="GR32" s="297"/>
      <c r="GS32" s="297"/>
      <c r="GT32" s="297"/>
      <c r="GU32" s="297"/>
      <c r="GV32" s="297"/>
      <c r="GW32" s="297"/>
      <c r="GX32" s="297"/>
      <c r="GY32" s="297"/>
      <c r="GZ32" s="297"/>
      <c r="HA32" s="297"/>
      <c r="HB32" s="297"/>
      <c r="HC32" s="297"/>
      <c r="HD32" s="297"/>
      <c r="HE32" s="297"/>
      <c r="HF32" s="297"/>
      <c r="HG32" s="297"/>
      <c r="HH32" s="297"/>
      <c r="HI32" s="297"/>
      <c r="HJ32" s="297"/>
      <c r="HK32" s="297"/>
      <c r="HL32" s="297"/>
      <c r="HM32" s="297"/>
      <c r="HN32" s="297"/>
      <c r="HO32" s="297"/>
      <c r="HP32" s="297"/>
      <c r="HQ32" s="297"/>
      <c r="HR32" s="297"/>
      <c r="HS32" s="297"/>
      <c r="HT32" s="297"/>
      <c r="HU32" s="297"/>
      <c r="HV32" s="297"/>
      <c r="HW32" s="297"/>
      <c r="HX32" s="297"/>
      <c r="HY32" s="297"/>
      <c r="HZ32" s="297"/>
      <c r="IA32" s="297"/>
      <c r="IB32" s="297"/>
      <c r="IC32" s="297"/>
      <c r="ID32" s="297"/>
      <c r="IE32" s="297"/>
      <c r="IF32" s="297"/>
      <c r="IG32" s="297"/>
      <c r="IH32" s="297"/>
      <c r="II32" s="297"/>
      <c r="IJ32" s="297"/>
      <c r="IK32" s="297"/>
      <c r="IL32" s="297"/>
      <c r="IM32" s="297"/>
      <c r="IN32" s="297"/>
      <c r="IO32" s="297"/>
      <c r="IP32" s="297"/>
      <c r="IQ32" s="297"/>
      <c r="IR32" s="297"/>
      <c r="IS32" s="297"/>
      <c r="IT32" s="297"/>
      <c r="IU32" s="297"/>
      <c r="IV32" s="297"/>
      <c r="IW32" s="297"/>
      <c r="IX32" s="297"/>
      <c r="IY32" s="297"/>
      <c r="IZ32" s="297"/>
      <c r="JA32" s="297"/>
      <c r="JB32" s="297"/>
      <c r="JC32" s="297"/>
      <c r="JD32" s="297"/>
      <c r="JE32" s="297"/>
      <c r="JF32" s="297"/>
      <c r="JG32" s="297"/>
      <c r="JH32" s="297"/>
      <c r="JI32" s="297"/>
      <c r="JJ32" s="297"/>
      <c r="JK32" s="297"/>
      <c r="JL32" s="297"/>
      <c r="JM32" s="297"/>
      <c r="JN32" s="297"/>
      <c r="JO32" s="297"/>
      <c r="JP32" s="297"/>
      <c r="JQ32" s="297"/>
      <c r="JR32" s="297"/>
      <c r="JS32" s="297"/>
      <c r="JT32" s="297"/>
      <c r="JU32" s="297"/>
      <c r="JV32" s="297"/>
      <c r="JW32" s="297"/>
      <c r="JX32" s="297"/>
      <c r="JY32" s="297"/>
      <c r="JZ32" s="297"/>
      <c r="KA32" s="297"/>
      <c r="KB32" s="297"/>
      <c r="KC32" s="297"/>
      <c r="KD32" s="297"/>
      <c r="KE32" s="297"/>
      <c r="KF32" s="297"/>
      <c r="KG32" s="297"/>
      <c r="KH32" s="297"/>
      <c r="KI32" s="297"/>
      <c r="KJ32" s="297"/>
      <c r="KK32" s="297"/>
      <c r="KL32" s="297"/>
      <c r="KM32" s="297"/>
      <c r="KN32" s="297"/>
      <c r="KO32" s="297"/>
      <c r="KP32" s="297"/>
      <c r="KQ32" s="297"/>
      <c r="KR32" s="297"/>
      <c r="KS32" s="297"/>
      <c r="KT32" s="297"/>
      <c r="KU32" s="297"/>
      <c r="KV32" s="297"/>
      <c r="KW32" s="297"/>
      <c r="KX32" s="297"/>
      <c r="KY32" s="297"/>
      <c r="KZ32" s="297"/>
      <c r="LA32" s="297"/>
      <c r="LB32" s="297"/>
      <c r="LC32" s="297"/>
      <c r="LD32" s="297"/>
      <c r="LE32" s="297"/>
      <c r="LF32" s="297"/>
      <c r="LG32" s="297"/>
      <c r="LH32" s="297"/>
      <c r="LI32" s="297"/>
      <c r="LJ32" s="297"/>
      <c r="LK32" s="297"/>
      <c r="LL32" s="297"/>
      <c r="LM32" s="297"/>
      <c r="LN32" s="297"/>
      <c r="LO32" s="297"/>
      <c r="LP32" s="297"/>
      <c r="LQ32" s="297"/>
      <c r="LR32" s="297"/>
      <c r="LS32" s="297"/>
      <c r="LT32" s="297"/>
      <c r="LU32" s="297"/>
      <c r="LV32" s="297"/>
      <c r="LW32" s="297"/>
      <c r="LX32" s="297"/>
      <c r="LY32" s="297"/>
      <c r="LZ32" s="297"/>
      <c r="MA32" s="297"/>
      <c r="MB32" s="297"/>
      <c r="MC32" s="297"/>
      <c r="MD32" s="297"/>
      <c r="ME32" s="297"/>
      <c r="MF32" s="297"/>
      <c r="MG32" s="297"/>
      <c r="MH32" s="297"/>
      <c r="MI32" s="297"/>
      <c r="MJ32" s="297"/>
      <c r="MK32" s="297"/>
      <c r="ML32" s="297"/>
      <c r="MM32" s="297"/>
      <c r="MN32" s="297"/>
      <c r="MO32" s="297"/>
      <c r="MP32" s="297"/>
      <c r="MQ32" s="297"/>
      <c r="MR32" s="297"/>
      <c r="MS32" s="297"/>
      <c r="MT32" s="297"/>
      <c r="MU32" s="297"/>
      <c r="MV32" s="297"/>
      <c r="MW32" s="297"/>
      <c r="MX32" s="297"/>
      <c r="MY32" s="297"/>
      <c r="MZ32" s="297"/>
      <c r="NA32" s="297"/>
      <c r="NB32" s="297"/>
      <c r="NC32" s="297"/>
      <c r="ND32" s="380">
        <f>SUM(ND31:NI31)</f>
        <v>7</v>
      </c>
      <c r="NE32" s="380"/>
      <c r="NF32" s="380"/>
      <c r="NG32" s="380"/>
      <c r="NH32" s="380"/>
      <c r="NI32" s="380"/>
      <c r="NJ32" s="380">
        <f>SUM(NJ31:NO31)</f>
        <v>15</v>
      </c>
      <c r="NK32" s="380"/>
      <c r="NL32" s="380"/>
      <c r="NM32" s="380"/>
      <c r="NN32" s="380"/>
      <c r="NO32" s="380"/>
      <c r="NP32" s="380">
        <f>SUM(NP31:NU31)</f>
        <v>11</v>
      </c>
      <c r="NQ32" s="380"/>
      <c r="NR32" s="380"/>
      <c r="NS32" s="380"/>
      <c r="NT32" s="380"/>
      <c r="NU32" s="380"/>
      <c r="NV32" s="380">
        <f>SUM(NV31:OA31)</f>
        <v>16</v>
      </c>
      <c r="NW32" s="380"/>
      <c r="NX32" s="380"/>
      <c r="NY32" s="380"/>
      <c r="NZ32" s="380"/>
      <c r="OA32" s="380"/>
      <c r="OB32" s="380">
        <f t="shared" ref="OB32" si="233">SUM(OB31:OG31)</f>
        <v>9</v>
      </c>
      <c r="OC32" s="380"/>
      <c r="OD32" s="380"/>
      <c r="OE32" s="380"/>
      <c r="OF32" s="380"/>
      <c r="OG32" s="380"/>
      <c r="OH32" s="380">
        <f t="shared" ref="OH32" si="234">SUM(OH31:OM31)</f>
        <v>7</v>
      </c>
      <c r="OI32" s="380"/>
      <c r="OJ32" s="380"/>
      <c r="OK32" s="380"/>
      <c r="OL32" s="380"/>
      <c r="OM32" s="380"/>
      <c r="ON32" s="380">
        <f t="shared" ref="ON32" si="235">SUM(ON31:OS31)</f>
        <v>9</v>
      </c>
      <c r="OO32" s="380"/>
      <c r="OP32" s="380"/>
      <c r="OQ32" s="380"/>
      <c r="OR32" s="380"/>
      <c r="OS32" s="380"/>
      <c r="OT32" s="380">
        <f t="shared" ref="OT32" si="236">SUM(OT31:OY31)</f>
        <v>0</v>
      </c>
      <c r="OU32" s="380"/>
      <c r="OV32" s="380"/>
      <c r="OW32" s="380"/>
      <c r="OX32" s="380"/>
      <c r="OY32" s="380"/>
      <c r="OZ32" s="380">
        <f t="shared" ref="OZ32" si="237">SUM(OZ31:PE31)</f>
        <v>6</v>
      </c>
      <c r="PA32" s="380"/>
      <c r="PB32" s="380"/>
      <c r="PC32" s="380"/>
      <c r="PD32" s="380"/>
      <c r="PE32" s="380"/>
      <c r="PF32" s="380">
        <f t="shared" ref="PF32" si="238">SUM(PF31:PK31)</f>
        <v>12</v>
      </c>
      <c r="PG32" s="380"/>
      <c r="PH32" s="380"/>
      <c r="PI32" s="380"/>
      <c r="PJ32" s="380"/>
      <c r="PK32" s="380"/>
      <c r="PL32" s="380">
        <f t="shared" ref="PL32" si="239">SUM(PL31:PQ31)</f>
        <v>2</v>
      </c>
      <c r="PM32" s="380"/>
      <c r="PN32" s="380"/>
      <c r="PO32" s="380"/>
      <c r="PP32" s="380"/>
      <c r="PQ32" s="380"/>
      <c r="PR32" s="380">
        <f t="shared" ref="PR32" si="240">SUM(PR31:PW31)</f>
        <v>24</v>
      </c>
      <c r="PS32" s="380"/>
      <c r="PT32" s="380"/>
      <c r="PU32" s="380"/>
      <c r="PV32" s="380"/>
      <c r="PW32" s="380"/>
      <c r="PX32" s="380">
        <f t="shared" ref="PX32" si="241">SUM(PX31:QC31)</f>
        <v>13</v>
      </c>
      <c r="PY32" s="380"/>
      <c r="PZ32" s="380"/>
      <c r="QA32" s="380"/>
      <c r="QB32" s="380"/>
      <c r="QC32" s="380"/>
      <c r="QD32" s="380">
        <f t="shared" ref="QD32" si="242">SUM(QD31:QI31)</f>
        <v>5</v>
      </c>
      <c r="QE32" s="380"/>
      <c r="QF32" s="380"/>
      <c r="QG32" s="380"/>
      <c r="QH32" s="380"/>
      <c r="QI32" s="380"/>
      <c r="QJ32" s="380">
        <f t="shared" ref="QJ32" si="243">SUM(QJ31:QO31)</f>
        <v>9</v>
      </c>
      <c r="QK32" s="380"/>
      <c r="QL32" s="380"/>
      <c r="QM32" s="380"/>
      <c r="QN32" s="380"/>
      <c r="QO32" s="380"/>
      <c r="QP32" s="380">
        <f t="shared" ref="QP32" si="244">SUM(QP31:QU31)</f>
        <v>10</v>
      </c>
      <c r="QQ32" s="380"/>
      <c r="QR32" s="380"/>
      <c r="QS32" s="380"/>
      <c r="QT32" s="380"/>
      <c r="QU32" s="380"/>
      <c r="QV32" s="380">
        <f t="shared" ref="QV32" si="245">SUM(QV31:RA31)</f>
        <v>9</v>
      </c>
      <c r="QW32" s="380"/>
      <c r="QX32" s="380"/>
      <c r="QY32" s="380"/>
      <c r="QZ32" s="380"/>
      <c r="RA32" s="380"/>
      <c r="RB32" s="380">
        <f t="shared" ref="RB32" si="246">SUM(RB31:RG31)</f>
        <v>3</v>
      </c>
      <c r="RC32" s="380"/>
      <c r="RD32" s="380"/>
      <c r="RE32" s="380"/>
      <c r="RF32" s="380"/>
      <c r="RG32" s="380"/>
      <c r="RH32" s="380">
        <f t="shared" ref="RH32" si="247">SUM(RH31:RM31)</f>
        <v>16</v>
      </c>
      <c r="RI32" s="380"/>
      <c r="RJ32" s="380"/>
      <c r="RK32" s="380"/>
      <c r="RL32" s="380"/>
      <c r="RM32" s="380"/>
      <c r="RN32" s="380">
        <f t="shared" ref="RN32" si="248">SUM(RN31:RS31)</f>
        <v>7</v>
      </c>
      <c r="RO32" s="380"/>
      <c r="RP32" s="380"/>
      <c r="RQ32" s="380"/>
      <c r="RR32" s="380"/>
      <c r="RS32" s="380"/>
      <c r="RT32" s="380">
        <f t="shared" ref="RT32" si="249">SUM(RT31:RY31)</f>
        <v>15</v>
      </c>
      <c r="RU32" s="380"/>
      <c r="RV32" s="380"/>
      <c r="RW32" s="380"/>
      <c r="RX32" s="380"/>
      <c r="RY32" s="380"/>
      <c r="RZ32" s="380">
        <f t="shared" ref="RZ32" si="250">SUM(RZ31:SE31)</f>
        <v>18</v>
      </c>
      <c r="SA32" s="380"/>
      <c r="SB32" s="380"/>
      <c r="SC32" s="380"/>
      <c r="SD32" s="380"/>
      <c r="SE32" s="380"/>
      <c r="SF32" s="380">
        <f t="shared" ref="SF32" si="251">SUM(SF31:SK31)</f>
        <v>14</v>
      </c>
      <c r="SG32" s="380"/>
      <c r="SH32" s="380"/>
      <c r="SI32" s="380"/>
      <c r="SJ32" s="380"/>
      <c r="SK32" s="380"/>
      <c r="SL32" s="380">
        <f t="shared" ref="SL32" si="252">SUM(SL31:SQ31)</f>
        <v>16</v>
      </c>
      <c r="SM32" s="380"/>
      <c r="SN32" s="380"/>
      <c r="SO32" s="380"/>
      <c r="SP32" s="380"/>
      <c r="SQ32" s="380"/>
      <c r="SR32" s="380">
        <f t="shared" ref="SR32" si="253">SUM(SR31:SW31)</f>
        <v>14</v>
      </c>
      <c r="SS32" s="380"/>
      <c r="ST32" s="380"/>
      <c r="SU32" s="380"/>
      <c r="SV32" s="380"/>
      <c r="SW32" s="380"/>
      <c r="SX32" s="380">
        <f t="shared" ref="SX32" si="254">SUM(SX31:TC31)</f>
        <v>5</v>
      </c>
      <c r="SY32" s="380"/>
      <c r="SZ32" s="380"/>
      <c r="TA32" s="380"/>
      <c r="TB32" s="380"/>
      <c r="TC32" s="380"/>
      <c r="TD32" s="380">
        <f t="shared" ref="TD32" si="255">SUM(TD31:TI31)</f>
        <v>13</v>
      </c>
      <c r="TE32" s="380"/>
      <c r="TF32" s="380"/>
      <c r="TG32" s="380"/>
      <c r="TH32" s="380"/>
      <c r="TI32" s="380"/>
      <c r="TJ32" s="380">
        <f t="shared" ref="TJ32" si="256">SUM(TJ31:TO31)</f>
        <v>14</v>
      </c>
      <c r="TK32" s="380"/>
      <c r="TL32" s="380"/>
      <c r="TM32" s="380"/>
      <c r="TN32" s="380"/>
      <c r="TO32" s="380"/>
      <c r="TP32" s="380">
        <f t="shared" ref="TP32" si="257">SUM(TP31:TU31)</f>
        <v>16</v>
      </c>
      <c r="TQ32" s="380"/>
      <c r="TR32" s="380"/>
      <c r="TS32" s="380"/>
      <c r="TT32" s="380"/>
      <c r="TU32" s="380"/>
      <c r="TV32" s="380">
        <f t="shared" ref="TV32" si="258">SUM(TV31:UA31)</f>
        <v>13</v>
      </c>
      <c r="TW32" s="380"/>
      <c r="TX32" s="380"/>
      <c r="TY32" s="380"/>
      <c r="TZ32" s="380"/>
      <c r="UA32" s="380"/>
      <c r="UB32" s="380">
        <f t="shared" ref="UB32" si="259">SUM(UB31:UG31)</f>
        <v>14</v>
      </c>
      <c r="UC32" s="380"/>
      <c r="UD32" s="380"/>
      <c r="UE32" s="380"/>
      <c r="UF32" s="380"/>
      <c r="UG32" s="380"/>
      <c r="UH32" s="380">
        <f t="shared" ref="UH32" si="260">SUM(UH31:UM31)</f>
        <v>11</v>
      </c>
      <c r="UI32" s="380"/>
      <c r="UJ32" s="380"/>
      <c r="UK32" s="380"/>
      <c r="UL32" s="380"/>
      <c r="UM32" s="380"/>
      <c r="UN32" s="380">
        <f t="shared" ref="UN32" si="261">SUM(UN31:US31)</f>
        <v>20</v>
      </c>
      <c r="UO32" s="380"/>
      <c r="UP32" s="380"/>
      <c r="UQ32" s="380"/>
      <c r="UR32" s="380"/>
      <c r="US32" s="380"/>
      <c r="UT32" s="380">
        <f t="shared" ref="UT32" si="262">SUM(UT31:UY31)</f>
        <v>12</v>
      </c>
      <c r="UU32" s="380"/>
      <c r="UV32" s="380"/>
      <c r="UW32" s="380"/>
      <c r="UX32" s="380"/>
      <c r="UY32" s="380"/>
      <c r="UZ32" s="380">
        <f t="shared" ref="UZ32" si="263">SUM(UZ31:VE31)</f>
        <v>7</v>
      </c>
      <c r="VA32" s="380"/>
      <c r="VB32" s="380"/>
      <c r="VC32" s="380"/>
      <c r="VD32" s="380"/>
      <c r="VE32" s="380"/>
      <c r="VF32" s="380">
        <f t="shared" ref="VF32" si="264">SUM(VF31:VK31)</f>
        <v>11</v>
      </c>
      <c r="VG32" s="380"/>
      <c r="VH32" s="380"/>
      <c r="VI32" s="380"/>
      <c r="VJ32" s="380"/>
      <c r="VK32" s="380"/>
      <c r="VL32" s="380">
        <f t="shared" ref="VL32" si="265">SUM(VL31:VQ31)</f>
        <v>11</v>
      </c>
      <c r="VM32" s="380"/>
      <c r="VN32" s="380"/>
      <c r="VO32" s="380"/>
      <c r="VP32" s="380"/>
      <c r="VQ32" s="380"/>
      <c r="VR32" s="380">
        <f t="shared" ref="VR32" si="266">SUM(VR31:VW31)</f>
        <v>8</v>
      </c>
      <c r="VS32" s="380"/>
      <c r="VT32" s="380"/>
      <c r="VU32" s="380"/>
      <c r="VV32" s="380"/>
      <c r="VW32" s="380"/>
      <c r="VX32" s="380">
        <f t="shared" ref="VX32" si="267">SUM(VX31:WC31)</f>
        <v>6</v>
      </c>
      <c r="VY32" s="380"/>
      <c r="VZ32" s="380"/>
      <c r="WA32" s="380"/>
      <c r="WB32" s="380"/>
      <c r="WC32" s="380"/>
      <c r="WD32" s="380">
        <f t="shared" ref="WD32" si="268">SUM(WD31:WI31)</f>
        <v>5</v>
      </c>
      <c r="WE32" s="380"/>
      <c r="WF32" s="380"/>
      <c r="WG32" s="380"/>
      <c r="WH32" s="380"/>
      <c r="WI32" s="380"/>
      <c r="WJ32" s="380">
        <f t="shared" ref="WJ32" si="269">SUM(WJ31:WO31)</f>
        <v>13</v>
      </c>
      <c r="WK32" s="380"/>
      <c r="WL32" s="380"/>
      <c r="WM32" s="380"/>
      <c r="WN32" s="380"/>
      <c r="WO32" s="380"/>
      <c r="WP32" s="380">
        <f t="shared" ref="WP32" si="270">SUM(WP31:WU31)</f>
        <v>13</v>
      </c>
      <c r="WQ32" s="380"/>
      <c r="WR32" s="380"/>
      <c r="WS32" s="380"/>
      <c r="WT32" s="380"/>
      <c r="WU32" s="380"/>
      <c r="WV32" s="380">
        <f t="shared" ref="WV32" si="271">SUM(WV31:XA31)</f>
        <v>10</v>
      </c>
      <c r="WW32" s="380"/>
      <c r="WX32" s="380"/>
      <c r="WY32" s="380"/>
      <c r="WZ32" s="380"/>
      <c r="XA32" s="380"/>
      <c r="XB32" s="380">
        <f t="shared" ref="XB32" si="272">SUM(XB31:XG31)</f>
        <v>0</v>
      </c>
      <c r="XC32" s="380"/>
      <c r="XD32" s="380"/>
      <c r="XE32" s="380"/>
      <c r="XF32" s="380"/>
      <c r="XG32" s="380"/>
      <c r="XH32" s="380">
        <f t="shared" ref="XH32" si="273">SUM(XH31:XM31)</f>
        <v>0</v>
      </c>
      <c r="XI32" s="380"/>
      <c r="XJ32" s="380"/>
      <c r="XK32" s="380"/>
      <c r="XL32" s="380"/>
      <c r="XM32" s="380"/>
    </row>
    <row r="33" spans="1:637" x14ac:dyDescent="0.2">
      <c r="A33" s="38" t="s">
        <v>200</v>
      </c>
      <c r="B33" s="381">
        <v>14</v>
      </c>
      <c r="C33" s="381"/>
      <c r="D33" s="381"/>
      <c r="E33" s="381">
        <v>14</v>
      </c>
      <c r="F33" s="381"/>
      <c r="G33" s="381"/>
      <c r="H33" s="381">
        <v>14</v>
      </c>
      <c r="I33" s="381"/>
      <c r="J33" s="381"/>
      <c r="K33" s="381">
        <v>15</v>
      </c>
      <c r="L33" s="381"/>
      <c r="M33" s="381"/>
      <c r="N33" s="381">
        <v>14</v>
      </c>
      <c r="O33" s="381"/>
      <c r="P33" s="381"/>
      <c r="Q33" s="381">
        <v>12</v>
      </c>
      <c r="R33" s="381"/>
      <c r="S33" s="381"/>
      <c r="T33" s="381">
        <v>12</v>
      </c>
      <c r="U33" s="381"/>
      <c r="V33" s="381"/>
      <c r="W33" s="381">
        <v>14</v>
      </c>
      <c r="X33" s="381"/>
      <c r="Y33" s="381"/>
      <c r="Z33" s="381">
        <v>14</v>
      </c>
      <c r="AA33" s="381"/>
      <c r="AB33" s="381"/>
      <c r="AC33" s="381">
        <v>13</v>
      </c>
      <c r="AD33" s="381"/>
      <c r="AE33" s="381"/>
      <c r="AF33" s="381">
        <v>13</v>
      </c>
      <c r="AG33" s="381"/>
      <c r="AH33" s="381"/>
      <c r="AI33" s="381">
        <v>13</v>
      </c>
      <c r="AJ33" s="381"/>
      <c r="AK33" s="381"/>
      <c r="AL33" s="381">
        <v>13</v>
      </c>
      <c r="AM33" s="381"/>
      <c r="AN33" s="381"/>
      <c r="AO33" s="381">
        <v>14</v>
      </c>
      <c r="AP33" s="381"/>
      <c r="AQ33" s="381"/>
      <c r="AR33" s="381">
        <v>14</v>
      </c>
      <c r="AS33" s="381"/>
      <c r="AT33" s="381"/>
      <c r="AU33" s="381">
        <v>14</v>
      </c>
      <c r="AV33" s="381"/>
      <c r="AW33" s="381"/>
      <c r="AX33" s="381">
        <v>14</v>
      </c>
      <c r="AY33" s="381"/>
      <c r="AZ33" s="381"/>
      <c r="BA33" s="381">
        <v>13</v>
      </c>
      <c r="BB33" s="381"/>
      <c r="BC33" s="381"/>
      <c r="BD33" s="381">
        <v>13</v>
      </c>
      <c r="BE33" s="381"/>
      <c r="BF33" s="381"/>
      <c r="BG33" s="381">
        <v>14</v>
      </c>
      <c r="BH33" s="381"/>
      <c r="BI33" s="381"/>
      <c r="BJ33" s="381">
        <v>14</v>
      </c>
      <c r="BK33" s="381"/>
      <c r="BL33" s="381"/>
      <c r="BM33" s="381">
        <v>14</v>
      </c>
      <c r="BN33" s="381"/>
      <c r="BO33" s="381"/>
      <c r="BP33" s="381">
        <v>13</v>
      </c>
      <c r="BQ33" s="381"/>
      <c r="BR33" s="381"/>
      <c r="BS33" s="381">
        <v>13</v>
      </c>
      <c r="BT33" s="381"/>
      <c r="BU33" s="381"/>
      <c r="BV33" s="381">
        <v>13</v>
      </c>
      <c r="BW33" s="381"/>
      <c r="BX33" s="381"/>
      <c r="BY33" s="381">
        <v>12</v>
      </c>
      <c r="BZ33" s="381"/>
      <c r="CA33" s="381"/>
      <c r="CB33" s="381">
        <v>11</v>
      </c>
      <c r="CC33" s="381"/>
      <c r="CD33" s="381"/>
      <c r="CE33" s="381">
        <v>11</v>
      </c>
      <c r="CF33" s="381"/>
      <c r="CG33" s="381"/>
      <c r="CH33" s="381">
        <v>10</v>
      </c>
      <c r="CI33" s="381"/>
      <c r="CJ33" s="381"/>
      <c r="CK33" s="381">
        <v>9</v>
      </c>
      <c r="CL33" s="381"/>
      <c r="CM33" s="381"/>
      <c r="CN33" s="381">
        <v>5</v>
      </c>
      <c r="CO33" s="381"/>
      <c r="CP33" s="381"/>
      <c r="CQ33" s="381">
        <v>5</v>
      </c>
      <c r="CR33" s="381"/>
      <c r="CS33" s="381"/>
      <c r="CT33" s="381">
        <v>5</v>
      </c>
      <c r="CU33" s="381"/>
      <c r="CV33" s="381"/>
      <c r="CW33" s="381">
        <v>4</v>
      </c>
      <c r="CX33" s="381"/>
      <c r="CY33" s="381"/>
      <c r="CZ33" s="381">
        <v>3</v>
      </c>
      <c r="DA33" s="381"/>
      <c r="DB33" s="381"/>
      <c r="DC33" s="381">
        <v>2</v>
      </c>
      <c r="DD33" s="381"/>
      <c r="DE33" s="381"/>
      <c r="DF33" s="381">
        <v>2</v>
      </c>
      <c r="DG33" s="381"/>
      <c r="DH33" s="381"/>
      <c r="DI33" s="381">
        <v>2</v>
      </c>
      <c r="DJ33" s="381"/>
      <c r="DK33" s="381"/>
      <c r="DL33" s="381">
        <v>1</v>
      </c>
      <c r="DM33" s="381"/>
      <c r="DN33" s="381"/>
      <c r="DO33" s="381">
        <v>1</v>
      </c>
      <c r="DP33" s="381"/>
      <c r="DQ33" s="381"/>
      <c r="DR33" s="381">
        <v>1</v>
      </c>
      <c r="DS33" s="381"/>
      <c r="DT33" s="381"/>
      <c r="DU33" s="381">
        <v>1</v>
      </c>
      <c r="DV33" s="381"/>
      <c r="DW33" s="381"/>
      <c r="DX33" s="381">
        <v>1</v>
      </c>
      <c r="DY33" s="381"/>
      <c r="DZ33" s="381"/>
      <c r="EA33" s="381">
        <v>1</v>
      </c>
      <c r="EB33" s="381"/>
      <c r="EC33" s="381"/>
      <c r="ED33" s="381">
        <v>1</v>
      </c>
      <c r="EE33" s="381"/>
      <c r="EF33" s="381"/>
      <c r="EG33" s="381">
        <v>1</v>
      </c>
      <c r="EH33" s="381"/>
      <c r="EI33" s="381"/>
      <c r="EJ33" s="381">
        <v>1</v>
      </c>
      <c r="EK33" s="381"/>
      <c r="EL33" s="381"/>
      <c r="EM33" s="381">
        <v>1</v>
      </c>
      <c r="EN33" s="381"/>
      <c r="EO33" s="381"/>
      <c r="EP33" s="381">
        <v>1</v>
      </c>
      <c r="EQ33" s="381"/>
      <c r="ER33" s="381"/>
      <c r="ES33" s="381">
        <v>1</v>
      </c>
      <c r="ET33" s="381"/>
      <c r="EU33" s="381"/>
      <c r="EV33" s="381">
        <v>1</v>
      </c>
      <c r="EW33" s="381"/>
      <c r="EX33" s="381"/>
      <c r="EY33" s="381">
        <v>2</v>
      </c>
      <c r="EZ33" s="381"/>
      <c r="FA33" s="381"/>
      <c r="FB33" s="381">
        <v>3</v>
      </c>
      <c r="FC33" s="381"/>
      <c r="FD33" s="381"/>
      <c r="FE33" s="381">
        <v>3</v>
      </c>
      <c r="FF33" s="381"/>
      <c r="FG33" s="381"/>
      <c r="FH33" s="381">
        <v>3</v>
      </c>
      <c r="FI33" s="381"/>
      <c r="FJ33" s="381"/>
      <c r="FK33" s="381">
        <v>3</v>
      </c>
      <c r="FL33" s="381"/>
      <c r="FM33" s="381"/>
      <c r="FN33" s="381">
        <v>3</v>
      </c>
      <c r="FO33" s="381"/>
      <c r="FP33" s="381"/>
      <c r="FQ33" s="381">
        <v>3</v>
      </c>
      <c r="FR33" s="381"/>
      <c r="FS33" s="381"/>
      <c r="FT33" s="381">
        <v>3</v>
      </c>
      <c r="FU33" s="381"/>
      <c r="FV33" s="381"/>
      <c r="FW33" s="381">
        <v>3</v>
      </c>
      <c r="FX33" s="381"/>
      <c r="FY33" s="381"/>
      <c r="FZ33" s="381">
        <v>3</v>
      </c>
      <c r="GA33" s="381"/>
      <c r="GB33" s="381"/>
      <c r="GC33" s="381">
        <v>3</v>
      </c>
      <c r="GD33" s="381"/>
      <c r="GE33" s="381"/>
      <c r="GF33" s="381">
        <v>3</v>
      </c>
      <c r="GG33" s="381"/>
      <c r="GH33" s="381"/>
      <c r="GI33" s="381">
        <v>4</v>
      </c>
      <c r="GJ33" s="381"/>
      <c r="GK33" s="381"/>
      <c r="GL33" s="381">
        <v>4</v>
      </c>
      <c r="GM33" s="381"/>
      <c r="GN33" s="381"/>
      <c r="GO33" s="381">
        <v>4</v>
      </c>
      <c r="GP33" s="381"/>
      <c r="GQ33" s="381"/>
      <c r="GR33" s="381">
        <v>4</v>
      </c>
      <c r="GS33" s="381"/>
      <c r="GT33" s="381"/>
      <c r="GU33" s="381">
        <v>4</v>
      </c>
      <c r="GV33" s="381"/>
      <c r="GW33" s="381"/>
      <c r="GX33" s="381">
        <v>4</v>
      </c>
      <c r="GY33" s="381"/>
      <c r="GZ33" s="381"/>
      <c r="HA33" s="381">
        <v>4</v>
      </c>
      <c r="HB33" s="381"/>
      <c r="HC33" s="381"/>
      <c r="HD33" s="381">
        <v>4</v>
      </c>
      <c r="HE33" s="381"/>
      <c r="HF33" s="381"/>
      <c r="HG33" s="381">
        <v>4</v>
      </c>
      <c r="HH33" s="381"/>
      <c r="HI33" s="381"/>
      <c r="HJ33" s="381">
        <v>4</v>
      </c>
      <c r="HK33" s="381"/>
      <c r="HL33" s="381"/>
      <c r="HM33" s="381">
        <v>4</v>
      </c>
      <c r="HN33" s="381"/>
      <c r="HO33" s="381"/>
      <c r="HP33" s="381">
        <v>3</v>
      </c>
      <c r="HQ33" s="381"/>
      <c r="HR33" s="381"/>
      <c r="HS33" s="381">
        <v>4</v>
      </c>
      <c r="HT33" s="381"/>
      <c r="HU33" s="381"/>
      <c r="HV33" s="381">
        <v>4</v>
      </c>
      <c r="HW33" s="381"/>
      <c r="HX33" s="381"/>
      <c r="HY33" s="381">
        <v>4</v>
      </c>
      <c r="HZ33" s="381"/>
      <c r="IA33" s="381"/>
      <c r="IB33" s="381">
        <v>5</v>
      </c>
      <c r="IC33" s="381"/>
      <c r="ID33" s="381"/>
      <c r="IE33" s="381">
        <v>5</v>
      </c>
      <c r="IF33" s="381"/>
      <c r="IG33" s="381"/>
      <c r="IH33" s="381">
        <v>5</v>
      </c>
      <c r="II33" s="381"/>
      <c r="IJ33" s="381"/>
      <c r="IK33" s="381">
        <v>5</v>
      </c>
      <c r="IL33" s="381"/>
      <c r="IM33" s="381"/>
      <c r="IN33" s="381">
        <v>5</v>
      </c>
      <c r="IO33" s="381"/>
      <c r="IP33" s="381"/>
      <c r="IQ33" s="381">
        <v>5</v>
      </c>
      <c r="IR33" s="381"/>
      <c r="IS33" s="381"/>
      <c r="IT33" s="381">
        <v>5</v>
      </c>
      <c r="IU33" s="381"/>
      <c r="IV33" s="381"/>
      <c r="IW33" s="381">
        <v>5</v>
      </c>
      <c r="IX33" s="381"/>
      <c r="IY33" s="381"/>
      <c r="IZ33" s="381">
        <v>5</v>
      </c>
      <c r="JA33" s="381"/>
      <c r="JB33" s="381"/>
      <c r="JC33" s="381">
        <v>5</v>
      </c>
      <c r="JD33" s="381"/>
      <c r="JE33" s="381"/>
      <c r="JF33" s="381">
        <v>5</v>
      </c>
      <c r="JG33" s="381"/>
      <c r="JH33" s="381"/>
      <c r="JI33" s="381">
        <v>6</v>
      </c>
      <c r="JJ33" s="381"/>
      <c r="JK33" s="381"/>
      <c r="JL33" s="381">
        <v>6</v>
      </c>
      <c r="JM33" s="381"/>
      <c r="JN33" s="381"/>
      <c r="JO33" s="381">
        <v>7</v>
      </c>
      <c r="JP33" s="381"/>
      <c r="JQ33" s="381"/>
      <c r="JR33" s="381">
        <v>7</v>
      </c>
      <c r="JS33" s="381"/>
      <c r="JT33" s="381"/>
      <c r="JU33" s="381">
        <v>7</v>
      </c>
      <c r="JV33" s="381"/>
      <c r="JW33" s="381"/>
      <c r="JX33" s="381">
        <v>7</v>
      </c>
      <c r="JY33" s="381"/>
      <c r="JZ33" s="381"/>
      <c r="KA33" s="381">
        <v>7</v>
      </c>
      <c r="KB33" s="381"/>
      <c r="KC33" s="381"/>
      <c r="KD33" s="381">
        <v>7</v>
      </c>
      <c r="KE33" s="381"/>
      <c r="KF33" s="381"/>
      <c r="KG33" s="381">
        <v>7</v>
      </c>
      <c r="KH33" s="381"/>
      <c r="KI33" s="381"/>
      <c r="KJ33" s="381">
        <v>7</v>
      </c>
      <c r="KK33" s="381"/>
      <c r="KL33" s="381"/>
      <c r="KM33" s="381">
        <v>8</v>
      </c>
      <c r="KN33" s="381"/>
      <c r="KO33" s="381"/>
      <c r="KP33" s="381">
        <v>8</v>
      </c>
      <c r="KQ33" s="381"/>
      <c r="KR33" s="381"/>
      <c r="KS33" s="381">
        <v>8</v>
      </c>
      <c r="KT33" s="381"/>
      <c r="KU33" s="381"/>
      <c r="KV33" s="381">
        <v>8</v>
      </c>
      <c r="KW33" s="381"/>
      <c r="KX33" s="381"/>
      <c r="KY33" s="381">
        <v>8</v>
      </c>
      <c r="KZ33" s="381"/>
      <c r="LA33" s="381"/>
      <c r="LB33" s="381">
        <v>8</v>
      </c>
      <c r="LC33" s="381"/>
      <c r="LD33" s="381"/>
      <c r="LE33" s="381">
        <v>9</v>
      </c>
      <c r="LF33" s="381"/>
      <c r="LG33" s="381"/>
      <c r="LH33" s="381">
        <v>9</v>
      </c>
      <c r="LI33" s="381"/>
      <c r="LJ33" s="381"/>
      <c r="LK33" s="381">
        <v>9</v>
      </c>
      <c r="LL33" s="381"/>
      <c r="LM33" s="381"/>
      <c r="LN33" s="381">
        <v>9</v>
      </c>
      <c r="LO33" s="381"/>
      <c r="LP33" s="381"/>
      <c r="LQ33" s="381">
        <v>9</v>
      </c>
      <c r="LR33" s="381"/>
      <c r="LS33" s="381"/>
      <c r="LT33" s="381">
        <v>8</v>
      </c>
      <c r="LU33" s="381"/>
      <c r="LV33" s="381"/>
      <c r="LW33" s="381">
        <v>9</v>
      </c>
      <c r="LX33" s="381"/>
      <c r="LY33" s="381"/>
      <c r="LZ33" s="381">
        <v>9</v>
      </c>
      <c r="MA33" s="381"/>
      <c r="MB33" s="381"/>
      <c r="MC33" s="381">
        <v>9</v>
      </c>
      <c r="MD33" s="381"/>
      <c r="ME33" s="381"/>
      <c r="MF33" s="381">
        <v>10</v>
      </c>
      <c r="MG33" s="381"/>
      <c r="MH33" s="381"/>
      <c r="MI33" s="381">
        <v>11</v>
      </c>
      <c r="MJ33" s="381"/>
      <c r="MK33" s="381"/>
      <c r="ML33" s="381">
        <v>11</v>
      </c>
      <c r="MM33" s="381"/>
      <c r="MN33" s="381"/>
      <c r="MO33" s="386">
        <v>11</v>
      </c>
      <c r="MP33" s="386"/>
      <c r="MQ33" s="386"/>
      <c r="MR33" s="386">
        <v>11</v>
      </c>
      <c r="MS33" s="386"/>
      <c r="MT33" s="386"/>
      <c r="MU33" s="386">
        <v>11</v>
      </c>
      <c r="MV33" s="386"/>
      <c r="MW33" s="386"/>
      <c r="MX33" s="386">
        <v>11</v>
      </c>
      <c r="MY33" s="386"/>
      <c r="MZ33" s="386"/>
      <c r="NA33" s="386">
        <v>11</v>
      </c>
      <c r="NB33" s="386"/>
      <c r="NC33" s="386"/>
      <c r="ND33" s="386">
        <v>11</v>
      </c>
      <c r="NE33" s="386"/>
      <c r="NF33" s="386"/>
      <c r="NG33" s="386">
        <v>11</v>
      </c>
      <c r="NH33" s="386"/>
      <c r="NI33" s="386"/>
      <c r="NJ33" s="386">
        <v>11</v>
      </c>
      <c r="NK33" s="386"/>
      <c r="NL33" s="386"/>
      <c r="NM33" s="386">
        <v>11</v>
      </c>
      <c r="NN33" s="386"/>
      <c r="NO33" s="386"/>
      <c r="NP33" s="386">
        <v>11</v>
      </c>
      <c r="NQ33" s="386"/>
      <c r="NR33" s="386"/>
      <c r="NS33" s="386">
        <v>11</v>
      </c>
      <c r="NT33" s="386"/>
      <c r="NU33" s="386"/>
      <c r="NV33" s="386">
        <v>11</v>
      </c>
      <c r="NW33" s="386"/>
      <c r="NX33" s="386"/>
      <c r="NY33" s="381">
        <v>11</v>
      </c>
      <c r="NZ33" s="381"/>
      <c r="OA33" s="381"/>
      <c r="OB33" s="386">
        <v>11</v>
      </c>
      <c r="OC33" s="386"/>
      <c r="OD33" s="386"/>
      <c r="OE33" s="381">
        <v>11</v>
      </c>
      <c r="OF33" s="381"/>
      <c r="OG33" s="381"/>
      <c r="OH33" s="386">
        <v>11</v>
      </c>
      <c r="OI33" s="386"/>
      <c r="OJ33" s="386"/>
      <c r="OK33" s="381">
        <v>11</v>
      </c>
      <c r="OL33" s="381"/>
      <c r="OM33" s="381"/>
      <c r="ON33" s="386">
        <v>11</v>
      </c>
      <c r="OO33" s="386"/>
      <c r="OP33" s="386"/>
      <c r="OQ33" s="381">
        <v>11</v>
      </c>
      <c r="OR33" s="381"/>
      <c r="OS33" s="381"/>
      <c r="OT33" s="386">
        <v>11</v>
      </c>
      <c r="OU33" s="386"/>
      <c r="OV33" s="386"/>
      <c r="OW33" s="381">
        <v>11</v>
      </c>
      <c r="OX33" s="381"/>
      <c r="OY33" s="381"/>
      <c r="OZ33" s="386">
        <v>11</v>
      </c>
      <c r="PA33" s="386"/>
      <c r="PB33" s="386"/>
      <c r="PC33" s="381">
        <v>11</v>
      </c>
      <c r="PD33" s="381"/>
      <c r="PE33" s="381"/>
      <c r="PF33" s="386">
        <v>11</v>
      </c>
      <c r="PG33" s="386"/>
      <c r="PH33" s="386"/>
      <c r="PI33" s="381">
        <v>11</v>
      </c>
      <c r="PJ33" s="381"/>
      <c r="PK33" s="381"/>
      <c r="PL33" s="386">
        <v>11</v>
      </c>
      <c r="PM33" s="386"/>
      <c r="PN33" s="386"/>
      <c r="PO33" s="381">
        <v>11</v>
      </c>
      <c r="PP33" s="381"/>
      <c r="PQ33" s="381"/>
      <c r="PR33" s="386">
        <v>11</v>
      </c>
      <c r="PS33" s="386"/>
      <c r="PT33" s="386"/>
      <c r="PU33" s="381">
        <v>11</v>
      </c>
      <c r="PV33" s="381"/>
      <c r="PW33" s="381"/>
      <c r="PX33" s="386">
        <v>11</v>
      </c>
      <c r="PY33" s="386"/>
      <c r="PZ33" s="386"/>
      <c r="QA33" s="381">
        <v>11</v>
      </c>
      <c r="QB33" s="381"/>
      <c r="QC33" s="381"/>
      <c r="QD33" s="386">
        <v>11</v>
      </c>
      <c r="QE33" s="386"/>
      <c r="QF33" s="386"/>
      <c r="QG33" s="381">
        <v>10</v>
      </c>
      <c r="QH33" s="381"/>
      <c r="QI33" s="381"/>
      <c r="QJ33" s="386">
        <v>10</v>
      </c>
      <c r="QK33" s="386"/>
      <c r="QL33" s="386"/>
      <c r="QM33" s="381">
        <v>10</v>
      </c>
      <c r="QN33" s="381"/>
      <c r="QO33" s="381"/>
      <c r="QP33" s="386">
        <v>10</v>
      </c>
      <c r="QQ33" s="386"/>
      <c r="QR33" s="386"/>
      <c r="QS33" s="381">
        <v>10</v>
      </c>
      <c r="QT33" s="381"/>
      <c r="QU33" s="381"/>
      <c r="QV33" s="386">
        <v>10</v>
      </c>
      <c r="QW33" s="386"/>
      <c r="QX33" s="386"/>
      <c r="QY33" s="381">
        <v>9</v>
      </c>
      <c r="QZ33" s="381"/>
      <c r="RA33" s="381"/>
      <c r="RB33" s="386">
        <v>9</v>
      </c>
      <c r="RC33" s="386"/>
      <c r="RD33" s="386"/>
      <c r="RE33" s="381">
        <v>9</v>
      </c>
      <c r="RF33" s="381"/>
      <c r="RG33" s="381"/>
      <c r="RH33" s="386">
        <v>9</v>
      </c>
      <c r="RI33" s="386"/>
      <c r="RJ33" s="386"/>
      <c r="RK33" s="381">
        <v>9</v>
      </c>
      <c r="RL33" s="381"/>
      <c r="RM33" s="381"/>
      <c r="RN33" s="386">
        <v>9</v>
      </c>
      <c r="RO33" s="386"/>
      <c r="RP33" s="386"/>
      <c r="RQ33" s="381">
        <v>8</v>
      </c>
      <c r="RR33" s="381"/>
      <c r="RS33" s="381"/>
      <c r="RT33" s="386">
        <v>8</v>
      </c>
      <c r="RU33" s="386"/>
      <c r="RV33" s="386"/>
      <c r="RW33" s="381">
        <v>9</v>
      </c>
      <c r="RX33" s="381"/>
      <c r="RY33" s="381"/>
      <c r="RZ33" s="386">
        <v>9</v>
      </c>
      <c r="SA33" s="386"/>
      <c r="SB33" s="386"/>
      <c r="SC33" s="381">
        <v>9</v>
      </c>
      <c r="SD33" s="381"/>
      <c r="SE33" s="381"/>
      <c r="SF33" s="386">
        <v>9</v>
      </c>
      <c r="SG33" s="386"/>
      <c r="SH33" s="386"/>
      <c r="SI33" s="381">
        <v>9</v>
      </c>
      <c r="SJ33" s="381"/>
      <c r="SK33" s="381"/>
      <c r="SL33" s="386">
        <v>9</v>
      </c>
      <c r="SM33" s="386"/>
      <c r="SN33" s="386"/>
      <c r="SO33" s="381">
        <v>9</v>
      </c>
      <c r="SP33" s="381"/>
      <c r="SQ33" s="381"/>
      <c r="SR33" s="386">
        <v>9</v>
      </c>
      <c r="SS33" s="386"/>
      <c r="ST33" s="386"/>
      <c r="SU33" s="381">
        <v>9</v>
      </c>
      <c r="SV33" s="381"/>
      <c r="SW33" s="381"/>
      <c r="SX33" s="386">
        <v>9</v>
      </c>
      <c r="SY33" s="386"/>
      <c r="SZ33" s="386"/>
      <c r="TA33" s="381">
        <v>9</v>
      </c>
      <c r="TB33" s="381"/>
      <c r="TC33" s="381"/>
      <c r="TD33" s="386">
        <v>9</v>
      </c>
      <c r="TE33" s="386"/>
      <c r="TF33" s="386"/>
      <c r="TG33" s="381">
        <v>9</v>
      </c>
      <c r="TH33" s="381"/>
      <c r="TI33" s="381"/>
      <c r="TJ33" s="386">
        <v>9</v>
      </c>
      <c r="TK33" s="386"/>
      <c r="TL33" s="386"/>
      <c r="TM33" s="381">
        <v>9</v>
      </c>
      <c r="TN33" s="381"/>
      <c r="TO33" s="381"/>
      <c r="TP33" s="386">
        <v>8</v>
      </c>
      <c r="TQ33" s="386"/>
      <c r="TR33" s="386"/>
      <c r="TS33" s="381">
        <v>8</v>
      </c>
      <c r="TT33" s="381"/>
      <c r="TU33" s="381"/>
      <c r="TV33" s="386">
        <v>8</v>
      </c>
      <c r="TW33" s="386"/>
      <c r="TX33" s="386"/>
      <c r="TY33" s="381">
        <v>8</v>
      </c>
      <c r="TZ33" s="381"/>
      <c r="UA33" s="381"/>
      <c r="UB33" s="386">
        <v>9</v>
      </c>
      <c r="UC33" s="386"/>
      <c r="UD33" s="386"/>
      <c r="UE33" s="381">
        <v>9</v>
      </c>
      <c r="UF33" s="381"/>
      <c r="UG33" s="381"/>
      <c r="UH33" s="386">
        <v>9</v>
      </c>
      <c r="UI33" s="386"/>
      <c r="UJ33" s="386"/>
      <c r="UK33" s="381">
        <v>9</v>
      </c>
      <c r="UL33" s="381"/>
      <c r="UM33" s="381"/>
      <c r="UN33" s="386">
        <v>9</v>
      </c>
      <c r="UO33" s="386"/>
      <c r="UP33" s="386"/>
      <c r="UQ33" s="381">
        <v>9</v>
      </c>
      <c r="UR33" s="381"/>
      <c r="US33" s="381"/>
      <c r="UT33" s="386">
        <v>9</v>
      </c>
      <c r="UU33" s="386"/>
      <c r="UV33" s="386"/>
      <c r="UW33" s="381">
        <v>8</v>
      </c>
      <c r="UX33" s="381"/>
      <c r="UY33" s="381"/>
      <c r="UZ33" s="386">
        <v>8</v>
      </c>
      <c r="VA33" s="386"/>
      <c r="VB33" s="386"/>
      <c r="VC33" s="381">
        <v>8</v>
      </c>
      <c r="VD33" s="381"/>
      <c r="VE33" s="381"/>
      <c r="VF33" s="386">
        <v>8</v>
      </c>
      <c r="VG33" s="386"/>
      <c r="VH33" s="386"/>
      <c r="VI33" s="381">
        <v>8</v>
      </c>
      <c r="VJ33" s="381"/>
      <c r="VK33" s="381"/>
      <c r="VL33" s="386">
        <v>8</v>
      </c>
      <c r="VM33" s="386"/>
      <c r="VN33" s="386"/>
      <c r="VO33" s="381">
        <v>8</v>
      </c>
      <c r="VP33" s="381"/>
      <c r="VQ33" s="381"/>
      <c r="VR33" s="386">
        <v>8</v>
      </c>
      <c r="VS33" s="386"/>
      <c r="VT33" s="386"/>
      <c r="VU33" s="381">
        <v>8</v>
      </c>
      <c r="VV33" s="381"/>
      <c r="VW33" s="381"/>
      <c r="VX33" s="386">
        <v>8</v>
      </c>
      <c r="VY33" s="386"/>
      <c r="VZ33" s="386"/>
      <c r="WA33" s="381">
        <v>8</v>
      </c>
      <c r="WB33" s="381"/>
      <c r="WC33" s="381"/>
      <c r="WD33" s="386">
        <v>8</v>
      </c>
      <c r="WE33" s="386"/>
      <c r="WF33" s="386"/>
      <c r="WG33" s="381">
        <v>8</v>
      </c>
      <c r="WH33" s="381"/>
      <c r="WI33" s="381"/>
      <c r="WJ33" s="386">
        <v>8</v>
      </c>
      <c r="WK33" s="386"/>
      <c r="WL33" s="386"/>
      <c r="WM33" s="381">
        <v>7</v>
      </c>
      <c r="WN33" s="381"/>
      <c r="WO33" s="381"/>
      <c r="WP33" s="386">
        <v>7</v>
      </c>
      <c r="WQ33" s="386"/>
      <c r="WR33" s="386"/>
      <c r="WS33" s="381">
        <v>7</v>
      </c>
      <c r="WT33" s="381"/>
      <c r="WU33" s="381"/>
      <c r="WV33" s="386">
        <v>7</v>
      </c>
      <c r="WW33" s="386"/>
      <c r="WX33" s="386"/>
      <c r="WY33" s="381">
        <v>7</v>
      </c>
      <c r="WZ33" s="381"/>
      <c r="XA33" s="381"/>
      <c r="XB33" s="386"/>
      <c r="XC33" s="386"/>
      <c r="XD33" s="386"/>
      <c r="XE33" s="381"/>
      <c r="XF33" s="381"/>
      <c r="XG33" s="381"/>
      <c r="XH33" s="386"/>
      <c r="XI33" s="386"/>
      <c r="XJ33" s="386"/>
      <c r="XK33" s="381"/>
      <c r="XL33" s="381"/>
      <c r="XM33" s="381"/>
    </row>
    <row r="34" spans="1:637" x14ac:dyDescent="0.2">
      <c r="A34" s="38" t="s">
        <v>189</v>
      </c>
      <c r="B34" s="376">
        <f>B31/B33</f>
        <v>7.1428571428571425E-2</v>
      </c>
      <c r="C34" s="376"/>
      <c r="D34" s="376"/>
      <c r="E34" s="376">
        <f t="shared" ref="E34" si="274">E31/E33</f>
        <v>7.1428571428571425E-2</v>
      </c>
      <c r="F34" s="376"/>
      <c r="G34" s="376"/>
      <c r="H34" s="376">
        <f t="shared" ref="H34" si="275">H31/H33</f>
        <v>0.21428571428571427</v>
      </c>
      <c r="I34" s="376"/>
      <c r="J34" s="376"/>
      <c r="K34" s="376">
        <f t="shared" ref="K34" si="276">K31/K33</f>
        <v>6.6666666666666666E-2</v>
      </c>
      <c r="L34" s="376"/>
      <c r="M34" s="376"/>
      <c r="N34" s="376">
        <f t="shared" ref="N34" si="277">N31/N33</f>
        <v>7.1428571428571425E-2</v>
      </c>
      <c r="O34" s="376"/>
      <c r="P34" s="376"/>
      <c r="Q34" s="376">
        <f t="shared" ref="Q34:AL34" si="278">Q31/Q33</f>
        <v>8.3333333333333329E-2</v>
      </c>
      <c r="R34" s="376"/>
      <c r="S34" s="376"/>
      <c r="T34" s="376">
        <f t="shared" si="278"/>
        <v>8.3333333333333329E-2</v>
      </c>
      <c r="U34" s="376"/>
      <c r="V34" s="376"/>
      <c r="W34" s="376">
        <f t="shared" si="278"/>
        <v>0</v>
      </c>
      <c r="X34" s="376"/>
      <c r="Y34" s="376"/>
      <c r="Z34" s="376">
        <f t="shared" si="278"/>
        <v>0</v>
      </c>
      <c r="AA34" s="376"/>
      <c r="AB34" s="376"/>
      <c r="AC34" s="376">
        <f t="shared" si="278"/>
        <v>7.6923076923076927E-2</v>
      </c>
      <c r="AD34" s="376"/>
      <c r="AE34" s="376"/>
      <c r="AF34" s="376">
        <f t="shared" si="278"/>
        <v>0.15384615384615385</v>
      </c>
      <c r="AG34" s="376"/>
      <c r="AH34" s="376"/>
      <c r="AI34" s="376">
        <f t="shared" si="278"/>
        <v>0.23076923076923078</v>
      </c>
      <c r="AJ34" s="376"/>
      <c r="AK34" s="376"/>
      <c r="AL34" s="376">
        <f t="shared" si="278"/>
        <v>0.30769230769230771</v>
      </c>
      <c r="AM34" s="376"/>
      <c r="AN34" s="376"/>
      <c r="AO34" s="376">
        <f t="shared" ref="AO34" si="279">AO31/AO33</f>
        <v>7.1428571428571425E-2</v>
      </c>
      <c r="AP34" s="376"/>
      <c r="AQ34" s="376"/>
      <c r="AR34" s="376">
        <f t="shared" ref="AR34" si="280">AR31/AR33</f>
        <v>0.21428571428571427</v>
      </c>
      <c r="AS34" s="376"/>
      <c r="AT34" s="376"/>
      <c r="AU34" s="376">
        <f t="shared" ref="AU34" si="281">AU31/AU33</f>
        <v>0</v>
      </c>
      <c r="AV34" s="376"/>
      <c r="AW34" s="376"/>
      <c r="AX34" s="376">
        <f t="shared" ref="AX34" si="282">AX31/AX33</f>
        <v>0.35714285714285715</v>
      </c>
      <c r="AY34" s="376"/>
      <c r="AZ34" s="376"/>
      <c r="BA34" s="376">
        <f t="shared" ref="BA34:BM34" si="283">BA31/BA33</f>
        <v>0.15384615384615385</v>
      </c>
      <c r="BB34" s="376"/>
      <c r="BC34" s="376"/>
      <c r="BD34" s="376">
        <f t="shared" si="283"/>
        <v>0.46153846153846156</v>
      </c>
      <c r="BE34" s="376"/>
      <c r="BF34" s="376"/>
      <c r="BG34" s="376">
        <f t="shared" si="283"/>
        <v>0.35714285714285715</v>
      </c>
      <c r="BH34" s="376"/>
      <c r="BI34" s="376"/>
      <c r="BJ34" s="376">
        <f t="shared" si="283"/>
        <v>7.1428571428571425E-2</v>
      </c>
      <c r="BK34" s="376"/>
      <c r="BL34" s="376"/>
      <c r="BM34" s="376">
        <f t="shared" si="283"/>
        <v>7.1428571428571425E-2</v>
      </c>
      <c r="BN34" s="376"/>
      <c r="BO34" s="376"/>
      <c r="BP34" s="376">
        <f t="shared" ref="BP34" si="284">BP31/BP33</f>
        <v>0.30769230769230771</v>
      </c>
      <c r="BQ34" s="376"/>
      <c r="BR34" s="376"/>
      <c r="BS34" s="376">
        <f t="shared" ref="BS34" si="285">BS31/BS33</f>
        <v>0.23076923076923078</v>
      </c>
      <c r="BT34" s="376"/>
      <c r="BU34" s="376"/>
      <c r="BV34" s="376">
        <f t="shared" ref="BV34" si="286">BV31/BV33</f>
        <v>0.30769230769230771</v>
      </c>
      <c r="BW34" s="376"/>
      <c r="BX34" s="376"/>
      <c r="BY34" s="376">
        <f t="shared" ref="BY34" si="287">BY31/BY33</f>
        <v>0.25</v>
      </c>
      <c r="BZ34" s="376"/>
      <c r="CA34" s="376"/>
      <c r="CB34" s="376">
        <f t="shared" ref="CB34" si="288">CB31/CB33</f>
        <v>9.0909090909090912E-2</v>
      </c>
      <c r="CC34" s="376"/>
      <c r="CD34" s="376"/>
      <c r="CE34" s="376">
        <f t="shared" ref="CE34" si="289">CE31/CE33</f>
        <v>0.18181818181818182</v>
      </c>
      <c r="CF34" s="376"/>
      <c r="CG34" s="376"/>
      <c r="CH34" s="376">
        <f t="shared" ref="CH34" si="290">CH31/CH33</f>
        <v>0.3</v>
      </c>
      <c r="CI34" s="376"/>
      <c r="CJ34" s="376"/>
      <c r="CK34" s="376">
        <f t="shared" ref="CK34" si="291">CK31/CK33</f>
        <v>0</v>
      </c>
      <c r="CL34" s="376"/>
      <c r="CM34" s="376"/>
      <c r="CN34" s="376">
        <f t="shared" ref="CN34" si="292">CN31/CN33</f>
        <v>0.6</v>
      </c>
      <c r="CO34" s="376"/>
      <c r="CP34" s="376"/>
      <c r="CQ34" s="376">
        <f t="shared" ref="CQ34" si="293">CQ31/CQ33</f>
        <v>1</v>
      </c>
      <c r="CR34" s="376"/>
      <c r="CS34" s="376"/>
      <c r="CT34" s="376">
        <f t="shared" ref="CT34" si="294">CT31/CT33</f>
        <v>0.8</v>
      </c>
      <c r="CU34" s="376"/>
      <c r="CV34" s="376"/>
      <c r="CW34" s="376">
        <f t="shared" ref="CW34" si="295">CW31/CW33</f>
        <v>2</v>
      </c>
      <c r="CX34" s="376"/>
      <c r="CY34" s="376"/>
      <c r="CZ34" s="376">
        <f t="shared" ref="CZ34" si="296">CZ31/CZ33</f>
        <v>0.33333333333333331</v>
      </c>
      <c r="DA34" s="376"/>
      <c r="DB34" s="376"/>
      <c r="DC34" s="376">
        <f t="shared" ref="DC34" si="297">DC31/DC33</f>
        <v>1</v>
      </c>
      <c r="DD34" s="376"/>
      <c r="DE34" s="376"/>
      <c r="DF34" s="376">
        <f t="shared" ref="DF34" si="298">DF31/DF33</f>
        <v>1.5</v>
      </c>
      <c r="DG34" s="376"/>
      <c r="DH34" s="376"/>
      <c r="DI34" s="376">
        <f t="shared" ref="DI34" si="299">DI31/DI33</f>
        <v>2</v>
      </c>
      <c r="DJ34" s="376"/>
      <c r="DK34" s="376"/>
      <c r="DL34" s="376">
        <f t="shared" ref="DL34" si="300">DL31/DL33</f>
        <v>1</v>
      </c>
      <c r="DM34" s="376"/>
      <c r="DN34" s="376"/>
      <c r="DO34" s="376">
        <f t="shared" ref="DO34" si="301">DO31/DO33</f>
        <v>0</v>
      </c>
      <c r="DP34" s="376"/>
      <c r="DQ34" s="376"/>
      <c r="DR34" s="376">
        <f t="shared" ref="DR34" si="302">DR31/DR33</f>
        <v>1</v>
      </c>
      <c r="DS34" s="376"/>
      <c r="DT34" s="376"/>
      <c r="DU34" s="376">
        <f t="shared" ref="DU34" si="303">DU31/DU33</f>
        <v>0</v>
      </c>
      <c r="DV34" s="376"/>
      <c r="DW34" s="376"/>
      <c r="DX34" s="376">
        <f t="shared" ref="DX34" si="304">DX31/DX33</f>
        <v>2</v>
      </c>
      <c r="DY34" s="376"/>
      <c r="DZ34" s="376"/>
      <c r="EA34" s="376">
        <f t="shared" ref="EA34" si="305">EA31/EA33</f>
        <v>6</v>
      </c>
      <c r="EB34" s="376"/>
      <c r="EC34" s="376"/>
      <c r="ED34" s="376">
        <f t="shared" ref="ED34" si="306">ED31/ED33</f>
        <v>4</v>
      </c>
      <c r="EE34" s="376"/>
      <c r="EF34" s="376"/>
      <c r="EG34" s="376">
        <f>EG31/EG33</f>
        <v>4</v>
      </c>
      <c r="EH34" s="376"/>
      <c r="EI34" s="376"/>
      <c r="EJ34" s="376">
        <f t="shared" ref="EJ34" si="307">EJ31/EJ33</f>
        <v>2</v>
      </c>
      <c r="EK34" s="376"/>
      <c r="EL34" s="376"/>
      <c r="EM34" s="376">
        <f t="shared" ref="EM34" si="308">EM31/EM33</f>
        <v>4</v>
      </c>
      <c r="EN34" s="376"/>
      <c r="EO34" s="376"/>
      <c r="EP34" s="376">
        <f t="shared" ref="EP34" si="309">EP31/EP33</f>
        <v>0</v>
      </c>
      <c r="EQ34" s="376"/>
      <c r="ER34" s="376"/>
      <c r="ES34" s="376">
        <f t="shared" ref="ES34" si="310">ES31/ES33</f>
        <v>0</v>
      </c>
      <c r="ET34" s="376"/>
      <c r="EU34" s="376"/>
      <c r="EV34" s="376">
        <f t="shared" ref="EV34" si="311">EV31/EV33</f>
        <v>0</v>
      </c>
      <c r="EW34" s="376"/>
      <c r="EX34" s="376"/>
      <c r="EY34" s="376">
        <f t="shared" ref="EY34" si="312">EY31/EY33</f>
        <v>1</v>
      </c>
      <c r="EZ34" s="376"/>
      <c r="FA34" s="376"/>
      <c r="FB34" s="376">
        <f t="shared" ref="FB34" si="313">FB31/FB33</f>
        <v>0</v>
      </c>
      <c r="FC34" s="376"/>
      <c r="FD34" s="376"/>
      <c r="FE34" s="376">
        <f t="shared" ref="FE34" si="314">FE31/FE33</f>
        <v>0.66666666666666663</v>
      </c>
      <c r="FF34" s="376"/>
      <c r="FG34" s="376"/>
      <c r="FH34" s="376">
        <f t="shared" ref="FH34" si="315">FH31/FH33</f>
        <v>1</v>
      </c>
      <c r="FI34" s="376"/>
      <c r="FJ34" s="376"/>
      <c r="FK34" s="376">
        <f t="shared" ref="FK34" si="316">FK31/FK33</f>
        <v>0.66666666666666663</v>
      </c>
      <c r="FL34" s="376"/>
      <c r="FM34" s="376"/>
      <c r="FN34" s="376">
        <f t="shared" ref="FN34" si="317">FN31/FN33</f>
        <v>0</v>
      </c>
      <c r="FO34" s="376"/>
      <c r="FP34" s="376"/>
      <c r="FQ34" s="376">
        <f t="shared" ref="FQ34" si="318">FQ31/FQ33</f>
        <v>0.33333333333333331</v>
      </c>
      <c r="FR34" s="376"/>
      <c r="FS34" s="376"/>
      <c r="FT34" s="376">
        <f t="shared" ref="FT34" si="319">FT31/FT33</f>
        <v>0</v>
      </c>
      <c r="FU34" s="376"/>
      <c r="FV34" s="376"/>
      <c r="FW34" s="376">
        <f t="shared" ref="FW34" si="320">FW31/FW33</f>
        <v>2</v>
      </c>
      <c r="FX34" s="376"/>
      <c r="FY34" s="376"/>
      <c r="FZ34" s="376">
        <f t="shared" ref="FZ34" si="321">FZ31/FZ33</f>
        <v>1.3333333333333333</v>
      </c>
      <c r="GA34" s="376"/>
      <c r="GB34" s="376"/>
      <c r="GC34" s="376">
        <f t="shared" ref="GC34:GL34" si="322">GC31/GC33</f>
        <v>2.6666666666666665</v>
      </c>
      <c r="GD34" s="376"/>
      <c r="GE34" s="376"/>
      <c r="GF34" s="376">
        <f t="shared" si="322"/>
        <v>1.3333333333333333</v>
      </c>
      <c r="GG34" s="376"/>
      <c r="GH34" s="376"/>
      <c r="GI34" s="376">
        <f t="shared" si="322"/>
        <v>0</v>
      </c>
      <c r="GJ34" s="376"/>
      <c r="GK34" s="376"/>
      <c r="GL34" s="376">
        <f t="shared" si="322"/>
        <v>0.75</v>
      </c>
      <c r="GM34" s="376"/>
      <c r="GN34" s="376"/>
      <c r="GO34" s="376">
        <f t="shared" ref="GO34" si="323">GO31/GO33</f>
        <v>1</v>
      </c>
      <c r="GP34" s="376"/>
      <c r="GQ34" s="376"/>
      <c r="GR34" s="376">
        <f t="shared" ref="GR34" si="324">GR31/GR33</f>
        <v>0.75</v>
      </c>
      <c r="GS34" s="376"/>
      <c r="GT34" s="376"/>
      <c r="GU34" s="376">
        <f t="shared" ref="GU34" si="325">GU31/GU33</f>
        <v>0.25</v>
      </c>
      <c r="GV34" s="376"/>
      <c r="GW34" s="376"/>
      <c r="GX34" s="376">
        <f t="shared" ref="GX34" si="326">GX31/GX33</f>
        <v>0.5</v>
      </c>
      <c r="GY34" s="376"/>
      <c r="GZ34" s="376"/>
      <c r="HA34" s="376">
        <f t="shared" ref="HA34" si="327">HA31/HA33</f>
        <v>1</v>
      </c>
      <c r="HB34" s="376"/>
      <c r="HC34" s="376"/>
      <c r="HD34" s="376">
        <f t="shared" ref="HD34:HY34" si="328">HD31/HD33</f>
        <v>0.5</v>
      </c>
      <c r="HE34" s="376"/>
      <c r="HF34" s="376"/>
      <c r="HG34" s="376">
        <f t="shared" si="328"/>
        <v>0</v>
      </c>
      <c r="HH34" s="376"/>
      <c r="HI34" s="376"/>
      <c r="HJ34" s="376">
        <f t="shared" si="328"/>
        <v>0.25</v>
      </c>
      <c r="HK34" s="376"/>
      <c r="HL34" s="376"/>
      <c r="HM34" s="376">
        <f t="shared" si="328"/>
        <v>0.25</v>
      </c>
      <c r="HN34" s="376"/>
      <c r="HO34" s="376"/>
      <c r="HP34" s="376">
        <f t="shared" si="328"/>
        <v>1</v>
      </c>
      <c r="HQ34" s="376"/>
      <c r="HR34" s="376"/>
      <c r="HS34" s="376">
        <f t="shared" si="328"/>
        <v>0.5</v>
      </c>
      <c r="HT34" s="376"/>
      <c r="HU34" s="376"/>
      <c r="HV34" s="376">
        <f t="shared" si="328"/>
        <v>0.5</v>
      </c>
      <c r="HW34" s="376"/>
      <c r="HX34" s="376"/>
      <c r="HY34" s="376">
        <f t="shared" si="328"/>
        <v>0.25</v>
      </c>
      <c r="HZ34" s="376"/>
      <c r="IA34" s="376"/>
      <c r="IB34" s="376">
        <f t="shared" ref="IB34" si="329">IB31/IB33</f>
        <v>1.4</v>
      </c>
      <c r="IC34" s="376"/>
      <c r="ID34" s="376"/>
      <c r="IE34" s="376">
        <f t="shared" ref="IE34" si="330">IE31/IE33</f>
        <v>2</v>
      </c>
      <c r="IF34" s="376"/>
      <c r="IG34" s="376"/>
      <c r="IH34" s="376">
        <f t="shared" ref="IH34" si="331">IH31/IH33</f>
        <v>2.4</v>
      </c>
      <c r="II34" s="376"/>
      <c r="IJ34" s="376"/>
      <c r="IK34" s="376">
        <f t="shared" ref="IK34" si="332">IK31/IK33</f>
        <v>2.8</v>
      </c>
      <c r="IL34" s="376"/>
      <c r="IM34" s="376"/>
      <c r="IN34" s="376">
        <f t="shared" ref="IN34" si="333">IN31/IN33</f>
        <v>1.2</v>
      </c>
      <c r="IO34" s="376"/>
      <c r="IP34" s="376"/>
      <c r="IQ34" s="376">
        <f t="shared" ref="IQ34" si="334">IQ31/IQ33</f>
        <v>0.8</v>
      </c>
      <c r="IR34" s="376"/>
      <c r="IS34" s="376"/>
      <c r="IT34" s="376">
        <f t="shared" ref="IT34" si="335">IT31/IT33</f>
        <v>0.4</v>
      </c>
      <c r="IU34" s="376"/>
      <c r="IV34" s="376"/>
      <c r="IW34" s="376">
        <f t="shared" ref="IW34" si="336">IW31/IW33</f>
        <v>0.6</v>
      </c>
      <c r="IX34" s="376"/>
      <c r="IY34" s="376"/>
      <c r="IZ34" s="376">
        <f t="shared" ref="IZ34" si="337">IZ31/IZ33</f>
        <v>1</v>
      </c>
      <c r="JA34" s="376"/>
      <c r="JB34" s="376"/>
      <c r="JC34" s="376">
        <f t="shared" ref="JC34:JX34" si="338">JC31/JC33</f>
        <v>1</v>
      </c>
      <c r="JD34" s="376"/>
      <c r="JE34" s="376"/>
      <c r="JF34" s="376">
        <f t="shared" si="338"/>
        <v>1.2</v>
      </c>
      <c r="JG34" s="376"/>
      <c r="JH34" s="376"/>
      <c r="JI34" s="376">
        <f t="shared" si="338"/>
        <v>0.33333333333333331</v>
      </c>
      <c r="JJ34" s="376"/>
      <c r="JK34" s="376"/>
      <c r="JL34" s="376">
        <f t="shared" si="338"/>
        <v>0.66666666666666663</v>
      </c>
      <c r="JM34" s="376"/>
      <c r="JN34" s="376"/>
      <c r="JO34" s="376">
        <f t="shared" si="338"/>
        <v>0.14285714285714285</v>
      </c>
      <c r="JP34" s="376"/>
      <c r="JQ34" s="376"/>
      <c r="JR34" s="376">
        <f t="shared" si="338"/>
        <v>0</v>
      </c>
      <c r="JS34" s="376"/>
      <c r="JT34" s="376"/>
      <c r="JU34" s="376">
        <f t="shared" si="338"/>
        <v>1</v>
      </c>
      <c r="JV34" s="376"/>
      <c r="JW34" s="376"/>
      <c r="JX34" s="376">
        <f t="shared" si="338"/>
        <v>0.7142857142857143</v>
      </c>
      <c r="JY34" s="376"/>
      <c r="JZ34" s="376"/>
      <c r="KA34" s="376">
        <f t="shared" ref="KA34" si="339">KA31/KA33</f>
        <v>0.2857142857142857</v>
      </c>
      <c r="KB34" s="376"/>
      <c r="KC34" s="376"/>
      <c r="KD34" s="376">
        <f t="shared" ref="KD34" si="340">KD31/KD33</f>
        <v>0.7142857142857143</v>
      </c>
      <c r="KE34" s="376"/>
      <c r="KF34" s="376"/>
      <c r="KG34" s="376">
        <f t="shared" ref="KG34" si="341">KG31/KG33</f>
        <v>1.7142857142857142</v>
      </c>
      <c r="KH34" s="376"/>
      <c r="KI34" s="376"/>
      <c r="KJ34" s="376">
        <f t="shared" ref="KJ34" si="342">KJ31/KJ33</f>
        <v>0.2857142857142857</v>
      </c>
      <c r="KK34" s="376"/>
      <c r="KL34" s="376"/>
      <c r="KM34" s="376">
        <f t="shared" ref="KM34" si="343">KM31/KM33</f>
        <v>1.25</v>
      </c>
      <c r="KN34" s="376"/>
      <c r="KO34" s="376"/>
      <c r="KP34" s="376">
        <f t="shared" ref="KP34" si="344">KP31/KP33</f>
        <v>0.5</v>
      </c>
      <c r="KQ34" s="376"/>
      <c r="KR34" s="376"/>
      <c r="KS34" s="376">
        <f t="shared" ref="KS34" si="345">KS31/KS33</f>
        <v>0.375</v>
      </c>
      <c r="KT34" s="376"/>
      <c r="KU34" s="376"/>
      <c r="KV34" s="376">
        <f t="shared" ref="KV34" si="346">KV31/KV33</f>
        <v>1.125</v>
      </c>
      <c r="KW34" s="376"/>
      <c r="KX34" s="376"/>
      <c r="KY34" s="376">
        <f t="shared" ref="KY34" si="347">KY31/KY33</f>
        <v>0.25</v>
      </c>
      <c r="KZ34" s="376"/>
      <c r="LA34" s="376"/>
      <c r="LB34" s="376">
        <f t="shared" ref="LB34:ML34" si="348">LB31/LB33</f>
        <v>0.125</v>
      </c>
      <c r="LC34" s="376"/>
      <c r="LD34" s="376"/>
      <c r="LE34" s="376">
        <f t="shared" si="348"/>
        <v>0.44444444444444442</v>
      </c>
      <c r="LF34" s="376"/>
      <c r="LG34" s="376"/>
      <c r="LH34" s="376">
        <f t="shared" si="348"/>
        <v>0.33333333333333331</v>
      </c>
      <c r="LI34" s="376"/>
      <c r="LJ34" s="376"/>
      <c r="LK34" s="376">
        <f t="shared" si="348"/>
        <v>0.55555555555555558</v>
      </c>
      <c r="LL34" s="376"/>
      <c r="LM34" s="376"/>
      <c r="LN34" s="376">
        <f t="shared" si="348"/>
        <v>0.66666666666666663</v>
      </c>
      <c r="LO34" s="376"/>
      <c r="LP34" s="376"/>
      <c r="LQ34" s="376">
        <f t="shared" si="348"/>
        <v>0.77777777777777779</v>
      </c>
      <c r="LR34" s="376"/>
      <c r="LS34" s="376"/>
      <c r="LT34" s="376">
        <f t="shared" si="348"/>
        <v>1</v>
      </c>
      <c r="LU34" s="376"/>
      <c r="LV34" s="376"/>
      <c r="LW34" s="376">
        <f t="shared" si="348"/>
        <v>0.77777777777777779</v>
      </c>
      <c r="LX34" s="376"/>
      <c r="LY34" s="376"/>
      <c r="LZ34" s="376">
        <f t="shared" si="348"/>
        <v>0.44444444444444442</v>
      </c>
      <c r="MA34" s="376"/>
      <c r="MB34" s="376"/>
      <c r="MC34" s="376">
        <f t="shared" si="348"/>
        <v>0.66666666666666663</v>
      </c>
      <c r="MD34" s="376"/>
      <c r="ME34" s="376"/>
      <c r="MF34" s="376">
        <f t="shared" si="348"/>
        <v>0.1</v>
      </c>
      <c r="MG34" s="376"/>
      <c r="MH34" s="376"/>
      <c r="MI34" s="376">
        <f t="shared" si="348"/>
        <v>0.18181818181818182</v>
      </c>
      <c r="MJ34" s="376"/>
      <c r="MK34" s="376"/>
      <c r="ML34" s="376">
        <f t="shared" si="348"/>
        <v>0.63636363636363635</v>
      </c>
      <c r="MM34" s="376"/>
      <c r="MN34" s="376"/>
      <c r="MO34" s="415">
        <f t="shared" ref="MO34" si="349">MO31/MO33</f>
        <v>1.2727272727272727</v>
      </c>
      <c r="MP34" s="415"/>
      <c r="MQ34" s="415"/>
      <c r="MR34" s="415">
        <f t="shared" ref="MR34" si="350">MR31/MR33</f>
        <v>1</v>
      </c>
      <c r="MS34" s="415"/>
      <c r="MT34" s="415"/>
      <c r="MU34" s="415">
        <f t="shared" ref="MU34" si="351">MU31/MU33</f>
        <v>0.54545454545454541</v>
      </c>
      <c r="MV34" s="415"/>
      <c r="MW34" s="415"/>
      <c r="MX34" s="415">
        <f t="shared" ref="MX34" si="352">MX31/MX33</f>
        <v>1.0909090909090908</v>
      </c>
      <c r="MY34" s="415"/>
      <c r="MZ34" s="415"/>
      <c r="NA34" s="415">
        <f t="shared" ref="NA34" si="353">NA31/NA33</f>
        <v>0.54545454545454541</v>
      </c>
      <c r="NB34" s="415"/>
      <c r="NC34" s="415"/>
      <c r="ND34" s="415">
        <f t="shared" ref="ND34" si="354">ND31/ND33</f>
        <v>0.18181818181818182</v>
      </c>
      <c r="NE34" s="415"/>
      <c r="NF34" s="415"/>
      <c r="NG34" s="415">
        <f t="shared" ref="NG34" si="355">NG31/NG33</f>
        <v>0.45454545454545453</v>
      </c>
      <c r="NH34" s="415"/>
      <c r="NI34" s="415"/>
      <c r="NJ34" s="415">
        <f t="shared" ref="NJ34" si="356">NJ31/NJ33</f>
        <v>0.72727272727272729</v>
      </c>
      <c r="NK34" s="415"/>
      <c r="NL34" s="415"/>
      <c r="NM34" s="415">
        <f t="shared" ref="NM34" si="357">NM31/NM33</f>
        <v>0.63636363636363635</v>
      </c>
      <c r="NN34" s="415"/>
      <c r="NO34" s="415"/>
      <c r="NP34" s="415">
        <f t="shared" ref="NP34" si="358">NP31/NP33</f>
        <v>0.72727272727272729</v>
      </c>
      <c r="NQ34" s="415"/>
      <c r="NR34" s="415"/>
      <c r="NS34" s="415">
        <f t="shared" ref="NS34" si="359">NS31/NS33</f>
        <v>0.27272727272727271</v>
      </c>
      <c r="NT34" s="415"/>
      <c r="NU34" s="415"/>
      <c r="NV34" s="415">
        <f t="shared" ref="NV34" si="360">NV31/NV33</f>
        <v>0.81818181818181823</v>
      </c>
      <c r="NW34" s="415"/>
      <c r="NX34" s="415"/>
      <c r="NY34" s="376">
        <f t="shared" ref="NY34" si="361">NY31/NY33</f>
        <v>0.63636363636363635</v>
      </c>
      <c r="NZ34" s="376"/>
      <c r="OA34" s="376"/>
      <c r="OB34" s="415">
        <f t="shared" ref="OB34:PF34" si="362">OB31/OB33</f>
        <v>0.18181818181818182</v>
      </c>
      <c r="OC34" s="415"/>
      <c r="OD34" s="415"/>
      <c r="OE34" s="376">
        <f t="shared" ref="OE34:PI34" si="363">OE31/OE33</f>
        <v>0.63636363636363635</v>
      </c>
      <c r="OF34" s="376"/>
      <c r="OG34" s="376"/>
      <c r="OH34" s="415">
        <f t="shared" si="362"/>
        <v>0.36363636363636365</v>
      </c>
      <c r="OI34" s="415"/>
      <c r="OJ34" s="415"/>
      <c r="OK34" s="376">
        <f t="shared" si="363"/>
        <v>0.27272727272727271</v>
      </c>
      <c r="OL34" s="376"/>
      <c r="OM34" s="376"/>
      <c r="ON34" s="415">
        <f t="shared" si="362"/>
        <v>0.63636363636363635</v>
      </c>
      <c r="OO34" s="415"/>
      <c r="OP34" s="415"/>
      <c r="OQ34" s="376">
        <f t="shared" si="363"/>
        <v>0.18181818181818182</v>
      </c>
      <c r="OR34" s="376"/>
      <c r="OS34" s="376"/>
      <c r="OT34" s="415">
        <f t="shared" si="362"/>
        <v>0</v>
      </c>
      <c r="OU34" s="415"/>
      <c r="OV34" s="415"/>
      <c r="OW34" s="376">
        <f t="shared" si="363"/>
        <v>0</v>
      </c>
      <c r="OX34" s="376"/>
      <c r="OY34" s="376"/>
      <c r="OZ34" s="415">
        <f t="shared" si="362"/>
        <v>0.27272727272727271</v>
      </c>
      <c r="PA34" s="415"/>
      <c r="PB34" s="415"/>
      <c r="PC34" s="376">
        <f t="shared" si="363"/>
        <v>0.27272727272727271</v>
      </c>
      <c r="PD34" s="376"/>
      <c r="PE34" s="376"/>
      <c r="PF34" s="415">
        <f t="shared" si="362"/>
        <v>0.81818181818181823</v>
      </c>
      <c r="PG34" s="415"/>
      <c r="PH34" s="415"/>
      <c r="PI34" s="376">
        <f t="shared" si="363"/>
        <v>0.27272727272727271</v>
      </c>
      <c r="PJ34" s="376"/>
      <c r="PK34" s="376"/>
      <c r="PL34" s="415">
        <f t="shared" ref="PL34" si="364">PL31/PL33</f>
        <v>9.0909090909090912E-2</v>
      </c>
      <c r="PM34" s="415"/>
      <c r="PN34" s="415"/>
      <c r="PO34" s="376">
        <f t="shared" ref="PO34" si="365">PO31/PO33</f>
        <v>9.0909090909090912E-2</v>
      </c>
      <c r="PP34" s="376"/>
      <c r="PQ34" s="376"/>
      <c r="PR34" s="415">
        <f t="shared" ref="PR34" si="366">PR31/PR33</f>
        <v>1.2727272727272727</v>
      </c>
      <c r="PS34" s="415"/>
      <c r="PT34" s="415"/>
      <c r="PU34" s="376">
        <f t="shared" ref="PU34" si="367">PU31/PU33</f>
        <v>0.90909090909090906</v>
      </c>
      <c r="PV34" s="376"/>
      <c r="PW34" s="376"/>
      <c r="PX34" s="415">
        <f t="shared" ref="PX34" si="368">PX31/PX33</f>
        <v>0.81818181818181823</v>
      </c>
      <c r="PY34" s="415"/>
      <c r="PZ34" s="415"/>
      <c r="QA34" s="376">
        <f t="shared" ref="QA34" si="369">QA31/QA33</f>
        <v>0.36363636363636365</v>
      </c>
      <c r="QB34" s="376"/>
      <c r="QC34" s="376"/>
      <c r="QD34" s="415">
        <f t="shared" ref="QD34" si="370">QD31/QD33</f>
        <v>0.36363636363636365</v>
      </c>
      <c r="QE34" s="415"/>
      <c r="QF34" s="415"/>
      <c r="QG34" s="376">
        <f t="shared" ref="QG34" si="371">QG31/QG33</f>
        <v>0.1</v>
      </c>
      <c r="QH34" s="376"/>
      <c r="QI34" s="376"/>
      <c r="QJ34" s="415">
        <f t="shared" ref="QJ34" si="372">QJ31/QJ33</f>
        <v>0.6</v>
      </c>
      <c r="QK34" s="415"/>
      <c r="QL34" s="415"/>
      <c r="QM34" s="376">
        <f t="shared" ref="QM34" si="373">QM31/QM33</f>
        <v>0.3</v>
      </c>
      <c r="QN34" s="376"/>
      <c r="QO34" s="376"/>
      <c r="QP34" s="415">
        <f t="shared" ref="QP34:RZ34" si="374">QP31/QP33</f>
        <v>0.5</v>
      </c>
      <c r="QQ34" s="415"/>
      <c r="QR34" s="415"/>
      <c r="QS34" s="376">
        <f t="shared" ref="QS34:SC34" si="375">QS31/QS33</f>
        <v>0.5</v>
      </c>
      <c r="QT34" s="376"/>
      <c r="QU34" s="376"/>
      <c r="QV34" s="415">
        <f t="shared" si="374"/>
        <v>0.7</v>
      </c>
      <c r="QW34" s="415"/>
      <c r="QX34" s="415"/>
      <c r="QY34" s="376">
        <f t="shared" si="375"/>
        <v>0.22222222222222221</v>
      </c>
      <c r="QZ34" s="376"/>
      <c r="RA34" s="376"/>
      <c r="RB34" s="415">
        <f t="shared" si="374"/>
        <v>0.1111111111111111</v>
      </c>
      <c r="RC34" s="415"/>
      <c r="RD34" s="415"/>
      <c r="RE34" s="376">
        <f t="shared" si="375"/>
        <v>0.22222222222222221</v>
      </c>
      <c r="RF34" s="376"/>
      <c r="RG34" s="376"/>
      <c r="RH34" s="415">
        <f t="shared" si="374"/>
        <v>0.44444444444444442</v>
      </c>
      <c r="RI34" s="415"/>
      <c r="RJ34" s="415"/>
      <c r="RK34" s="376">
        <f t="shared" si="375"/>
        <v>1.3333333333333333</v>
      </c>
      <c r="RL34" s="376"/>
      <c r="RM34" s="376"/>
      <c r="RN34" s="415">
        <f t="shared" si="374"/>
        <v>0.44444444444444442</v>
      </c>
      <c r="RO34" s="415"/>
      <c r="RP34" s="415"/>
      <c r="RQ34" s="376">
        <f t="shared" si="375"/>
        <v>0.375</v>
      </c>
      <c r="RR34" s="376"/>
      <c r="RS34" s="376"/>
      <c r="RT34" s="415">
        <f t="shared" si="374"/>
        <v>0.75</v>
      </c>
      <c r="RU34" s="415"/>
      <c r="RV34" s="415"/>
      <c r="RW34" s="376">
        <f t="shared" si="375"/>
        <v>1</v>
      </c>
      <c r="RX34" s="376"/>
      <c r="RY34" s="376"/>
      <c r="RZ34" s="415">
        <f t="shared" si="374"/>
        <v>1</v>
      </c>
      <c r="SA34" s="415"/>
      <c r="SB34" s="415"/>
      <c r="SC34" s="376">
        <f t="shared" si="375"/>
        <v>1</v>
      </c>
      <c r="SD34" s="376"/>
      <c r="SE34" s="376"/>
      <c r="SF34" s="415">
        <f t="shared" ref="SF34" si="376">SF31/SF33</f>
        <v>0.77777777777777779</v>
      </c>
      <c r="SG34" s="415"/>
      <c r="SH34" s="415"/>
      <c r="SI34" s="376">
        <f t="shared" ref="SI34" si="377">SI31/SI33</f>
        <v>0.77777777777777779</v>
      </c>
      <c r="SJ34" s="376"/>
      <c r="SK34" s="376"/>
      <c r="SL34" s="415">
        <f t="shared" ref="SL34" si="378">SL31/SL33</f>
        <v>1.1111111111111112</v>
      </c>
      <c r="SM34" s="415"/>
      <c r="SN34" s="415"/>
      <c r="SO34" s="376">
        <f t="shared" ref="SO34" si="379">SO31/SO33</f>
        <v>0.66666666666666663</v>
      </c>
      <c r="SP34" s="376"/>
      <c r="SQ34" s="376"/>
      <c r="SR34" s="415">
        <f t="shared" ref="SR34" si="380">SR31/SR33</f>
        <v>0.77777777777777779</v>
      </c>
      <c r="SS34" s="415"/>
      <c r="ST34" s="415"/>
      <c r="SU34" s="376">
        <f t="shared" ref="SU34" si="381">SU31/SU33</f>
        <v>0.77777777777777779</v>
      </c>
      <c r="SV34" s="376"/>
      <c r="SW34" s="376"/>
      <c r="SX34" s="415">
        <f t="shared" ref="SX34" si="382">SX31/SX33</f>
        <v>0.1111111111111111</v>
      </c>
      <c r="SY34" s="415"/>
      <c r="SZ34" s="415"/>
      <c r="TA34" s="376">
        <f t="shared" ref="TA34" si="383">TA31/TA33</f>
        <v>0.44444444444444442</v>
      </c>
      <c r="TB34" s="376"/>
      <c r="TC34" s="376"/>
      <c r="TD34" s="415">
        <f t="shared" ref="TD34" si="384">TD31/TD33</f>
        <v>0.33333333333333331</v>
      </c>
      <c r="TE34" s="415"/>
      <c r="TF34" s="415"/>
      <c r="TG34" s="376">
        <f t="shared" ref="TG34" si="385">TG31/TG33</f>
        <v>1.1111111111111112</v>
      </c>
      <c r="TH34" s="376"/>
      <c r="TI34" s="376"/>
      <c r="TJ34" s="415">
        <f t="shared" ref="TJ34" si="386">TJ31/TJ33</f>
        <v>1.2222222222222223</v>
      </c>
      <c r="TK34" s="415"/>
      <c r="TL34" s="415"/>
      <c r="TM34" s="376">
        <f t="shared" ref="TM34" si="387">TM31/TM33</f>
        <v>0.33333333333333331</v>
      </c>
      <c r="TN34" s="376"/>
      <c r="TO34" s="376"/>
      <c r="TP34" s="415">
        <f t="shared" ref="TP34:UT34" si="388">TP31/TP33</f>
        <v>0.375</v>
      </c>
      <c r="TQ34" s="415"/>
      <c r="TR34" s="415"/>
      <c r="TS34" s="376">
        <f t="shared" ref="TS34:UW34" si="389">TS31/TS33</f>
        <v>1.625</v>
      </c>
      <c r="TT34" s="376"/>
      <c r="TU34" s="376"/>
      <c r="TV34" s="415">
        <f t="shared" si="388"/>
        <v>1</v>
      </c>
      <c r="TW34" s="415"/>
      <c r="TX34" s="415"/>
      <c r="TY34" s="376">
        <f t="shared" si="389"/>
        <v>0.625</v>
      </c>
      <c r="TZ34" s="376"/>
      <c r="UA34" s="376"/>
      <c r="UB34" s="415">
        <f t="shared" si="388"/>
        <v>0.66666666666666663</v>
      </c>
      <c r="UC34" s="415"/>
      <c r="UD34" s="415"/>
      <c r="UE34" s="376">
        <f t="shared" si="389"/>
        <v>0.88888888888888884</v>
      </c>
      <c r="UF34" s="376"/>
      <c r="UG34" s="376"/>
      <c r="UH34" s="415">
        <f t="shared" si="388"/>
        <v>0.66666666666666663</v>
      </c>
      <c r="UI34" s="415"/>
      <c r="UJ34" s="415"/>
      <c r="UK34" s="376">
        <f t="shared" si="389"/>
        <v>0.55555555555555558</v>
      </c>
      <c r="UL34" s="376"/>
      <c r="UM34" s="376"/>
      <c r="UN34" s="415">
        <f t="shared" si="388"/>
        <v>1.4444444444444444</v>
      </c>
      <c r="UO34" s="415"/>
      <c r="UP34" s="415"/>
      <c r="UQ34" s="376">
        <f t="shared" si="389"/>
        <v>0.77777777777777779</v>
      </c>
      <c r="UR34" s="376"/>
      <c r="US34" s="376"/>
      <c r="UT34" s="415">
        <f t="shared" si="388"/>
        <v>0.55555555555555558</v>
      </c>
      <c r="UU34" s="415"/>
      <c r="UV34" s="415"/>
      <c r="UW34" s="376">
        <f t="shared" si="389"/>
        <v>0.875</v>
      </c>
      <c r="UX34" s="376"/>
      <c r="UY34" s="376"/>
      <c r="UZ34" s="415">
        <f t="shared" ref="UZ34" si="390">UZ31/UZ33</f>
        <v>0.25</v>
      </c>
      <c r="VA34" s="415"/>
      <c r="VB34" s="415"/>
      <c r="VC34" s="376">
        <f t="shared" ref="VC34" si="391">VC31/VC33</f>
        <v>0.625</v>
      </c>
      <c r="VD34" s="376"/>
      <c r="VE34" s="376"/>
      <c r="VF34" s="415">
        <f t="shared" ref="VF34" si="392">VF31/VF33</f>
        <v>0.75</v>
      </c>
      <c r="VG34" s="415"/>
      <c r="VH34" s="415"/>
      <c r="VI34" s="376">
        <f t="shared" ref="VI34" si="393">VI31/VI33</f>
        <v>0.625</v>
      </c>
      <c r="VJ34" s="376"/>
      <c r="VK34" s="376"/>
      <c r="VL34" s="415">
        <f t="shared" ref="VL34" si="394">VL31/VL33</f>
        <v>0.875</v>
      </c>
      <c r="VM34" s="415"/>
      <c r="VN34" s="415"/>
      <c r="VO34" s="376">
        <f t="shared" ref="VO34" si="395">VO31/VO33</f>
        <v>0.5</v>
      </c>
      <c r="VP34" s="376"/>
      <c r="VQ34" s="376"/>
      <c r="VR34" s="415">
        <f t="shared" ref="VR34" si="396">VR31/VR33</f>
        <v>0.625</v>
      </c>
      <c r="VS34" s="415"/>
      <c r="VT34" s="415"/>
      <c r="VU34" s="376">
        <f t="shared" ref="VU34" si="397">VU31/VU33</f>
        <v>0.375</v>
      </c>
      <c r="VV34" s="376"/>
      <c r="VW34" s="376"/>
      <c r="VX34" s="415">
        <f t="shared" ref="VX34" si="398">VX31/VX33</f>
        <v>0.125</v>
      </c>
      <c r="VY34" s="415"/>
      <c r="VZ34" s="415"/>
      <c r="WA34" s="376">
        <f t="shared" ref="WA34" si="399">WA31/WA33</f>
        <v>0.625</v>
      </c>
      <c r="WB34" s="376"/>
      <c r="WC34" s="376"/>
      <c r="WD34" s="415">
        <f t="shared" ref="WD34:XH34" si="400">WD31/WD33</f>
        <v>0.5</v>
      </c>
      <c r="WE34" s="415"/>
      <c r="WF34" s="415"/>
      <c r="WG34" s="376">
        <f t="shared" ref="WG34:XK34" si="401">WG31/WG33</f>
        <v>0.125</v>
      </c>
      <c r="WH34" s="376"/>
      <c r="WI34" s="376"/>
      <c r="WJ34" s="415">
        <f t="shared" si="400"/>
        <v>0.75</v>
      </c>
      <c r="WK34" s="415"/>
      <c r="WL34" s="415"/>
      <c r="WM34" s="376">
        <f t="shared" si="401"/>
        <v>1</v>
      </c>
      <c r="WN34" s="376"/>
      <c r="WO34" s="376"/>
      <c r="WP34" s="415">
        <f t="shared" si="400"/>
        <v>0.7142857142857143</v>
      </c>
      <c r="WQ34" s="415"/>
      <c r="WR34" s="415"/>
      <c r="WS34" s="376">
        <f t="shared" si="401"/>
        <v>1.1428571428571428</v>
      </c>
      <c r="WT34" s="376"/>
      <c r="WU34" s="376"/>
      <c r="WV34" s="415">
        <f t="shared" si="400"/>
        <v>0.42857142857142855</v>
      </c>
      <c r="WW34" s="415"/>
      <c r="WX34" s="415"/>
      <c r="WY34" s="376">
        <f t="shared" si="401"/>
        <v>1</v>
      </c>
      <c r="WZ34" s="376"/>
      <c r="XA34" s="376"/>
      <c r="XB34" s="415" t="e">
        <f t="shared" si="400"/>
        <v>#DIV/0!</v>
      </c>
      <c r="XC34" s="415"/>
      <c r="XD34" s="415"/>
      <c r="XE34" s="376" t="e">
        <f t="shared" si="401"/>
        <v>#DIV/0!</v>
      </c>
      <c r="XF34" s="376"/>
      <c r="XG34" s="376"/>
      <c r="XH34" s="415" t="e">
        <f t="shared" si="400"/>
        <v>#DIV/0!</v>
      </c>
      <c r="XI34" s="415"/>
      <c r="XJ34" s="415"/>
      <c r="XK34" s="376" t="e">
        <f t="shared" si="401"/>
        <v>#DIV/0!</v>
      </c>
      <c r="XL34" s="376"/>
      <c r="XM34" s="376"/>
    </row>
    <row r="35" spans="1:637" x14ac:dyDescent="0.2">
      <c r="A35" s="38" t="s">
        <v>190</v>
      </c>
      <c r="B35" s="376">
        <f>B31/7</f>
        <v>0.14285714285714285</v>
      </c>
      <c r="C35" s="376"/>
      <c r="D35" s="376"/>
      <c r="E35" s="376">
        <f t="shared" ref="E35" si="402">E31/7</f>
        <v>0.14285714285714285</v>
      </c>
      <c r="F35" s="376"/>
      <c r="G35" s="376"/>
      <c r="H35" s="376">
        <f t="shared" ref="H35" si="403">H31/7</f>
        <v>0.42857142857142855</v>
      </c>
      <c r="I35" s="376"/>
      <c r="J35" s="376"/>
      <c r="K35" s="376">
        <f t="shared" ref="K35" si="404">K31/7</f>
        <v>0.14285714285714285</v>
      </c>
      <c r="L35" s="376"/>
      <c r="M35" s="376"/>
      <c r="N35" s="376">
        <f t="shared" ref="N35" si="405">N31/7</f>
        <v>0.14285714285714285</v>
      </c>
      <c r="O35" s="376"/>
      <c r="P35" s="376"/>
      <c r="Q35" s="376">
        <f t="shared" ref="Q35:AL35" si="406">Q31/7</f>
        <v>0.14285714285714285</v>
      </c>
      <c r="R35" s="376"/>
      <c r="S35" s="376"/>
      <c r="T35" s="376">
        <f t="shared" si="406"/>
        <v>0.14285714285714285</v>
      </c>
      <c r="U35" s="376"/>
      <c r="V35" s="376"/>
      <c r="W35" s="376">
        <f t="shared" si="406"/>
        <v>0</v>
      </c>
      <c r="X35" s="376"/>
      <c r="Y35" s="376"/>
      <c r="Z35" s="376">
        <f t="shared" si="406"/>
        <v>0</v>
      </c>
      <c r="AA35" s="376"/>
      <c r="AB35" s="376"/>
      <c r="AC35" s="376">
        <f t="shared" si="406"/>
        <v>0.14285714285714285</v>
      </c>
      <c r="AD35" s="376"/>
      <c r="AE35" s="376"/>
      <c r="AF35" s="376">
        <f t="shared" si="406"/>
        <v>0.2857142857142857</v>
      </c>
      <c r="AG35" s="376"/>
      <c r="AH35" s="376"/>
      <c r="AI35" s="376">
        <f t="shared" si="406"/>
        <v>0.42857142857142855</v>
      </c>
      <c r="AJ35" s="376"/>
      <c r="AK35" s="376"/>
      <c r="AL35" s="376">
        <f t="shared" si="406"/>
        <v>0.5714285714285714</v>
      </c>
      <c r="AM35" s="376"/>
      <c r="AN35" s="376"/>
      <c r="AO35" s="376">
        <f t="shared" ref="AO35" si="407">AO31/7</f>
        <v>0.14285714285714285</v>
      </c>
      <c r="AP35" s="376"/>
      <c r="AQ35" s="376"/>
      <c r="AR35" s="376">
        <f t="shared" ref="AR35" si="408">AR31/7</f>
        <v>0.42857142857142855</v>
      </c>
      <c r="AS35" s="376"/>
      <c r="AT35" s="376"/>
      <c r="AU35" s="376">
        <f t="shared" ref="AU35" si="409">AU31/7</f>
        <v>0</v>
      </c>
      <c r="AV35" s="376"/>
      <c r="AW35" s="376"/>
      <c r="AX35" s="376">
        <f t="shared" ref="AX35" si="410">AX31/7</f>
        <v>0.7142857142857143</v>
      </c>
      <c r="AY35" s="376"/>
      <c r="AZ35" s="376"/>
      <c r="BA35" s="376">
        <f t="shared" ref="BA35:BM35" si="411">BA31/7</f>
        <v>0.2857142857142857</v>
      </c>
      <c r="BB35" s="376"/>
      <c r="BC35" s="376"/>
      <c r="BD35" s="376">
        <f t="shared" si="411"/>
        <v>0.8571428571428571</v>
      </c>
      <c r="BE35" s="376"/>
      <c r="BF35" s="376"/>
      <c r="BG35" s="376">
        <f t="shared" si="411"/>
        <v>0.7142857142857143</v>
      </c>
      <c r="BH35" s="376"/>
      <c r="BI35" s="376"/>
      <c r="BJ35" s="376">
        <f t="shared" si="411"/>
        <v>0.14285714285714285</v>
      </c>
      <c r="BK35" s="376"/>
      <c r="BL35" s="376"/>
      <c r="BM35" s="376">
        <f t="shared" si="411"/>
        <v>0.14285714285714285</v>
      </c>
      <c r="BN35" s="376"/>
      <c r="BO35" s="376"/>
      <c r="BP35" s="376">
        <f t="shared" ref="BP35" si="412">BP31/7</f>
        <v>0.5714285714285714</v>
      </c>
      <c r="BQ35" s="376"/>
      <c r="BR35" s="376"/>
      <c r="BS35" s="376">
        <f t="shared" ref="BS35" si="413">BS31/7</f>
        <v>0.42857142857142855</v>
      </c>
      <c r="BT35" s="376"/>
      <c r="BU35" s="376"/>
      <c r="BV35" s="376">
        <f t="shared" ref="BV35" si="414">BV31/7</f>
        <v>0.5714285714285714</v>
      </c>
      <c r="BW35" s="376"/>
      <c r="BX35" s="376"/>
      <c r="BY35" s="376">
        <f t="shared" ref="BY35" si="415">BY31/7</f>
        <v>0.42857142857142855</v>
      </c>
      <c r="BZ35" s="376"/>
      <c r="CA35" s="376"/>
      <c r="CB35" s="376">
        <f t="shared" ref="CB35" si="416">CB31/7</f>
        <v>0.14285714285714285</v>
      </c>
      <c r="CC35" s="376"/>
      <c r="CD35" s="376"/>
      <c r="CE35" s="376">
        <f t="shared" ref="CE35" si="417">CE31/7</f>
        <v>0.2857142857142857</v>
      </c>
      <c r="CF35" s="376"/>
      <c r="CG35" s="376"/>
      <c r="CH35" s="376">
        <f t="shared" ref="CH35" si="418">CH31/7</f>
        <v>0.42857142857142855</v>
      </c>
      <c r="CI35" s="376"/>
      <c r="CJ35" s="376"/>
      <c r="CK35" s="376">
        <f t="shared" ref="CK35" si="419">CK31/7</f>
        <v>0</v>
      </c>
      <c r="CL35" s="376"/>
      <c r="CM35" s="376"/>
      <c r="CN35" s="376">
        <f t="shared" ref="CN35" si="420">CN31/7</f>
        <v>0.42857142857142855</v>
      </c>
      <c r="CO35" s="376"/>
      <c r="CP35" s="376"/>
      <c r="CQ35" s="376">
        <f t="shared" ref="CQ35" si="421">CQ31/7</f>
        <v>0.7142857142857143</v>
      </c>
      <c r="CR35" s="376"/>
      <c r="CS35" s="376"/>
      <c r="CT35" s="376">
        <f t="shared" ref="CT35" si="422">CT31/7</f>
        <v>0.5714285714285714</v>
      </c>
      <c r="CU35" s="376"/>
      <c r="CV35" s="376"/>
      <c r="CW35" s="376">
        <f t="shared" ref="CW35" si="423">CW31/7</f>
        <v>1.1428571428571428</v>
      </c>
      <c r="CX35" s="376"/>
      <c r="CY35" s="376"/>
      <c r="CZ35" s="376">
        <f t="shared" ref="CZ35" si="424">CZ31/7</f>
        <v>0.14285714285714285</v>
      </c>
      <c r="DA35" s="376"/>
      <c r="DB35" s="376"/>
      <c r="DC35" s="376">
        <f t="shared" ref="DC35" si="425">DC31/7</f>
        <v>0.2857142857142857</v>
      </c>
      <c r="DD35" s="376"/>
      <c r="DE35" s="376"/>
      <c r="DF35" s="376">
        <f t="shared" ref="DF35" si="426">DF31/7</f>
        <v>0.42857142857142855</v>
      </c>
      <c r="DG35" s="376"/>
      <c r="DH35" s="376"/>
      <c r="DI35" s="376">
        <f t="shared" ref="DI35" si="427">DI31/7</f>
        <v>0.5714285714285714</v>
      </c>
      <c r="DJ35" s="376"/>
      <c r="DK35" s="376"/>
      <c r="DL35" s="376">
        <f t="shared" ref="DL35" si="428">DL31/7</f>
        <v>0.14285714285714285</v>
      </c>
      <c r="DM35" s="376"/>
      <c r="DN35" s="376"/>
      <c r="DO35" s="376">
        <f t="shared" ref="DO35" si="429">DO31/7</f>
        <v>0</v>
      </c>
      <c r="DP35" s="376"/>
      <c r="DQ35" s="376"/>
      <c r="DR35" s="376">
        <f t="shared" ref="DR35" si="430">DR31/7</f>
        <v>0.14285714285714285</v>
      </c>
      <c r="DS35" s="376"/>
      <c r="DT35" s="376"/>
      <c r="DU35" s="376">
        <f t="shared" ref="DU35" si="431">DU31/7</f>
        <v>0</v>
      </c>
      <c r="DV35" s="376"/>
      <c r="DW35" s="376"/>
      <c r="DX35" s="376">
        <f t="shared" ref="DX35" si="432">DX31/7</f>
        <v>0.2857142857142857</v>
      </c>
      <c r="DY35" s="376"/>
      <c r="DZ35" s="376"/>
      <c r="EA35" s="376">
        <f t="shared" ref="EA35" si="433">EA31/7</f>
        <v>0.8571428571428571</v>
      </c>
      <c r="EB35" s="376"/>
      <c r="EC35" s="376"/>
      <c r="ED35" s="376">
        <f t="shared" ref="ED35" si="434">ED31/7</f>
        <v>0.5714285714285714</v>
      </c>
      <c r="EE35" s="376"/>
      <c r="EF35" s="376"/>
      <c r="EG35" s="376">
        <f t="shared" ref="EG35" si="435">EG31/7</f>
        <v>0.5714285714285714</v>
      </c>
      <c r="EH35" s="376"/>
      <c r="EI35" s="376"/>
      <c r="EJ35" s="376">
        <f t="shared" ref="EJ35" si="436">EJ31/7</f>
        <v>0.2857142857142857</v>
      </c>
      <c r="EK35" s="376"/>
      <c r="EL35" s="376"/>
      <c r="EM35" s="376">
        <f t="shared" ref="EM35" si="437">EM31/7</f>
        <v>0.5714285714285714</v>
      </c>
      <c r="EN35" s="376"/>
      <c r="EO35" s="376"/>
      <c r="EP35" s="376">
        <f t="shared" ref="EP35" si="438">EP31/7</f>
        <v>0</v>
      </c>
      <c r="EQ35" s="376"/>
      <c r="ER35" s="376"/>
      <c r="ES35" s="376">
        <f t="shared" ref="ES35" si="439">ES31/7</f>
        <v>0</v>
      </c>
      <c r="ET35" s="376"/>
      <c r="EU35" s="376"/>
      <c r="EV35" s="376">
        <f t="shared" ref="EV35" si="440">EV31/7</f>
        <v>0</v>
      </c>
      <c r="EW35" s="376"/>
      <c r="EX35" s="376"/>
      <c r="EY35" s="376">
        <f t="shared" ref="EY35" si="441">EY31/7</f>
        <v>0.2857142857142857</v>
      </c>
      <c r="EZ35" s="376"/>
      <c r="FA35" s="376"/>
      <c r="FB35" s="376">
        <f t="shared" ref="FB35" si="442">FB31/7</f>
        <v>0</v>
      </c>
      <c r="FC35" s="376"/>
      <c r="FD35" s="376"/>
      <c r="FE35" s="376">
        <f t="shared" ref="FE35" si="443">FE31/7</f>
        <v>0.2857142857142857</v>
      </c>
      <c r="FF35" s="376"/>
      <c r="FG35" s="376"/>
      <c r="FH35" s="376">
        <f t="shared" ref="FH35" si="444">FH31/7</f>
        <v>0.42857142857142855</v>
      </c>
      <c r="FI35" s="376"/>
      <c r="FJ35" s="376"/>
      <c r="FK35" s="376">
        <f t="shared" ref="FK35" si="445">FK31/7</f>
        <v>0.2857142857142857</v>
      </c>
      <c r="FL35" s="376"/>
      <c r="FM35" s="376"/>
      <c r="FN35" s="376">
        <f t="shared" ref="FN35" si="446">FN31/7</f>
        <v>0</v>
      </c>
      <c r="FO35" s="376"/>
      <c r="FP35" s="376"/>
      <c r="FQ35" s="376">
        <f t="shared" ref="FQ35" si="447">FQ31/7</f>
        <v>0.14285714285714285</v>
      </c>
      <c r="FR35" s="376"/>
      <c r="FS35" s="376"/>
      <c r="FT35" s="376">
        <f t="shared" ref="FT35" si="448">FT31/7</f>
        <v>0</v>
      </c>
      <c r="FU35" s="376"/>
      <c r="FV35" s="376"/>
      <c r="FW35" s="376">
        <f t="shared" ref="FW35" si="449">FW31/7</f>
        <v>0.8571428571428571</v>
      </c>
      <c r="FX35" s="376"/>
      <c r="FY35" s="376"/>
      <c r="FZ35" s="376">
        <f t="shared" ref="FZ35" si="450">FZ31/7</f>
        <v>0.5714285714285714</v>
      </c>
      <c r="GA35" s="376"/>
      <c r="GB35" s="376"/>
      <c r="GC35" s="376">
        <f t="shared" ref="GC35:GL35" si="451">GC31/7</f>
        <v>1.1428571428571428</v>
      </c>
      <c r="GD35" s="376"/>
      <c r="GE35" s="376"/>
      <c r="GF35" s="376">
        <f t="shared" si="451"/>
        <v>0.5714285714285714</v>
      </c>
      <c r="GG35" s="376"/>
      <c r="GH35" s="376"/>
      <c r="GI35" s="376">
        <f t="shared" si="451"/>
        <v>0</v>
      </c>
      <c r="GJ35" s="376"/>
      <c r="GK35" s="376"/>
      <c r="GL35" s="376">
        <f t="shared" si="451"/>
        <v>0.42857142857142855</v>
      </c>
      <c r="GM35" s="376"/>
      <c r="GN35" s="376"/>
      <c r="GO35" s="376">
        <f t="shared" ref="GO35" si="452">GO31/7</f>
        <v>0.5714285714285714</v>
      </c>
      <c r="GP35" s="376"/>
      <c r="GQ35" s="376"/>
      <c r="GR35" s="376">
        <f t="shared" ref="GR35" si="453">GR31/7</f>
        <v>0.42857142857142855</v>
      </c>
      <c r="GS35" s="376"/>
      <c r="GT35" s="376"/>
      <c r="GU35" s="376">
        <f t="shared" ref="GU35" si="454">GU31/7</f>
        <v>0.14285714285714285</v>
      </c>
      <c r="GV35" s="376"/>
      <c r="GW35" s="376"/>
      <c r="GX35" s="376">
        <f t="shared" ref="GX35" si="455">GX31/7</f>
        <v>0.2857142857142857</v>
      </c>
      <c r="GY35" s="376"/>
      <c r="GZ35" s="376"/>
      <c r="HA35" s="376">
        <f t="shared" ref="HA35" si="456">HA31/7</f>
        <v>0.5714285714285714</v>
      </c>
      <c r="HB35" s="376"/>
      <c r="HC35" s="376"/>
      <c r="HD35" s="376">
        <f t="shared" ref="HD35:HY35" si="457">HD31/7</f>
        <v>0.2857142857142857</v>
      </c>
      <c r="HE35" s="376"/>
      <c r="HF35" s="376"/>
      <c r="HG35" s="376">
        <f t="shared" si="457"/>
        <v>0</v>
      </c>
      <c r="HH35" s="376"/>
      <c r="HI35" s="376"/>
      <c r="HJ35" s="376">
        <f t="shared" si="457"/>
        <v>0.14285714285714285</v>
      </c>
      <c r="HK35" s="376"/>
      <c r="HL35" s="376"/>
      <c r="HM35" s="376">
        <f t="shared" si="457"/>
        <v>0.14285714285714285</v>
      </c>
      <c r="HN35" s="376"/>
      <c r="HO35" s="376"/>
      <c r="HP35" s="376">
        <f t="shared" si="457"/>
        <v>0.42857142857142855</v>
      </c>
      <c r="HQ35" s="376"/>
      <c r="HR35" s="376"/>
      <c r="HS35" s="376">
        <f t="shared" si="457"/>
        <v>0.2857142857142857</v>
      </c>
      <c r="HT35" s="376"/>
      <c r="HU35" s="376"/>
      <c r="HV35" s="376">
        <f t="shared" si="457"/>
        <v>0.2857142857142857</v>
      </c>
      <c r="HW35" s="376"/>
      <c r="HX35" s="376"/>
      <c r="HY35" s="376">
        <f t="shared" si="457"/>
        <v>0.14285714285714285</v>
      </c>
      <c r="HZ35" s="376"/>
      <c r="IA35" s="376"/>
      <c r="IB35" s="376">
        <f t="shared" ref="IB35" si="458">IB31/7</f>
        <v>1</v>
      </c>
      <c r="IC35" s="376"/>
      <c r="ID35" s="376"/>
      <c r="IE35" s="376">
        <f t="shared" ref="IE35" si="459">IE31/7</f>
        <v>1.4285714285714286</v>
      </c>
      <c r="IF35" s="376"/>
      <c r="IG35" s="376"/>
      <c r="IH35" s="376">
        <f t="shared" ref="IH35" si="460">IH31/7</f>
        <v>1.7142857142857142</v>
      </c>
      <c r="II35" s="376"/>
      <c r="IJ35" s="376"/>
      <c r="IK35" s="376">
        <f t="shared" ref="IK35" si="461">IK31/7</f>
        <v>2</v>
      </c>
      <c r="IL35" s="376"/>
      <c r="IM35" s="376"/>
      <c r="IN35" s="376">
        <f t="shared" ref="IN35" si="462">IN31/7</f>
        <v>0.8571428571428571</v>
      </c>
      <c r="IO35" s="376"/>
      <c r="IP35" s="376"/>
      <c r="IQ35" s="376">
        <f t="shared" ref="IQ35" si="463">IQ31/7</f>
        <v>0.5714285714285714</v>
      </c>
      <c r="IR35" s="376"/>
      <c r="IS35" s="376"/>
      <c r="IT35" s="376">
        <f t="shared" ref="IT35" si="464">IT31/7</f>
        <v>0.2857142857142857</v>
      </c>
      <c r="IU35" s="376"/>
      <c r="IV35" s="376"/>
      <c r="IW35" s="376">
        <f t="shared" ref="IW35" si="465">IW31/7</f>
        <v>0.42857142857142855</v>
      </c>
      <c r="IX35" s="376"/>
      <c r="IY35" s="376"/>
      <c r="IZ35" s="376">
        <f t="shared" ref="IZ35" si="466">IZ31/7</f>
        <v>0.7142857142857143</v>
      </c>
      <c r="JA35" s="376"/>
      <c r="JB35" s="376"/>
      <c r="JC35" s="376">
        <f t="shared" ref="JC35:JX35" si="467">JC31/7</f>
        <v>0.7142857142857143</v>
      </c>
      <c r="JD35" s="376"/>
      <c r="JE35" s="376"/>
      <c r="JF35" s="376">
        <f t="shared" si="467"/>
        <v>0.8571428571428571</v>
      </c>
      <c r="JG35" s="376"/>
      <c r="JH35" s="376"/>
      <c r="JI35" s="376">
        <f t="shared" si="467"/>
        <v>0.2857142857142857</v>
      </c>
      <c r="JJ35" s="376"/>
      <c r="JK35" s="376"/>
      <c r="JL35" s="376">
        <f t="shared" si="467"/>
        <v>0.5714285714285714</v>
      </c>
      <c r="JM35" s="376"/>
      <c r="JN35" s="376"/>
      <c r="JO35" s="376">
        <f t="shared" si="467"/>
        <v>0.14285714285714285</v>
      </c>
      <c r="JP35" s="376"/>
      <c r="JQ35" s="376"/>
      <c r="JR35" s="376">
        <f t="shared" si="467"/>
        <v>0</v>
      </c>
      <c r="JS35" s="376"/>
      <c r="JT35" s="376"/>
      <c r="JU35" s="376">
        <f t="shared" si="467"/>
        <v>1</v>
      </c>
      <c r="JV35" s="376"/>
      <c r="JW35" s="376"/>
      <c r="JX35" s="376">
        <f t="shared" si="467"/>
        <v>0.7142857142857143</v>
      </c>
      <c r="JY35" s="376"/>
      <c r="JZ35" s="376"/>
      <c r="KA35" s="376">
        <f t="shared" ref="KA35" si="468">KA31/7</f>
        <v>0.2857142857142857</v>
      </c>
      <c r="KB35" s="376"/>
      <c r="KC35" s="376"/>
      <c r="KD35" s="376">
        <f t="shared" ref="KD35" si="469">KD31/7</f>
        <v>0.7142857142857143</v>
      </c>
      <c r="KE35" s="376"/>
      <c r="KF35" s="376"/>
      <c r="KG35" s="376">
        <f t="shared" ref="KG35" si="470">KG31/7</f>
        <v>1.7142857142857142</v>
      </c>
      <c r="KH35" s="376"/>
      <c r="KI35" s="376"/>
      <c r="KJ35" s="376">
        <f t="shared" ref="KJ35" si="471">KJ31/7</f>
        <v>0.2857142857142857</v>
      </c>
      <c r="KK35" s="376"/>
      <c r="KL35" s="376"/>
      <c r="KM35" s="376">
        <f t="shared" ref="KM35" si="472">KM31/7</f>
        <v>1.4285714285714286</v>
      </c>
      <c r="KN35" s="376"/>
      <c r="KO35" s="376"/>
      <c r="KP35" s="376">
        <f t="shared" ref="KP35" si="473">KP31/7</f>
        <v>0.5714285714285714</v>
      </c>
      <c r="KQ35" s="376"/>
      <c r="KR35" s="376"/>
      <c r="KS35" s="376">
        <f t="shared" ref="KS35" si="474">KS31/7</f>
        <v>0.42857142857142855</v>
      </c>
      <c r="KT35" s="376"/>
      <c r="KU35" s="376"/>
      <c r="KV35" s="376">
        <f t="shared" ref="KV35" si="475">KV31/7</f>
        <v>1.2857142857142858</v>
      </c>
      <c r="KW35" s="376"/>
      <c r="KX35" s="376"/>
      <c r="KY35" s="376">
        <f t="shared" ref="KY35" si="476">KY31/7</f>
        <v>0.2857142857142857</v>
      </c>
      <c r="KZ35" s="376"/>
      <c r="LA35" s="376"/>
      <c r="LB35" s="376">
        <f t="shared" ref="LB35:ML35" si="477">LB31/7</f>
        <v>0.14285714285714285</v>
      </c>
      <c r="LC35" s="376"/>
      <c r="LD35" s="376"/>
      <c r="LE35" s="376">
        <f t="shared" si="477"/>
        <v>0.5714285714285714</v>
      </c>
      <c r="LF35" s="376"/>
      <c r="LG35" s="376"/>
      <c r="LH35" s="376">
        <f t="shared" si="477"/>
        <v>0.42857142857142855</v>
      </c>
      <c r="LI35" s="376"/>
      <c r="LJ35" s="376"/>
      <c r="LK35" s="376">
        <f t="shared" si="477"/>
        <v>0.7142857142857143</v>
      </c>
      <c r="LL35" s="376"/>
      <c r="LM35" s="376"/>
      <c r="LN35" s="376">
        <f t="shared" si="477"/>
        <v>0.8571428571428571</v>
      </c>
      <c r="LO35" s="376"/>
      <c r="LP35" s="376"/>
      <c r="LQ35" s="376">
        <f t="shared" si="477"/>
        <v>1</v>
      </c>
      <c r="LR35" s="376"/>
      <c r="LS35" s="376"/>
      <c r="LT35" s="376">
        <f t="shared" si="477"/>
        <v>1.1428571428571428</v>
      </c>
      <c r="LU35" s="376"/>
      <c r="LV35" s="376"/>
      <c r="LW35" s="376">
        <f t="shared" si="477"/>
        <v>1</v>
      </c>
      <c r="LX35" s="376"/>
      <c r="LY35" s="376"/>
      <c r="LZ35" s="376">
        <f t="shared" si="477"/>
        <v>0.5714285714285714</v>
      </c>
      <c r="MA35" s="376"/>
      <c r="MB35" s="376"/>
      <c r="MC35" s="376">
        <f t="shared" si="477"/>
        <v>0.8571428571428571</v>
      </c>
      <c r="MD35" s="376"/>
      <c r="ME35" s="376"/>
      <c r="MF35" s="376">
        <f t="shared" si="477"/>
        <v>0.14285714285714285</v>
      </c>
      <c r="MG35" s="376"/>
      <c r="MH35" s="376"/>
      <c r="MI35" s="376">
        <f t="shared" si="477"/>
        <v>0.2857142857142857</v>
      </c>
      <c r="MJ35" s="376"/>
      <c r="MK35" s="376"/>
      <c r="ML35" s="376">
        <f t="shared" si="477"/>
        <v>1</v>
      </c>
      <c r="MM35" s="376"/>
      <c r="MN35" s="376"/>
      <c r="MO35" s="415">
        <f t="shared" ref="MO35" si="478">MO31/7</f>
        <v>2</v>
      </c>
      <c r="MP35" s="415"/>
      <c r="MQ35" s="415"/>
      <c r="MR35" s="415">
        <f t="shared" ref="MR35" si="479">MR31/7</f>
        <v>1.5714285714285714</v>
      </c>
      <c r="MS35" s="415"/>
      <c r="MT35" s="415"/>
      <c r="MU35" s="415">
        <f t="shared" ref="MU35" si="480">MU31/7</f>
        <v>0.8571428571428571</v>
      </c>
      <c r="MV35" s="415"/>
      <c r="MW35" s="415"/>
      <c r="MX35" s="415">
        <f t="shared" ref="MX35" si="481">MX31/7</f>
        <v>1.7142857142857142</v>
      </c>
      <c r="MY35" s="415"/>
      <c r="MZ35" s="415"/>
      <c r="NA35" s="415">
        <f t="shared" ref="NA35" si="482">NA31/7</f>
        <v>0.8571428571428571</v>
      </c>
      <c r="NB35" s="415"/>
      <c r="NC35" s="415"/>
      <c r="ND35" s="415">
        <f t="shared" ref="ND35" si="483">ND31/7</f>
        <v>0.2857142857142857</v>
      </c>
      <c r="NE35" s="415"/>
      <c r="NF35" s="415"/>
      <c r="NG35" s="415">
        <f t="shared" ref="NG35" si="484">NG31/7</f>
        <v>0.7142857142857143</v>
      </c>
      <c r="NH35" s="415"/>
      <c r="NI35" s="415"/>
      <c r="NJ35" s="415">
        <f t="shared" ref="NJ35" si="485">NJ31/7</f>
        <v>1.1428571428571428</v>
      </c>
      <c r="NK35" s="415"/>
      <c r="NL35" s="415"/>
      <c r="NM35" s="415">
        <f t="shared" ref="NM35" si="486">NM31/7</f>
        <v>1</v>
      </c>
      <c r="NN35" s="415"/>
      <c r="NO35" s="415"/>
      <c r="NP35" s="415">
        <f t="shared" ref="NP35" si="487">NP31/7</f>
        <v>1.1428571428571428</v>
      </c>
      <c r="NQ35" s="415"/>
      <c r="NR35" s="415"/>
      <c r="NS35" s="415">
        <f t="shared" ref="NS35" si="488">NS31/7</f>
        <v>0.42857142857142855</v>
      </c>
      <c r="NT35" s="415"/>
      <c r="NU35" s="415"/>
      <c r="NV35" s="415">
        <f t="shared" ref="NV35" si="489">NV31/7</f>
        <v>1.2857142857142858</v>
      </c>
      <c r="NW35" s="415"/>
      <c r="NX35" s="415"/>
      <c r="NY35" s="376">
        <f t="shared" ref="NY35" si="490">NY31/7</f>
        <v>1</v>
      </c>
      <c r="NZ35" s="376"/>
      <c r="OA35" s="376"/>
      <c r="OB35" s="415">
        <f t="shared" ref="OB35:PF35" si="491">OB31/7</f>
        <v>0.2857142857142857</v>
      </c>
      <c r="OC35" s="415"/>
      <c r="OD35" s="415"/>
      <c r="OE35" s="376">
        <f t="shared" ref="OE35:PI35" si="492">OE31/7</f>
        <v>1</v>
      </c>
      <c r="OF35" s="376"/>
      <c r="OG35" s="376"/>
      <c r="OH35" s="415">
        <f t="shared" si="491"/>
        <v>0.5714285714285714</v>
      </c>
      <c r="OI35" s="415"/>
      <c r="OJ35" s="415"/>
      <c r="OK35" s="376">
        <f t="shared" si="492"/>
        <v>0.42857142857142855</v>
      </c>
      <c r="OL35" s="376"/>
      <c r="OM35" s="376"/>
      <c r="ON35" s="415">
        <f t="shared" si="491"/>
        <v>1</v>
      </c>
      <c r="OO35" s="415"/>
      <c r="OP35" s="415"/>
      <c r="OQ35" s="376">
        <f t="shared" si="492"/>
        <v>0.2857142857142857</v>
      </c>
      <c r="OR35" s="376"/>
      <c r="OS35" s="376"/>
      <c r="OT35" s="415">
        <f t="shared" si="491"/>
        <v>0</v>
      </c>
      <c r="OU35" s="415"/>
      <c r="OV35" s="415"/>
      <c r="OW35" s="376">
        <f t="shared" si="492"/>
        <v>0</v>
      </c>
      <c r="OX35" s="376"/>
      <c r="OY35" s="376"/>
      <c r="OZ35" s="415">
        <f t="shared" si="491"/>
        <v>0.42857142857142855</v>
      </c>
      <c r="PA35" s="415"/>
      <c r="PB35" s="415"/>
      <c r="PC35" s="376">
        <f t="shared" si="492"/>
        <v>0.42857142857142855</v>
      </c>
      <c r="PD35" s="376"/>
      <c r="PE35" s="376"/>
      <c r="PF35" s="415">
        <f t="shared" si="491"/>
        <v>1.2857142857142858</v>
      </c>
      <c r="PG35" s="415"/>
      <c r="PH35" s="415"/>
      <c r="PI35" s="376">
        <f t="shared" si="492"/>
        <v>0.42857142857142855</v>
      </c>
      <c r="PJ35" s="376"/>
      <c r="PK35" s="376"/>
      <c r="PL35" s="415">
        <f t="shared" ref="PL35" si="493">PL31/7</f>
        <v>0.14285714285714285</v>
      </c>
      <c r="PM35" s="415"/>
      <c r="PN35" s="415"/>
      <c r="PO35" s="376">
        <f t="shared" ref="PO35" si="494">PO31/7</f>
        <v>0.14285714285714285</v>
      </c>
      <c r="PP35" s="376"/>
      <c r="PQ35" s="376"/>
      <c r="PR35" s="415">
        <f t="shared" ref="PR35" si="495">PR31/7</f>
        <v>2</v>
      </c>
      <c r="PS35" s="415"/>
      <c r="PT35" s="415"/>
      <c r="PU35" s="376">
        <f t="shared" ref="PU35" si="496">PU31/7</f>
        <v>1.4285714285714286</v>
      </c>
      <c r="PV35" s="376"/>
      <c r="PW35" s="376"/>
      <c r="PX35" s="415">
        <f t="shared" ref="PX35" si="497">PX31/7</f>
        <v>1.2857142857142858</v>
      </c>
      <c r="PY35" s="415"/>
      <c r="PZ35" s="415"/>
      <c r="QA35" s="376">
        <f t="shared" ref="QA35" si="498">QA31/7</f>
        <v>0.5714285714285714</v>
      </c>
      <c r="QB35" s="376"/>
      <c r="QC35" s="376"/>
      <c r="QD35" s="415">
        <f t="shared" ref="QD35" si="499">QD31/7</f>
        <v>0.5714285714285714</v>
      </c>
      <c r="QE35" s="415"/>
      <c r="QF35" s="415"/>
      <c r="QG35" s="376">
        <f t="shared" ref="QG35" si="500">QG31/7</f>
        <v>0.14285714285714285</v>
      </c>
      <c r="QH35" s="376"/>
      <c r="QI35" s="376"/>
      <c r="QJ35" s="415">
        <f t="shared" ref="QJ35" si="501">QJ31/7</f>
        <v>0.8571428571428571</v>
      </c>
      <c r="QK35" s="415"/>
      <c r="QL35" s="415"/>
      <c r="QM35" s="376">
        <f t="shared" ref="QM35" si="502">QM31/7</f>
        <v>0.42857142857142855</v>
      </c>
      <c r="QN35" s="376"/>
      <c r="QO35" s="376"/>
      <c r="QP35" s="415">
        <f t="shared" ref="QP35:RZ35" si="503">QP31/7</f>
        <v>0.7142857142857143</v>
      </c>
      <c r="QQ35" s="415"/>
      <c r="QR35" s="415"/>
      <c r="QS35" s="376">
        <f t="shared" ref="QS35:SC35" si="504">QS31/7</f>
        <v>0.7142857142857143</v>
      </c>
      <c r="QT35" s="376"/>
      <c r="QU35" s="376"/>
      <c r="QV35" s="415">
        <f t="shared" si="503"/>
        <v>1</v>
      </c>
      <c r="QW35" s="415"/>
      <c r="QX35" s="415"/>
      <c r="QY35" s="376">
        <f t="shared" si="504"/>
        <v>0.2857142857142857</v>
      </c>
      <c r="QZ35" s="376"/>
      <c r="RA35" s="376"/>
      <c r="RB35" s="415">
        <f t="shared" si="503"/>
        <v>0.14285714285714285</v>
      </c>
      <c r="RC35" s="415"/>
      <c r="RD35" s="415"/>
      <c r="RE35" s="376">
        <f t="shared" si="504"/>
        <v>0.2857142857142857</v>
      </c>
      <c r="RF35" s="376"/>
      <c r="RG35" s="376"/>
      <c r="RH35" s="415">
        <f t="shared" si="503"/>
        <v>0.5714285714285714</v>
      </c>
      <c r="RI35" s="415"/>
      <c r="RJ35" s="415"/>
      <c r="RK35" s="376">
        <f t="shared" si="504"/>
        <v>1.7142857142857142</v>
      </c>
      <c r="RL35" s="376"/>
      <c r="RM35" s="376"/>
      <c r="RN35" s="415">
        <f t="shared" si="503"/>
        <v>0.5714285714285714</v>
      </c>
      <c r="RO35" s="415"/>
      <c r="RP35" s="415"/>
      <c r="RQ35" s="376">
        <f t="shared" si="504"/>
        <v>0.42857142857142855</v>
      </c>
      <c r="RR35" s="376"/>
      <c r="RS35" s="376"/>
      <c r="RT35" s="415">
        <f t="shared" si="503"/>
        <v>0.8571428571428571</v>
      </c>
      <c r="RU35" s="415"/>
      <c r="RV35" s="415"/>
      <c r="RW35" s="376">
        <f t="shared" si="504"/>
        <v>1.2857142857142858</v>
      </c>
      <c r="RX35" s="376"/>
      <c r="RY35" s="376"/>
      <c r="RZ35" s="415">
        <f t="shared" si="503"/>
        <v>1.2857142857142858</v>
      </c>
      <c r="SA35" s="415"/>
      <c r="SB35" s="415"/>
      <c r="SC35" s="376">
        <f t="shared" si="504"/>
        <v>1.2857142857142858</v>
      </c>
      <c r="SD35" s="376"/>
      <c r="SE35" s="376"/>
      <c r="SF35" s="415">
        <f t="shared" ref="SF35" si="505">SF31/7</f>
        <v>1</v>
      </c>
      <c r="SG35" s="415"/>
      <c r="SH35" s="415"/>
      <c r="SI35" s="376">
        <f t="shared" ref="SI35" si="506">SI31/7</f>
        <v>1</v>
      </c>
      <c r="SJ35" s="376"/>
      <c r="SK35" s="376"/>
      <c r="SL35" s="415">
        <f t="shared" ref="SL35" si="507">SL31/7</f>
        <v>1.4285714285714286</v>
      </c>
      <c r="SM35" s="415"/>
      <c r="SN35" s="415"/>
      <c r="SO35" s="376">
        <f t="shared" ref="SO35" si="508">SO31/7</f>
        <v>0.8571428571428571</v>
      </c>
      <c r="SP35" s="376"/>
      <c r="SQ35" s="376"/>
      <c r="SR35" s="415">
        <f t="shared" ref="SR35" si="509">SR31/7</f>
        <v>1</v>
      </c>
      <c r="SS35" s="415"/>
      <c r="ST35" s="415"/>
      <c r="SU35" s="376">
        <f t="shared" ref="SU35" si="510">SU31/7</f>
        <v>1</v>
      </c>
      <c r="SV35" s="376"/>
      <c r="SW35" s="376"/>
      <c r="SX35" s="415">
        <f t="shared" ref="SX35" si="511">SX31/7</f>
        <v>0.14285714285714285</v>
      </c>
      <c r="SY35" s="415"/>
      <c r="SZ35" s="415"/>
      <c r="TA35" s="376">
        <f t="shared" ref="TA35" si="512">TA31/7</f>
        <v>0.5714285714285714</v>
      </c>
      <c r="TB35" s="376"/>
      <c r="TC35" s="376"/>
      <c r="TD35" s="415">
        <f t="shared" ref="TD35" si="513">TD31/7</f>
        <v>0.42857142857142855</v>
      </c>
      <c r="TE35" s="415"/>
      <c r="TF35" s="415"/>
      <c r="TG35" s="376">
        <f t="shared" ref="TG35" si="514">TG31/7</f>
        <v>1.4285714285714286</v>
      </c>
      <c r="TH35" s="376"/>
      <c r="TI35" s="376"/>
      <c r="TJ35" s="415">
        <f t="shared" ref="TJ35" si="515">TJ31/7</f>
        <v>1.5714285714285714</v>
      </c>
      <c r="TK35" s="415"/>
      <c r="TL35" s="415"/>
      <c r="TM35" s="376">
        <f t="shared" ref="TM35" si="516">TM31/7</f>
        <v>0.42857142857142855</v>
      </c>
      <c r="TN35" s="376"/>
      <c r="TO35" s="376"/>
      <c r="TP35" s="415">
        <f t="shared" ref="TP35:UT35" si="517">TP31/7</f>
        <v>0.42857142857142855</v>
      </c>
      <c r="TQ35" s="415"/>
      <c r="TR35" s="415"/>
      <c r="TS35" s="376">
        <f t="shared" ref="TS35:UW35" si="518">TS31/7</f>
        <v>1.8571428571428572</v>
      </c>
      <c r="TT35" s="376"/>
      <c r="TU35" s="376"/>
      <c r="TV35" s="415">
        <f t="shared" si="517"/>
        <v>1.1428571428571428</v>
      </c>
      <c r="TW35" s="415"/>
      <c r="TX35" s="415"/>
      <c r="TY35" s="376">
        <f t="shared" si="518"/>
        <v>0.7142857142857143</v>
      </c>
      <c r="TZ35" s="376"/>
      <c r="UA35" s="376"/>
      <c r="UB35" s="415">
        <f t="shared" si="517"/>
        <v>0.8571428571428571</v>
      </c>
      <c r="UC35" s="415"/>
      <c r="UD35" s="415"/>
      <c r="UE35" s="376">
        <f t="shared" si="518"/>
        <v>1.1428571428571428</v>
      </c>
      <c r="UF35" s="376"/>
      <c r="UG35" s="376"/>
      <c r="UH35" s="415">
        <f t="shared" si="517"/>
        <v>0.8571428571428571</v>
      </c>
      <c r="UI35" s="415"/>
      <c r="UJ35" s="415"/>
      <c r="UK35" s="376">
        <f t="shared" si="518"/>
        <v>0.7142857142857143</v>
      </c>
      <c r="UL35" s="376"/>
      <c r="UM35" s="376"/>
      <c r="UN35" s="415">
        <f t="shared" si="517"/>
        <v>1.8571428571428572</v>
      </c>
      <c r="UO35" s="415"/>
      <c r="UP35" s="415"/>
      <c r="UQ35" s="376">
        <f t="shared" si="518"/>
        <v>1</v>
      </c>
      <c r="UR35" s="376"/>
      <c r="US35" s="376"/>
      <c r="UT35" s="415">
        <f t="shared" si="517"/>
        <v>0.7142857142857143</v>
      </c>
      <c r="UU35" s="415"/>
      <c r="UV35" s="415"/>
      <c r="UW35" s="376">
        <f t="shared" si="518"/>
        <v>1</v>
      </c>
      <c r="UX35" s="376"/>
      <c r="UY35" s="376"/>
      <c r="UZ35" s="415">
        <f t="shared" ref="UZ35" si="519">UZ31/7</f>
        <v>0.2857142857142857</v>
      </c>
      <c r="VA35" s="415"/>
      <c r="VB35" s="415"/>
      <c r="VC35" s="376">
        <f t="shared" ref="VC35" si="520">VC31/7</f>
        <v>0.7142857142857143</v>
      </c>
      <c r="VD35" s="376"/>
      <c r="VE35" s="376"/>
      <c r="VF35" s="415">
        <f t="shared" ref="VF35" si="521">VF31/7</f>
        <v>0.8571428571428571</v>
      </c>
      <c r="VG35" s="415"/>
      <c r="VH35" s="415"/>
      <c r="VI35" s="376">
        <f t="shared" ref="VI35" si="522">VI31/7</f>
        <v>0.7142857142857143</v>
      </c>
      <c r="VJ35" s="376"/>
      <c r="VK35" s="376"/>
      <c r="VL35" s="415">
        <f t="shared" ref="VL35" si="523">VL31/7</f>
        <v>1</v>
      </c>
      <c r="VM35" s="415"/>
      <c r="VN35" s="415"/>
      <c r="VO35" s="376">
        <f t="shared" ref="VO35" si="524">VO31/7</f>
        <v>0.5714285714285714</v>
      </c>
      <c r="VP35" s="376"/>
      <c r="VQ35" s="376"/>
      <c r="VR35" s="415">
        <f t="shared" ref="VR35" si="525">VR31/7</f>
        <v>0.7142857142857143</v>
      </c>
      <c r="VS35" s="415"/>
      <c r="VT35" s="415"/>
      <c r="VU35" s="376">
        <f t="shared" ref="VU35" si="526">VU31/7</f>
        <v>0.42857142857142855</v>
      </c>
      <c r="VV35" s="376"/>
      <c r="VW35" s="376"/>
      <c r="VX35" s="415">
        <f t="shared" ref="VX35" si="527">VX31/7</f>
        <v>0.14285714285714285</v>
      </c>
      <c r="VY35" s="415"/>
      <c r="VZ35" s="415"/>
      <c r="WA35" s="376">
        <f t="shared" ref="WA35" si="528">WA31/7</f>
        <v>0.7142857142857143</v>
      </c>
      <c r="WB35" s="376"/>
      <c r="WC35" s="376"/>
      <c r="WD35" s="415">
        <f t="shared" ref="WD35:XH35" si="529">WD31/7</f>
        <v>0.5714285714285714</v>
      </c>
      <c r="WE35" s="415"/>
      <c r="WF35" s="415"/>
      <c r="WG35" s="376">
        <f t="shared" ref="WG35:XK35" si="530">WG31/7</f>
        <v>0.14285714285714285</v>
      </c>
      <c r="WH35" s="376"/>
      <c r="WI35" s="376"/>
      <c r="WJ35" s="415">
        <f t="shared" si="529"/>
        <v>0.8571428571428571</v>
      </c>
      <c r="WK35" s="415"/>
      <c r="WL35" s="415"/>
      <c r="WM35" s="376">
        <f t="shared" si="530"/>
        <v>1</v>
      </c>
      <c r="WN35" s="376"/>
      <c r="WO35" s="376"/>
      <c r="WP35" s="415">
        <f t="shared" si="529"/>
        <v>0.7142857142857143</v>
      </c>
      <c r="WQ35" s="415"/>
      <c r="WR35" s="415"/>
      <c r="WS35" s="376">
        <f t="shared" si="530"/>
        <v>1.1428571428571428</v>
      </c>
      <c r="WT35" s="376"/>
      <c r="WU35" s="376"/>
      <c r="WV35" s="415">
        <f t="shared" si="529"/>
        <v>0.42857142857142855</v>
      </c>
      <c r="WW35" s="415"/>
      <c r="WX35" s="415"/>
      <c r="WY35" s="376">
        <f t="shared" si="530"/>
        <v>1</v>
      </c>
      <c r="WZ35" s="376"/>
      <c r="XA35" s="376"/>
      <c r="XB35" s="415">
        <f t="shared" si="529"/>
        <v>0</v>
      </c>
      <c r="XC35" s="415"/>
      <c r="XD35" s="415"/>
      <c r="XE35" s="376">
        <f t="shared" si="530"/>
        <v>0</v>
      </c>
      <c r="XF35" s="376"/>
      <c r="XG35" s="376"/>
      <c r="XH35" s="415">
        <f t="shared" si="529"/>
        <v>0</v>
      </c>
      <c r="XI35" s="415"/>
      <c r="XJ35" s="415"/>
      <c r="XK35" s="376">
        <f t="shared" si="530"/>
        <v>0</v>
      </c>
      <c r="XL35" s="376"/>
      <c r="XM35" s="376"/>
    </row>
    <row r="36" spans="1:637" x14ac:dyDescent="0.2">
      <c r="A36" s="24"/>
      <c r="B36" s="278" t="s">
        <v>187</v>
      </c>
      <c r="C36" s="278">
        <v>2020</v>
      </c>
      <c r="D36" s="278">
        <v>2021</v>
      </c>
      <c r="E36" s="278">
        <v>2022</v>
      </c>
      <c r="F36" s="278">
        <v>2023</v>
      </c>
      <c r="CE36" s="101"/>
    </row>
    <row r="37" spans="1:637" ht="12.75" customHeight="1" x14ac:dyDescent="0.2">
      <c r="A37" s="24" t="s">
        <v>48</v>
      </c>
      <c r="B37" s="278">
        <f>SUMIFS($B$30:$XO$30,$B$3:$XO$3,"Orange")</f>
        <v>525</v>
      </c>
      <c r="C37" s="278">
        <f>SUMIFS($AO$30:$GN$30,$AO$3:$GN$3,"Orange")</f>
        <v>70</v>
      </c>
      <c r="D37" s="278">
        <f>SUMIFS($GO$30:$MN$30,$GO$3:$MN$3,"Orange")</f>
        <v>138</v>
      </c>
      <c r="E37" s="278">
        <f>SUMIFS($MO$30:$SN$30,$MO$3:$SN$3,"Orange")</f>
        <v>148</v>
      </c>
      <c r="F37" s="278">
        <f>SUMIFS($SO$30:$XO$30,$SO$3:$XO$3,"Orange")</f>
        <v>155</v>
      </c>
    </row>
    <row r="38" spans="1:637" x14ac:dyDescent="0.2">
      <c r="A38" s="24" t="s">
        <v>49</v>
      </c>
      <c r="B38" s="278">
        <f>SUMIFS($B$30:$XO$30,$B$3:$XO$3,"Red")</f>
        <v>326</v>
      </c>
      <c r="C38" s="278">
        <f>SUMIFS($AO$30:$GN$30,$AO$3:$GN$3,"Red")</f>
        <v>22</v>
      </c>
      <c r="D38" s="278">
        <f>SUMIFS($GO$30:$MN$30,$GO$3:$MN$3,"Red")</f>
        <v>89</v>
      </c>
      <c r="E38" s="278">
        <f>SUMIFS($MO$30:$SN$30,$MO$3:$SN$3,"Red")</f>
        <v>146</v>
      </c>
      <c r="F38" s="278">
        <f>SUMIFS($SO$30:$XO$30,$SO$3:$XO$3,"Red")</f>
        <v>67</v>
      </c>
    </row>
    <row r="39" spans="1:637" x14ac:dyDescent="0.2">
      <c r="A39" s="24" t="s">
        <v>198</v>
      </c>
      <c r="B39" s="278">
        <f>SUMIFS($B$30:$XO$30,$B$3:$XO$3,"Other")</f>
        <v>48</v>
      </c>
      <c r="C39" s="278">
        <f>SUMIFS($AO$30:$GN$30,$AO$3:$GN$3,"Other")</f>
        <v>41</v>
      </c>
      <c r="D39" s="278">
        <f>SUMIFS($GO$30:$MN$30,$GO$3:$MN$3,"Other")</f>
        <v>2</v>
      </c>
      <c r="E39" s="278">
        <f>SUMIFS($MO$30:$SN$30,$MO$3:$SN$3,"Other")</f>
        <v>2</v>
      </c>
      <c r="F39" s="278">
        <f>SUMIFS($SO$30:$XO$30,$SO$3:$XO$3,"Other")</f>
        <v>0</v>
      </c>
    </row>
    <row r="40" spans="1:637" x14ac:dyDescent="0.2">
      <c r="A40" s="37" t="s">
        <v>51</v>
      </c>
      <c r="B40" s="94">
        <f>SUM(B37:B39)</f>
        <v>899</v>
      </c>
      <c r="C40" s="94">
        <f>SUM(C37:C39)</f>
        <v>133</v>
      </c>
      <c r="D40" s="94">
        <f>SUM(D37:D39)</f>
        <v>229</v>
      </c>
      <c r="E40" s="94">
        <f>SUM(E37:E39)</f>
        <v>296</v>
      </c>
      <c r="F40" s="94">
        <f>SUM(F37:F39)</f>
        <v>222</v>
      </c>
      <c r="AL40" s="1" t="s">
        <v>202</v>
      </c>
      <c r="AO40" s="1" t="s">
        <v>203</v>
      </c>
      <c r="AQ40" s="1" t="s">
        <v>204</v>
      </c>
      <c r="AS40" s="1" t="s">
        <v>205</v>
      </c>
      <c r="AU40" s="1" t="s">
        <v>206</v>
      </c>
      <c r="AW40" s="1" t="s">
        <v>207</v>
      </c>
      <c r="AY40" s="1" t="s">
        <v>208</v>
      </c>
      <c r="BA40" s="1" t="s">
        <v>209</v>
      </c>
      <c r="BC40" s="1" t="s">
        <v>210</v>
      </c>
      <c r="BE40" s="1" t="s">
        <v>210</v>
      </c>
      <c r="BG40" s="1" t="s">
        <v>212</v>
      </c>
      <c r="BI40" s="1" t="s">
        <v>213</v>
      </c>
      <c r="BK40" s="1" t="s">
        <v>214</v>
      </c>
      <c r="BM40" s="1" t="s">
        <v>215</v>
      </c>
      <c r="BO40" s="1" t="s">
        <v>216</v>
      </c>
    </row>
    <row r="41" spans="1:637" x14ac:dyDescent="0.2">
      <c r="AM41" s="1">
        <f>AVERAGE(B33:AN33)</f>
        <v>13.461538461538462</v>
      </c>
      <c r="AO41" s="1">
        <f>AVERAGE(AO33:CA33)</f>
        <v>13.461538461538462</v>
      </c>
      <c r="AQ41" s="175">
        <f>AVERAGE(CB33:DN33)</f>
        <v>5.384615384615385</v>
      </c>
      <c r="AS41" s="175">
        <f>AVERAGE(DO33:FA33)</f>
        <v>1.0769230769230769</v>
      </c>
      <c r="AU41" s="175">
        <f>AVERAGE(FB33:GN33)</f>
        <v>3.1538461538461537</v>
      </c>
      <c r="AW41" s="175">
        <f>AVERAGE(GP33:HZ33)</f>
        <v>3.9166666666666665</v>
      </c>
      <c r="AY41" s="175">
        <f>AVERAGE(IB33:JN33)</f>
        <v>5.1538461538461542</v>
      </c>
      <c r="BA41" s="175">
        <f>AVERAGE(JO33:LA33)</f>
        <v>7.384615384615385</v>
      </c>
      <c r="BC41" s="175">
        <f>AVERAGE(LB33:MN33)</f>
        <v>9.2307692307692299</v>
      </c>
      <c r="BE41" s="175">
        <f>AVERAGE(MO33:OA33)</f>
        <v>11</v>
      </c>
      <c r="BG41" s="175">
        <f>AVERAGE(OB33:PN33)</f>
        <v>11</v>
      </c>
      <c r="BI41" s="175">
        <f>AVERAGE(PO33:RA33)</f>
        <v>10.384615384615385</v>
      </c>
      <c r="BK41" s="175">
        <f>AVERAGE(RB33:SN33)</f>
        <v>8.8461538461538467</v>
      </c>
      <c r="BM41" s="175">
        <f>AVERAGE(SO33:UA33)</f>
        <v>8.6923076923076916</v>
      </c>
      <c r="BO41" s="175">
        <f>AVERAGE(UB33:VN33)</f>
        <v>8.5384615384615383</v>
      </c>
    </row>
    <row r="42" spans="1:637" ht="12.75" customHeight="1" x14ac:dyDescent="0.2">
      <c r="A42" s="364" t="s">
        <v>78</v>
      </c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">
        <v>4</v>
      </c>
      <c r="Q42" s="317" t="s">
        <v>79</v>
      </c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">
        <v>2</v>
      </c>
      <c r="AM42" s="175">
        <f>AVERAGE(B31:AN31)</f>
        <v>1.4615384615384615</v>
      </c>
      <c r="AO42" s="175">
        <f>AVERAGE(AO31:CA31)</f>
        <v>2.9230769230769229</v>
      </c>
      <c r="AQ42" s="175">
        <f>AVERAGE(CB31:DN31)</f>
        <v>2.8461538461538463</v>
      </c>
      <c r="AS42" s="175">
        <f>AVERAGE(DO31:FA31)</f>
        <v>1.9230769230769231</v>
      </c>
      <c r="AU42" s="175">
        <f>AVERAGE(FB31:GN31)</f>
        <v>2.5384615384615383</v>
      </c>
      <c r="AW42" s="175">
        <f>AVERAGE(GO31:IA31)</f>
        <v>2</v>
      </c>
      <c r="AY42" s="175">
        <f>AVERAGE(IB31:JN31)</f>
        <v>6.1538461538461542</v>
      </c>
      <c r="BA42" s="175">
        <f>AVERAGE(JO31:LA31)</f>
        <v>4.7692307692307692</v>
      </c>
      <c r="BC42" s="175">
        <f>AVERAGE(LB31:MN31)</f>
        <v>4.6923076923076925</v>
      </c>
      <c r="BE42" s="175">
        <f>AVERAGE(MO31:OA31)</f>
        <v>7.5384615384615383</v>
      </c>
      <c r="BG42" s="175">
        <f>AVERAGE(OB31:PN31)</f>
        <v>3.3846153846153846</v>
      </c>
      <c r="BI42" s="175">
        <f>AVERAGE(PO31:RA31)</f>
        <v>5.4615384615384617</v>
      </c>
      <c r="BK42" s="175">
        <f>AVERAGE(RB31:SN31)</f>
        <v>6.384615384615385</v>
      </c>
      <c r="BM42" s="175">
        <f>AVERAGE(SO31:UA31)</f>
        <v>6.2307692307692308</v>
      </c>
      <c r="BO42" s="175">
        <f>AVERAGE(UB31:VN31)</f>
        <v>6.3076923076923075</v>
      </c>
    </row>
    <row r="43" spans="1:637" ht="12.75" customHeight="1" x14ac:dyDescent="0.2">
      <c r="A43" s="364" t="s">
        <v>81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">
        <v>21</v>
      </c>
      <c r="Q43" s="317" t="s">
        <v>82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17"/>
      <c r="AC43" s="317"/>
      <c r="AD43" s="317"/>
      <c r="AE43" s="3">
        <v>5</v>
      </c>
      <c r="AM43" s="175">
        <f>AM42/AM41</f>
        <v>0.10857142857142857</v>
      </c>
      <c r="AO43" s="175">
        <f>AO42/AO41</f>
        <v>0.21714285714285714</v>
      </c>
      <c r="AQ43" s="175">
        <f>AQ42/AQ41</f>
        <v>0.52857142857142858</v>
      </c>
      <c r="AS43" s="175">
        <f>AS42/AS41</f>
        <v>1.7857142857142858</v>
      </c>
      <c r="AU43" s="175">
        <f>AU42/AU41</f>
        <v>0.80487804878048774</v>
      </c>
      <c r="AW43" s="175">
        <f>AW42/AW41</f>
        <v>0.5106382978723405</v>
      </c>
      <c r="AY43" s="175">
        <f>AY42/AY41</f>
        <v>1.1940298507462686</v>
      </c>
      <c r="BA43" s="175">
        <f>BA42/BA41</f>
        <v>0.64583333333333326</v>
      </c>
      <c r="BC43" s="175">
        <f>BC42/BC41</f>
        <v>0.50833333333333341</v>
      </c>
      <c r="BE43" s="175">
        <f>BE42/BE41</f>
        <v>0.68531468531468531</v>
      </c>
      <c r="BG43" s="175">
        <f>BG42/BG41</f>
        <v>0.30769230769230771</v>
      </c>
      <c r="BI43" s="175">
        <f>BI42/BI41</f>
        <v>0.52592592592592591</v>
      </c>
      <c r="BK43" s="175">
        <f>BK42/BK41</f>
        <v>0.72173913043478266</v>
      </c>
      <c r="BM43" s="175">
        <f>BM42/BM41</f>
        <v>0.71681415929203551</v>
      </c>
      <c r="BO43" s="175">
        <f>BO42/BO41</f>
        <v>0.73873873873873874</v>
      </c>
    </row>
    <row r="44" spans="1:637" ht="12.75" customHeight="1" x14ac:dyDescent="0.2">
      <c r="A44" s="364" t="s">
        <v>84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"/>
      <c r="Q44" s="318" t="s">
        <v>85</v>
      </c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">
        <v>2</v>
      </c>
    </row>
    <row r="45" spans="1:637" ht="12.75" customHeight="1" x14ac:dyDescent="0.2">
      <c r="A45" s="350" t="s">
        <v>88</v>
      </c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30">
        <v>258</v>
      </c>
      <c r="Q45" s="317" t="s">
        <v>89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">
        <v>2</v>
      </c>
    </row>
    <row r="46" spans="1:637" ht="12.75" customHeight="1" x14ac:dyDescent="0.2">
      <c r="A46" s="350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31"/>
      <c r="Q46" s="317" t="s">
        <v>91</v>
      </c>
      <c r="R46" s="317"/>
      <c r="S46" s="317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">
        <v>5</v>
      </c>
    </row>
    <row r="47" spans="1:637" ht="12.75" customHeight="1" x14ac:dyDescent="0.2">
      <c r="A47" s="364" t="s">
        <v>92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">
        <v>4</v>
      </c>
      <c r="Q47" s="317" t="s">
        <v>93</v>
      </c>
      <c r="R47" s="317"/>
      <c r="S47" s="317"/>
      <c r="T47" s="317"/>
      <c r="U47" s="317"/>
      <c r="V47" s="317"/>
      <c r="W47" s="317"/>
      <c r="X47" s="317"/>
      <c r="Y47" s="317"/>
      <c r="Z47" s="317"/>
      <c r="AA47" s="317"/>
      <c r="AB47" s="317"/>
      <c r="AC47" s="317"/>
      <c r="AD47" s="317"/>
      <c r="AE47" s="3">
        <v>3</v>
      </c>
    </row>
    <row r="48" spans="1:637" ht="12.75" customHeight="1" x14ac:dyDescent="0.2">
      <c r="A48" s="364" t="s">
        <v>94</v>
      </c>
      <c r="B48" s="364"/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">
        <v>10</v>
      </c>
      <c r="Q48" s="317" t="s">
        <v>95</v>
      </c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"/>
    </row>
    <row r="49" spans="1:31" ht="12.75" customHeight="1" x14ac:dyDescent="0.2">
      <c r="A49" s="364" t="s">
        <v>97</v>
      </c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"/>
      <c r="Q49" s="317" t="s">
        <v>98</v>
      </c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">
        <v>5</v>
      </c>
    </row>
    <row r="50" spans="1:31" ht="12.75" customHeight="1" x14ac:dyDescent="0.2">
      <c r="A50" s="364" t="s">
        <v>100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">
        <v>2</v>
      </c>
      <c r="Q50" s="317" t="s">
        <v>219</v>
      </c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">
        <v>240</v>
      </c>
    </row>
    <row r="51" spans="1:31" ht="12.75" customHeight="1" x14ac:dyDescent="0.2">
      <c r="A51" s="350" t="s">
        <v>102</v>
      </c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30">
        <v>5</v>
      </c>
      <c r="Q51" s="333" t="s">
        <v>103</v>
      </c>
      <c r="R51" s="334"/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5"/>
      <c r="AE51" s="16">
        <v>58</v>
      </c>
    </row>
    <row r="52" spans="1:31" ht="12.75" customHeight="1" thickBot="1" x14ac:dyDescent="0.25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31"/>
      <c r="Q52" s="317" t="s">
        <v>104</v>
      </c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16">
        <v>4</v>
      </c>
    </row>
    <row r="53" spans="1:31" ht="12.75" customHeight="1" thickBot="1" x14ac:dyDescent="0.25">
      <c r="A53" s="364" t="s">
        <v>223</v>
      </c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">
        <v>15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8">
        <f>SUM(AE42:AE52)</f>
        <v>326</v>
      </c>
    </row>
    <row r="54" spans="1:31" ht="12.75" customHeight="1" x14ac:dyDescent="0.2">
      <c r="A54" s="364" t="s">
        <v>224</v>
      </c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">
        <v>24</v>
      </c>
    </row>
    <row r="55" spans="1:31" ht="12.75" customHeight="1" x14ac:dyDescent="0.2">
      <c r="A55" s="314" t="s">
        <v>107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6"/>
      <c r="O55" s="3"/>
      <c r="Q55" s="332" t="s">
        <v>237</v>
      </c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">
        <v>16</v>
      </c>
    </row>
    <row r="56" spans="1:31" ht="12.75" customHeight="1" x14ac:dyDescent="0.2">
      <c r="A56" s="364" t="s">
        <v>109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">
        <v>30</v>
      </c>
      <c r="Q56" s="332" t="s">
        <v>125</v>
      </c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">
        <v>1</v>
      </c>
    </row>
    <row r="57" spans="1:31" ht="12.75" customHeight="1" x14ac:dyDescent="0.2">
      <c r="A57" s="364" t="s">
        <v>111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">
        <v>1</v>
      </c>
      <c r="Q57" s="332" t="s">
        <v>117</v>
      </c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">
        <v>15</v>
      </c>
    </row>
    <row r="58" spans="1:31" ht="12.75" customHeight="1" x14ac:dyDescent="0.2">
      <c r="A58" s="364" t="s">
        <v>114</v>
      </c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"/>
      <c r="Q58" s="332" t="s">
        <v>182</v>
      </c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">
        <v>1</v>
      </c>
    </row>
    <row r="59" spans="1:31" ht="12.75" customHeight="1" thickBot="1" x14ac:dyDescent="0.25">
      <c r="A59" s="337" t="s">
        <v>116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9"/>
      <c r="O59" s="330">
        <v>5</v>
      </c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16"/>
    </row>
    <row r="60" spans="1:31" ht="12.75" customHeight="1" thickBot="1" x14ac:dyDescent="0.25">
      <c r="A60" s="340"/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2"/>
      <c r="O60" s="331"/>
      <c r="AE60" s="18">
        <f>SUM(AE55:AE59)</f>
        <v>33</v>
      </c>
    </row>
    <row r="61" spans="1:31" ht="12.75" customHeight="1" thickBot="1" x14ac:dyDescent="0.25">
      <c r="A61" s="364" t="s">
        <v>119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16">
        <v>146</v>
      </c>
    </row>
    <row r="62" spans="1:31" ht="12.75" customHeight="1" thickBo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8">
        <f>SUM(O42:O61)</f>
        <v>525</v>
      </c>
      <c r="Q62" s="1" t="s">
        <v>238</v>
      </c>
    </row>
    <row r="63" spans="1:31" ht="12.75" customHeight="1" x14ac:dyDescent="0.2"/>
    <row r="64" spans="1:31" ht="12.75" customHeight="1" x14ac:dyDescent="0.2">
      <c r="A64" s="332" t="s">
        <v>239</v>
      </c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">
        <v>1</v>
      </c>
    </row>
    <row r="65" spans="1:15" ht="12.75" customHeight="1" x14ac:dyDescent="0.2">
      <c r="A65" s="332" t="s">
        <v>165</v>
      </c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">
        <v>1</v>
      </c>
    </row>
    <row r="66" spans="1:15" ht="12.75" customHeight="1" x14ac:dyDescent="0.2">
      <c r="A66" s="332" t="s">
        <v>240</v>
      </c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">
        <v>3</v>
      </c>
    </row>
    <row r="67" spans="1:15" ht="12.75" customHeight="1" x14ac:dyDescent="0.2">
      <c r="A67" s="321" t="s">
        <v>181</v>
      </c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3"/>
      <c r="O67" s="3">
        <v>1</v>
      </c>
    </row>
    <row r="68" spans="1:15" ht="12.75" customHeight="1" x14ac:dyDescent="0.2">
      <c r="A68" s="332" t="s">
        <v>173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">
        <v>4</v>
      </c>
    </row>
    <row r="69" spans="1:15" ht="12.75" customHeight="1" x14ac:dyDescent="0.2">
      <c r="A69" s="332" t="s">
        <v>180</v>
      </c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">
        <v>1</v>
      </c>
    </row>
    <row r="70" spans="1:15" ht="12.75" customHeight="1" thickBot="1" x14ac:dyDescent="0.25">
      <c r="A70" s="332" t="s">
        <v>185</v>
      </c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80">
        <v>4</v>
      </c>
    </row>
    <row r="71" spans="1:15" ht="12.75" customHeight="1" thickBot="1" x14ac:dyDescent="0.25">
      <c r="O71" s="18">
        <f>SUM(O64:O70)</f>
        <v>15</v>
      </c>
    </row>
    <row r="72" spans="1:15" ht="12.75" customHeight="1" x14ac:dyDescent="0.2"/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</sheetData>
  <sortState xmlns:xlrd2="http://schemas.microsoft.com/office/spreadsheetml/2017/richdata2" ref="A5:AN22">
    <sortCondition ref="A5:A22"/>
  </sortState>
  <mergeCells count="1150">
    <mergeCell ref="UZ35:VB35"/>
    <mergeCell ref="VC35:VE35"/>
    <mergeCell ref="VF35:VH35"/>
    <mergeCell ref="VI35:VK35"/>
    <mergeCell ref="VL35:VN35"/>
    <mergeCell ref="VO35:VQ35"/>
    <mergeCell ref="VR35:VT35"/>
    <mergeCell ref="VU35:VW35"/>
    <mergeCell ref="VX35:VZ35"/>
    <mergeCell ref="WA35:WC35"/>
    <mergeCell ref="UZ32:VE32"/>
    <mergeCell ref="VF32:VK32"/>
    <mergeCell ref="VL32:VQ32"/>
    <mergeCell ref="VR32:VW32"/>
    <mergeCell ref="VX32:WC32"/>
    <mergeCell ref="UZ33:VB33"/>
    <mergeCell ref="VC33:VE33"/>
    <mergeCell ref="VF33:VH33"/>
    <mergeCell ref="VI33:VK33"/>
    <mergeCell ref="VL33:VN33"/>
    <mergeCell ref="VO33:VQ33"/>
    <mergeCell ref="VR33:VT33"/>
    <mergeCell ref="VU33:VW33"/>
    <mergeCell ref="VX33:VZ33"/>
    <mergeCell ref="WA33:WC33"/>
    <mergeCell ref="UZ34:VB34"/>
    <mergeCell ref="VC34:VE34"/>
    <mergeCell ref="VF34:VH34"/>
    <mergeCell ref="VI34:VK34"/>
    <mergeCell ref="VL34:VN34"/>
    <mergeCell ref="VO34:VQ34"/>
    <mergeCell ref="VR34:VT34"/>
    <mergeCell ref="VU34:VW34"/>
    <mergeCell ref="VX34:VZ34"/>
    <mergeCell ref="WA34:WC34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UZ31:VB31"/>
    <mergeCell ref="VC31:VE31"/>
    <mergeCell ref="VF31:VH31"/>
    <mergeCell ref="VI31:VK31"/>
    <mergeCell ref="VL31:VN31"/>
    <mergeCell ref="VO31:VQ31"/>
    <mergeCell ref="VR31:VT31"/>
    <mergeCell ref="VU31:VW31"/>
    <mergeCell ref="VX31:VZ31"/>
    <mergeCell ref="WA31:WC31"/>
    <mergeCell ref="QD34:QF34"/>
    <mergeCell ref="QG34:QI34"/>
    <mergeCell ref="QJ34:QL34"/>
    <mergeCell ref="PL32:PQ32"/>
    <mergeCell ref="PR32:PW32"/>
    <mergeCell ref="PX32:QC32"/>
    <mergeCell ref="QD32:QI32"/>
    <mergeCell ref="QJ32:QO32"/>
    <mergeCell ref="PL33:PN33"/>
    <mergeCell ref="PO33:PQ33"/>
    <mergeCell ref="PR33:PT33"/>
    <mergeCell ref="PU33:PW33"/>
    <mergeCell ref="PX33:PZ33"/>
    <mergeCell ref="QA33:QC33"/>
    <mergeCell ref="QD33:QF33"/>
    <mergeCell ref="QG33:QI33"/>
    <mergeCell ref="QJ33:QL33"/>
    <mergeCell ref="QM33:QO33"/>
    <mergeCell ref="QM34:QO34"/>
    <mergeCell ref="PL35:PN35"/>
    <mergeCell ref="PO35:PQ35"/>
    <mergeCell ref="PR35:PT35"/>
    <mergeCell ref="PU35:PW35"/>
    <mergeCell ref="PX35:PZ35"/>
    <mergeCell ref="QA35:QC35"/>
    <mergeCell ref="QD35:QF35"/>
    <mergeCell ref="QG35:QI35"/>
    <mergeCell ref="QJ35:QL35"/>
    <mergeCell ref="QM35:QO35"/>
    <mergeCell ref="PL34:PN34"/>
    <mergeCell ref="PO34:PQ34"/>
    <mergeCell ref="PR34:PT34"/>
    <mergeCell ref="PU34:PW34"/>
    <mergeCell ref="PX34:PZ34"/>
    <mergeCell ref="QA34:QC34"/>
    <mergeCell ref="QM2:QO2"/>
    <mergeCell ref="PL31:PN31"/>
    <mergeCell ref="PO31:PQ31"/>
    <mergeCell ref="PR31:PT31"/>
    <mergeCell ref="PU31:PW31"/>
    <mergeCell ref="PX31:PZ31"/>
    <mergeCell ref="QA31:QC31"/>
    <mergeCell ref="QD31:QF31"/>
    <mergeCell ref="QG31:QI31"/>
    <mergeCell ref="QJ31:QL31"/>
    <mergeCell ref="QM31:QO31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NY2:OA2"/>
    <mergeCell ref="NY31:OA31"/>
    <mergeCell ref="NY33:OA33"/>
    <mergeCell ref="NY34:OA34"/>
    <mergeCell ref="NY35:OA35"/>
    <mergeCell ref="NP33:NR33"/>
    <mergeCell ref="NS33:NU33"/>
    <mergeCell ref="NV33:NX33"/>
    <mergeCell ref="NP34:NR34"/>
    <mergeCell ref="NS34:NU34"/>
    <mergeCell ref="NV34:NX34"/>
    <mergeCell ref="NP2:NR2"/>
    <mergeCell ref="NS2:NU2"/>
    <mergeCell ref="NV2:NX2"/>
    <mergeCell ref="NP31:NR31"/>
    <mergeCell ref="NS31:NU31"/>
    <mergeCell ref="NV31:NX31"/>
    <mergeCell ref="PC2:PE2"/>
    <mergeCell ref="PF2:PH2"/>
    <mergeCell ref="PI2:PK2"/>
    <mergeCell ref="OB31:OD31"/>
    <mergeCell ref="OE31:OG31"/>
    <mergeCell ref="OH31:OJ31"/>
    <mergeCell ref="OK31:OM31"/>
    <mergeCell ref="ON31:OP31"/>
    <mergeCell ref="OQ31:OS31"/>
    <mergeCell ref="OT31:OV31"/>
    <mergeCell ref="OW31:OY31"/>
    <mergeCell ref="NA34:NC34"/>
    <mergeCell ref="ND34:NF34"/>
    <mergeCell ref="NG34:NI34"/>
    <mergeCell ref="NJ34:NL34"/>
    <mergeCell ref="NM34:NO34"/>
    <mergeCell ref="MO35:MQ35"/>
    <mergeCell ref="MR35:MT35"/>
    <mergeCell ref="MU35:MW35"/>
    <mergeCell ref="MX35:MZ35"/>
    <mergeCell ref="NA35:NC35"/>
    <mergeCell ref="ND35:NF35"/>
    <mergeCell ref="NG35:NI35"/>
    <mergeCell ref="NJ35:NL35"/>
    <mergeCell ref="NM35:NO35"/>
    <mergeCell ref="NP32:NU32"/>
    <mergeCell ref="NV32:OA32"/>
    <mergeCell ref="ND32:NI32"/>
    <mergeCell ref="NJ32:NO32"/>
    <mergeCell ref="NP35:NR35"/>
    <mergeCell ref="NS35:NU35"/>
    <mergeCell ref="NV35:NX35"/>
    <mergeCell ref="NA2:NC2"/>
    <mergeCell ref="ND2:NF2"/>
    <mergeCell ref="NG2:NI2"/>
    <mergeCell ref="NJ2:NL2"/>
    <mergeCell ref="NM2:NO2"/>
    <mergeCell ref="MO31:MQ31"/>
    <mergeCell ref="MR31:MT31"/>
    <mergeCell ref="MU31:MW31"/>
    <mergeCell ref="MX31:MZ31"/>
    <mergeCell ref="NA31:NC31"/>
    <mergeCell ref="ND31:NF31"/>
    <mergeCell ref="NG31:NI31"/>
    <mergeCell ref="NJ31:NL31"/>
    <mergeCell ref="NM31:NO31"/>
    <mergeCell ref="MO33:MQ33"/>
    <mergeCell ref="MR33:MT33"/>
    <mergeCell ref="MU33:MW33"/>
    <mergeCell ref="MX33:MZ33"/>
    <mergeCell ref="NA33:NC33"/>
    <mergeCell ref="ND33:NF33"/>
    <mergeCell ref="NG33:NI33"/>
    <mergeCell ref="NJ33:NL33"/>
    <mergeCell ref="NM33:NO33"/>
    <mergeCell ref="MC35:ME35"/>
    <mergeCell ref="MF35:MH35"/>
    <mergeCell ref="MI35:MK35"/>
    <mergeCell ref="ML35:MN35"/>
    <mergeCell ref="LB35:LD35"/>
    <mergeCell ref="LE35:LG35"/>
    <mergeCell ref="LH35:LJ35"/>
    <mergeCell ref="LK35:LM35"/>
    <mergeCell ref="LN35:LP35"/>
    <mergeCell ref="LQ35:LS35"/>
    <mergeCell ref="LT35:LV35"/>
    <mergeCell ref="LW35:LY35"/>
    <mergeCell ref="LZ35:MB35"/>
    <mergeCell ref="MO2:MQ2"/>
    <mergeCell ref="MR2:MT2"/>
    <mergeCell ref="MU2:MW2"/>
    <mergeCell ref="MX2:MZ2"/>
    <mergeCell ref="MO34:MQ34"/>
    <mergeCell ref="MR34:MT34"/>
    <mergeCell ref="MU34:MW34"/>
    <mergeCell ref="MX34:MZ34"/>
    <mergeCell ref="LB34:LD34"/>
    <mergeCell ref="LE34:LG34"/>
    <mergeCell ref="LH34:LJ34"/>
    <mergeCell ref="LK34:LM34"/>
    <mergeCell ref="LN34:LP34"/>
    <mergeCell ref="LQ34:LS34"/>
    <mergeCell ref="LT34:LV34"/>
    <mergeCell ref="LW34:LY34"/>
    <mergeCell ref="LZ34:MB34"/>
    <mergeCell ref="MC34:ME34"/>
    <mergeCell ref="MF34:MH34"/>
    <mergeCell ref="MI34:MK34"/>
    <mergeCell ref="ML34:MN34"/>
    <mergeCell ref="LB33:LD33"/>
    <mergeCell ref="LE33:LG33"/>
    <mergeCell ref="LH33:LJ33"/>
    <mergeCell ref="LK33:LM33"/>
    <mergeCell ref="LN33:LP33"/>
    <mergeCell ref="LQ33:LS33"/>
    <mergeCell ref="LT33:LV33"/>
    <mergeCell ref="LW33:LY33"/>
    <mergeCell ref="LZ33:MB33"/>
    <mergeCell ref="MC2:ME2"/>
    <mergeCell ref="MF2:MH2"/>
    <mergeCell ref="MI2:MK2"/>
    <mergeCell ref="ML2:MN2"/>
    <mergeCell ref="LB31:LD31"/>
    <mergeCell ref="LE31:LG31"/>
    <mergeCell ref="LH31:LJ31"/>
    <mergeCell ref="LK31:LM31"/>
    <mergeCell ref="LN31:LP31"/>
    <mergeCell ref="LQ31:LS31"/>
    <mergeCell ref="LT31:LV31"/>
    <mergeCell ref="LW31:LY31"/>
    <mergeCell ref="LZ31:MB31"/>
    <mergeCell ref="MC31:ME31"/>
    <mergeCell ref="MF31:MH31"/>
    <mergeCell ref="MI31:MK31"/>
    <mergeCell ref="ML31:MN31"/>
    <mergeCell ref="LB2:LD2"/>
    <mergeCell ref="LE2:LG2"/>
    <mergeCell ref="LH2:LJ2"/>
    <mergeCell ref="LK2:LM2"/>
    <mergeCell ref="LN2:LP2"/>
    <mergeCell ref="MC33:ME33"/>
    <mergeCell ref="MF33:MH33"/>
    <mergeCell ref="MI33:MK33"/>
    <mergeCell ref="ML33:MN33"/>
    <mergeCell ref="HD34:HF34"/>
    <mergeCell ref="HG34:HI34"/>
    <mergeCell ref="HJ34:HL34"/>
    <mergeCell ref="HM34:HO34"/>
    <mergeCell ref="HP34:HR34"/>
    <mergeCell ref="HS34:HU34"/>
    <mergeCell ref="HV34:HX34"/>
    <mergeCell ref="HY34:IA34"/>
    <mergeCell ref="LQ2:LS2"/>
    <mergeCell ref="LT2:LV2"/>
    <mergeCell ref="LW2:LY2"/>
    <mergeCell ref="LZ2:MB2"/>
    <mergeCell ref="HD2:HF2"/>
    <mergeCell ref="HG2:HI2"/>
    <mergeCell ref="HJ2:HL2"/>
    <mergeCell ref="HM2:HO2"/>
    <mergeCell ref="HP2:HR2"/>
    <mergeCell ref="HS2:HU2"/>
    <mergeCell ref="HV2:HX2"/>
    <mergeCell ref="HY2:IA2"/>
    <mergeCell ref="IQ2:IS2"/>
    <mergeCell ref="IT2:IV2"/>
    <mergeCell ref="IW2:IY2"/>
    <mergeCell ref="IZ2:JB2"/>
    <mergeCell ref="IH33:IJ33"/>
    <mergeCell ref="IK33:IM33"/>
    <mergeCell ref="IN33:IP33"/>
    <mergeCell ref="HP35:HR35"/>
    <mergeCell ref="HS35:HU35"/>
    <mergeCell ref="HV35:HX35"/>
    <mergeCell ref="HY35:IA35"/>
    <mergeCell ref="HD33:HF33"/>
    <mergeCell ref="HG33:HI33"/>
    <mergeCell ref="HJ33:HL33"/>
    <mergeCell ref="HM33:HO33"/>
    <mergeCell ref="HP33:HR33"/>
    <mergeCell ref="HS33:HU33"/>
    <mergeCell ref="HV33:HX33"/>
    <mergeCell ref="HD31:HF31"/>
    <mergeCell ref="HG31:HI31"/>
    <mergeCell ref="HJ31:HL31"/>
    <mergeCell ref="HM31:HO31"/>
    <mergeCell ref="HP31:HR31"/>
    <mergeCell ref="HS31:HU31"/>
    <mergeCell ref="HV31:HX31"/>
    <mergeCell ref="HY31:IA31"/>
    <mergeCell ref="HY33:IA33"/>
    <mergeCell ref="DO2:DQ2"/>
    <mergeCell ref="DO31:DQ31"/>
    <mergeCell ref="DO33:DQ33"/>
    <mergeCell ref="DO34:DQ34"/>
    <mergeCell ref="DO35:DQ35"/>
    <mergeCell ref="DR2:DT2"/>
    <mergeCell ref="DR31:DT31"/>
    <mergeCell ref="DR33:DT33"/>
    <mergeCell ref="DR34:DT34"/>
    <mergeCell ref="HD35:HF35"/>
    <mergeCell ref="HG35:HI35"/>
    <mergeCell ref="HJ35:HL35"/>
    <mergeCell ref="HM35:HO35"/>
    <mergeCell ref="FH2:FJ2"/>
    <mergeCell ref="FH31:FJ31"/>
    <mergeCell ref="FH33:FJ33"/>
    <mergeCell ref="FH34:FJ34"/>
    <mergeCell ref="FH35:FJ35"/>
    <mergeCell ref="FK2:FM2"/>
    <mergeCell ref="FK31:FM31"/>
    <mergeCell ref="FK33:FM33"/>
    <mergeCell ref="FK34:FM34"/>
    <mergeCell ref="FK35:FM35"/>
    <mergeCell ref="FB2:FD2"/>
    <mergeCell ref="FB31:FD31"/>
    <mergeCell ref="FB33:FD33"/>
    <mergeCell ref="FB34:FD34"/>
    <mergeCell ref="FB35:FD35"/>
    <mergeCell ref="FE2:FG2"/>
    <mergeCell ref="FE31:FG31"/>
    <mergeCell ref="FE33:FG33"/>
    <mergeCell ref="FE34:FG34"/>
    <mergeCell ref="FE35:FG35"/>
    <mergeCell ref="BP2:BR2"/>
    <mergeCell ref="BS2:BU2"/>
    <mergeCell ref="BV2:BX2"/>
    <mergeCell ref="BY2:CA2"/>
    <mergeCell ref="CB2:CD2"/>
    <mergeCell ref="BP31:BR31"/>
    <mergeCell ref="BS31:BU31"/>
    <mergeCell ref="BV31:BX31"/>
    <mergeCell ref="BY31:CA31"/>
    <mergeCell ref="CB31:CD31"/>
    <mergeCell ref="A67:N67"/>
    <mergeCell ref="BP35:BR35"/>
    <mergeCell ref="BS35:BU35"/>
    <mergeCell ref="BV35:BX35"/>
    <mergeCell ref="BY35:CA35"/>
    <mergeCell ref="CB35:CD35"/>
    <mergeCell ref="BP33:BR33"/>
    <mergeCell ref="BS33:BU33"/>
    <mergeCell ref="BV33:BX33"/>
    <mergeCell ref="BY33:CA33"/>
    <mergeCell ref="CB33:CD33"/>
    <mergeCell ref="BP34:BR34"/>
    <mergeCell ref="BS34:BU34"/>
    <mergeCell ref="BV34:BX34"/>
    <mergeCell ref="BY34:CA34"/>
    <mergeCell ref="CB34:CD34"/>
    <mergeCell ref="BA35:BC35"/>
    <mergeCell ref="BD35:BF35"/>
    <mergeCell ref="BG35:BI35"/>
    <mergeCell ref="BJ35:BL35"/>
    <mergeCell ref="BM35:BO35"/>
    <mergeCell ref="BA33:BC33"/>
    <mergeCell ref="AU33:AW33"/>
    <mergeCell ref="AU34:AW34"/>
    <mergeCell ref="AU35:AW35"/>
    <mergeCell ref="AX2:AZ2"/>
    <mergeCell ref="AX31:AZ31"/>
    <mergeCell ref="AX33:AZ33"/>
    <mergeCell ref="AX34:AZ34"/>
    <mergeCell ref="AX35:AZ35"/>
    <mergeCell ref="BJ33:BL33"/>
    <mergeCell ref="BM33:BO33"/>
    <mergeCell ref="BA34:BC34"/>
    <mergeCell ref="BD34:BF34"/>
    <mergeCell ref="BG34:BI34"/>
    <mergeCell ref="BJ34:BL34"/>
    <mergeCell ref="BM34:BO34"/>
    <mergeCell ref="BA2:BC2"/>
    <mergeCell ref="BA31:BC31"/>
    <mergeCell ref="BD2:BF2"/>
    <mergeCell ref="BD31:BF31"/>
    <mergeCell ref="BG2:BI2"/>
    <mergeCell ref="BG31:BI31"/>
    <mergeCell ref="BJ2:BL2"/>
    <mergeCell ref="BJ31:BL31"/>
    <mergeCell ref="BM2:BO2"/>
    <mergeCell ref="BM31:BO31"/>
    <mergeCell ref="BD33:BF33"/>
    <mergeCell ref="BG33:BI33"/>
    <mergeCell ref="A69:N69"/>
    <mergeCell ref="Q55:AD55"/>
    <mergeCell ref="Q56:AD56"/>
    <mergeCell ref="Q57:AD57"/>
    <mergeCell ref="Q58:AD58"/>
    <mergeCell ref="Q59:AD59"/>
    <mergeCell ref="A56:N56"/>
    <mergeCell ref="A57:N57"/>
    <mergeCell ref="A58:N58"/>
    <mergeCell ref="A61:N61"/>
    <mergeCell ref="A64:N64"/>
    <mergeCell ref="A65:N65"/>
    <mergeCell ref="A66:N66"/>
    <mergeCell ref="A68:N68"/>
    <mergeCell ref="Q45:AD45"/>
    <mergeCell ref="Q46:AD46"/>
    <mergeCell ref="Q50:AD50"/>
    <mergeCell ref="A51:N52"/>
    <mergeCell ref="A59:N60"/>
    <mergeCell ref="O59:O60"/>
    <mergeCell ref="A55:N55"/>
    <mergeCell ref="A53:N53"/>
    <mergeCell ref="Q52:AD52"/>
    <mergeCell ref="O45:O46"/>
    <mergeCell ref="O51:O52"/>
    <mergeCell ref="A50:N50"/>
    <mergeCell ref="A47:N47"/>
    <mergeCell ref="A45:N46"/>
    <mergeCell ref="Q47:AD47"/>
    <mergeCell ref="A48:N48"/>
    <mergeCell ref="Q48:AD48"/>
    <mergeCell ref="A49:N49"/>
    <mergeCell ref="Q49:AD49"/>
    <mergeCell ref="A54:N54"/>
    <mergeCell ref="B34:D34"/>
    <mergeCell ref="E34:G34"/>
    <mergeCell ref="H34:J34"/>
    <mergeCell ref="K34:M34"/>
    <mergeCell ref="N34:P34"/>
    <mergeCell ref="A44:N44"/>
    <mergeCell ref="Q44:AD44"/>
    <mergeCell ref="Q51:AD51"/>
    <mergeCell ref="A70:N70"/>
    <mergeCell ref="CT33:CV33"/>
    <mergeCell ref="CT34:CV34"/>
    <mergeCell ref="CT35:CV35"/>
    <mergeCell ref="XN30:XN31"/>
    <mergeCell ref="CK2:CM2"/>
    <mergeCell ref="CK31:CM31"/>
    <mergeCell ref="CK33:CM33"/>
    <mergeCell ref="CK34:CM34"/>
    <mergeCell ref="CK35:CM35"/>
    <mergeCell ref="CN2:CP2"/>
    <mergeCell ref="CN31:CP31"/>
    <mergeCell ref="CN33:CP33"/>
    <mergeCell ref="CN34:CP34"/>
    <mergeCell ref="CN35:CP35"/>
    <mergeCell ref="XN2:XN3"/>
    <mergeCell ref="CQ2:CS2"/>
    <mergeCell ref="CQ31:CS31"/>
    <mergeCell ref="CQ33:CS33"/>
    <mergeCell ref="CQ34:CS34"/>
    <mergeCell ref="CQ35:CS35"/>
    <mergeCell ref="CT2:CV2"/>
    <mergeCell ref="CH2:CJ2"/>
    <mergeCell ref="CH31:CJ31"/>
    <mergeCell ref="CH33:CJ33"/>
    <mergeCell ref="CH34:CJ34"/>
    <mergeCell ref="CH35:CJ35"/>
    <mergeCell ref="N2:P2"/>
    <mergeCell ref="N31:P31"/>
    <mergeCell ref="AF35:AH35"/>
    <mergeCell ref="AI35:AK35"/>
    <mergeCell ref="AL35:AN35"/>
    <mergeCell ref="Q35:S35"/>
    <mergeCell ref="T35:V35"/>
    <mergeCell ref="Z31:AB31"/>
    <mergeCell ref="AC31:AE31"/>
    <mergeCell ref="AF31:AH31"/>
    <mergeCell ref="AI31:AK31"/>
    <mergeCell ref="AL31:AN31"/>
    <mergeCell ref="AF33:AH33"/>
    <mergeCell ref="AI34:AK34"/>
    <mergeCell ref="AL34:AN34"/>
    <mergeCell ref="Q33:S33"/>
    <mergeCell ref="T33:V33"/>
    <mergeCell ref="W33:Y33"/>
    <mergeCell ref="Z33:AB33"/>
    <mergeCell ref="AC33:AE33"/>
    <mergeCell ref="Q34:S34"/>
    <mergeCell ref="T34:V34"/>
    <mergeCell ref="W34:Y34"/>
    <mergeCell ref="Z34:AB34"/>
    <mergeCell ref="AO2:AQ2"/>
    <mergeCell ref="AO31:AQ31"/>
    <mergeCell ref="AO33:AQ33"/>
    <mergeCell ref="AI33:AK33"/>
    <mergeCell ref="AL33:AN33"/>
    <mergeCell ref="AC34:AE34"/>
    <mergeCell ref="AF34:AH34"/>
    <mergeCell ref="B2:D2"/>
    <mergeCell ref="E2:G2"/>
    <mergeCell ref="H2:J2"/>
    <mergeCell ref="K2:M2"/>
    <mergeCell ref="CE2:CG2"/>
    <mergeCell ref="CE31:CG31"/>
    <mergeCell ref="CE33:CG33"/>
    <mergeCell ref="CE34:CG34"/>
    <mergeCell ref="CE35:CG35"/>
    <mergeCell ref="Q2:S2"/>
    <mergeCell ref="T2:V2"/>
    <mergeCell ref="W2:Y2"/>
    <mergeCell ref="Z2:AB2"/>
    <mergeCell ref="AC2:AE2"/>
    <mergeCell ref="AO34:AQ34"/>
    <mergeCell ref="AO35:AQ35"/>
    <mergeCell ref="AR2:AT2"/>
    <mergeCell ref="AR31:AT31"/>
    <mergeCell ref="AR33:AT33"/>
    <mergeCell ref="AR34:AT34"/>
    <mergeCell ref="AR35:AT35"/>
    <mergeCell ref="AF2:AH2"/>
    <mergeCell ref="AI2:AK2"/>
    <mergeCell ref="AL2:AN2"/>
    <mergeCell ref="Q31:S31"/>
    <mergeCell ref="T31:V31"/>
    <mergeCell ref="AU2:AW2"/>
    <mergeCell ref="AU31:AW31"/>
    <mergeCell ref="DR35:DT35"/>
    <mergeCell ref="CW2:CY2"/>
    <mergeCell ref="CW31:CY31"/>
    <mergeCell ref="CW33:CY33"/>
    <mergeCell ref="CW34:CY34"/>
    <mergeCell ref="CW35:CY35"/>
    <mergeCell ref="CT31:CV31"/>
    <mergeCell ref="CZ2:DB2"/>
    <mergeCell ref="CZ31:DB31"/>
    <mergeCell ref="CZ33:DB33"/>
    <mergeCell ref="CZ34:DB34"/>
    <mergeCell ref="CZ35:DB35"/>
    <mergeCell ref="DI33:DK33"/>
    <mergeCell ref="DI34:DK34"/>
    <mergeCell ref="DI35:DK35"/>
    <mergeCell ref="DL2:DN2"/>
    <mergeCell ref="DL31:DN31"/>
    <mergeCell ref="DL33:DN33"/>
    <mergeCell ref="DL34:DN34"/>
    <mergeCell ref="DL35:DN35"/>
    <mergeCell ref="DC2:DE2"/>
    <mergeCell ref="DC31:DE31"/>
    <mergeCell ref="DC33:DE33"/>
    <mergeCell ref="DC34:DE34"/>
    <mergeCell ref="DC35:DE35"/>
    <mergeCell ref="DF2:DH2"/>
    <mergeCell ref="DF31:DH31"/>
    <mergeCell ref="DF33:DH33"/>
    <mergeCell ref="DF34:DH34"/>
    <mergeCell ref="DF35:DH35"/>
    <mergeCell ref="DI2:DK2"/>
    <mergeCell ref="DI31:DK31"/>
    <mergeCell ref="Q42:AD42"/>
    <mergeCell ref="A43:N43"/>
    <mergeCell ref="Q43:AD43"/>
    <mergeCell ref="A42:N42"/>
    <mergeCell ref="B31:D31"/>
    <mergeCell ref="E31:G31"/>
    <mergeCell ref="H31:J31"/>
    <mergeCell ref="K31:M31"/>
    <mergeCell ref="B33:D33"/>
    <mergeCell ref="E33:G33"/>
    <mergeCell ref="H33:J33"/>
    <mergeCell ref="K33:M33"/>
    <mergeCell ref="N33:P33"/>
    <mergeCell ref="B35:D35"/>
    <mergeCell ref="E35:G35"/>
    <mergeCell ref="H35:J35"/>
    <mergeCell ref="K35:M35"/>
    <mergeCell ref="W35:Y35"/>
    <mergeCell ref="Z35:AB35"/>
    <mergeCell ref="AC35:AE35"/>
    <mergeCell ref="N35:P35"/>
    <mergeCell ref="W31:Y31"/>
    <mergeCell ref="EJ2:EL2"/>
    <mergeCell ref="EJ31:EL31"/>
    <mergeCell ref="EJ33:EL33"/>
    <mergeCell ref="EJ34:EL34"/>
    <mergeCell ref="EJ35:EL35"/>
    <mergeCell ref="EA2:EC2"/>
    <mergeCell ref="EA31:EC31"/>
    <mergeCell ref="EA33:EC33"/>
    <mergeCell ref="EA34:EC34"/>
    <mergeCell ref="EA35:EC35"/>
    <mergeCell ref="ED2:EF2"/>
    <mergeCell ref="ED31:EF31"/>
    <mergeCell ref="ED33:EF33"/>
    <mergeCell ref="ED34:EF34"/>
    <mergeCell ref="ED35:EF35"/>
    <mergeCell ref="DU2:DW2"/>
    <mergeCell ref="DU31:DW31"/>
    <mergeCell ref="DU33:DW33"/>
    <mergeCell ref="DU34:DW34"/>
    <mergeCell ref="DU35:DW35"/>
    <mergeCell ref="DX2:DZ2"/>
    <mergeCell ref="DX31:DZ31"/>
    <mergeCell ref="DX33:DZ33"/>
    <mergeCell ref="DX34:DZ34"/>
    <mergeCell ref="DX35:DZ35"/>
    <mergeCell ref="EV2:EX2"/>
    <mergeCell ref="EV31:EX31"/>
    <mergeCell ref="EV33:EX33"/>
    <mergeCell ref="EV34:EX34"/>
    <mergeCell ref="EV35:EX35"/>
    <mergeCell ref="EY2:FA2"/>
    <mergeCell ref="EY31:FA31"/>
    <mergeCell ref="EY33:FA33"/>
    <mergeCell ref="EY34:FA34"/>
    <mergeCell ref="EY35:FA35"/>
    <mergeCell ref="EP2:ER2"/>
    <mergeCell ref="EP31:ER31"/>
    <mergeCell ref="EP33:ER33"/>
    <mergeCell ref="EP34:ER34"/>
    <mergeCell ref="EP35:ER35"/>
    <mergeCell ref="ES2:EU2"/>
    <mergeCell ref="ES31:EU31"/>
    <mergeCell ref="ES33:EU33"/>
    <mergeCell ref="ES34:EU34"/>
    <mergeCell ref="ES35:EU35"/>
    <mergeCell ref="EM2:EO2"/>
    <mergeCell ref="EM31:EO31"/>
    <mergeCell ref="EM33:EO33"/>
    <mergeCell ref="EM34:EO34"/>
    <mergeCell ref="EM35:EO35"/>
    <mergeCell ref="EG2:EI2"/>
    <mergeCell ref="EG31:EI31"/>
    <mergeCell ref="EG33:EI33"/>
    <mergeCell ref="EG34:EI34"/>
    <mergeCell ref="EG35:EI35"/>
    <mergeCell ref="FZ2:GB2"/>
    <mergeCell ref="FZ31:GB31"/>
    <mergeCell ref="FZ33:GB33"/>
    <mergeCell ref="FZ34:GB34"/>
    <mergeCell ref="FZ35:GB35"/>
    <mergeCell ref="FT2:FV2"/>
    <mergeCell ref="FT31:FV31"/>
    <mergeCell ref="FT33:FV33"/>
    <mergeCell ref="FT34:FV34"/>
    <mergeCell ref="FT35:FV35"/>
    <mergeCell ref="FW2:FY2"/>
    <mergeCell ref="FW31:FY31"/>
    <mergeCell ref="FW33:FY33"/>
    <mergeCell ref="FW34:FY34"/>
    <mergeCell ref="FW35:FY35"/>
    <mergeCell ref="FN2:FP2"/>
    <mergeCell ref="FN31:FP31"/>
    <mergeCell ref="FN33:FP33"/>
    <mergeCell ref="FN34:FP34"/>
    <mergeCell ref="FN35:FP35"/>
    <mergeCell ref="FQ2:FS2"/>
    <mergeCell ref="FQ31:FS31"/>
    <mergeCell ref="FQ33:FS33"/>
    <mergeCell ref="FQ34:FS34"/>
    <mergeCell ref="FQ35:FS35"/>
    <mergeCell ref="GX31:GZ31"/>
    <mergeCell ref="HA31:HC31"/>
    <mergeCell ref="GC34:GE34"/>
    <mergeCell ref="GF34:GH34"/>
    <mergeCell ref="GI34:GK34"/>
    <mergeCell ref="GL34:GN34"/>
    <mergeCell ref="GC35:GE35"/>
    <mergeCell ref="GF35:GH35"/>
    <mergeCell ref="GI35:GK35"/>
    <mergeCell ref="GL35:GN35"/>
    <mergeCell ref="GO35:GQ35"/>
    <mergeCell ref="GR35:GT35"/>
    <mergeCell ref="GU35:GW35"/>
    <mergeCell ref="GX35:GZ35"/>
    <mergeCell ref="HA35:HC35"/>
    <mergeCell ref="GO34:GQ34"/>
    <mergeCell ref="GR34:GT34"/>
    <mergeCell ref="GU34:GW34"/>
    <mergeCell ref="GX34:GZ34"/>
    <mergeCell ref="HA34:HC34"/>
    <mergeCell ref="GC2:GE2"/>
    <mergeCell ref="GF2:GH2"/>
    <mergeCell ref="GI2:GK2"/>
    <mergeCell ref="GL2:GN2"/>
    <mergeCell ref="GC31:GE31"/>
    <mergeCell ref="GF31:GH31"/>
    <mergeCell ref="GI31:GK31"/>
    <mergeCell ref="GL31:GN31"/>
    <mergeCell ref="GC33:GE33"/>
    <mergeCell ref="GF33:GH33"/>
    <mergeCell ref="GI33:GK33"/>
    <mergeCell ref="GL33:GN33"/>
    <mergeCell ref="IB2:ID2"/>
    <mergeCell ref="IE2:IG2"/>
    <mergeCell ref="IH2:IJ2"/>
    <mergeCell ref="IK2:IM2"/>
    <mergeCell ref="IN2:IP2"/>
    <mergeCell ref="GO33:GQ33"/>
    <mergeCell ref="GR33:GT33"/>
    <mergeCell ref="GU33:GW33"/>
    <mergeCell ref="GX33:GZ33"/>
    <mergeCell ref="HA33:HC33"/>
    <mergeCell ref="GO2:GQ2"/>
    <mergeCell ref="GR2:GT2"/>
    <mergeCell ref="GU2:GW2"/>
    <mergeCell ref="GX2:GZ2"/>
    <mergeCell ref="HA2:HC2"/>
    <mergeCell ref="GO31:GQ31"/>
    <mergeCell ref="GR31:GT31"/>
    <mergeCell ref="GU31:GW31"/>
    <mergeCell ref="IB33:ID33"/>
    <mergeCell ref="IE33:IG33"/>
    <mergeCell ref="IQ33:IS33"/>
    <mergeCell ref="IT33:IV33"/>
    <mergeCell ref="IW33:IY33"/>
    <mergeCell ref="IZ33:JB33"/>
    <mergeCell ref="IB31:ID31"/>
    <mergeCell ref="IE31:IG31"/>
    <mergeCell ref="IH31:IJ31"/>
    <mergeCell ref="IK31:IM31"/>
    <mergeCell ref="IN31:IP31"/>
    <mergeCell ref="IQ31:IS31"/>
    <mergeCell ref="IT31:IV31"/>
    <mergeCell ref="IW31:IY31"/>
    <mergeCell ref="IZ31:JB31"/>
    <mergeCell ref="IB35:ID35"/>
    <mergeCell ref="IE35:IG35"/>
    <mergeCell ref="IH35:IJ35"/>
    <mergeCell ref="IK35:IM35"/>
    <mergeCell ref="IN35:IP35"/>
    <mergeCell ref="IQ35:IS35"/>
    <mergeCell ref="IT35:IV35"/>
    <mergeCell ref="IW35:IY35"/>
    <mergeCell ref="IZ35:JB35"/>
    <mergeCell ref="IB34:ID34"/>
    <mergeCell ref="IE34:IG34"/>
    <mergeCell ref="IH34:IJ34"/>
    <mergeCell ref="IK34:IM34"/>
    <mergeCell ref="IN34:IP34"/>
    <mergeCell ref="IQ34:IS34"/>
    <mergeCell ref="IT34:IV34"/>
    <mergeCell ref="IW34:IY34"/>
    <mergeCell ref="IZ34:JB34"/>
    <mergeCell ref="JX34:JZ34"/>
    <mergeCell ref="JC2:JE2"/>
    <mergeCell ref="JF2:JH2"/>
    <mergeCell ref="JI2:JK2"/>
    <mergeCell ref="JL2:JN2"/>
    <mergeCell ref="JO2:JQ2"/>
    <mergeCell ref="JR2:JT2"/>
    <mergeCell ref="JU2:JW2"/>
    <mergeCell ref="JX2:JZ2"/>
    <mergeCell ref="JC31:JE31"/>
    <mergeCell ref="JF31:JH31"/>
    <mergeCell ref="JI31:JK31"/>
    <mergeCell ref="JL31:JN31"/>
    <mergeCell ref="JO31:JQ31"/>
    <mergeCell ref="JR31:JT31"/>
    <mergeCell ref="JU31:JW31"/>
    <mergeCell ref="JX31:JZ31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JC35:JE35"/>
    <mergeCell ref="JF35:JH35"/>
    <mergeCell ref="JI35:JK35"/>
    <mergeCell ref="JL35:JN35"/>
    <mergeCell ref="JO35:JQ35"/>
    <mergeCell ref="JR35:JT35"/>
    <mergeCell ref="JU35:JW35"/>
    <mergeCell ref="JX35:JZ35"/>
    <mergeCell ref="JC33:JE33"/>
    <mergeCell ref="JF33:JH33"/>
    <mergeCell ref="JI33:JK33"/>
    <mergeCell ref="JL33:JN33"/>
    <mergeCell ref="JO33:JQ33"/>
    <mergeCell ref="JR33:JT33"/>
    <mergeCell ref="JU33:JW33"/>
    <mergeCell ref="JX33:JZ33"/>
    <mergeCell ref="JC34:JE34"/>
    <mergeCell ref="JF34:JH34"/>
    <mergeCell ref="JI34:JK34"/>
    <mergeCell ref="JL34:JN34"/>
    <mergeCell ref="JO34:JQ34"/>
    <mergeCell ref="JR34:JT34"/>
    <mergeCell ref="JU34:JW34"/>
    <mergeCell ref="KA33:KC33"/>
    <mergeCell ref="KD33:KF33"/>
    <mergeCell ref="KG33:KI33"/>
    <mergeCell ref="KJ33:KL33"/>
    <mergeCell ref="KM33:KO33"/>
    <mergeCell ref="KP33:KR33"/>
    <mergeCell ref="KS33:KU33"/>
    <mergeCell ref="KV33:KX33"/>
    <mergeCell ref="KY33:LA33"/>
    <mergeCell ref="KA31:KC31"/>
    <mergeCell ref="KD31:KF31"/>
    <mergeCell ref="KG31:KI31"/>
    <mergeCell ref="KJ31:KL31"/>
    <mergeCell ref="KM31:KO31"/>
    <mergeCell ref="KP31:KR31"/>
    <mergeCell ref="KS31:KU31"/>
    <mergeCell ref="KV31:KX31"/>
    <mergeCell ref="KY31:LA31"/>
    <mergeCell ref="KA35:KC35"/>
    <mergeCell ref="KD35:KF35"/>
    <mergeCell ref="KG35:KI35"/>
    <mergeCell ref="KJ35:KL35"/>
    <mergeCell ref="KM35:KO35"/>
    <mergeCell ref="KP35:KR35"/>
    <mergeCell ref="KS35:KU35"/>
    <mergeCell ref="KV35:KX35"/>
    <mergeCell ref="KY35:LA35"/>
    <mergeCell ref="KA34:KC34"/>
    <mergeCell ref="KD34:KF34"/>
    <mergeCell ref="KG34:KI34"/>
    <mergeCell ref="KJ34:KL34"/>
    <mergeCell ref="KM34:KO34"/>
    <mergeCell ref="KP34:KR34"/>
    <mergeCell ref="KS34:KU34"/>
    <mergeCell ref="KV34:KX34"/>
    <mergeCell ref="KY34:LA34"/>
    <mergeCell ref="OZ31:PB31"/>
    <mergeCell ref="PC31:PE31"/>
    <mergeCell ref="PF31:PH31"/>
    <mergeCell ref="PI31:PK31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OB32:OG32"/>
    <mergeCell ref="OH32:OM32"/>
    <mergeCell ref="ON32:OS32"/>
    <mergeCell ref="OT32:OY32"/>
    <mergeCell ref="OZ32:PE32"/>
    <mergeCell ref="PF32:PK32"/>
    <mergeCell ref="OB33:OD33"/>
    <mergeCell ref="OE33:OG33"/>
    <mergeCell ref="OH33:OJ33"/>
    <mergeCell ref="OK33:OM33"/>
    <mergeCell ref="ON33:OP33"/>
    <mergeCell ref="OQ33:OS33"/>
    <mergeCell ref="OT33:OV33"/>
    <mergeCell ref="OW33:OY33"/>
    <mergeCell ref="OZ33:PB33"/>
    <mergeCell ref="PC33:PE33"/>
    <mergeCell ref="PF33:PH33"/>
    <mergeCell ref="PI33:PK33"/>
    <mergeCell ref="PC34:PE34"/>
    <mergeCell ref="PF34:PH34"/>
    <mergeCell ref="PI34:PK34"/>
    <mergeCell ref="OB35:OD35"/>
    <mergeCell ref="OE35:OG35"/>
    <mergeCell ref="OH35:OJ35"/>
    <mergeCell ref="OK35:OM35"/>
    <mergeCell ref="ON35:OP35"/>
    <mergeCell ref="OQ35:OS35"/>
    <mergeCell ref="OT35:OV35"/>
    <mergeCell ref="OW35:OY35"/>
    <mergeCell ref="OZ35:PB35"/>
    <mergeCell ref="PC35:PE35"/>
    <mergeCell ref="PF35:PH35"/>
    <mergeCell ref="PI35:PK35"/>
    <mergeCell ref="OB34:OD34"/>
    <mergeCell ref="OE34:OG34"/>
    <mergeCell ref="OH34:OJ34"/>
    <mergeCell ref="OK34:OM34"/>
    <mergeCell ref="ON34:OP34"/>
    <mergeCell ref="OQ34:OS34"/>
    <mergeCell ref="OT34:OV34"/>
    <mergeCell ref="OW34:OY34"/>
    <mergeCell ref="OZ34:PB34"/>
    <mergeCell ref="RQ2:RS2"/>
    <mergeCell ref="RT2:RV2"/>
    <mergeCell ref="RW2:RY2"/>
    <mergeCell ref="RZ2:SB2"/>
    <mergeCell ref="SC2:SE2"/>
    <mergeCell ref="QP31:QR31"/>
    <mergeCell ref="QS31:QU31"/>
    <mergeCell ref="QV31:QX31"/>
    <mergeCell ref="QY31:RA31"/>
    <mergeCell ref="RB31:RD31"/>
    <mergeCell ref="RE31:RG31"/>
    <mergeCell ref="RH31:RJ31"/>
    <mergeCell ref="RK31:RM31"/>
    <mergeCell ref="RN31:RP31"/>
    <mergeCell ref="RQ31:RS31"/>
    <mergeCell ref="RT31:RV31"/>
    <mergeCell ref="RW31:RY31"/>
    <mergeCell ref="RZ31:SB31"/>
    <mergeCell ref="SC31:SE31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QP32:QU32"/>
    <mergeCell ref="QV32:RA32"/>
    <mergeCell ref="RB32:RG32"/>
    <mergeCell ref="RH32:RM32"/>
    <mergeCell ref="RN32:RS32"/>
    <mergeCell ref="RQ34:RS34"/>
    <mergeCell ref="RT32:RY32"/>
    <mergeCell ref="RZ32:SE32"/>
    <mergeCell ref="QP33:QR33"/>
    <mergeCell ref="QS33:QU33"/>
    <mergeCell ref="QV33:QX33"/>
    <mergeCell ref="QY33:RA33"/>
    <mergeCell ref="RB33:RD33"/>
    <mergeCell ref="RE33:RG33"/>
    <mergeCell ref="RH33:RJ33"/>
    <mergeCell ref="RK33:RM33"/>
    <mergeCell ref="RN33:RP33"/>
    <mergeCell ref="RQ33:RS33"/>
    <mergeCell ref="RT33:RV33"/>
    <mergeCell ref="RW33:RY33"/>
    <mergeCell ref="RZ33:SB33"/>
    <mergeCell ref="SC33:SE33"/>
    <mergeCell ref="RT34:RV34"/>
    <mergeCell ref="RW34:RY34"/>
    <mergeCell ref="RZ34:SB34"/>
    <mergeCell ref="SC34:SE34"/>
    <mergeCell ref="QP35:QR35"/>
    <mergeCell ref="QS35:QU35"/>
    <mergeCell ref="QV35:QX35"/>
    <mergeCell ref="QY35:RA35"/>
    <mergeCell ref="RB35:RD35"/>
    <mergeCell ref="RE35:RG35"/>
    <mergeCell ref="RH35:RJ35"/>
    <mergeCell ref="RK35:RM35"/>
    <mergeCell ref="RN35:RP35"/>
    <mergeCell ref="RQ35:RS35"/>
    <mergeCell ref="RT35:RV35"/>
    <mergeCell ref="RW35:RY35"/>
    <mergeCell ref="RZ35:SB35"/>
    <mergeCell ref="SC35:SE35"/>
    <mergeCell ref="QP34:QR34"/>
    <mergeCell ref="QS34:QU34"/>
    <mergeCell ref="QV34:QX34"/>
    <mergeCell ref="QY34:RA34"/>
    <mergeCell ref="RB34:RD34"/>
    <mergeCell ref="RE34:RG34"/>
    <mergeCell ref="RH34:RJ34"/>
    <mergeCell ref="RK34:RM34"/>
    <mergeCell ref="RN34:RP34"/>
    <mergeCell ref="TG2:TI2"/>
    <mergeCell ref="TJ2:TL2"/>
    <mergeCell ref="TM2:TO2"/>
    <mergeCell ref="SF31:SH31"/>
    <mergeCell ref="SI31:SK31"/>
    <mergeCell ref="SL31:SN31"/>
    <mergeCell ref="SO31:SQ31"/>
    <mergeCell ref="SR31:ST31"/>
    <mergeCell ref="SU31:SW31"/>
    <mergeCell ref="SX31:SZ31"/>
    <mergeCell ref="TA31:TC31"/>
    <mergeCell ref="TD31:TF31"/>
    <mergeCell ref="TG31:TI31"/>
    <mergeCell ref="TJ31:TL31"/>
    <mergeCell ref="TM31:TO31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SF32:SK32"/>
    <mergeCell ref="SL32:SQ32"/>
    <mergeCell ref="SR32:SW32"/>
    <mergeCell ref="SX32:TC32"/>
    <mergeCell ref="TD32:TI32"/>
    <mergeCell ref="TJ32:TO32"/>
    <mergeCell ref="SF33:SH33"/>
    <mergeCell ref="SI33:SK33"/>
    <mergeCell ref="SL33:SN33"/>
    <mergeCell ref="SO33:SQ33"/>
    <mergeCell ref="SR33:ST33"/>
    <mergeCell ref="SU33:SW33"/>
    <mergeCell ref="SX33:SZ33"/>
    <mergeCell ref="TA33:TC33"/>
    <mergeCell ref="TD33:TF33"/>
    <mergeCell ref="TG33:TI33"/>
    <mergeCell ref="TJ33:TL33"/>
    <mergeCell ref="TM33:TO33"/>
    <mergeCell ref="TG34:TI34"/>
    <mergeCell ref="TJ34:TL34"/>
    <mergeCell ref="TM34:TO34"/>
    <mergeCell ref="SF35:SH35"/>
    <mergeCell ref="SI35:SK35"/>
    <mergeCell ref="SL35:SN35"/>
    <mergeCell ref="SO35:SQ35"/>
    <mergeCell ref="SR35:ST35"/>
    <mergeCell ref="SU35:SW35"/>
    <mergeCell ref="SX35:SZ35"/>
    <mergeCell ref="TA35:TC35"/>
    <mergeCell ref="TD35:TF35"/>
    <mergeCell ref="TG35:TI35"/>
    <mergeCell ref="TJ35:TL35"/>
    <mergeCell ref="TM35:TO35"/>
    <mergeCell ref="SF34:SH34"/>
    <mergeCell ref="SI34:SK34"/>
    <mergeCell ref="SL34:SN34"/>
    <mergeCell ref="SO34:SQ34"/>
    <mergeCell ref="SR34:ST34"/>
    <mergeCell ref="SU34:SW34"/>
    <mergeCell ref="SX34:SZ34"/>
    <mergeCell ref="TA34:TC34"/>
    <mergeCell ref="TD34:TF34"/>
    <mergeCell ref="UQ2:US2"/>
    <mergeCell ref="UT2:UV2"/>
    <mergeCell ref="UW2:UY2"/>
    <mergeCell ref="TP31:TR31"/>
    <mergeCell ref="TS31:TU31"/>
    <mergeCell ref="TV31:TX31"/>
    <mergeCell ref="TY31:UA31"/>
    <mergeCell ref="UB31:UD31"/>
    <mergeCell ref="UE31:UG31"/>
    <mergeCell ref="UH31:UJ31"/>
    <mergeCell ref="UK31:UM31"/>
    <mergeCell ref="UN31:UP31"/>
    <mergeCell ref="UQ31:US31"/>
    <mergeCell ref="UT31:UV31"/>
    <mergeCell ref="UW31:UY31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TP32:TU32"/>
    <mergeCell ref="TV32:UA32"/>
    <mergeCell ref="UB32:UG32"/>
    <mergeCell ref="UH32:UM32"/>
    <mergeCell ref="UN32:US32"/>
    <mergeCell ref="UT32:UY32"/>
    <mergeCell ref="TP33:TR33"/>
    <mergeCell ref="TS33:TU33"/>
    <mergeCell ref="TV33:TX33"/>
    <mergeCell ref="TY33:UA33"/>
    <mergeCell ref="UB33:UD33"/>
    <mergeCell ref="UE33:UG33"/>
    <mergeCell ref="UH33:UJ33"/>
    <mergeCell ref="UK33:UM33"/>
    <mergeCell ref="UN33:UP33"/>
    <mergeCell ref="UQ33:US33"/>
    <mergeCell ref="UT33:UV33"/>
    <mergeCell ref="UW33:UY33"/>
    <mergeCell ref="UQ34:US34"/>
    <mergeCell ref="UT34:UV34"/>
    <mergeCell ref="UW34:UY34"/>
    <mergeCell ref="TP35:TR35"/>
    <mergeCell ref="TS35:TU35"/>
    <mergeCell ref="TV35:TX35"/>
    <mergeCell ref="TY35:UA35"/>
    <mergeCell ref="UB35:UD35"/>
    <mergeCell ref="UE35:UG35"/>
    <mergeCell ref="UH35:UJ35"/>
    <mergeCell ref="UK35:UM35"/>
    <mergeCell ref="UN35:UP35"/>
    <mergeCell ref="UQ35:US35"/>
    <mergeCell ref="UT35:UV35"/>
    <mergeCell ref="UW35:UY35"/>
    <mergeCell ref="TP34:TR34"/>
    <mergeCell ref="TS34:TU34"/>
    <mergeCell ref="TV34:TX34"/>
    <mergeCell ref="TY34:UA34"/>
    <mergeCell ref="UB34:UD34"/>
    <mergeCell ref="UE34:UG34"/>
    <mergeCell ref="UH34:UJ34"/>
    <mergeCell ref="UK34:UM34"/>
    <mergeCell ref="UN34:UP34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WD31:WF31"/>
    <mergeCell ref="WG31:WI31"/>
    <mergeCell ref="WJ31:WL31"/>
    <mergeCell ref="WM31:WO31"/>
    <mergeCell ref="WP31:WR31"/>
    <mergeCell ref="WS31:WU31"/>
    <mergeCell ref="WV31:WX31"/>
    <mergeCell ref="WY31:XA31"/>
    <mergeCell ref="XB31:XD31"/>
    <mergeCell ref="XE31:XG31"/>
    <mergeCell ref="XH31:XJ31"/>
    <mergeCell ref="XK31:XM31"/>
    <mergeCell ref="WD32:WI32"/>
    <mergeCell ref="WJ32:WO32"/>
    <mergeCell ref="WP32:WU32"/>
    <mergeCell ref="WV32:XA32"/>
    <mergeCell ref="XB32:XG32"/>
    <mergeCell ref="XH32:XM32"/>
    <mergeCell ref="WD33:WF33"/>
    <mergeCell ref="WG33:WI33"/>
    <mergeCell ref="WJ33:WL33"/>
    <mergeCell ref="WM33:WO33"/>
    <mergeCell ref="WP33:WR33"/>
    <mergeCell ref="WS33:WU33"/>
    <mergeCell ref="WV33:WX33"/>
    <mergeCell ref="WY33:XA33"/>
    <mergeCell ref="XB33:XD33"/>
    <mergeCell ref="XE33:XG33"/>
    <mergeCell ref="XH33:XJ33"/>
    <mergeCell ref="XK33:XM33"/>
    <mergeCell ref="WD34:WF34"/>
    <mergeCell ref="WG34:WI34"/>
    <mergeCell ref="WJ34:WL34"/>
    <mergeCell ref="WM34:WO34"/>
    <mergeCell ref="WP34:WR34"/>
    <mergeCell ref="WS34:WU34"/>
    <mergeCell ref="WV34:WX34"/>
    <mergeCell ref="WY34:XA34"/>
    <mergeCell ref="XB34:XD34"/>
    <mergeCell ref="XE34:XG34"/>
    <mergeCell ref="XH34:XJ34"/>
    <mergeCell ref="XK34:XM34"/>
    <mergeCell ref="WD35:WF35"/>
    <mergeCell ref="WG35:WI35"/>
    <mergeCell ref="WJ35:WL35"/>
    <mergeCell ref="WM35:WO35"/>
    <mergeCell ref="WP35:WR35"/>
    <mergeCell ref="WS35:WU35"/>
    <mergeCell ref="WV35:WX35"/>
    <mergeCell ref="WY35:XA35"/>
    <mergeCell ref="XB35:XD35"/>
    <mergeCell ref="XE35:XG35"/>
    <mergeCell ref="XH35:XJ35"/>
    <mergeCell ref="XK35:XM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0 h N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0 h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I T V U o i k e 4 D g A A A B E A A A A T A B w A R m 9 y b X V s Y X M v U 2 V j d G l v b j E u b S C i G A A o o B Q A A A A A A A A A A A A A A A A A A A A A A A A A A A A r T k 0 u y c z P U w i G 0 I b W A F B L A Q I t A B Q A A g A I A E N I T V U g O B 9 n p A A A A P U A A A A S A A A A A A A A A A A A A A A A A A A A A A B D b 2 5 m a W c v U G F j a 2 F n Z S 5 4 b W x Q S w E C L Q A U A A I A C A B D S E 1 V D 8 r p q 6 Q A A A D p A A A A E w A A A A A A A A A A A A A A A A D w A A A A W 0 N v b n R l b n R f V H l w Z X N d L n h t b F B L A Q I t A B Q A A g A I A E N I T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F G T g E H 6 Q v Q p S w y U j G u k t x A A A A A A I A A A A A A A N m A A D A A A A A E A A A A D E j Y Y Y A 2 A y O R g G 0 w / N H F 3 Y A A A A A B I A A A K A A A A A Q A A A A f y s C q r R F E U U Q o B 8 a a o 7 e I F A A A A A P n T y I Z 3 / L u Y a j 7 C X Y w t j b w Z 1 J T x m l q a E T s L 5 6 P t m p H F w c g k a u z + Y a + X c q I 1 m W Y + x l / B v L L k 6 7 j X Z T c i 8 n K H q S B Q r U a Y Z 4 n 1 L h / T H L c q J I 6 B Q A A A A E l I 1 Q B t V b 4 e L 3 Z H G d X D H x k G U T E g = = < / D a t a M a s h u p > 
</file>

<file path=customXml/itemProps1.xml><?xml version="1.0" encoding="utf-8"?>
<ds:datastoreItem xmlns:ds="http://schemas.openxmlformats.org/officeDocument/2006/customXml" ds:itemID="{DE6A33E7-4AA5-43B8-B736-282074172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Data</vt:lpstr>
      <vt:lpstr>Appalachia</vt:lpstr>
      <vt:lpstr>OKC</vt:lpstr>
      <vt:lpstr>ND</vt:lpstr>
      <vt:lpstr>Rockies</vt:lpstr>
      <vt:lpstr>ETX</vt:lpstr>
      <vt:lpstr>WTX</vt:lpstr>
      <vt:lpstr>STX</vt:lpstr>
      <vt:lpstr>Canada</vt:lpstr>
      <vt:lpstr>Q-Charts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2023-10-11T20:42:17Z</dcterms:modified>
  <cp:category/>
  <cp:contentStatus/>
</cp:coreProperties>
</file>