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.kracaw\Documents\GitHub\WC-visualizations\Resources\"/>
    </mc:Choice>
  </mc:AlternateContent>
  <xr:revisionPtr revIDLastSave="0" documentId="13_ncr:1_{3A689AEF-870D-45D2-9413-8FEF66B7051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data!$A$1:$DI$124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G2" i="1" l="1" a="1"/>
  <c r="DG2" i="1" s="1"/>
  <c r="DG3" i="1" a="1"/>
  <c r="DG3" i="1" s="1"/>
  <c r="DG4" i="1" a="1"/>
  <c r="DG4" i="1" s="1"/>
  <c r="DG5" i="1" a="1"/>
  <c r="DG5" i="1" s="1"/>
  <c r="DG6" i="1" a="1"/>
  <c r="DG6" i="1" s="1"/>
  <c r="DG7" i="1" a="1"/>
  <c r="DG7" i="1" s="1"/>
  <c r="DG8" i="1" a="1"/>
  <c r="DG8" i="1" s="1"/>
  <c r="DG9" i="1" a="1"/>
  <c r="DG9" i="1" s="1"/>
  <c r="DG10" i="1" a="1"/>
  <c r="DG10" i="1" s="1"/>
  <c r="DG11" i="1" a="1"/>
  <c r="DG11" i="1" s="1"/>
  <c r="DG12" i="1" a="1"/>
  <c r="DG12" i="1" s="1"/>
  <c r="DG13" i="1" a="1"/>
  <c r="DG13" i="1" s="1"/>
  <c r="DG14" i="1" a="1"/>
  <c r="DG14" i="1" s="1"/>
  <c r="DG15" i="1" a="1"/>
  <c r="DG15" i="1" s="1"/>
  <c r="DG16" i="1" a="1"/>
  <c r="DG16" i="1" s="1"/>
  <c r="DG17" i="1" a="1"/>
  <c r="DG17" i="1" s="1"/>
  <c r="DG18" i="1" a="1"/>
  <c r="DG18" i="1" s="1"/>
  <c r="DG19" i="1" a="1"/>
  <c r="DG19" i="1" s="1"/>
  <c r="DG20" i="1" a="1"/>
  <c r="DG20" i="1" s="1"/>
  <c r="DG21" i="1" a="1"/>
  <c r="DG21" i="1" s="1"/>
  <c r="DG22" i="1" a="1"/>
  <c r="DG22" i="1" s="1"/>
  <c r="DG23" i="1" a="1"/>
  <c r="DG23" i="1" s="1"/>
  <c r="DG24" i="1" a="1"/>
  <c r="DG24" i="1" s="1"/>
  <c r="DG25" i="1" a="1"/>
  <c r="DG25" i="1" s="1"/>
  <c r="DG26" i="1" a="1"/>
  <c r="DG26" i="1" s="1"/>
  <c r="DG27" i="1" a="1"/>
  <c r="DG27" i="1" s="1"/>
  <c r="DG28" i="1" a="1"/>
  <c r="DG28" i="1" s="1"/>
  <c r="DG29" i="1" a="1"/>
  <c r="DG29" i="1" s="1"/>
  <c r="DG30" i="1" a="1"/>
  <c r="DG30" i="1" s="1"/>
  <c r="DG31" i="1" a="1"/>
  <c r="DG31" i="1" s="1"/>
  <c r="DG32" i="1" a="1"/>
  <c r="DG32" i="1" s="1"/>
  <c r="DG33" i="1" a="1"/>
  <c r="DG33" i="1" s="1"/>
  <c r="DG34" i="1" a="1"/>
  <c r="DG34" i="1" s="1"/>
  <c r="DG35" i="1" a="1"/>
  <c r="DG35" i="1" s="1"/>
  <c r="DG36" i="1" a="1"/>
  <c r="DG36" i="1" s="1"/>
  <c r="DG37" i="1" a="1"/>
  <c r="DG37" i="1" s="1"/>
  <c r="DG38" i="1" a="1"/>
  <c r="DG38" i="1" s="1"/>
  <c r="DG39" i="1" a="1"/>
  <c r="DG39" i="1" s="1"/>
  <c r="DG40" i="1" a="1"/>
  <c r="DG40" i="1" s="1"/>
  <c r="DG41" i="1" a="1"/>
  <c r="DG41" i="1" s="1"/>
  <c r="DG42" i="1" a="1"/>
  <c r="DG42" i="1" s="1"/>
  <c r="DG43" i="1" a="1"/>
  <c r="DG43" i="1" s="1"/>
  <c r="DG44" i="1" a="1"/>
  <c r="DG44" i="1" s="1"/>
  <c r="DG45" i="1" a="1"/>
  <c r="DG45" i="1" s="1"/>
  <c r="DG46" i="1" a="1"/>
  <c r="DG46" i="1" s="1"/>
  <c r="DG47" i="1" a="1"/>
  <c r="DG47" i="1" s="1"/>
  <c r="DG48" i="1" a="1"/>
  <c r="DG48" i="1" s="1"/>
  <c r="DG49" i="1" a="1"/>
  <c r="DG49" i="1" s="1"/>
  <c r="DG50" i="1" a="1"/>
  <c r="DG50" i="1" s="1"/>
  <c r="DG51" i="1" a="1"/>
  <c r="DG51" i="1" s="1"/>
  <c r="DG52" i="1" a="1"/>
  <c r="DG52" i="1" s="1"/>
  <c r="DG53" i="1" a="1"/>
  <c r="DG53" i="1" s="1"/>
  <c r="DG54" i="1" a="1"/>
  <c r="DG54" i="1" s="1"/>
  <c r="DG55" i="1" a="1"/>
  <c r="DG55" i="1" s="1"/>
  <c r="DG56" i="1" a="1"/>
  <c r="DG56" i="1" s="1"/>
  <c r="DG57" i="1" a="1"/>
  <c r="DG57" i="1" s="1"/>
  <c r="DG58" i="1" a="1"/>
  <c r="DG58" i="1" s="1"/>
  <c r="DG59" i="1" a="1"/>
  <c r="DG59" i="1" s="1"/>
  <c r="DG60" i="1" a="1"/>
  <c r="DG60" i="1" s="1"/>
  <c r="DG61" i="1" a="1"/>
  <c r="DG61" i="1" s="1"/>
  <c r="DG62" i="1" a="1"/>
  <c r="DG62" i="1" s="1"/>
  <c r="DG63" i="1" a="1"/>
  <c r="DG63" i="1" s="1"/>
  <c r="DG64" i="1" a="1"/>
  <c r="DG64" i="1" s="1"/>
  <c r="DG65" i="1" a="1"/>
  <c r="DG65" i="1" s="1"/>
  <c r="DG66" i="1" a="1"/>
  <c r="DG66" i="1" s="1"/>
  <c r="DG67" i="1" a="1"/>
  <c r="DG67" i="1" s="1"/>
  <c r="DG68" i="1" a="1"/>
  <c r="DG68" i="1" s="1"/>
  <c r="DG69" i="1" a="1"/>
  <c r="DG69" i="1" s="1"/>
  <c r="DG70" i="1" a="1"/>
  <c r="DG70" i="1" s="1"/>
  <c r="DG71" i="1" a="1"/>
  <c r="DG71" i="1" s="1"/>
  <c r="DG72" i="1" a="1"/>
  <c r="DG72" i="1" s="1"/>
  <c r="DG73" i="1" a="1"/>
  <c r="DG73" i="1" s="1"/>
  <c r="DG74" i="1" a="1"/>
  <c r="DG74" i="1" s="1"/>
  <c r="DG75" i="1" a="1"/>
  <c r="DG75" i="1" s="1"/>
  <c r="DG76" i="1" a="1"/>
  <c r="DG76" i="1" s="1"/>
  <c r="DG77" i="1" a="1"/>
  <c r="DG77" i="1" s="1"/>
  <c r="DG78" i="1" a="1"/>
  <c r="DG78" i="1" s="1"/>
  <c r="DG79" i="1" a="1"/>
  <c r="DG79" i="1" s="1"/>
  <c r="DG80" i="1" a="1"/>
  <c r="DG80" i="1" s="1"/>
  <c r="DG81" i="1" a="1"/>
  <c r="DG81" i="1" s="1"/>
  <c r="DG82" i="1" a="1"/>
  <c r="DG82" i="1" s="1"/>
  <c r="DG83" i="1" a="1"/>
  <c r="DG83" i="1" s="1"/>
  <c r="DG84" i="1" a="1"/>
  <c r="DG84" i="1" s="1"/>
  <c r="DG85" i="1" a="1"/>
  <c r="DG85" i="1" s="1"/>
  <c r="DG86" i="1" a="1"/>
  <c r="DG86" i="1" s="1"/>
  <c r="DG87" i="1" a="1"/>
  <c r="DG87" i="1" s="1"/>
  <c r="DG88" i="1" a="1"/>
  <c r="DG88" i="1" s="1"/>
  <c r="DG89" i="1" a="1"/>
  <c r="DG89" i="1" s="1"/>
  <c r="DG90" i="1" a="1"/>
  <c r="DG90" i="1" s="1"/>
  <c r="DG91" i="1" a="1"/>
  <c r="DG91" i="1" s="1"/>
  <c r="DG92" i="1" a="1"/>
  <c r="DG92" i="1" s="1"/>
  <c r="DG93" i="1" a="1"/>
  <c r="DG93" i="1" s="1"/>
  <c r="DG94" i="1" a="1"/>
  <c r="DG94" i="1" s="1"/>
  <c r="DG95" i="1" a="1"/>
  <c r="DG95" i="1" s="1"/>
  <c r="DG96" i="1" a="1"/>
  <c r="DG96" i="1" s="1"/>
  <c r="DG97" i="1" a="1"/>
  <c r="DG97" i="1" s="1"/>
  <c r="DG98" i="1" a="1"/>
  <c r="DG98" i="1" s="1"/>
  <c r="DG99" i="1" a="1"/>
  <c r="DG99" i="1" s="1"/>
  <c r="DG100" i="1" a="1"/>
  <c r="DG100" i="1" s="1"/>
  <c r="DG101" i="1" a="1"/>
  <c r="DG101" i="1" s="1"/>
  <c r="DG102" i="1" a="1"/>
  <c r="DG102" i="1" s="1"/>
  <c r="DG103" i="1" a="1"/>
  <c r="DG103" i="1" s="1"/>
  <c r="DG104" i="1" a="1"/>
  <c r="DG104" i="1" s="1"/>
  <c r="DG105" i="1" a="1"/>
  <c r="DG105" i="1" s="1"/>
  <c r="DG106" i="1" a="1"/>
  <c r="DG106" i="1" s="1"/>
  <c r="DG107" i="1" a="1"/>
  <c r="DG107" i="1" s="1"/>
  <c r="DG108" i="1" a="1"/>
  <c r="DG108" i="1" s="1"/>
  <c r="DG109" i="1" a="1"/>
  <c r="DG109" i="1" s="1"/>
  <c r="DG110" i="1" a="1"/>
  <c r="DG110" i="1" s="1"/>
  <c r="DG111" i="1" a="1"/>
  <c r="DG111" i="1" s="1"/>
  <c r="DG112" i="1" a="1"/>
  <c r="DG112" i="1" s="1"/>
  <c r="DG113" i="1" a="1"/>
  <c r="DG113" i="1" s="1"/>
  <c r="DG114" i="1" a="1"/>
  <c r="DG114" i="1" s="1"/>
  <c r="DG115" i="1" a="1"/>
  <c r="DG115" i="1" s="1"/>
  <c r="DG116" i="1" a="1"/>
  <c r="DG116" i="1" s="1"/>
  <c r="DG117" i="1" a="1"/>
  <c r="DG117" i="1" s="1"/>
  <c r="DG118" i="1" a="1"/>
  <c r="DG118" i="1" s="1"/>
  <c r="DG119" i="1" a="1"/>
  <c r="DG119" i="1" s="1"/>
  <c r="DG120" i="1" a="1"/>
  <c r="DG120" i="1" s="1"/>
  <c r="DG121" i="1" a="1"/>
  <c r="DG121" i="1" s="1"/>
  <c r="DG122" i="1" a="1"/>
  <c r="DG122" i="1" s="1"/>
  <c r="DG123" i="1" a="1"/>
  <c r="DG123" i="1" s="1"/>
  <c r="DF2" i="1" a="1"/>
  <c r="DF2" i="1" s="1"/>
  <c r="DF3" i="1" a="1"/>
  <c r="DF3" i="1" s="1"/>
  <c r="DF4" i="1" a="1"/>
  <c r="DF4" i="1" s="1"/>
  <c r="DF5" i="1" a="1"/>
  <c r="DF5" i="1" s="1"/>
  <c r="DF6" i="1" a="1"/>
  <c r="DF6" i="1" s="1"/>
  <c r="DF7" i="1" a="1"/>
  <c r="DF7" i="1" s="1"/>
  <c r="DF8" i="1" a="1"/>
  <c r="DF8" i="1" s="1"/>
  <c r="DF9" i="1" a="1"/>
  <c r="DF9" i="1" s="1"/>
  <c r="DF10" i="1" a="1"/>
  <c r="DF10" i="1" s="1"/>
  <c r="DF11" i="1" a="1"/>
  <c r="DF11" i="1" s="1"/>
  <c r="DF12" i="1" a="1"/>
  <c r="DF12" i="1" s="1"/>
  <c r="DF13" i="1" a="1"/>
  <c r="DF13" i="1" s="1"/>
  <c r="DF14" i="1" a="1"/>
  <c r="DF14" i="1" s="1"/>
  <c r="DF15" i="1" a="1"/>
  <c r="DF15" i="1" s="1"/>
  <c r="DF16" i="1" a="1"/>
  <c r="DF16" i="1" s="1"/>
  <c r="DF17" i="1" a="1"/>
  <c r="DF17" i="1" s="1"/>
  <c r="DF18" i="1" a="1"/>
  <c r="DF18" i="1" s="1"/>
  <c r="DF19" i="1" a="1"/>
  <c r="DF19" i="1" s="1"/>
  <c r="DF20" i="1" a="1"/>
  <c r="DF20" i="1" s="1"/>
  <c r="DF21" i="1" a="1"/>
  <c r="DF21" i="1" s="1"/>
  <c r="DF22" i="1" a="1"/>
  <c r="DF22" i="1" s="1"/>
  <c r="DF23" i="1" a="1"/>
  <c r="DF23" i="1" s="1"/>
  <c r="DF24" i="1" a="1"/>
  <c r="DF24" i="1" s="1"/>
  <c r="DF25" i="1" a="1"/>
  <c r="DF25" i="1" s="1"/>
  <c r="DF26" i="1" a="1"/>
  <c r="DF26" i="1" s="1"/>
  <c r="DF27" i="1" a="1"/>
  <c r="DF27" i="1" s="1"/>
  <c r="DF28" i="1" a="1"/>
  <c r="DF28" i="1" s="1"/>
  <c r="DF29" i="1" a="1"/>
  <c r="DF29" i="1" s="1"/>
  <c r="DF30" i="1" a="1"/>
  <c r="DF30" i="1" s="1"/>
  <c r="DF31" i="1" a="1"/>
  <c r="DF31" i="1" s="1"/>
  <c r="DF32" i="1" a="1"/>
  <c r="DF32" i="1" s="1"/>
  <c r="DF33" i="1" a="1"/>
  <c r="DF33" i="1" s="1"/>
  <c r="DF34" i="1" a="1"/>
  <c r="DF34" i="1" s="1"/>
  <c r="DF35" i="1" a="1"/>
  <c r="DF35" i="1" s="1"/>
  <c r="DF36" i="1" a="1"/>
  <c r="DF36" i="1" s="1"/>
  <c r="DF37" i="1" a="1"/>
  <c r="DF37" i="1" s="1"/>
  <c r="DF38" i="1" a="1"/>
  <c r="DF38" i="1" s="1"/>
  <c r="DF39" i="1" a="1"/>
  <c r="DF39" i="1" s="1"/>
  <c r="DF40" i="1" a="1"/>
  <c r="DF40" i="1" s="1"/>
  <c r="DF41" i="1" a="1"/>
  <c r="DF41" i="1" s="1"/>
  <c r="DF42" i="1" a="1"/>
  <c r="DF42" i="1" s="1"/>
  <c r="DF43" i="1" a="1"/>
  <c r="DF43" i="1" s="1"/>
  <c r="DF44" i="1" a="1"/>
  <c r="DF44" i="1" s="1"/>
  <c r="DF45" i="1" a="1"/>
  <c r="DF45" i="1" s="1"/>
  <c r="DF46" i="1" a="1"/>
  <c r="DF46" i="1" s="1"/>
  <c r="DF47" i="1" a="1"/>
  <c r="DF47" i="1" s="1"/>
  <c r="DF48" i="1" a="1"/>
  <c r="DF48" i="1" s="1"/>
  <c r="DF49" i="1" a="1"/>
  <c r="DF49" i="1" s="1"/>
  <c r="DF50" i="1" a="1"/>
  <c r="DF50" i="1" s="1"/>
  <c r="DF51" i="1" a="1"/>
  <c r="DF51" i="1" s="1"/>
  <c r="DF52" i="1" a="1"/>
  <c r="DF52" i="1" s="1"/>
  <c r="DF53" i="1" a="1"/>
  <c r="DF53" i="1" s="1"/>
  <c r="DF54" i="1" a="1"/>
  <c r="DF54" i="1" s="1"/>
  <c r="DF55" i="1" a="1"/>
  <c r="DF55" i="1" s="1"/>
  <c r="DF56" i="1" a="1"/>
  <c r="DF56" i="1" s="1"/>
  <c r="DF57" i="1" a="1"/>
  <c r="DF57" i="1" s="1"/>
  <c r="DF58" i="1" a="1"/>
  <c r="DF58" i="1" s="1"/>
  <c r="DF59" i="1" a="1"/>
  <c r="DF59" i="1" s="1"/>
  <c r="DF60" i="1" a="1"/>
  <c r="DF60" i="1" s="1"/>
  <c r="DF61" i="1" a="1"/>
  <c r="DF61" i="1" s="1"/>
  <c r="DF62" i="1" a="1"/>
  <c r="DF62" i="1" s="1"/>
  <c r="DF63" i="1" a="1"/>
  <c r="DF63" i="1" s="1"/>
  <c r="DF64" i="1" a="1"/>
  <c r="DF64" i="1" s="1"/>
  <c r="DF65" i="1" a="1"/>
  <c r="DF65" i="1" s="1"/>
  <c r="DF66" i="1" a="1"/>
  <c r="DF66" i="1" s="1"/>
  <c r="DF67" i="1" a="1"/>
  <c r="DF67" i="1" s="1"/>
  <c r="DF68" i="1" a="1"/>
  <c r="DF68" i="1" s="1"/>
  <c r="DF69" i="1" a="1"/>
  <c r="DF69" i="1" s="1"/>
  <c r="DF70" i="1" a="1"/>
  <c r="DF70" i="1" s="1"/>
  <c r="DF71" i="1" a="1"/>
  <c r="DF71" i="1" s="1"/>
  <c r="DF72" i="1" a="1"/>
  <c r="DF72" i="1" s="1"/>
  <c r="DF73" i="1" a="1"/>
  <c r="DF73" i="1" s="1"/>
  <c r="DF74" i="1" a="1"/>
  <c r="DF74" i="1" s="1"/>
  <c r="DF75" i="1" a="1"/>
  <c r="DF75" i="1" s="1"/>
  <c r="DF76" i="1" a="1"/>
  <c r="DF76" i="1" s="1"/>
  <c r="DF77" i="1" a="1"/>
  <c r="DF77" i="1" s="1"/>
  <c r="DF78" i="1" a="1"/>
  <c r="DF78" i="1" s="1"/>
  <c r="DF79" i="1" a="1"/>
  <c r="DF79" i="1" s="1"/>
  <c r="DF80" i="1" a="1"/>
  <c r="DF80" i="1" s="1"/>
  <c r="DF81" i="1" a="1"/>
  <c r="DF81" i="1" s="1"/>
  <c r="DF82" i="1" a="1"/>
  <c r="DF82" i="1" s="1"/>
  <c r="DF83" i="1" a="1"/>
  <c r="DF83" i="1" s="1"/>
  <c r="DF84" i="1" a="1"/>
  <c r="DF84" i="1" s="1"/>
  <c r="DF85" i="1" a="1"/>
  <c r="DF85" i="1" s="1"/>
  <c r="DF86" i="1" a="1"/>
  <c r="DF86" i="1" s="1"/>
  <c r="DF87" i="1" a="1"/>
  <c r="DF87" i="1" s="1"/>
  <c r="DF88" i="1" a="1"/>
  <c r="DF88" i="1" s="1"/>
  <c r="DF89" i="1" a="1"/>
  <c r="DF89" i="1" s="1"/>
  <c r="DF90" i="1" a="1"/>
  <c r="DF90" i="1" s="1"/>
  <c r="DF91" i="1" a="1"/>
  <c r="DF91" i="1" s="1"/>
  <c r="DF92" i="1" a="1"/>
  <c r="DF92" i="1" s="1"/>
  <c r="DF93" i="1" a="1"/>
  <c r="DF93" i="1" s="1"/>
  <c r="DF94" i="1" a="1"/>
  <c r="DF94" i="1" s="1"/>
  <c r="DF95" i="1" a="1"/>
  <c r="DF95" i="1" s="1"/>
  <c r="DF96" i="1" a="1"/>
  <c r="DF96" i="1" s="1"/>
  <c r="DF97" i="1" a="1"/>
  <c r="DF97" i="1" s="1"/>
  <c r="DF98" i="1" a="1"/>
  <c r="DF98" i="1" s="1"/>
  <c r="DF99" i="1" a="1"/>
  <c r="DF99" i="1" s="1"/>
  <c r="DF100" i="1" a="1"/>
  <c r="DF100" i="1" s="1"/>
  <c r="DF101" i="1" a="1"/>
  <c r="DF101" i="1" s="1"/>
  <c r="DF102" i="1" a="1"/>
  <c r="DF102" i="1" s="1"/>
  <c r="DF103" i="1" a="1"/>
  <c r="DF103" i="1" s="1"/>
  <c r="DF104" i="1" a="1"/>
  <c r="DF104" i="1" s="1"/>
  <c r="DF105" i="1" a="1"/>
  <c r="DF105" i="1" s="1"/>
  <c r="DF106" i="1" a="1"/>
  <c r="DF106" i="1" s="1"/>
  <c r="DF107" i="1" a="1"/>
  <c r="DF107" i="1" s="1"/>
  <c r="DF108" i="1" a="1"/>
  <c r="DF108" i="1" s="1"/>
  <c r="DF109" i="1" a="1"/>
  <c r="DF109" i="1" s="1"/>
  <c r="DF110" i="1" a="1"/>
  <c r="DF110" i="1" s="1"/>
  <c r="DF111" i="1" a="1"/>
  <c r="DF111" i="1" s="1"/>
  <c r="DF112" i="1" a="1"/>
  <c r="DF112" i="1" s="1"/>
  <c r="DF113" i="1" a="1"/>
  <c r="DF113" i="1" s="1"/>
  <c r="DF114" i="1" a="1"/>
  <c r="DF114" i="1" s="1"/>
  <c r="DF115" i="1" a="1"/>
  <c r="DF115" i="1" s="1"/>
  <c r="DF116" i="1" a="1"/>
  <c r="DF116" i="1" s="1"/>
  <c r="DF117" i="1" a="1"/>
  <c r="DF117" i="1" s="1"/>
  <c r="DF118" i="1" a="1"/>
  <c r="DF118" i="1" s="1"/>
  <c r="DF119" i="1" a="1"/>
  <c r="DF119" i="1" s="1"/>
  <c r="DF120" i="1" a="1"/>
  <c r="DF120" i="1" s="1"/>
  <c r="DF121" i="1" a="1"/>
  <c r="DF121" i="1" s="1"/>
  <c r="DF122" i="1" a="1"/>
  <c r="DF122" i="1" s="1"/>
  <c r="DF123" i="1" a="1"/>
  <c r="DF123" i="1" s="1"/>
  <c r="DE2" i="1" a="1"/>
  <c r="DE2" i="1" s="1"/>
  <c r="DE3" i="1" a="1"/>
  <c r="DE3" i="1" s="1"/>
  <c r="DE4" i="1" a="1"/>
  <c r="DE4" i="1" s="1"/>
  <c r="DE5" i="1" a="1"/>
  <c r="DE5" i="1" s="1"/>
  <c r="DE6" i="1" a="1"/>
  <c r="DE6" i="1" s="1"/>
  <c r="DE7" i="1" a="1"/>
  <c r="DE7" i="1" s="1"/>
  <c r="DE8" i="1" a="1"/>
  <c r="DE8" i="1" s="1"/>
  <c r="DE9" i="1" a="1"/>
  <c r="DE9" i="1" s="1"/>
  <c r="DE10" i="1" a="1"/>
  <c r="DE10" i="1" s="1"/>
  <c r="DE11" i="1" a="1"/>
  <c r="DE11" i="1" s="1"/>
  <c r="DE12" i="1" a="1"/>
  <c r="DE12" i="1" s="1"/>
  <c r="DE13" i="1" a="1"/>
  <c r="DE13" i="1" s="1"/>
  <c r="DE14" i="1" a="1"/>
  <c r="DE14" i="1" s="1"/>
  <c r="DE15" i="1" a="1"/>
  <c r="DE15" i="1" s="1"/>
  <c r="DE16" i="1" a="1"/>
  <c r="DE16" i="1" s="1"/>
  <c r="DE17" i="1" a="1"/>
  <c r="DE17" i="1" s="1"/>
  <c r="DE18" i="1" a="1"/>
  <c r="DE18" i="1" s="1"/>
  <c r="DE19" i="1" a="1"/>
  <c r="DE19" i="1" s="1"/>
  <c r="DE20" i="1" a="1"/>
  <c r="DE20" i="1" s="1"/>
  <c r="DE21" i="1" a="1"/>
  <c r="DE21" i="1" s="1"/>
  <c r="DE22" i="1" a="1"/>
  <c r="DE22" i="1" s="1"/>
  <c r="DE23" i="1" a="1"/>
  <c r="DE23" i="1" s="1"/>
  <c r="DE24" i="1" a="1"/>
  <c r="DE24" i="1" s="1"/>
  <c r="DE25" i="1" a="1"/>
  <c r="DE25" i="1" s="1"/>
  <c r="DE26" i="1" a="1"/>
  <c r="DE26" i="1" s="1"/>
  <c r="DE27" i="1" a="1"/>
  <c r="DE27" i="1" s="1"/>
  <c r="DE28" i="1" a="1"/>
  <c r="DE28" i="1" s="1"/>
  <c r="DE29" i="1" a="1"/>
  <c r="DE29" i="1" s="1"/>
  <c r="DE30" i="1" a="1"/>
  <c r="DE30" i="1" s="1"/>
  <c r="DE31" i="1" a="1"/>
  <c r="DE31" i="1" s="1"/>
  <c r="DE32" i="1" a="1"/>
  <c r="DE32" i="1" s="1"/>
  <c r="DE33" i="1" a="1"/>
  <c r="DE33" i="1" s="1"/>
  <c r="DE34" i="1" a="1"/>
  <c r="DE34" i="1" s="1"/>
  <c r="DE35" i="1" a="1"/>
  <c r="DE35" i="1" s="1"/>
  <c r="DE36" i="1" a="1"/>
  <c r="DE36" i="1" s="1"/>
  <c r="DE37" i="1" a="1"/>
  <c r="DE37" i="1" s="1"/>
  <c r="DE38" i="1" a="1"/>
  <c r="DE38" i="1" s="1"/>
  <c r="DE39" i="1" a="1"/>
  <c r="DE39" i="1" s="1"/>
  <c r="DE40" i="1" a="1"/>
  <c r="DE40" i="1" s="1"/>
  <c r="DE41" i="1" a="1"/>
  <c r="DE41" i="1" s="1"/>
  <c r="DE42" i="1" a="1"/>
  <c r="DE42" i="1" s="1"/>
  <c r="DE43" i="1" a="1"/>
  <c r="DE43" i="1" s="1"/>
  <c r="DE44" i="1" a="1"/>
  <c r="DE44" i="1" s="1"/>
  <c r="DE45" i="1" a="1"/>
  <c r="DE45" i="1" s="1"/>
  <c r="DE46" i="1" a="1"/>
  <c r="DE46" i="1" s="1"/>
  <c r="DE47" i="1" a="1"/>
  <c r="DE47" i="1" s="1"/>
  <c r="DE48" i="1" a="1"/>
  <c r="DE48" i="1" s="1"/>
  <c r="DE49" i="1" a="1"/>
  <c r="DE49" i="1" s="1"/>
  <c r="DE50" i="1" a="1"/>
  <c r="DE50" i="1" s="1"/>
  <c r="DE51" i="1" a="1"/>
  <c r="DE51" i="1" s="1"/>
  <c r="DE52" i="1" a="1"/>
  <c r="DE52" i="1" s="1"/>
  <c r="DE53" i="1" a="1"/>
  <c r="DE53" i="1" s="1"/>
  <c r="DE54" i="1" a="1"/>
  <c r="DE54" i="1" s="1"/>
  <c r="DE55" i="1" a="1"/>
  <c r="DE55" i="1" s="1"/>
  <c r="DE56" i="1" a="1"/>
  <c r="DE56" i="1" s="1"/>
  <c r="DE57" i="1" a="1"/>
  <c r="DE57" i="1" s="1"/>
  <c r="DE58" i="1" a="1"/>
  <c r="DE58" i="1" s="1"/>
  <c r="DE59" i="1" a="1"/>
  <c r="DE59" i="1" s="1"/>
  <c r="DE60" i="1" a="1"/>
  <c r="DE60" i="1" s="1"/>
  <c r="DE61" i="1" a="1"/>
  <c r="DE61" i="1" s="1"/>
  <c r="DE62" i="1" a="1"/>
  <c r="DE62" i="1" s="1"/>
  <c r="DE63" i="1" a="1"/>
  <c r="DE63" i="1" s="1"/>
  <c r="DE64" i="1" a="1"/>
  <c r="DE64" i="1" s="1"/>
  <c r="DE65" i="1" a="1"/>
  <c r="DE65" i="1" s="1"/>
  <c r="DE66" i="1" a="1"/>
  <c r="DE66" i="1" s="1"/>
  <c r="DE67" i="1" a="1"/>
  <c r="DE67" i="1" s="1"/>
  <c r="DE68" i="1" a="1"/>
  <c r="DE68" i="1" s="1"/>
  <c r="DE69" i="1" a="1"/>
  <c r="DE69" i="1" s="1"/>
  <c r="DE70" i="1" a="1"/>
  <c r="DE70" i="1" s="1"/>
  <c r="DE71" i="1" a="1"/>
  <c r="DE71" i="1" s="1"/>
  <c r="DE72" i="1" a="1"/>
  <c r="DE72" i="1" s="1"/>
  <c r="DE73" i="1" a="1"/>
  <c r="DE73" i="1" s="1"/>
  <c r="DE74" i="1" a="1"/>
  <c r="DE74" i="1" s="1"/>
  <c r="DE75" i="1" a="1"/>
  <c r="DE75" i="1" s="1"/>
  <c r="DE76" i="1" a="1"/>
  <c r="DE76" i="1" s="1"/>
  <c r="DE77" i="1" a="1"/>
  <c r="DE77" i="1" s="1"/>
  <c r="DE78" i="1" a="1"/>
  <c r="DE78" i="1" s="1"/>
  <c r="DE79" i="1" a="1"/>
  <c r="DE79" i="1" s="1"/>
  <c r="DE80" i="1" a="1"/>
  <c r="DE80" i="1" s="1"/>
  <c r="DE81" i="1" a="1"/>
  <c r="DE81" i="1" s="1"/>
  <c r="DE82" i="1" a="1"/>
  <c r="DE82" i="1" s="1"/>
  <c r="DE83" i="1" a="1"/>
  <c r="DE83" i="1" s="1"/>
  <c r="DE84" i="1" a="1"/>
  <c r="DE84" i="1" s="1"/>
  <c r="DE85" i="1" a="1"/>
  <c r="DE85" i="1" s="1"/>
  <c r="DE86" i="1" a="1"/>
  <c r="DE86" i="1" s="1"/>
  <c r="DE87" i="1" a="1"/>
  <c r="DE87" i="1" s="1"/>
  <c r="DE88" i="1" a="1"/>
  <c r="DE88" i="1" s="1"/>
  <c r="DE89" i="1" a="1"/>
  <c r="DE89" i="1" s="1"/>
  <c r="DE90" i="1" a="1"/>
  <c r="DE90" i="1" s="1"/>
  <c r="DE91" i="1" a="1"/>
  <c r="DE91" i="1" s="1"/>
  <c r="DE92" i="1" a="1"/>
  <c r="DE92" i="1" s="1"/>
  <c r="DE93" i="1" a="1"/>
  <c r="DE93" i="1" s="1"/>
  <c r="DE94" i="1" a="1"/>
  <c r="DE94" i="1" s="1"/>
  <c r="DE95" i="1" a="1"/>
  <c r="DE95" i="1" s="1"/>
  <c r="DE96" i="1" a="1"/>
  <c r="DE96" i="1" s="1"/>
  <c r="DE97" i="1" a="1"/>
  <c r="DE97" i="1" s="1"/>
  <c r="DE98" i="1" a="1"/>
  <c r="DE98" i="1" s="1"/>
  <c r="DE99" i="1" a="1"/>
  <c r="DE99" i="1" s="1"/>
  <c r="DE100" i="1" a="1"/>
  <c r="DE100" i="1" s="1"/>
  <c r="DE101" i="1" a="1"/>
  <c r="DE101" i="1" s="1"/>
  <c r="DE102" i="1" a="1"/>
  <c r="DE102" i="1" s="1"/>
  <c r="DE103" i="1" a="1"/>
  <c r="DE103" i="1" s="1"/>
  <c r="DE104" i="1" a="1"/>
  <c r="DE104" i="1" s="1"/>
  <c r="DE105" i="1" a="1"/>
  <c r="DE105" i="1" s="1"/>
  <c r="DE106" i="1" a="1"/>
  <c r="DE106" i="1" s="1"/>
  <c r="DE107" i="1" a="1"/>
  <c r="DE107" i="1" s="1"/>
  <c r="DE108" i="1" a="1"/>
  <c r="DE108" i="1" s="1"/>
  <c r="DE109" i="1" a="1"/>
  <c r="DE109" i="1" s="1"/>
  <c r="DE110" i="1" a="1"/>
  <c r="DE110" i="1" s="1"/>
  <c r="DE111" i="1" a="1"/>
  <c r="DE111" i="1" s="1"/>
  <c r="DE112" i="1" a="1"/>
  <c r="DE112" i="1" s="1"/>
  <c r="DE113" i="1" a="1"/>
  <c r="DE113" i="1" s="1"/>
  <c r="DE114" i="1" a="1"/>
  <c r="DE114" i="1" s="1"/>
  <c r="DE115" i="1" a="1"/>
  <c r="DE115" i="1" s="1"/>
  <c r="DE116" i="1" a="1"/>
  <c r="DE116" i="1" s="1"/>
  <c r="DE117" i="1" a="1"/>
  <c r="DE117" i="1" s="1"/>
  <c r="DE118" i="1" a="1"/>
  <c r="DE118" i="1" s="1"/>
  <c r="DE119" i="1" a="1"/>
  <c r="DE119" i="1" s="1"/>
  <c r="DE120" i="1" a="1"/>
  <c r="DE120" i="1" s="1"/>
  <c r="DE121" i="1" a="1"/>
  <c r="DE121" i="1" s="1"/>
  <c r="DE122" i="1" a="1"/>
  <c r="DE122" i="1" s="1"/>
  <c r="DE123" i="1" a="1"/>
  <c r="DE123" i="1" s="1"/>
  <c r="DC2" i="1"/>
  <c r="DC3" i="1"/>
  <c r="DC4" i="1"/>
  <c r="DC5" i="1"/>
  <c r="DC6" i="1"/>
  <c r="DC7" i="1"/>
  <c r="DC8" i="1"/>
  <c r="DC9" i="1"/>
  <c r="DC10" i="1"/>
  <c r="DC11" i="1"/>
  <c r="DC12" i="1"/>
  <c r="DC13" i="1"/>
  <c r="DC14" i="1"/>
  <c r="DC15" i="1"/>
  <c r="DC16" i="1"/>
  <c r="DC17" i="1"/>
  <c r="DC18" i="1"/>
  <c r="DC19" i="1"/>
  <c r="DC20" i="1"/>
  <c r="DC21" i="1"/>
  <c r="DC22" i="1"/>
  <c r="DC23" i="1"/>
  <c r="DC24" i="1"/>
  <c r="DC25" i="1"/>
  <c r="DC26" i="1"/>
  <c r="DC27" i="1"/>
  <c r="DC28" i="1"/>
  <c r="DC29" i="1"/>
  <c r="DC30" i="1"/>
  <c r="DC31" i="1"/>
  <c r="DC32" i="1"/>
  <c r="DC33" i="1"/>
  <c r="DC34" i="1"/>
  <c r="DC35" i="1"/>
  <c r="DC36" i="1"/>
  <c r="DC37" i="1"/>
  <c r="DC38" i="1"/>
  <c r="DC39" i="1"/>
  <c r="DC40" i="1"/>
  <c r="DC41" i="1"/>
  <c r="DC42" i="1"/>
  <c r="DC43" i="1"/>
  <c r="DC44" i="1"/>
  <c r="DC45" i="1"/>
  <c r="DC46" i="1"/>
  <c r="DC47" i="1"/>
  <c r="DC48" i="1"/>
  <c r="DC49" i="1"/>
  <c r="DC50" i="1"/>
  <c r="DC51" i="1"/>
  <c r="DC52" i="1"/>
  <c r="DC53" i="1"/>
  <c r="DC54" i="1"/>
  <c r="DC55" i="1"/>
  <c r="DC56" i="1"/>
  <c r="DC57" i="1"/>
  <c r="DC58" i="1"/>
  <c r="DC59" i="1"/>
  <c r="DC60" i="1"/>
  <c r="DC61" i="1"/>
  <c r="DC62" i="1"/>
  <c r="DC63" i="1"/>
  <c r="DC64" i="1"/>
  <c r="DC65" i="1"/>
  <c r="DC66" i="1"/>
  <c r="DC67" i="1"/>
  <c r="DC68" i="1"/>
  <c r="DC69" i="1"/>
  <c r="DC70" i="1"/>
  <c r="DC71" i="1"/>
  <c r="DC72" i="1"/>
  <c r="DC73" i="1"/>
  <c r="DC74" i="1"/>
  <c r="DC75" i="1"/>
  <c r="DC76" i="1"/>
  <c r="DC77" i="1"/>
  <c r="DC78" i="1"/>
  <c r="DC79" i="1"/>
  <c r="DC80" i="1"/>
  <c r="DC81" i="1"/>
  <c r="DC82" i="1"/>
  <c r="DC83" i="1"/>
  <c r="DC84" i="1"/>
  <c r="DC85" i="1"/>
  <c r="DC86" i="1"/>
  <c r="DC87" i="1"/>
  <c r="DC88" i="1"/>
  <c r="DC89" i="1"/>
  <c r="DC90" i="1"/>
  <c r="DC91" i="1"/>
  <c r="DC92" i="1"/>
  <c r="DC93" i="1"/>
  <c r="DC94" i="1"/>
  <c r="DC95" i="1"/>
  <c r="DC96" i="1"/>
  <c r="DC97" i="1"/>
  <c r="DC98" i="1"/>
  <c r="DC99" i="1"/>
  <c r="DC100" i="1"/>
  <c r="DC101" i="1"/>
  <c r="DC102" i="1"/>
  <c r="DC103" i="1"/>
  <c r="DC104" i="1"/>
  <c r="DC105" i="1"/>
  <c r="DC106" i="1"/>
  <c r="DC107" i="1"/>
  <c r="DC108" i="1"/>
  <c r="DC109" i="1"/>
  <c r="DC110" i="1"/>
  <c r="DC111" i="1"/>
  <c r="DC112" i="1"/>
  <c r="DC113" i="1"/>
  <c r="DC114" i="1"/>
  <c r="DC115" i="1"/>
  <c r="DC116" i="1"/>
  <c r="DC117" i="1"/>
  <c r="DC118" i="1"/>
  <c r="DC119" i="1"/>
  <c r="DC120" i="1"/>
  <c r="DC121" i="1"/>
  <c r="DC122" i="1"/>
  <c r="DC123" i="1"/>
  <c r="DD2" i="1"/>
  <c r="DD3" i="1"/>
  <c r="DD4" i="1"/>
  <c r="DD5" i="1"/>
  <c r="DD6" i="1"/>
  <c r="DD7" i="1"/>
  <c r="DD8" i="1"/>
  <c r="DD9" i="1"/>
  <c r="DD10" i="1"/>
  <c r="DD11" i="1"/>
  <c r="DD12" i="1"/>
  <c r="DD13" i="1"/>
  <c r="DD14" i="1"/>
  <c r="DD15" i="1"/>
  <c r="DD16" i="1"/>
  <c r="DD17" i="1"/>
  <c r="DD18" i="1"/>
  <c r="DD19" i="1"/>
  <c r="DD20" i="1"/>
  <c r="DD21" i="1"/>
  <c r="DD22" i="1"/>
  <c r="DD23" i="1"/>
  <c r="DD24" i="1"/>
  <c r="DD25" i="1"/>
  <c r="DD26" i="1"/>
  <c r="DD27" i="1"/>
  <c r="DD28" i="1"/>
  <c r="DD29" i="1"/>
  <c r="DD30" i="1"/>
  <c r="DD31" i="1"/>
  <c r="DD32" i="1"/>
  <c r="DD33" i="1"/>
  <c r="DD34" i="1"/>
  <c r="DD35" i="1"/>
  <c r="DD36" i="1"/>
  <c r="DD37" i="1"/>
  <c r="DD38" i="1"/>
  <c r="DD39" i="1"/>
  <c r="DD40" i="1"/>
  <c r="DD41" i="1"/>
  <c r="DD42" i="1"/>
  <c r="DD43" i="1"/>
  <c r="DD44" i="1"/>
  <c r="DD45" i="1"/>
  <c r="DD46" i="1"/>
  <c r="DD47" i="1"/>
  <c r="DD48" i="1"/>
  <c r="DD49" i="1"/>
  <c r="DD50" i="1"/>
  <c r="DD51" i="1"/>
  <c r="DD52" i="1"/>
  <c r="DD53" i="1"/>
  <c r="DD54" i="1"/>
  <c r="DD55" i="1"/>
  <c r="DD56" i="1"/>
  <c r="DD57" i="1"/>
  <c r="DD58" i="1"/>
  <c r="DD59" i="1"/>
  <c r="DD60" i="1"/>
  <c r="DD61" i="1"/>
  <c r="DD62" i="1"/>
  <c r="DD63" i="1"/>
  <c r="DD64" i="1"/>
  <c r="DD65" i="1"/>
  <c r="DD66" i="1"/>
  <c r="DD67" i="1"/>
  <c r="DD68" i="1"/>
  <c r="DD69" i="1"/>
  <c r="DD70" i="1"/>
  <c r="DD71" i="1"/>
  <c r="DD72" i="1"/>
  <c r="DD73" i="1"/>
  <c r="DD74" i="1"/>
  <c r="DD75" i="1"/>
  <c r="DD76" i="1"/>
  <c r="DD77" i="1"/>
  <c r="DD78" i="1"/>
  <c r="DD79" i="1"/>
  <c r="DD80" i="1"/>
  <c r="DD81" i="1"/>
  <c r="DD82" i="1"/>
  <c r="DD83" i="1"/>
  <c r="DD84" i="1"/>
  <c r="DD85" i="1"/>
  <c r="DD86" i="1"/>
  <c r="DD87" i="1"/>
  <c r="DD88" i="1"/>
  <c r="DD89" i="1"/>
  <c r="DD90" i="1"/>
  <c r="DD91" i="1"/>
  <c r="DD92" i="1"/>
  <c r="DD93" i="1"/>
  <c r="DD94" i="1"/>
  <c r="DD95" i="1"/>
  <c r="DD96" i="1"/>
  <c r="DD97" i="1"/>
  <c r="DD98" i="1"/>
  <c r="DD99" i="1"/>
  <c r="DD100" i="1"/>
  <c r="DD101" i="1"/>
  <c r="DD102" i="1"/>
  <c r="DD103" i="1"/>
  <c r="DD104" i="1"/>
  <c r="DD105" i="1"/>
  <c r="DD106" i="1"/>
  <c r="DD107" i="1"/>
  <c r="DD108" i="1"/>
  <c r="DD109" i="1"/>
  <c r="DD110" i="1"/>
  <c r="DD111" i="1"/>
  <c r="DD112" i="1"/>
  <c r="DD113" i="1"/>
  <c r="DD114" i="1"/>
  <c r="DD115" i="1"/>
  <c r="DD116" i="1"/>
  <c r="DD117" i="1"/>
  <c r="DD118" i="1"/>
  <c r="DD119" i="1"/>
  <c r="DD120" i="1"/>
  <c r="DD121" i="1"/>
  <c r="DD122" i="1"/>
  <c r="DD123" i="1"/>
  <c r="DH2" i="1" l="1"/>
  <c r="DI2" i="1" s="1"/>
  <c r="DH114" i="1"/>
  <c r="DI114" i="1" s="1"/>
  <c r="DH98" i="1"/>
  <c r="DI98" i="1" s="1"/>
  <c r="DH82" i="1"/>
  <c r="DI82" i="1" s="1"/>
  <c r="DH66" i="1"/>
  <c r="DI66" i="1" s="1"/>
  <c r="DH50" i="1"/>
  <c r="DI50" i="1" s="1"/>
  <c r="DH34" i="1"/>
  <c r="DI34" i="1" s="1"/>
  <c r="DH18" i="1"/>
  <c r="DI18" i="1" s="1"/>
  <c r="DH122" i="1"/>
  <c r="DI122" i="1" s="1"/>
  <c r="DH106" i="1"/>
  <c r="DI106" i="1" s="1"/>
  <c r="DH90" i="1"/>
  <c r="DI90" i="1" s="1"/>
  <c r="DH74" i="1"/>
  <c r="DI74" i="1" s="1"/>
  <c r="DH58" i="1"/>
  <c r="DI58" i="1" s="1"/>
  <c r="DH42" i="1"/>
  <c r="DI42" i="1" s="1"/>
  <c r="DH26" i="1"/>
  <c r="DI26" i="1" s="1"/>
  <c r="DH10" i="1"/>
  <c r="DI10" i="1" s="1"/>
  <c r="DH117" i="1"/>
  <c r="DI117" i="1" s="1"/>
  <c r="DH93" i="1"/>
  <c r="DI93" i="1" s="1"/>
  <c r="DH85" i="1"/>
  <c r="DI85" i="1" s="1"/>
  <c r="DH69" i="1"/>
  <c r="DI69" i="1" s="1"/>
  <c r="DH61" i="1"/>
  <c r="DI61" i="1" s="1"/>
  <c r="DH53" i="1"/>
  <c r="DI53" i="1" s="1"/>
  <c r="DH45" i="1"/>
  <c r="DI45" i="1" s="1"/>
  <c r="DH37" i="1"/>
  <c r="DI37" i="1" s="1"/>
  <c r="DH29" i="1"/>
  <c r="DI29" i="1" s="1"/>
  <c r="DH101" i="1"/>
  <c r="DI101" i="1" s="1"/>
  <c r="DH77" i="1"/>
  <c r="DI77" i="1" s="1"/>
  <c r="DH109" i="1"/>
  <c r="DI109" i="1" s="1"/>
  <c r="DH123" i="1"/>
  <c r="DI123" i="1" s="1"/>
  <c r="DH119" i="1"/>
  <c r="DI119" i="1" s="1"/>
  <c r="DH115" i="1"/>
  <c r="DI115" i="1" s="1"/>
  <c r="DH111" i="1"/>
  <c r="DI111" i="1" s="1"/>
  <c r="DH107" i="1"/>
  <c r="DI107" i="1" s="1"/>
  <c r="DH103" i="1"/>
  <c r="DI103" i="1" s="1"/>
  <c r="DH99" i="1"/>
  <c r="DI99" i="1" s="1"/>
  <c r="DH95" i="1"/>
  <c r="DI95" i="1" s="1"/>
  <c r="DH91" i="1"/>
  <c r="DI91" i="1" s="1"/>
  <c r="DH87" i="1"/>
  <c r="DI87" i="1" s="1"/>
  <c r="DH83" i="1"/>
  <c r="DI83" i="1" s="1"/>
  <c r="DH79" i="1"/>
  <c r="DI79" i="1" s="1"/>
  <c r="DH75" i="1"/>
  <c r="DI75" i="1" s="1"/>
  <c r="DH71" i="1"/>
  <c r="DI71" i="1" s="1"/>
  <c r="DH67" i="1"/>
  <c r="DI67" i="1" s="1"/>
  <c r="DH63" i="1"/>
  <c r="DI63" i="1" s="1"/>
  <c r="DH59" i="1"/>
  <c r="DI59" i="1" s="1"/>
  <c r="DH55" i="1"/>
  <c r="DI55" i="1" s="1"/>
  <c r="DH51" i="1"/>
  <c r="DI51" i="1" s="1"/>
  <c r="DH47" i="1"/>
  <c r="DI47" i="1" s="1"/>
  <c r="DH43" i="1"/>
  <c r="DI43" i="1" s="1"/>
  <c r="DH39" i="1"/>
  <c r="DI39" i="1" s="1"/>
  <c r="DH35" i="1"/>
  <c r="DI35" i="1" s="1"/>
  <c r="DH31" i="1"/>
  <c r="DI31" i="1" s="1"/>
  <c r="DH27" i="1"/>
  <c r="DI27" i="1" s="1"/>
  <c r="DH23" i="1"/>
  <c r="DI23" i="1" s="1"/>
  <c r="DH19" i="1"/>
  <c r="DI19" i="1" s="1"/>
  <c r="DH15" i="1"/>
  <c r="DI15" i="1" s="1"/>
  <c r="DH11" i="1"/>
  <c r="DI11" i="1" s="1"/>
  <c r="DH7" i="1"/>
  <c r="DI7" i="1" s="1"/>
  <c r="DH3" i="1"/>
  <c r="DI3" i="1" s="1"/>
  <c r="DH121" i="1"/>
  <c r="DI121" i="1" s="1"/>
  <c r="DH105" i="1"/>
  <c r="DI105" i="1" s="1"/>
  <c r="DH65" i="1"/>
  <c r="DI65" i="1" s="1"/>
  <c r="DH49" i="1"/>
  <c r="DI49" i="1" s="1"/>
  <c r="DH41" i="1"/>
  <c r="DI41" i="1" s="1"/>
  <c r="DH118" i="1"/>
  <c r="DI118" i="1" s="1"/>
  <c r="DH102" i="1"/>
  <c r="DI102" i="1" s="1"/>
  <c r="DH86" i="1"/>
  <c r="DI86" i="1" s="1"/>
  <c r="DH70" i="1"/>
  <c r="DI70" i="1" s="1"/>
  <c r="DH54" i="1"/>
  <c r="DI54" i="1" s="1"/>
  <c r="DH6" i="1"/>
  <c r="DI6" i="1" s="1"/>
  <c r="DH97" i="1"/>
  <c r="DI97" i="1" s="1"/>
  <c r="DH89" i="1"/>
  <c r="DI89" i="1" s="1"/>
  <c r="DH81" i="1"/>
  <c r="DI81" i="1" s="1"/>
  <c r="DH73" i="1"/>
  <c r="DI73" i="1" s="1"/>
  <c r="DH57" i="1"/>
  <c r="DI57" i="1" s="1"/>
  <c r="DH33" i="1"/>
  <c r="DI33" i="1" s="1"/>
  <c r="DH25" i="1"/>
  <c r="DI25" i="1" s="1"/>
  <c r="DH38" i="1"/>
  <c r="DI38" i="1" s="1"/>
  <c r="DH22" i="1"/>
  <c r="DI22" i="1" s="1"/>
  <c r="DH113" i="1"/>
  <c r="DI113" i="1" s="1"/>
  <c r="DH110" i="1"/>
  <c r="DI110" i="1" s="1"/>
  <c r="DH94" i="1"/>
  <c r="DI94" i="1" s="1"/>
  <c r="DH78" i="1"/>
  <c r="DI78" i="1" s="1"/>
  <c r="DH62" i="1"/>
  <c r="DI62" i="1" s="1"/>
  <c r="DH46" i="1"/>
  <c r="DI46" i="1" s="1"/>
  <c r="DH30" i="1"/>
  <c r="DI30" i="1" s="1"/>
  <c r="DH14" i="1"/>
  <c r="DI14" i="1" s="1"/>
  <c r="DH21" i="1"/>
  <c r="DI21" i="1" s="1"/>
  <c r="DH17" i="1"/>
  <c r="DI17" i="1" s="1"/>
  <c r="DH13" i="1"/>
  <c r="DI13" i="1" s="1"/>
  <c r="DH9" i="1"/>
  <c r="DI9" i="1" s="1"/>
  <c r="DH5" i="1"/>
  <c r="DI5" i="1" s="1"/>
  <c r="DH120" i="1"/>
  <c r="DI120" i="1" s="1"/>
  <c r="DH116" i="1"/>
  <c r="DI116" i="1" s="1"/>
  <c r="DH112" i="1"/>
  <c r="DI112" i="1" s="1"/>
  <c r="DH108" i="1"/>
  <c r="DI108" i="1" s="1"/>
  <c r="DH104" i="1"/>
  <c r="DI104" i="1" s="1"/>
  <c r="DH100" i="1"/>
  <c r="DI100" i="1" s="1"/>
  <c r="DH96" i="1"/>
  <c r="DI96" i="1" s="1"/>
  <c r="DH92" i="1"/>
  <c r="DI92" i="1" s="1"/>
  <c r="DH88" i="1"/>
  <c r="DI88" i="1" s="1"/>
  <c r="DH84" i="1"/>
  <c r="DI84" i="1" s="1"/>
  <c r="DH80" i="1"/>
  <c r="DI80" i="1" s="1"/>
  <c r="DH76" i="1"/>
  <c r="DI76" i="1" s="1"/>
  <c r="DH72" i="1"/>
  <c r="DI72" i="1" s="1"/>
  <c r="DH68" i="1"/>
  <c r="DI68" i="1" s="1"/>
  <c r="DH64" i="1"/>
  <c r="DI64" i="1" s="1"/>
  <c r="DH60" i="1"/>
  <c r="DI60" i="1" s="1"/>
  <c r="DH56" i="1"/>
  <c r="DI56" i="1" s="1"/>
  <c r="DH52" i="1"/>
  <c r="DI52" i="1" s="1"/>
  <c r="DH48" i="1"/>
  <c r="DI48" i="1" s="1"/>
  <c r="DH44" i="1"/>
  <c r="DI44" i="1" s="1"/>
  <c r="DH40" i="1"/>
  <c r="DI40" i="1" s="1"/>
  <c r="DH36" i="1"/>
  <c r="DI36" i="1" s="1"/>
  <c r="DH32" i="1"/>
  <c r="DI32" i="1" s="1"/>
  <c r="DH28" i="1"/>
  <c r="DI28" i="1" s="1"/>
  <c r="DH24" i="1"/>
  <c r="DI24" i="1" s="1"/>
  <c r="DH20" i="1"/>
  <c r="DI20" i="1" s="1"/>
  <c r="DH16" i="1"/>
  <c r="DI16" i="1" s="1"/>
  <c r="DH12" i="1"/>
  <c r="DI12" i="1" s="1"/>
  <c r="DH8" i="1"/>
  <c r="DI8" i="1" s="1"/>
  <c r="DH4" i="1"/>
  <c r="DI4" i="1" s="1"/>
  <c r="DH12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<sst xmlns="http://schemas.openxmlformats.org/spreadsheetml/2006/main" count="11825" uniqueCount="905">
  <si>
    <t>Incident Number</t>
  </si>
  <si>
    <t>DOI</t>
  </si>
  <si>
    <t>Type</t>
  </si>
  <si>
    <t>Company</t>
  </si>
  <si>
    <t>Location</t>
  </si>
  <si>
    <t>Operator</t>
  </si>
  <si>
    <t>Rig</t>
  </si>
  <si>
    <t>Incident Description</t>
  </si>
  <si>
    <t>Actual Severity</t>
  </si>
  <si>
    <t>Potential Severity</t>
  </si>
  <si>
    <t>Initial Classification</t>
  </si>
  <si>
    <t>Injured/Ill Person</t>
  </si>
  <si>
    <t>Job Site Manager</t>
  </si>
  <si>
    <t>Team Leader</t>
  </si>
  <si>
    <t>Operation at TOI</t>
  </si>
  <si>
    <t>Event</t>
  </si>
  <si>
    <t>Was H2S registered at surface?</t>
  </si>
  <si>
    <t>Basin</t>
  </si>
  <si>
    <t>Formation</t>
  </si>
  <si>
    <t>Equipment Configuration</t>
  </si>
  <si>
    <t>Well Type</t>
  </si>
  <si>
    <t>Shut-in Drill Pipe Pressure at Initial Shut-in</t>
  </si>
  <si>
    <t>Shut-in Casing Pressure at Initial Shut-in</t>
  </si>
  <si>
    <t>Shut-in Alignment</t>
  </si>
  <si>
    <t>Was diverter activated?</t>
  </si>
  <si>
    <t>Hole Section</t>
  </si>
  <si>
    <t>Type of Influx</t>
  </si>
  <si>
    <t>How was the influx identified?</t>
  </si>
  <si>
    <t>Other</t>
  </si>
  <si>
    <t>Influx size - bbls</t>
  </si>
  <si>
    <t>County</t>
  </si>
  <si>
    <t>State</t>
  </si>
  <si>
    <t>Was there an uncontrolled release of wellbore fluids to surface?</t>
  </si>
  <si>
    <t>Customer</t>
  </si>
  <si>
    <t>Was H2S registered at the rig floor or shakers? (select all that apply)</t>
  </si>
  <si>
    <t>Please provide PPM registered</t>
  </si>
  <si>
    <t>Please provide actual PPM registered</t>
  </si>
  <si>
    <t>Incident Time (HH:MM 24 hour format)</t>
  </si>
  <si>
    <t>Were MPD operations being performed when the influx occurred?</t>
  </si>
  <si>
    <t>MPD Operations Matrix</t>
  </si>
  <si>
    <t>Were tripping operations conducted within (6) hours leading up to the event?</t>
  </si>
  <si>
    <t>Please provide fill method utilized during the trip (select all that apply)</t>
  </si>
  <si>
    <t>If Other, please describe hole fill method</t>
  </si>
  <si>
    <t>Was a mud cap pumped/placed in the well?</t>
  </si>
  <si>
    <t>Please provide wellbore location where mud cap was placed</t>
  </si>
  <si>
    <t>Please explain mud cap location</t>
  </si>
  <si>
    <t>Volume(bbls)</t>
  </si>
  <si>
    <t>PPG</t>
  </si>
  <si>
    <t>Vertical height in wellbore around drill pipe(feet)</t>
  </si>
  <si>
    <t>Vertical height in wellbore without drill pipe(feet)</t>
  </si>
  <si>
    <t>Resulting hydrostatic pressure increase</t>
  </si>
  <si>
    <t>Hydrostatic Pressure</t>
  </si>
  <si>
    <t>Annular Pressure Loss</t>
  </si>
  <si>
    <t>Trip Margin or Yield Point of the mud</t>
  </si>
  <si>
    <t>Did influx occur before, during, or after pulling drill pipe out of mud cap?</t>
  </si>
  <si>
    <t>Was an OCR approved and submitted/sent-in for Soft Shut-in method?</t>
  </si>
  <si>
    <t>Was this included in a bridging document?</t>
  </si>
  <si>
    <t>OCR Attachment</t>
  </si>
  <si>
    <t>What was the initial BOPE used to shut-in the well?</t>
  </si>
  <si>
    <t>Were additional BOPs needed to shut-in the well?</t>
  </si>
  <si>
    <t>Which BOPE was used to shut-in the well on the 2nd attempt, if applicable(select all that apply)</t>
  </si>
  <si>
    <t>Shut-in Drill Pipe Pressure at Time of Well Kill?</t>
  </si>
  <si>
    <t>Shut-in Casing Pipe Pressure at Time of Well Kill?</t>
  </si>
  <si>
    <t>Initial Well Kill Method Used</t>
  </si>
  <si>
    <t>Was an OCR approved and submitted/sent-in for Other initial well kill methods?</t>
  </si>
  <si>
    <t>Please provide method (select all that apply)</t>
  </si>
  <si>
    <t>Were there complications with shut-in procedures or equipment while circulating out the influx?</t>
  </si>
  <si>
    <t>Were additional Well Kill Methods used?</t>
  </si>
  <si>
    <t>Additional methods used (select all that apply)</t>
  </si>
  <si>
    <t>Was an OCR approved and submitted/sent-in for Other additional methods used?</t>
  </si>
  <si>
    <t>Select complication(s) from the items below (select all that apply)</t>
  </si>
  <si>
    <t>Equipment Failure</t>
  </si>
  <si>
    <t>Downhole Conditions (select all that apply)</t>
  </si>
  <si>
    <t>Other Complication(s) (select all that apply)</t>
  </si>
  <si>
    <t>Describe the complications associated with the selections above</t>
  </si>
  <si>
    <t>Were third-party services called in to kill the well?</t>
  </si>
  <si>
    <t>Third Party Service Provider</t>
  </si>
  <si>
    <t>Please provide Third Party Provider</t>
  </si>
  <si>
    <t>3rd Party Services Report Attachment</t>
  </si>
  <si>
    <t>Other than those previously provided, were there any other open OCRs at the time of or leading up to the time of incident?</t>
  </si>
  <si>
    <t>Total Barrels Gained in Pits After Kill Operations</t>
  </si>
  <si>
    <t>Hole Depth TVD</t>
  </si>
  <si>
    <t>Bit Depth TVD when influx occurred</t>
  </si>
  <si>
    <t>Hole Depth MD</t>
  </si>
  <si>
    <t>Bit Depth MD when influx occurred</t>
  </si>
  <si>
    <t>MW</t>
  </si>
  <si>
    <t>Casing Shoe Depth TVD</t>
  </si>
  <si>
    <t>F.I.T or L.O.T ppg</t>
  </si>
  <si>
    <t>Casing Shoe Depth MD</t>
  </si>
  <si>
    <t>Testing Documentation Attachment</t>
  </si>
  <si>
    <t>RCD static rating</t>
  </si>
  <si>
    <t>RCD dynamic rating</t>
  </si>
  <si>
    <t xml:space="preserve"> Pressure Rating</t>
  </si>
  <si>
    <t>Status</t>
  </si>
  <si>
    <t>Manufacturer</t>
  </si>
  <si>
    <t>Final Actual Severity</t>
  </si>
  <si>
    <t>Final Potential Severity</t>
  </si>
  <si>
    <t>Well Control/H2S</t>
  </si>
  <si>
    <t>Patterson-UTI Drilling Company, LLC</t>
  </si>
  <si>
    <t>Victoria Texas</t>
  </si>
  <si>
    <t>1 - Slight</t>
  </si>
  <si>
    <t>2 - Minor</t>
  </si>
  <si>
    <t/>
  </si>
  <si>
    <t>Smith, Robert, 38047, Rig Manager</t>
  </si>
  <si>
    <t>Tripping - RIH / POH</t>
  </si>
  <si>
    <t>Incident</t>
  </si>
  <si>
    <t>No</t>
  </si>
  <si>
    <t>Western Gulf</t>
  </si>
  <si>
    <t>Eagle Ford</t>
  </si>
  <si>
    <t>BOP</t>
  </si>
  <si>
    <t>Overbalanced</t>
  </si>
  <si>
    <t>Zero psi</t>
  </si>
  <si>
    <t>Hard Shut-in</t>
  </si>
  <si>
    <t>&lt;Undefined&gt;</t>
  </si>
  <si>
    <t>Production</t>
  </si>
  <si>
    <t>Hydrocarbon</t>
  </si>
  <si>
    <t>Observed flow (during flow check or other)</t>
  </si>
  <si>
    <t>1-10 bbls</t>
  </si>
  <si>
    <t>Texas</t>
  </si>
  <si>
    <t>Conventional</t>
  </si>
  <si>
    <t>N/A</t>
  </si>
  <si>
    <t>Annular</t>
  </si>
  <si>
    <t>Driller's Method</t>
  </si>
  <si>
    <t>INC-0037761</t>
  </si>
  <si>
    <t>Midland Texas</t>
  </si>
  <si>
    <t>CHEVRON USA INC</t>
  </si>
  <si>
    <t>00258</t>
  </si>
  <si>
    <t xml:space="preserve">While running intermediate casing H2S alarms went off at the shakers and trip tank. </t>
  </si>
  <si>
    <t>Silhavy, Zachary, 44829, Rig Manager</t>
  </si>
  <si>
    <t>Campbell, James, 58294, Driller</t>
  </si>
  <si>
    <t>Running - Casing / Tubing</t>
  </si>
  <si>
    <t>Yes</t>
  </si>
  <si>
    <t>Permian</t>
  </si>
  <si>
    <t>Bone Spring</t>
  </si>
  <si>
    <t>&lt;400 psi</t>
  </si>
  <si>
    <t>Intermediate</t>
  </si>
  <si>
    <t>Water flow, H2S</t>
  </si>
  <si>
    <t>No influx</t>
  </si>
  <si>
    <t>Reeves</t>
  </si>
  <si>
    <t>Shakers</t>
  </si>
  <si>
    <t>Greater than 30 PPM (High Hazard)</t>
  </si>
  <si>
    <t>05:20</t>
  </si>
  <si>
    <t>Concurrent ("Circulate and Wait")</t>
  </si>
  <si>
    <t>INC-0037777</t>
  </si>
  <si>
    <t>MEWBOURNE OIL COMPANY</t>
  </si>
  <si>
    <t>00267</t>
  </si>
  <si>
    <t>Flowing after Connection, Shut in BOP's</t>
  </si>
  <si>
    <t>Vargas, Zachariah, 38444, Rig Manager</t>
  </si>
  <si>
    <t>Sivers, Jacob, 33292, Driller</t>
  </si>
  <si>
    <t>Drilling - Connections</t>
  </si>
  <si>
    <t>Canyon</t>
  </si>
  <si>
    <t>H2S, Other</t>
  </si>
  <si>
    <t>LELs</t>
  </si>
  <si>
    <t>Eddy</t>
  </si>
  <si>
    <t>New Mexico</t>
  </si>
  <si>
    <t>0-10 PPM (Low Hazard)</t>
  </si>
  <si>
    <t>03:55</t>
  </si>
  <si>
    <t>Wait-and-Weight Method</t>
  </si>
  <si>
    <t>INC-0037824</t>
  </si>
  <si>
    <t>Tyler Texas</t>
  </si>
  <si>
    <t>00329</t>
  </si>
  <si>
    <t xml:space="preserve">Closed well in due to gains in pit </t>
  </si>
  <si>
    <t>Kirby, Richard, 56069, Rig Manager</t>
  </si>
  <si>
    <t>Taylor, Dustin, 63538, Driller</t>
  </si>
  <si>
    <t>Drilling - Routine Operations</t>
  </si>
  <si>
    <t>TX-LA-MS</t>
  </si>
  <si>
    <t>Haynesville-Bossier</t>
  </si>
  <si>
    <t>BOP, MPD</t>
  </si>
  <si>
    <t>400-800 psi</t>
  </si>
  <si>
    <t>Water flow</t>
  </si>
  <si>
    <t>Panola</t>
  </si>
  <si>
    <t>21:15</t>
  </si>
  <si>
    <t>INC-0037845</t>
  </si>
  <si>
    <t>PIONEER NATURAL RESOURCES</t>
  </si>
  <si>
    <t>00252</t>
  </si>
  <si>
    <t xml:space="preserve">well shut in started to to take a ill gain while running 9 5/8 casing circulate bottom's up got some h2s back </t>
  </si>
  <si>
    <t>Myers, Robert, 5386, Rig Manager</t>
  </si>
  <si>
    <t>Chomout, Michael, 70362, Driller</t>
  </si>
  <si>
    <t>Well Control</t>
  </si>
  <si>
    <t>San Andres</t>
  </si>
  <si>
    <t>Soft Shut-in</t>
  </si>
  <si>
    <t>H2S</t>
  </si>
  <si>
    <t>Glasscock</t>
  </si>
  <si>
    <t>04:15</t>
  </si>
  <si>
    <t>INC-0039025</t>
  </si>
  <si>
    <t>BARROW SHAVER RESOURCES</t>
  </si>
  <si>
    <t>00221</t>
  </si>
  <si>
    <t>Shut in well due to influx while reaming in hole.</t>
  </si>
  <si>
    <t>3 - Moderate</t>
  </si>
  <si>
    <t>Aaron, Mark, 32, Rig Manager</t>
  </si>
  <si>
    <t>Mireles, Julio, 38086, Driller</t>
  </si>
  <si>
    <t>21-50 bbls</t>
  </si>
  <si>
    <t>Cass</t>
  </si>
  <si>
    <t>17:32</t>
  </si>
  <si>
    <t>Variable Bore Rams</t>
  </si>
  <si>
    <t>INC-0037879</t>
  </si>
  <si>
    <t>Dickinson North Dakota</t>
  </si>
  <si>
    <t>GRAYSON MILL OPERATING LLC</t>
  </si>
  <si>
    <t>00811</t>
  </si>
  <si>
    <t>Unplanned well shut in due to increase in flow after bumping cement plug.</t>
  </si>
  <si>
    <t>Bohnet, Ryon, 509658, Rig Manager</t>
  </si>
  <si>
    <t>Vasquez, Adam, 53671, Driller</t>
  </si>
  <si>
    <t>Cement Operations</t>
  </si>
  <si>
    <t>Williston</t>
  </si>
  <si>
    <t>Middle Bakken</t>
  </si>
  <si>
    <t>Casing pressure registered while BOP shut-in</t>
  </si>
  <si>
    <t>ballooning invert</t>
  </si>
  <si>
    <t>Williams</t>
  </si>
  <si>
    <t>North Dakota</t>
  </si>
  <si>
    <t>18:40</t>
  </si>
  <si>
    <t>Top Kill</t>
  </si>
  <si>
    <t>INC-0038008</t>
  </si>
  <si>
    <t>OASIS PETROLEUM NORTH AMERICA LLC</t>
  </si>
  <si>
    <t>00808</t>
  </si>
  <si>
    <t>Driller shut in well due to erratic flow</t>
  </si>
  <si>
    <t>Thornock, Justin, 9433, Rig Manager</t>
  </si>
  <si>
    <t>Knowles, Cletus, 35577, Driller</t>
  </si>
  <si>
    <t>22:00</t>
  </si>
  <si>
    <t>Calculated fill</t>
  </si>
  <si>
    <t>Upper Pipe Rams</t>
  </si>
  <si>
    <t>INC-0038015</t>
  </si>
  <si>
    <t>MATADOR PRODUCTION COMPANY</t>
  </si>
  <si>
    <t>00295</t>
  </si>
  <si>
    <t>Driller noticed the pit volume increase. Driller picked up &amp; shut in the well.</t>
  </si>
  <si>
    <t>Tucker, William, 56487, Rig Manager</t>
  </si>
  <si>
    <t>Maricle, Shaun, 65255, Driller</t>
  </si>
  <si>
    <t>Delaware</t>
  </si>
  <si>
    <t>Underbalanced</t>
  </si>
  <si>
    <t>Loving</t>
  </si>
  <si>
    <t>13:00</t>
  </si>
  <si>
    <t>INC-0038041</t>
  </si>
  <si>
    <t>00559</t>
  </si>
  <si>
    <t xml:space="preserve">while drilling ahead driller noticed gain in flow picked up and shut well in </t>
  </si>
  <si>
    <t>Howard, Franklin, 38720, Rig Manager</t>
  </si>
  <si>
    <t>Romero, Jonathan, 5843, Driller</t>
  </si>
  <si>
    <t>10:00</t>
  </si>
  <si>
    <t>INC-0038077</t>
  </si>
  <si>
    <t>El Reno Oklahoma</t>
  </si>
  <si>
    <t>DEVON ENERGY PRODUCTION COMPANY LP</t>
  </si>
  <si>
    <t>00290</t>
  </si>
  <si>
    <t>Driller noticed influx while rigging up cementers and shut the well in</t>
  </si>
  <si>
    <t>Linaman, Steven, 4190, Rig Manager</t>
  </si>
  <si>
    <t>Newton, Rodney, 505437, Driller</t>
  </si>
  <si>
    <t>Anadarko</t>
  </si>
  <si>
    <t>Woodford</t>
  </si>
  <si>
    <t>Noticed  pit gain while rigging up cement crew</t>
  </si>
  <si>
    <t>Canadian</t>
  </si>
  <si>
    <t>Oklahoma</t>
  </si>
  <si>
    <t>16:30</t>
  </si>
  <si>
    <t>INC-0038103</t>
  </si>
  <si>
    <t>CONTINENTAL RESOURCES INCORPORATED</t>
  </si>
  <si>
    <t>00879</t>
  </si>
  <si>
    <t>Shut in well due to 12ppm H2S at the shakers</t>
  </si>
  <si>
    <t>0 - No Incident</t>
  </si>
  <si>
    <t>Gonzales, Arturo, 3624, Rig Manager</t>
  </si>
  <si>
    <t>Emmons, Jimmy, 70677, Driller</t>
  </si>
  <si>
    <t>Midland</t>
  </si>
  <si>
    <t>Wolfcamp</t>
  </si>
  <si>
    <t>Pecos</t>
  </si>
  <si>
    <t>11-30 PPM (Medium Hazard)</t>
  </si>
  <si>
    <t>19:05</t>
  </si>
  <si>
    <t>INC-0038143</t>
  </si>
  <si>
    <t>BTA OIL PRODUCERS LLC</t>
  </si>
  <si>
    <t>00566</t>
  </si>
  <si>
    <t>7 BBL gain from water flow while tripping out of hole</t>
  </si>
  <si>
    <t>Coleman, Jeffrey, 62111, Rig Manager</t>
  </si>
  <si>
    <t>Nash, Joe, 61472, Driller</t>
  </si>
  <si>
    <t>10:30</t>
  </si>
  <si>
    <t>Bullhead</t>
  </si>
  <si>
    <t>INC-0040300</t>
  </si>
  <si>
    <t>00263</t>
  </si>
  <si>
    <t>Bullhead well due to pressure increase with Blind Rams closed after BHA.</t>
  </si>
  <si>
    <t>Gray, Colt, 61313, Rig Manager</t>
  </si>
  <si>
    <t>Villalobos, Antonio, 14101, Derricks</t>
  </si>
  <si>
    <t>Lea</t>
  </si>
  <si>
    <t>05:30</t>
  </si>
  <si>
    <t>Blind Rams</t>
  </si>
  <si>
    <t>801-1500 psi</t>
  </si>
  <si>
    <t>OCR Bullhead and strip in with MPD</t>
  </si>
  <si>
    <t>INC-0038269</t>
  </si>
  <si>
    <t>00289</t>
  </si>
  <si>
    <t>Shut-In well and mustered up due to H2S alarm at trip tank.</t>
  </si>
  <si>
    <t>Mulligan, John, 65099, Rig Manager</t>
  </si>
  <si>
    <t>Janssen, Christopher, 554173, Driller</t>
  </si>
  <si>
    <t>Culberson</t>
  </si>
  <si>
    <t>05:45</t>
  </si>
  <si>
    <t>INC-0038323</t>
  </si>
  <si>
    <t>00278</t>
  </si>
  <si>
    <t>Shut in well due to increase in flow.</t>
  </si>
  <si>
    <t>La Mato, Anthony, 38712, Rig Manager</t>
  </si>
  <si>
    <t>Walker, Tyler, 62091, Driller</t>
  </si>
  <si>
    <t>15:45</t>
  </si>
  <si>
    <t>INC-0038331</t>
  </si>
  <si>
    <t>SOUTHWESTERN ENERGY PRODUCTION CO</t>
  </si>
  <si>
    <t>00591</t>
  </si>
  <si>
    <t>Shut in well due to faulty h2s sensor at shale shakers</t>
  </si>
  <si>
    <t>Eubank, Jonathan, 62831, Driller</t>
  </si>
  <si>
    <t>Lentz, Paul, 56787, Driller</t>
  </si>
  <si>
    <t>Red River</t>
  </si>
  <si>
    <t>Louisiana</t>
  </si>
  <si>
    <t>22:44</t>
  </si>
  <si>
    <t>INC-0038337</t>
  </si>
  <si>
    <t>SDS PETROLEUM CONSULTANTS LLC</t>
  </si>
  <si>
    <t>Shut in well due to faulty H2S sensor in subs.</t>
  </si>
  <si>
    <t xml:space="preserve">No Influx - Faulty sensor in substructure </t>
  </si>
  <si>
    <t>Columbia</t>
  </si>
  <si>
    <t>Arkansas</t>
  </si>
  <si>
    <t>06:30</t>
  </si>
  <si>
    <t>INC-0038427</t>
  </si>
  <si>
    <t>00276</t>
  </si>
  <si>
    <t>Driller shut in well resulting in 11bbl gain</t>
  </si>
  <si>
    <t>Dugger, Jeromie, 36288, Rig Manager</t>
  </si>
  <si>
    <t>Jacobs, Brandon, 76776, Derricks</t>
  </si>
  <si>
    <t>11-20 bbls</t>
  </si>
  <si>
    <t>Dunn</t>
  </si>
  <si>
    <t>06:35</t>
  </si>
  <si>
    <t>INC-0038441</t>
  </si>
  <si>
    <t>CHESAPEAKE OPERATING INC</t>
  </si>
  <si>
    <t>00570</t>
  </si>
  <si>
    <t>Shut in well due to influx</t>
  </si>
  <si>
    <t>Sterner, Corey, 21086, Rig Manager</t>
  </si>
  <si>
    <t>Rivers, James, 57736, Driller</t>
  </si>
  <si>
    <t>Desoto</t>
  </si>
  <si>
    <t>05:55</t>
  </si>
  <si>
    <t>CHK - PATT 570 MPD Operating Matrix V1 03.25</t>
  </si>
  <si>
    <t>INC-0038475</t>
  </si>
  <si>
    <t>00814</t>
  </si>
  <si>
    <t>Secured well &amp; mustered up due to alarms sounding for 12 ppm of H2S at the reserve pit.</t>
  </si>
  <si>
    <t>Massey, Johnathon, 502883, Rig Manager</t>
  </si>
  <si>
    <t>Reid, Robert, 67912, Motors</t>
  </si>
  <si>
    <t>Clear Fork</t>
  </si>
  <si>
    <t>07:00</t>
  </si>
  <si>
    <t>MOC-OCR- water flow 39bph Snapdragon 0323 3-24-23</t>
  </si>
  <si>
    <t>INC-0038480</t>
  </si>
  <si>
    <t>Well shut in due to flow with pumps off.</t>
  </si>
  <si>
    <t>Smith, Shalyn, 56599, Rig Manager</t>
  </si>
  <si>
    <t>Ruiz, Philip, 567663, Driller</t>
  </si>
  <si>
    <t>Hydrocarbon, CO2, Other</t>
  </si>
  <si>
    <t>Not determined</t>
  </si>
  <si>
    <t>14:30</t>
  </si>
  <si>
    <t>INC-0038498</t>
  </si>
  <si>
    <t>00812</t>
  </si>
  <si>
    <t>Shut in well due to H2S at the shakers while running casing</t>
  </si>
  <si>
    <t>Guthrie, Walter, 16156, Superintendent PDC</t>
  </si>
  <si>
    <t>Rodrigues, Trinity, 47672, Driller</t>
  </si>
  <si>
    <t>Sprayberry</t>
  </si>
  <si>
    <t>INC-0038512</t>
  </si>
  <si>
    <t>While drilling ahead, driller noticed a flow increase and shut in well</t>
  </si>
  <si>
    <t>Waldrop, Christopher, 71646, Rig Manager</t>
  </si>
  <si>
    <t>Lambert, Gabriel, 71032, Driller</t>
  </si>
  <si>
    <t>INC-0039428</t>
  </si>
  <si>
    <t>COMSTOCK OIL AND GAS</t>
  </si>
  <si>
    <t>00269</t>
  </si>
  <si>
    <t>Driller shut in well due to pit gain and flow increase</t>
  </si>
  <si>
    <t>Thornton, Jonathan, 56087, Rig Manager</t>
  </si>
  <si>
    <t>Pitts, Chafin, 56120, Driller</t>
  </si>
  <si>
    <t>Harrison</t>
  </si>
  <si>
    <t>23:30</t>
  </si>
  <si>
    <t>Copy of Comstock MPD well control Matrix (1)</t>
  </si>
  <si>
    <t>INC-0038556</t>
  </si>
  <si>
    <t>While drilling ahead, driller noticed flow increase and shut in well</t>
  </si>
  <si>
    <t>02:00</t>
  </si>
  <si>
    <t>INC-0038584</t>
  </si>
  <si>
    <t>00816</t>
  </si>
  <si>
    <t>Shut in well due to H2S alarm at rig floor.</t>
  </si>
  <si>
    <t>Maxwell, Calvin, 5184, Rig Manager</t>
  </si>
  <si>
    <t>Thomasson, Brandon, 41405, Driller</t>
  </si>
  <si>
    <t>15:00</t>
  </si>
  <si>
    <t>INC-0038597</t>
  </si>
  <si>
    <t>00901</t>
  </si>
  <si>
    <t>Shut in Well Due to discrepancy on trip sheet displacements</t>
  </si>
  <si>
    <t>Whitley, Levi, 67812, Rig Manager</t>
  </si>
  <si>
    <t>Johnson, Brian, 77661, Derricks</t>
  </si>
  <si>
    <t>Trip sheet discrepancy</t>
  </si>
  <si>
    <t>02:45</t>
  </si>
  <si>
    <t>INC-0038612</t>
  </si>
  <si>
    <t>Shut in well due to increase in flow</t>
  </si>
  <si>
    <t>Bovard, Brandon, 30181, Driller</t>
  </si>
  <si>
    <t>INC-0038633</t>
  </si>
  <si>
    <t>00587</t>
  </si>
  <si>
    <t xml:space="preserve">Shut in well due to faulty h2s sensor on rig floor </t>
  </si>
  <si>
    <t>Allen, Tommy, 62947, Driller</t>
  </si>
  <si>
    <t>Higginbotham, Hunter, 61725, Driller</t>
  </si>
  <si>
    <t>14:00</t>
  </si>
  <si>
    <t>INC-0038668</t>
  </si>
  <si>
    <t>00284</t>
  </si>
  <si>
    <t>while circulating bottoms up after landing casing, shut in the well due to rapid increase in casing pressure.</t>
  </si>
  <si>
    <t>Hudson, Curtis, 66078, Rig Manager</t>
  </si>
  <si>
    <t>Mikeworth, Donald, 21859, Driller</t>
  </si>
  <si>
    <t>gas</t>
  </si>
  <si>
    <t>19:35</t>
  </si>
  <si>
    <t>Casing Shoe</t>
  </si>
  <si>
    <t>INC-0038678</t>
  </si>
  <si>
    <t>While performing a flow check at the shoe, the well was shut in.</t>
  </si>
  <si>
    <t>Kohler, Troy, 27747, Rig Manager</t>
  </si>
  <si>
    <t>Oliver, Michael, 5459, Rig Manager</t>
  </si>
  <si>
    <t>Three Forks</t>
  </si>
  <si>
    <t>12:40</t>
  </si>
  <si>
    <t>INC-0038731</t>
  </si>
  <si>
    <t>Drill noticed more returns/influx then calculated and shut the well in</t>
  </si>
  <si>
    <t>Burns, Benjamin, 1215, Rig Manager</t>
  </si>
  <si>
    <t xml:space="preserve">Noticed volume gain </t>
  </si>
  <si>
    <t>12:30</t>
  </si>
  <si>
    <t>INC-0038747</t>
  </si>
  <si>
    <t>00586</t>
  </si>
  <si>
    <t>Well shut in due to pit gain &amp; flow increase</t>
  </si>
  <si>
    <t>Lisenby, Jackie, 62572, Rig Manager</t>
  </si>
  <si>
    <t>Meek, Benjamin, 65316, Driller</t>
  </si>
  <si>
    <t>Sabine</t>
  </si>
  <si>
    <t>11:30</t>
  </si>
  <si>
    <t>INC-0038764</t>
  </si>
  <si>
    <t>Sharp, Justin, 75755, Rig Manager</t>
  </si>
  <si>
    <t>Alford, Kenny, 62826, Driller</t>
  </si>
  <si>
    <t>18:44</t>
  </si>
  <si>
    <t>Back-reaming</t>
  </si>
  <si>
    <t>INC-0038771</t>
  </si>
  <si>
    <t>00817</t>
  </si>
  <si>
    <t>Shut in on Well</t>
  </si>
  <si>
    <t>Riley, Eric, 63504, Rig Manager</t>
  </si>
  <si>
    <t>Aranda, Juan, 71469, Driller</t>
  </si>
  <si>
    <t>00:30</t>
  </si>
  <si>
    <t>INC-0038786</t>
  </si>
  <si>
    <t>ARROW S ENERGY OPERATING LLC</t>
  </si>
  <si>
    <t>00271</t>
  </si>
  <si>
    <t>While drilling ahead 3rd party H2S alarm sounded.(Influx ID on next page selected to continue, but no influx occurred)</t>
  </si>
  <si>
    <t>Ingram-Bloom, Benjamin, 69884, Derricks</t>
  </si>
  <si>
    <t>Near Hit</t>
  </si>
  <si>
    <t>Atascosa</t>
  </si>
  <si>
    <t>00:50</t>
  </si>
  <si>
    <t>INC-0038857</t>
  </si>
  <si>
    <t>00576</t>
  </si>
  <si>
    <t>During routine drilling ops. Flow increase was identified and well shut in.</t>
  </si>
  <si>
    <t>Creagan, Jonathan, 62263, Rig Manager</t>
  </si>
  <si>
    <t>Rodriguez DeLaCruz, Edgar, 1546, Derricks</t>
  </si>
  <si>
    <t>No influx occured</t>
  </si>
  <si>
    <t>Custer</t>
  </si>
  <si>
    <t>Personnel responses</t>
  </si>
  <si>
    <t>Driller shut blind rams on drill pipe.</t>
  </si>
  <si>
    <t>INC-0038859</t>
  </si>
  <si>
    <t>Shut in due to influx</t>
  </si>
  <si>
    <t>Williams, Raymond, 21159, Rig Manager</t>
  </si>
  <si>
    <t>Jenkins, Daniel, 57662, Driller</t>
  </si>
  <si>
    <t>Gas</t>
  </si>
  <si>
    <t>13:34</t>
  </si>
  <si>
    <t>INC-0038876</t>
  </si>
  <si>
    <t>00291</t>
  </si>
  <si>
    <t>While preparing to open blind rams after working BHA Driller noticed pressure on casing gauge.</t>
  </si>
  <si>
    <t>Hoffman, Henry, 63432, Rig Manager</t>
  </si>
  <si>
    <t>Akridge, Ronnie, 550334, Driller</t>
  </si>
  <si>
    <t xml:space="preserve">Ballooning </t>
  </si>
  <si>
    <t>Blaine</t>
  </si>
  <si>
    <t>INC-0038151</t>
  </si>
  <si>
    <t>WARWICK-ARTEMIS LLC</t>
  </si>
  <si>
    <t>00333</t>
  </si>
  <si>
    <t>Driller shut in on a 15 bbl influx</t>
  </si>
  <si>
    <t>Aulds, Shane, 974, Rig Manager</t>
  </si>
  <si>
    <t>Humes, Cort, 556765, Driller</t>
  </si>
  <si>
    <t>Karnes</t>
  </si>
  <si>
    <t>INC-0038899</t>
  </si>
  <si>
    <t>00573</t>
  </si>
  <si>
    <t>While sliding in curve driller noticed flow increase and pit gain, driller picked up and shut in well.</t>
  </si>
  <si>
    <t>Patterson, Gary, 61639, Rig Manager</t>
  </si>
  <si>
    <t>Register, Robert, 55351, Driller</t>
  </si>
  <si>
    <t>Stephens</t>
  </si>
  <si>
    <t>08:25</t>
  </si>
  <si>
    <t>INC-0038937</t>
  </si>
  <si>
    <t>Shut in well due to flow with pumps off.</t>
  </si>
  <si>
    <t>Speck, Shawn, 47837, Driller</t>
  </si>
  <si>
    <t>22:15</t>
  </si>
  <si>
    <t>INC-0038947</t>
  </si>
  <si>
    <t>00557</t>
  </si>
  <si>
    <t xml:space="preserve">shut in well due to pit gain and flow increase </t>
  </si>
  <si>
    <t>Renfro, Adrian, 9007, Rig Manager</t>
  </si>
  <si>
    <t>Thayer, Brant, 70731, Driller</t>
  </si>
  <si>
    <t>11:15</t>
  </si>
  <si>
    <t>INC-0038967</t>
  </si>
  <si>
    <t>Gilliam, Anthony, 61174, Rig Manager</t>
  </si>
  <si>
    <t>12:36</t>
  </si>
  <si>
    <t>INC-0038976</t>
  </si>
  <si>
    <t>00282</t>
  </si>
  <si>
    <t>Driller observed 10 bbl gain differential while running casing in hole.</t>
  </si>
  <si>
    <t>Jenkins, Coby, 14637, Rig Manager</t>
  </si>
  <si>
    <t>Arthur, Bryan, 57214, Driller</t>
  </si>
  <si>
    <t>03:45</t>
  </si>
  <si>
    <t>No mud cap was pumped</t>
  </si>
  <si>
    <t>INC-0038983</t>
  </si>
  <si>
    <t>While testing choke manifold identified increase in casing pressure.</t>
  </si>
  <si>
    <t>Medley, Cubert, 5244, Driller</t>
  </si>
  <si>
    <t xml:space="preserve">Pressure Testing - Surface Equipment </t>
  </si>
  <si>
    <t>10:40</t>
  </si>
  <si>
    <t>INC-0040431</t>
  </si>
  <si>
    <t>Environmental, Well Control/H2S</t>
  </si>
  <si>
    <t xml:space="preserve">Uncontrolled release of well bore fluids/air at surface </t>
  </si>
  <si>
    <t>4 - Major</t>
  </si>
  <si>
    <t>Rizo, Catarino, 5780, Rig Manager</t>
  </si>
  <si>
    <t>Hoffman, Garrett, 70371, Derricks</t>
  </si>
  <si>
    <t>Devonian</t>
  </si>
  <si>
    <t>Surface Conductor</t>
  </si>
  <si>
    <t>Surface</t>
  </si>
  <si>
    <t xml:space="preserve">air </t>
  </si>
  <si>
    <t>22:30</t>
  </si>
  <si>
    <t>No Diverter or BOP System was rigged up when drilling surface</t>
  </si>
  <si>
    <t>INC-0039279</t>
  </si>
  <si>
    <t>Hall, James, 3750, Driller</t>
  </si>
  <si>
    <t>12:45</t>
  </si>
  <si>
    <t>mat</t>
  </si>
  <si>
    <t>INC-0040350</t>
  </si>
  <si>
    <t>Well shut in due to influx</t>
  </si>
  <si>
    <t>03:08</t>
  </si>
  <si>
    <t>INC-0039260</t>
  </si>
  <si>
    <t xml:space="preserve">Shut in well due to LEL alarm </t>
  </si>
  <si>
    <t>Love, Brandon, 63204, Driller</t>
  </si>
  <si>
    <t>No Influx</t>
  </si>
  <si>
    <t>07:15</t>
  </si>
  <si>
    <t>INC-0038877</t>
  </si>
  <si>
    <t>After reaming to bottom driller noticed increase in flow and pit gain, picked up and shut in well.</t>
  </si>
  <si>
    <t>INC-0039293</t>
  </si>
  <si>
    <t>Sotelo, Guillermo, 56533, Rig Manager</t>
  </si>
  <si>
    <t>08:40</t>
  </si>
  <si>
    <t>INC-0039297</t>
  </si>
  <si>
    <t>PROTEGE ENERGY III LLC</t>
  </si>
  <si>
    <t>00273</t>
  </si>
  <si>
    <t>Rig took a 5 bbl influx while drilling</t>
  </si>
  <si>
    <t>Brockway, David, 29781, Rig Manager</t>
  </si>
  <si>
    <t>Milner, Shawn, 553235, Driller</t>
  </si>
  <si>
    <t>06:00</t>
  </si>
  <si>
    <t>INC-0039316</t>
  </si>
  <si>
    <t>Shut in well Due to H2S</t>
  </si>
  <si>
    <t>12:00</t>
  </si>
  <si>
    <t>INC-0039335</t>
  </si>
  <si>
    <t>Shut in the well due to a faulty H2S sensor on the rig floor</t>
  </si>
  <si>
    <t>Langley, Rhett, 62317, Rig Manager</t>
  </si>
  <si>
    <t>Hays, William, 3820, Driller</t>
  </si>
  <si>
    <t>08:14</t>
  </si>
  <si>
    <t>INC-0039370</t>
  </si>
  <si>
    <t>Saint Clairsville Ohio</t>
  </si>
  <si>
    <t>00583</t>
  </si>
  <si>
    <t>Experienced an influx while drilling on water based mud.</t>
  </si>
  <si>
    <t>Walker, Cole, 28422, Rig Manager</t>
  </si>
  <si>
    <t>Probst, Joseph, 62035, Driller</t>
  </si>
  <si>
    <t>Appalachia</t>
  </si>
  <si>
    <t>Marcellus</t>
  </si>
  <si>
    <t>Wyoming</t>
  </si>
  <si>
    <t>Pennsylvania</t>
  </si>
  <si>
    <t>08:45</t>
  </si>
  <si>
    <t>INC-0037852</t>
  </si>
  <si>
    <t>00575</t>
  </si>
  <si>
    <t>Shut well in due to flow increase</t>
  </si>
  <si>
    <t>Hanna, Christopher, 21805, Rig Manager</t>
  </si>
  <si>
    <t>Quinones, Jorge, 5651, Driller</t>
  </si>
  <si>
    <t>1501-3000 psi</t>
  </si>
  <si>
    <t>Hydrocarbon, H2S</t>
  </si>
  <si>
    <t>06:38</t>
  </si>
  <si>
    <t>INC-0040624</t>
  </si>
  <si>
    <t>SWN PRODUCTION CO LLC</t>
  </si>
  <si>
    <t>Well shut in due to flow increase.</t>
  </si>
  <si>
    <t>Lemus Herrera, Juan, 4170, Rig Manager</t>
  </si>
  <si>
    <t>14:45</t>
  </si>
  <si>
    <t>Spot Mud cap on bottom</t>
  </si>
  <si>
    <t>After</t>
  </si>
  <si>
    <t>INC-0039455</t>
  </si>
  <si>
    <t>00564</t>
  </si>
  <si>
    <t>H2S alarm at shakers showing 200 ppm</t>
  </si>
  <si>
    <t>Flores, Christopher, 39452, Rig Manager</t>
  </si>
  <si>
    <t>Ricoy, Carlos, 32960, Driller</t>
  </si>
  <si>
    <t>Winkler</t>
  </si>
  <si>
    <t>21:00</t>
  </si>
  <si>
    <t>INC-0039469</t>
  </si>
  <si>
    <t>Shut in well due to 30 ppm at the shakers</t>
  </si>
  <si>
    <t>Garcia, Noe, 78265, Driller</t>
  </si>
  <si>
    <t>INC-0039493</t>
  </si>
  <si>
    <t>00803</t>
  </si>
  <si>
    <t>Driller shut in well due to H2S at the shakers</t>
  </si>
  <si>
    <t>Fisher, William, 33994, Rig Manager</t>
  </si>
  <si>
    <t>Hogue, Kelly, 14168, Driller</t>
  </si>
  <si>
    <t>01:30</t>
  </si>
  <si>
    <t>MOC - OCR Stripping out 6-14-23 to run intermediate casing</t>
  </si>
  <si>
    <t>INC-0039498</t>
  </si>
  <si>
    <t>Well shut in due to increase in pit volume</t>
  </si>
  <si>
    <t>Perkins, Joshua, 61768, Driller</t>
  </si>
  <si>
    <t>CO2</t>
  </si>
  <si>
    <t>09:00</t>
  </si>
  <si>
    <t>INC-0039499</t>
  </si>
  <si>
    <t>Shut in well due to H2S.</t>
  </si>
  <si>
    <t>McGee, Donovan, 39270, Rig Manager</t>
  </si>
  <si>
    <t>Rig floor</t>
  </si>
  <si>
    <t>17:05</t>
  </si>
  <si>
    <t>INC-0039166</t>
  </si>
  <si>
    <t>Driller noticed an influx and shut the well in.</t>
  </si>
  <si>
    <t>Allen, Keith, 14825, Rig Manager</t>
  </si>
  <si>
    <t>Weir, John, 63557, Derricks</t>
  </si>
  <si>
    <t>INC-0039588</t>
  </si>
  <si>
    <t xml:space="preserve">Shut well in due to H2S alarm at shakers </t>
  </si>
  <si>
    <t>18:30</t>
  </si>
  <si>
    <t>INC-0039612</t>
  </si>
  <si>
    <t>PENN ENERGY RESOURCES LLC</t>
  </si>
  <si>
    <t>00577</t>
  </si>
  <si>
    <t>While circulating, influx was detected and well was shut-in</t>
  </si>
  <si>
    <t>Treadway, Jamie, 61801, Rig Manager</t>
  </si>
  <si>
    <t>Bledsoe, Andrew, 40796, Driller</t>
  </si>
  <si>
    <t>Butler</t>
  </si>
  <si>
    <t>21:45</t>
  </si>
  <si>
    <t>INC-0039695</t>
  </si>
  <si>
    <t>RANGE RESOURCES APPALACHIA LLC</t>
  </si>
  <si>
    <t>00878</t>
  </si>
  <si>
    <t>While drilling, influx was detected and well was shut in.</t>
  </si>
  <si>
    <t>Romane, Tommy, 510048, Rig Manager</t>
  </si>
  <si>
    <t>Daniel, Aaron, 510105, Driller</t>
  </si>
  <si>
    <t>Washington</t>
  </si>
  <si>
    <t>05:53</t>
  </si>
  <si>
    <t>INC-0039734</t>
  </si>
  <si>
    <t>00561</t>
  </si>
  <si>
    <t>shut well in while waiting on cement due to well flowing</t>
  </si>
  <si>
    <t>Lord, Justin, 16617, Rig Manager</t>
  </si>
  <si>
    <t>Putman, William, 5646, Driller</t>
  </si>
  <si>
    <t>Running - Other</t>
  </si>
  <si>
    <t>cement expansion</t>
  </si>
  <si>
    <t>Bienville</t>
  </si>
  <si>
    <t>16:15</t>
  </si>
  <si>
    <t>INC-0039735</t>
  </si>
  <si>
    <t>00597</t>
  </si>
  <si>
    <t xml:space="preserve">Shut well in due to H2S alarm sounding at shaker reading 253 PPM </t>
  </si>
  <si>
    <t>Gilmore, David, 61178, Rig Manager</t>
  </si>
  <si>
    <t>Rodriguez, Howard, 15285, Driller</t>
  </si>
  <si>
    <t>Avalon</t>
  </si>
  <si>
    <t>13:16</t>
  </si>
  <si>
    <t>INC-0039753</t>
  </si>
  <si>
    <t>Driller shut in due to flow increase and pit gain.</t>
  </si>
  <si>
    <t>Muegge, Mark, 61353, Rig Manager</t>
  </si>
  <si>
    <t>Morris, James, 61342, Driller</t>
  </si>
  <si>
    <t>Natchitoches</t>
  </si>
  <si>
    <t>15:43</t>
  </si>
  <si>
    <t>INC-0039798</t>
  </si>
  <si>
    <t>00254</t>
  </si>
  <si>
    <t xml:space="preserve">Driller shut-in well due to increase in flow rate. </t>
  </si>
  <si>
    <t>Stevens, Travis, 566661, Derricks</t>
  </si>
  <si>
    <t>INC-0039806</t>
  </si>
  <si>
    <t>00327</t>
  </si>
  <si>
    <t>Shut in well due to increase in flow and pit gain.</t>
  </si>
  <si>
    <t>Rimes, Randy, 559007, Driller</t>
  </si>
  <si>
    <t>Roach, Michael, 570372, Driller</t>
  </si>
  <si>
    <t>Bottom up gas</t>
  </si>
  <si>
    <t>INC-0039854</t>
  </si>
  <si>
    <t>well shut in no influx, false alarm at shakers</t>
  </si>
  <si>
    <t>Muniz, Emilio, 29715, Rig Manager</t>
  </si>
  <si>
    <t>Stapp, Seth, 34557, Driller</t>
  </si>
  <si>
    <t>04:30</t>
  </si>
  <si>
    <t>INC-0039884</t>
  </si>
  <si>
    <t>HIGHPEAK ENERGY HOLDINGS LLC</t>
  </si>
  <si>
    <t>00255</t>
  </si>
  <si>
    <t>Well shut in due to H2S alarm going off on rig floor</t>
  </si>
  <si>
    <t>Delaware, Paul, 1562, Rig Manager</t>
  </si>
  <si>
    <t>Lopez, Ramon, 33116, Driller</t>
  </si>
  <si>
    <t>Borden</t>
  </si>
  <si>
    <t>02:30</t>
  </si>
  <si>
    <t>INC-0039948</t>
  </si>
  <si>
    <t xml:space="preserve">While tripping out of the hole with confirmed ballooning, driller noticed increase in trend and shut the well in. </t>
  </si>
  <si>
    <t>Monk, Mason, 506099, Rig Manager</t>
  </si>
  <si>
    <t>Holt, Timothy, 50421, Driller</t>
  </si>
  <si>
    <t>20:00</t>
  </si>
  <si>
    <t>INC-0039400</t>
  </si>
  <si>
    <t>Well was shut in after recognizing a potential influx</t>
  </si>
  <si>
    <t>Hokanson, Travis, 9370, Driller</t>
  </si>
  <si>
    <t>09:05</t>
  </si>
  <si>
    <t>INC-0040013</t>
  </si>
  <si>
    <t>Shut well in due to flow &amp; pit gain</t>
  </si>
  <si>
    <t>16:10</t>
  </si>
  <si>
    <t>MOC - OCR for Stripping out of the hole 7-20-23</t>
  </si>
  <si>
    <t>INC-0040045</t>
  </si>
  <si>
    <t>EOG RESOURCES INC</t>
  </si>
  <si>
    <t>00247</t>
  </si>
  <si>
    <t>Employee noticed increase in flow &amp; shut in well</t>
  </si>
  <si>
    <t>Kerlick, Kyle, 4060, Rig Manager</t>
  </si>
  <si>
    <t>Velazquez, Santiago, 28368, Driller</t>
  </si>
  <si>
    <t>Gonzales</t>
  </si>
  <si>
    <t>11:00</t>
  </si>
  <si>
    <t>INC-0040115</t>
  </si>
  <si>
    <t>Driller shut-in well due to improper displacement while tripping out of hole.</t>
  </si>
  <si>
    <t>Smith, Clayton, 70096, Driller</t>
  </si>
  <si>
    <t>Water flow, Hydrocarbon</t>
  </si>
  <si>
    <t>09:42</t>
  </si>
  <si>
    <t>INC-0040119</t>
  </si>
  <si>
    <t>Shut well in due to pit gain while running casing.</t>
  </si>
  <si>
    <t>Ortiz, Alfred, 5477, Driller</t>
  </si>
  <si>
    <t>11:53</t>
  </si>
  <si>
    <t>INC-0040131</t>
  </si>
  <si>
    <t>00813</t>
  </si>
  <si>
    <t>Shut in well during flow check due to well flowing with pumps off</t>
  </si>
  <si>
    <t>Weatherford, Clint, 65614, Rig Manager</t>
  </si>
  <si>
    <t>Guynes, Aaron, 3725, Superintendent PDC</t>
  </si>
  <si>
    <t>19:20</t>
  </si>
  <si>
    <t>On bottom</t>
  </si>
  <si>
    <t>Before</t>
  </si>
  <si>
    <t>INC-0040180</t>
  </si>
  <si>
    <t>00806</t>
  </si>
  <si>
    <t>Driller shut well in.</t>
  </si>
  <si>
    <t>Garza, Juan, 28653, Rig Manager</t>
  </si>
  <si>
    <t>Causey, Cameron, 570366, Driller</t>
  </si>
  <si>
    <t>McKenzie</t>
  </si>
  <si>
    <t>INC-0040198</t>
  </si>
  <si>
    <t>Shut in the well due to a flow increase and pit gain</t>
  </si>
  <si>
    <t>Rodgers, Bradley, 569073, Driller</t>
  </si>
  <si>
    <t>21:56</t>
  </si>
  <si>
    <t>INC-0040201</t>
  </si>
  <si>
    <t>Shut in well due to increasing pressure while shut in on MPD.</t>
  </si>
  <si>
    <t>Garcia, John, 3539, Rig Manager</t>
  </si>
  <si>
    <t>Rodriguez, Omar, 28189, Driller</t>
  </si>
  <si>
    <t>15:30</t>
  </si>
  <si>
    <t>Top of Curve</t>
  </si>
  <si>
    <t>INC-0040215</t>
  </si>
  <si>
    <t>Ebarb, Joshua, 571316, Rig Manager</t>
  </si>
  <si>
    <t>06:10</t>
  </si>
  <si>
    <t>INC-0040216</t>
  </si>
  <si>
    <t>07:30</t>
  </si>
  <si>
    <t>INC-0040250</t>
  </si>
  <si>
    <t>Secured the well &amp; mustered up due to 71 ppm of H2S at the shakers.</t>
  </si>
  <si>
    <t>Hernandez, Urbano, 3863, Driller</t>
  </si>
  <si>
    <t>814 +30bbl cumulative 8-10-23</t>
  </si>
  <si>
    <t>INC-0040251</t>
  </si>
  <si>
    <t>00590</t>
  </si>
  <si>
    <t>Driller shut in well due to well flowing during flow check.</t>
  </si>
  <si>
    <t>Phillips, Daniel, 63492, Rig Manager</t>
  </si>
  <si>
    <t>Rutherford, Jackie, 48550, Driller</t>
  </si>
  <si>
    <t>Ardmore</t>
  </si>
  <si>
    <t>Garvin</t>
  </si>
  <si>
    <t>18:56</t>
  </si>
  <si>
    <t>ocr tripping out with -Gain on trip sheet 8-10-23</t>
  </si>
  <si>
    <t>INC-0040252</t>
  </si>
  <si>
    <t xml:space="preserve">Shut in well due to increasing psi while circulating through MPD </t>
  </si>
  <si>
    <t>Special Operations - Fishing / Wireline</t>
  </si>
  <si>
    <t>Halliburton+MPD+Operations+Matrix+04-03-23 (2)</t>
  </si>
  <si>
    <t>INC-0040256</t>
  </si>
  <si>
    <t>While laying down drill pipe in a cemented and cased hole. Rig floor H2S alarm went off</t>
  </si>
  <si>
    <t>Ruiz, Joe, 71664, Driller</t>
  </si>
  <si>
    <t>19:00</t>
  </si>
  <si>
    <t>INC-0040258</t>
  </si>
  <si>
    <t>00595</t>
  </si>
  <si>
    <t>Muster due to H2s sensor sounding at cellar</t>
  </si>
  <si>
    <t>Ross, Dan, 62469, Rig Manager</t>
  </si>
  <si>
    <t>Pilkington, Jonathan, 63302, Driller</t>
  </si>
  <si>
    <t>American Standard</t>
  </si>
  <si>
    <t>INC-0039530</t>
  </si>
  <si>
    <t>While circulating casing, well bore took an influx of 19Bbl.</t>
  </si>
  <si>
    <t>Rohloff, Jason, 13930, Rig Manager</t>
  </si>
  <si>
    <t>Ellul, Michael, 74004, Driller</t>
  </si>
  <si>
    <t>00:45</t>
  </si>
  <si>
    <t>INC-0040313</t>
  </si>
  <si>
    <t xml:space="preserve">Influx occurred while picking up first joint of 9 5/8" casing resulting on a 37 bbl gain of salt water. </t>
  </si>
  <si>
    <t>Myrick, William, 37932, Rig Manager</t>
  </si>
  <si>
    <t>INC-0040315</t>
  </si>
  <si>
    <t>Secured the well &amp; mustered up due to 30 ppm of H2S at the shakers.</t>
  </si>
  <si>
    <t>Jones, William, 33789, Rig Manager</t>
  </si>
  <si>
    <t>Perez, Jose, 71041, Driller</t>
  </si>
  <si>
    <t>21:30</t>
  </si>
  <si>
    <t>INC-0040316</t>
  </si>
  <si>
    <t>Fruita Colorado</t>
  </si>
  <si>
    <t>CIVITAS RESOURCES INC</t>
  </si>
  <si>
    <t>00345</t>
  </si>
  <si>
    <t>While drilling ahead, Driller shut in on a 19 bbl influx.</t>
  </si>
  <si>
    <t>Wallberg, Jeffrey, 7185, Rig Manager</t>
  </si>
  <si>
    <t>Burrows, Daniel, 35933, Driller</t>
  </si>
  <si>
    <t>Denver-Julesburg</t>
  </si>
  <si>
    <t>Niobrara</t>
  </si>
  <si>
    <t>Adams</t>
  </si>
  <si>
    <t>Colorado</t>
  </si>
  <si>
    <t>INC-0040318</t>
  </si>
  <si>
    <t>When the driller killed the pumps positive flow was identified and well was shut in.</t>
  </si>
  <si>
    <t>5 - Catastrophic</t>
  </si>
  <si>
    <t>&gt;100 bbls</t>
  </si>
  <si>
    <t>15:40</t>
  </si>
  <si>
    <t>INC-0040320</t>
  </si>
  <si>
    <t>Well shut in due to flowing at trip tank.</t>
  </si>
  <si>
    <t>Diffey, Chad, 62546, Driller</t>
  </si>
  <si>
    <t>04:45</t>
  </si>
  <si>
    <t>Conventional, Calculated fill</t>
  </si>
  <si>
    <t>INC-0040340</t>
  </si>
  <si>
    <t>Shut in well while drilling due to 20% flow increase and 12 bbl gain in pits</t>
  </si>
  <si>
    <t>15:05</t>
  </si>
  <si>
    <t>INC-0040005</t>
  </si>
  <si>
    <t>Lazenby, Jesse, 4145, Rig Manager</t>
  </si>
  <si>
    <t>Valerio, Roy, 15347, Driller</t>
  </si>
  <si>
    <t>INC-0040363</t>
  </si>
  <si>
    <t>well shut in due to influx</t>
  </si>
  <si>
    <t>21:40</t>
  </si>
  <si>
    <t>INC-0040370</t>
  </si>
  <si>
    <t>When driller shut off pumps positive flow was identified and well was shut in.</t>
  </si>
  <si>
    <t>Gillespie, Ronnie, 3598, Driller</t>
  </si>
  <si>
    <t>13:50</t>
  </si>
  <si>
    <t>INC-0040416</t>
  </si>
  <si>
    <t>00810</t>
  </si>
  <si>
    <t>H2S Alarm went off at shakers.</t>
  </si>
  <si>
    <t>Sanders, Justin, 55710, Rig Manager</t>
  </si>
  <si>
    <t>Smittle, Blake, 72679, Driller</t>
  </si>
  <si>
    <t>Rotating Head  MOC 8-27-23</t>
  </si>
  <si>
    <t>INC-0040428</t>
  </si>
  <si>
    <t xml:space="preserve">Shut in well during flow check, resulting in 0.2 bbl gain. </t>
  </si>
  <si>
    <t>INC-0038553</t>
  </si>
  <si>
    <t>APACHE CORPORATION</t>
  </si>
  <si>
    <t>00880</t>
  </si>
  <si>
    <t>H2S AT SHAKERS DRILLING INTERMEDIATE</t>
  </si>
  <si>
    <t>Brown, Johnathon, 510059, Rig Manager</t>
  </si>
  <si>
    <t>Salinas, Ricardo, 510081, Driller</t>
  </si>
  <si>
    <t>Upton</t>
  </si>
  <si>
    <t>ocr water flow 3-27-23_0001</t>
  </si>
  <si>
    <t>INC-0040437</t>
  </si>
  <si>
    <t>Well was shut in on a 5 bbl gain in pits.</t>
  </si>
  <si>
    <t>07:34</t>
  </si>
  <si>
    <t>INC-0040468</t>
  </si>
  <si>
    <t>Shut in well due to H2S alarm at shakers.</t>
  </si>
  <si>
    <t>Geachinnio, Vincint, 57169, Driller</t>
  </si>
  <si>
    <t>17:50</t>
  </si>
  <si>
    <t>INC-0040476</t>
  </si>
  <si>
    <t>shut in well</t>
  </si>
  <si>
    <t>Nichols, Vernon, 29091, Rig Manager</t>
  </si>
  <si>
    <t xml:space="preserve">Bottoms up gas </t>
  </si>
  <si>
    <t>21:08</t>
  </si>
  <si>
    <t>INC-0040494</t>
  </si>
  <si>
    <t>EQT PRODUCTION COMPANY</t>
  </si>
  <si>
    <t>00294</t>
  </si>
  <si>
    <t>While running casing, an influx was detected and the driller shut in the well.</t>
  </si>
  <si>
    <t>Dickens, Grady, 1585, Rig Manager</t>
  </si>
  <si>
    <t>Carns, Robert, 65042, Driller</t>
  </si>
  <si>
    <t>Lycoming</t>
  </si>
  <si>
    <t>INC-0040525</t>
  </si>
  <si>
    <t>00245</t>
  </si>
  <si>
    <t>Shut in well due to H2S</t>
  </si>
  <si>
    <t>Pool, Carl, 21572, Rig Manager</t>
  </si>
  <si>
    <t>Smith, Emile, 74908, Driller</t>
  </si>
  <si>
    <t>08:10</t>
  </si>
  <si>
    <t>INC-0040551</t>
  </si>
  <si>
    <t xml:space="preserve">Shut in well due to H2S alarm on Mud Pits. </t>
  </si>
  <si>
    <t>Smith, Frank, 6797, Rig Manager</t>
  </si>
  <si>
    <t>09:20</t>
  </si>
  <si>
    <t>INC-0040576</t>
  </si>
  <si>
    <t xml:space="preserve">Shut in well due to H2S alarm at shakers. </t>
  </si>
  <si>
    <t>Van Dyk, Christopher, 7112, Rig Manager</t>
  </si>
  <si>
    <t>06:05</t>
  </si>
  <si>
    <t>INC-0040590</t>
  </si>
  <si>
    <t>Well shut in due to H2S Alarm</t>
  </si>
  <si>
    <t>Rodriguez, Rosendo, 11285, Rig Manager</t>
  </si>
  <si>
    <t>Kulik, Shane, 4109, Driller</t>
  </si>
  <si>
    <t>Tripping - Connection</t>
  </si>
  <si>
    <t>INC-0040597</t>
  </si>
  <si>
    <t>Shut well in due to pit gain</t>
  </si>
  <si>
    <t>Monceaux, Joshua, 5318, Rig Manager</t>
  </si>
  <si>
    <t>03:25</t>
  </si>
  <si>
    <t>INC-0040606</t>
  </si>
  <si>
    <t>00585</t>
  </si>
  <si>
    <t>Driller shut-in well due to increase in flow.</t>
  </si>
  <si>
    <t>Schmidt, Shawn, 62633, Rig Manager</t>
  </si>
  <si>
    <t>Flores, Luis, 62988, Driller</t>
  </si>
  <si>
    <t>08:50</t>
  </si>
  <si>
    <t>INC-0038998</t>
  </si>
  <si>
    <t>H2S at shakers while drilling</t>
  </si>
  <si>
    <t>Wells, Ethan, 62231, Rig Manager</t>
  </si>
  <si>
    <t>Lerma, Orlando, 510017, Driller</t>
  </si>
  <si>
    <t>Reagan</t>
  </si>
  <si>
    <t>17:15</t>
  </si>
  <si>
    <t>Downhole Conditions</t>
  </si>
  <si>
    <t>H2S entered wellbore while pumps were off while changing rotating head</t>
  </si>
  <si>
    <t>INC-0040650</t>
  </si>
  <si>
    <t>Environmental, Equipment Damage, Well Control/H2S</t>
  </si>
  <si>
    <t>While drilling ahead, rig hit a CO2 pocket pressuring up on flowline.</t>
  </si>
  <si>
    <t>Lee, Brady, 510451, Rig Manager</t>
  </si>
  <si>
    <t>Holder, Alan, 61743, Driller</t>
  </si>
  <si>
    <t>Diverter</t>
  </si>
  <si>
    <t>18:37</t>
  </si>
  <si>
    <t>INC-0040663</t>
  </si>
  <si>
    <t>MAGNOLIA OIL &amp; GAS OPERATING LLC</t>
  </si>
  <si>
    <t>00248</t>
  </si>
  <si>
    <t>Shut in the well while running production casing.</t>
  </si>
  <si>
    <t>Anzualda, Jason, 11925, Rig Manager</t>
  </si>
  <si>
    <t>Soto, Abraham, 63069, Driller</t>
  </si>
  <si>
    <t>Austin Chalk</t>
  </si>
  <si>
    <t>Drilling water released out the casing string.</t>
  </si>
  <si>
    <t>Production Casing Run With No Returns 9-18-2022</t>
  </si>
  <si>
    <t>INC-0040750</t>
  </si>
  <si>
    <t>VERDUN OIL COMPANY</t>
  </si>
  <si>
    <t>While drilling, driller shut in well on 10bbl gain</t>
  </si>
  <si>
    <t>Medina, Pedro, 16340, Rig Manager</t>
  </si>
  <si>
    <t>ballooning</t>
  </si>
  <si>
    <t>17:00</t>
  </si>
  <si>
    <t>INC-0040773</t>
  </si>
  <si>
    <t>Shut in well due to Influx</t>
  </si>
  <si>
    <t>Register, Christopher, 62183, Rig Manager</t>
  </si>
  <si>
    <t>Well Testing - F.I.T. / L.O.T. / Drill Stem Test</t>
  </si>
  <si>
    <t>01:45</t>
  </si>
  <si>
    <t>INC-0040784</t>
  </si>
  <si>
    <t>00298</t>
  </si>
  <si>
    <t xml:space="preserve">H2S alarms went off at the shakers </t>
  </si>
  <si>
    <t>Strickland, Bryant, 6926, Rig Manager</t>
  </si>
  <si>
    <t>Smith, Kyle, 14719, Driller</t>
  </si>
  <si>
    <t>12:48</t>
  </si>
  <si>
    <t>INC-0040879</t>
  </si>
  <si>
    <t>Active H2S alarm reading at the shakers</t>
  </si>
  <si>
    <t>casing run 9-29-23</t>
  </si>
  <si>
    <t>INC-0040880</t>
  </si>
  <si>
    <t>Craig, James, 75905, Derricks</t>
  </si>
  <si>
    <t>13:39</t>
  </si>
  <si>
    <t>Cementing MOC 9-30-23</t>
  </si>
  <si>
    <t>Influx</t>
  </si>
  <si>
    <t>SICP</t>
  </si>
  <si>
    <t>Final Potential</t>
  </si>
  <si>
    <t>Criticality Total</t>
  </si>
  <si>
    <t>Criticality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</si>
</sst>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49" fontId="0" fillId="0" borderId="0" xfId="0" applyNumberFormat="1"/>
    <xf numFmtId="16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24"/>
  <sheetViews>
    <sheetView tabSelected="1" workbookViewId="0">
      <pane xSplit="1" topLeftCell="B1" activePane="topRight" state="frozen"/>
      <selection pane="topRight" activeCell="A2" sqref="A2:XFD2"/>
    </sheetView>
  </sheetViews>
  <sheetFormatPr defaultRowHeight="15" x14ac:dyDescent="0.25"/>
  <cols>
    <col min="1" max="1" width="12.7109375" customWidth="1"/>
    <col min="2" max="2" width="11.7109375" customWidth="1"/>
    <col min="3" max="3" width="49.42578125" customWidth="1"/>
    <col min="4" max="4" width="33.28515625" customWidth="1"/>
    <col min="5" max="5" width="22.28515625" customWidth="1"/>
    <col min="6" max="6" width="40.5703125" customWidth="1"/>
    <col min="7" max="7" width="6.5703125" customWidth="1"/>
    <col min="8" max="8" width="106.42578125" customWidth="1"/>
    <col min="9" max="10" width="15.140625" customWidth="1"/>
    <col min="11" max="12" width="1" customWidth="1"/>
    <col min="13" max="13" width="40.85546875" customWidth="1"/>
    <col min="14" max="14" width="38.85546875" customWidth="1"/>
    <col min="15" max="15" width="39.85546875" customWidth="1"/>
    <col min="16" max="16" width="10.85546875" customWidth="1"/>
    <col min="17" max="17" width="8.42578125" customWidth="1"/>
    <col min="18" max="18" width="12.5703125" customWidth="1"/>
    <col min="19" max="19" width="16.5703125" customWidth="1"/>
    <col min="20" max="20" width="18.28515625" customWidth="1"/>
    <col min="21" max="21" width="17.5703125" customWidth="1"/>
    <col min="22" max="22" width="14.7109375" customWidth="1"/>
    <col min="23" max="26" width="12.5703125" customWidth="1"/>
    <col min="27" max="27" width="12.7109375" customWidth="1"/>
    <col min="28" max="28" width="23.7109375" customWidth="1"/>
    <col min="29" max="29" width="41" customWidth="1"/>
    <col min="30" max="30" width="40.42578125" customWidth="1"/>
    <col min="31" max="31" width="12.5703125" customWidth="1"/>
    <col min="32" max="32" width="12.7109375" customWidth="1"/>
    <col min="33" max="33" width="13.140625" customWidth="1"/>
    <col min="34" max="34" width="12.5703125" customWidth="1"/>
    <col min="35" max="35" width="40.5703125" customWidth="1"/>
    <col min="36" max="36" width="12.5703125" customWidth="1"/>
    <col min="37" max="37" width="32.5703125" customWidth="1"/>
    <col min="38" max="38" width="4.42578125" customWidth="1"/>
    <col min="39" max="39" width="6.140625" customWidth="1"/>
    <col min="40" max="40" width="12.5703125" customWidth="1"/>
    <col min="41" max="41" width="46.7109375" customWidth="1"/>
    <col min="42" max="42" width="12.5703125" customWidth="1"/>
    <col min="43" max="43" width="26" customWidth="1"/>
    <col min="44" max="44" width="1" customWidth="1"/>
    <col min="45" max="46" width="12.5703125" customWidth="1"/>
    <col min="47" max="47" width="23.7109375" customWidth="1"/>
    <col min="48" max="48" width="4.42578125" customWidth="1"/>
    <col min="49" max="49" width="5" customWidth="1"/>
    <col min="50" max="51" width="6.5703125" customWidth="1"/>
    <col min="52" max="52" width="5.42578125" customWidth="1"/>
    <col min="53" max="53" width="6.5703125" customWidth="1"/>
    <col min="54" max="55" width="4.42578125" customWidth="1"/>
    <col min="56" max="58" width="12.5703125" customWidth="1"/>
    <col min="59" max="59" width="1" customWidth="1"/>
    <col min="60" max="60" width="18.42578125" customWidth="1"/>
    <col min="61" max="61" width="12.5703125" customWidth="1"/>
    <col min="62" max="62" width="16.42578125" customWidth="1"/>
    <col min="63" max="64" width="12.5703125" customWidth="1"/>
    <col min="65" max="65" width="24.140625" customWidth="1"/>
    <col min="66" max="66" width="12.5703125" customWidth="1"/>
    <col min="67" max="67" width="31.28515625" customWidth="1"/>
    <col min="68" max="68" width="54.7109375" customWidth="1"/>
    <col min="69" max="70" width="12.5703125" customWidth="1"/>
    <col min="71" max="71" width="6.28515625" customWidth="1"/>
    <col min="72" max="72" width="7.5703125" customWidth="1"/>
    <col min="73" max="73" width="12.5703125" customWidth="1"/>
    <col min="74" max="74" width="1" customWidth="1"/>
    <col min="75" max="75" width="20.28515625" customWidth="1"/>
    <col min="76" max="76" width="1" customWidth="1"/>
    <col min="77" max="77" width="12.5703125" customWidth="1"/>
    <col min="78" max="78" width="19.42578125" customWidth="1"/>
    <col min="79" max="79" width="66.85546875" customWidth="1"/>
    <col min="80" max="81" width="12.5703125" customWidth="1"/>
    <col min="82" max="82" width="18.140625" customWidth="1"/>
    <col min="83" max="83" width="1" customWidth="1"/>
    <col min="84" max="84" width="12.5703125" customWidth="1"/>
    <col min="85" max="85" width="46.28515625" customWidth="1"/>
    <col min="86" max="86" width="12.5703125" customWidth="1"/>
    <col min="87" max="90" width="6.5703125" customWidth="1"/>
    <col min="91" max="91" width="5" customWidth="1"/>
    <col min="92" max="92" width="6.5703125" customWidth="1"/>
    <col min="93" max="93" width="5.42578125" customWidth="1"/>
    <col min="94" max="94" width="6.5703125" customWidth="1"/>
    <col min="95" max="103" width="1" customWidth="1"/>
    <col min="104" max="105" width="14.140625" customWidth="1"/>
    <col min="107" max="107" width="12.28515625" style="5" bestFit="1" customWidth="1"/>
    <col min="108" max="108" width="14.7109375" bestFit="1" customWidth="1"/>
    <col min="111" max="111" width="14" bestFit="1" customWidth="1"/>
    <col min="112" max="112" width="14.42578125" bestFit="1" customWidth="1"/>
    <col min="113" max="113" width="12" style="5" customWidth="1"/>
  </cols>
  <sheetData>
    <row r="1" spans="1:1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57</v>
      </c>
      <c r="BQ1" s="1" t="s">
        <v>66</v>
      </c>
      <c r="BR1" s="1" t="s">
        <v>67</v>
      </c>
      <c r="BS1" s="1" t="s">
        <v>68</v>
      </c>
      <c r="BT1" s="1" t="s">
        <v>65</v>
      </c>
      <c r="BU1" s="1" t="s">
        <v>69</v>
      </c>
      <c r="BV1" s="1" t="s">
        <v>57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57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71</v>
      </c>
      <c r="CR1" s="1" t="s">
        <v>38</v>
      </c>
      <c r="CS1" s="1" t="s">
        <v>89</v>
      </c>
      <c r="CT1" s="1" t="s">
        <v>90</v>
      </c>
      <c r="CU1" s="1" t="s">
        <v>91</v>
      </c>
      <c r="CV1" s="1" t="s">
        <v>89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C1" s="4" t="s">
        <v>115</v>
      </c>
      <c r="DD1" s="1" t="s">
        <v>227</v>
      </c>
      <c r="DE1" s="4" t="s">
        <v>900</v>
      </c>
      <c r="DF1" s="4" t="s">
        <v>901</v>
      </c>
      <c r="DG1" s="1" t="s">
        <v>902</v>
      </c>
      <c r="DH1" s="1" t="s">
        <v>903</v>
      </c>
      <c r="DI1" s="4" t="s">
        <v>904</v>
      </c>
    </row>
    <row r="2" spans="1:113" x14ac:dyDescent="0.25">
      <c r="A2" s="2" t="s">
        <v>123</v>
      </c>
      <c r="B2" s="3">
        <v>44963</v>
      </c>
      <c r="C2" s="2" t="s">
        <v>97</v>
      </c>
      <c r="D2" s="2" t="s">
        <v>98</v>
      </c>
      <c r="E2" s="2" t="s">
        <v>124</v>
      </c>
      <c r="F2" s="2" t="s">
        <v>125</v>
      </c>
      <c r="G2" s="2" t="s">
        <v>126</v>
      </c>
      <c r="H2" s="2" t="s">
        <v>127</v>
      </c>
      <c r="I2" s="2" t="s">
        <v>100</v>
      </c>
      <c r="J2" s="2" t="s">
        <v>100</v>
      </c>
      <c r="K2" s="2" t="s">
        <v>102</v>
      </c>
      <c r="L2" s="2" t="s">
        <v>102</v>
      </c>
      <c r="M2" s="2" t="s">
        <v>128</v>
      </c>
      <c r="N2" s="2" t="s">
        <v>129</v>
      </c>
      <c r="O2" s="2" t="s">
        <v>130</v>
      </c>
      <c r="P2" s="2" t="s">
        <v>3</v>
      </c>
      <c r="Q2" s="2" t="s">
        <v>105</v>
      </c>
      <c r="R2" s="2" t="s">
        <v>131</v>
      </c>
      <c r="S2" s="2" t="s">
        <v>132</v>
      </c>
      <c r="T2" s="2" t="s">
        <v>133</v>
      </c>
      <c r="U2" s="2" t="s">
        <v>109</v>
      </c>
      <c r="V2" s="2" t="s">
        <v>110</v>
      </c>
      <c r="W2" s="2" t="s">
        <v>134</v>
      </c>
      <c r="X2" s="2" t="s">
        <v>134</v>
      </c>
      <c r="Y2" s="2" t="s">
        <v>112</v>
      </c>
      <c r="Z2" s="2" t="s">
        <v>113</v>
      </c>
      <c r="AA2" s="2" t="s">
        <v>135</v>
      </c>
      <c r="AB2" s="2" t="s">
        <v>136</v>
      </c>
      <c r="AC2" s="2" t="s">
        <v>116</v>
      </c>
      <c r="AD2" s="2" t="s">
        <v>102</v>
      </c>
      <c r="AE2" s="2" t="s">
        <v>137</v>
      </c>
      <c r="AF2" s="2" t="s">
        <v>138</v>
      </c>
      <c r="AG2" s="2" t="s">
        <v>118</v>
      </c>
      <c r="AH2" s="2" t="s">
        <v>106</v>
      </c>
      <c r="AI2" s="2" t="s">
        <v>125</v>
      </c>
      <c r="AJ2" s="2" t="s">
        <v>139</v>
      </c>
      <c r="AK2" s="2" t="s">
        <v>140</v>
      </c>
      <c r="AL2">
        <v>120</v>
      </c>
      <c r="AM2" s="2" t="s">
        <v>141</v>
      </c>
      <c r="AN2" s="2" t="s">
        <v>113</v>
      </c>
      <c r="AO2" s="2" t="s">
        <v>102</v>
      </c>
      <c r="AP2" s="2" t="s">
        <v>131</v>
      </c>
      <c r="AQ2" s="2" t="s">
        <v>102</v>
      </c>
      <c r="AR2" s="2" t="s">
        <v>102</v>
      </c>
      <c r="AS2" s="2" t="s">
        <v>106</v>
      </c>
      <c r="AT2" s="2" t="s">
        <v>113</v>
      </c>
      <c r="AU2" s="2" t="s">
        <v>102</v>
      </c>
      <c r="AV2" s="2" t="s">
        <v>102</v>
      </c>
      <c r="AW2" s="2" t="s">
        <v>102</v>
      </c>
      <c r="AX2" s="2" t="s">
        <v>102</v>
      </c>
      <c r="AY2" s="2" t="s">
        <v>102</v>
      </c>
      <c r="AZ2" s="2" t="s">
        <v>102</v>
      </c>
      <c r="BA2" s="2" t="s">
        <v>102</v>
      </c>
      <c r="BB2" s="2" t="s">
        <v>102</v>
      </c>
      <c r="BC2" s="2" t="s">
        <v>102</v>
      </c>
      <c r="BD2" s="2" t="s">
        <v>113</v>
      </c>
      <c r="BE2" s="2" t="s">
        <v>113</v>
      </c>
      <c r="BF2" s="2" t="s">
        <v>113</v>
      </c>
      <c r="BG2" s="2" t="s">
        <v>102</v>
      </c>
      <c r="BH2" s="2" t="s">
        <v>121</v>
      </c>
      <c r="BI2" s="2" t="s">
        <v>106</v>
      </c>
      <c r="BJ2" s="2" t="s">
        <v>102</v>
      </c>
      <c r="BK2" s="2" t="s">
        <v>111</v>
      </c>
      <c r="BL2" s="2" t="s">
        <v>111</v>
      </c>
      <c r="BM2" s="2" t="s">
        <v>28</v>
      </c>
      <c r="BN2" s="2" t="s">
        <v>106</v>
      </c>
      <c r="BO2" s="2" t="s">
        <v>142</v>
      </c>
      <c r="BP2" s="2" t="s">
        <v>102</v>
      </c>
      <c r="BQ2" s="2" t="s">
        <v>106</v>
      </c>
      <c r="BR2" s="2" t="s">
        <v>113</v>
      </c>
      <c r="BS2" s="2" t="s">
        <v>102</v>
      </c>
      <c r="BT2" s="2" t="s">
        <v>102</v>
      </c>
      <c r="BU2" s="2" t="s">
        <v>113</v>
      </c>
      <c r="BV2" s="2" t="s">
        <v>102</v>
      </c>
      <c r="BW2" s="2" t="s">
        <v>102</v>
      </c>
      <c r="BX2" s="2" t="s">
        <v>102</v>
      </c>
      <c r="BY2" s="2" t="s">
        <v>113</v>
      </c>
      <c r="BZ2" s="2" t="s">
        <v>113</v>
      </c>
      <c r="CA2" s="2" t="s">
        <v>102</v>
      </c>
      <c r="CB2" s="2" t="s">
        <v>106</v>
      </c>
      <c r="CC2" s="2" t="s">
        <v>113</v>
      </c>
      <c r="CD2" s="2" t="s">
        <v>102</v>
      </c>
      <c r="CE2" s="2" t="s">
        <v>102</v>
      </c>
      <c r="CF2" s="2" t="s">
        <v>106</v>
      </c>
      <c r="CG2" s="2" t="s">
        <v>102</v>
      </c>
      <c r="CH2" s="2" t="s">
        <v>137</v>
      </c>
      <c r="CI2">
        <v>10000</v>
      </c>
      <c r="CJ2">
        <v>0</v>
      </c>
      <c r="CK2">
        <v>10145</v>
      </c>
      <c r="CL2">
        <v>0</v>
      </c>
      <c r="CM2">
        <v>10</v>
      </c>
      <c r="CN2">
        <v>0</v>
      </c>
      <c r="CO2">
        <v>0</v>
      </c>
      <c r="CP2">
        <v>0</v>
      </c>
      <c r="CQ2" s="2" t="s">
        <v>102</v>
      </c>
      <c r="CR2" s="2" t="s">
        <v>102</v>
      </c>
      <c r="CS2" s="2" t="s">
        <v>102</v>
      </c>
      <c r="CT2" s="2" t="s">
        <v>102</v>
      </c>
      <c r="CU2" s="2" t="s">
        <v>102</v>
      </c>
      <c r="CV2" s="2" t="s">
        <v>102</v>
      </c>
      <c r="CW2" s="2" t="s">
        <v>102</v>
      </c>
      <c r="CX2" s="2" t="s">
        <v>102</v>
      </c>
      <c r="CY2" s="2" t="s">
        <v>102</v>
      </c>
      <c r="CZ2" s="2" t="s">
        <v>100</v>
      </c>
      <c r="DA2" s="2" t="s">
        <v>100</v>
      </c>
      <c r="DC2" s="5" t="str">
        <f t="shared" ref="DC2:DC65" si="0">IF(ISNUMBER(SEARCH("Hydrocarbon",AB2,1)),"4","0")</f>
        <v>0</v>
      </c>
      <c r="DD2" s="5" t="str">
        <f t="shared" ref="DD2:DD65" si="1">IF(ISNUMBER(SEARCH("Underbalanced",V2,1)),"2","0")</f>
        <v>0</v>
      </c>
      <c r="DE2" s="5" cm="1">
        <f t="array" ref="DE2">_xlfn.IFS(AE2="No influx",0,AE2="1-10 bbls",1.5,AE2="11-20 bbls",2.5,AE2="21-50 bbls",4,AE2="50-100 bbls",5,AE2="&gt;100 bbls",6)</f>
        <v>0</v>
      </c>
      <c r="DF2" s="5" cm="1">
        <f t="array" ref="DF2">_xlfn.IFS(BL2="Zero psi",0,BL2="&lt;400 psi",1.5,BL2="400-800 psi",2.5,BL2="801-1500 psi",4,BL2="1501-3000 psi",5,BL2="&gt;3001 psi",6,BL2="&lt;Undefined&gt;",0)</f>
        <v>0</v>
      </c>
      <c r="DG2" s="5" cm="1">
        <f t="array" ref="DG2">_xlfn.IFS(DA2="0 - No Incident",0,DA2="1 - Slight",0.5,DA2="2 - Minor",1,DA2="3 - Moderate",1.5,DA2="4 - Major",2,DA2="5 - Castastrophic",2.5,DA2="&lt;Undefined&gt;",0)</f>
        <v>0.5</v>
      </c>
      <c r="DH2" s="5">
        <f>DC2+DD2+DE2+DF2+DG2</f>
        <v>0.5</v>
      </c>
      <c r="DI2" s="7">
        <f t="shared" ref="DI2:DI65" si="2">DH2/20</f>
        <v>2.5000000000000001E-2</v>
      </c>
    </row>
    <row r="3" spans="1:113" x14ac:dyDescent="0.25">
      <c r="A3" s="2" t="s">
        <v>143</v>
      </c>
      <c r="B3" s="3">
        <v>44963</v>
      </c>
      <c r="C3" s="2" t="s">
        <v>97</v>
      </c>
      <c r="D3" s="2" t="s">
        <v>98</v>
      </c>
      <c r="E3" s="2" t="s">
        <v>124</v>
      </c>
      <c r="F3" s="2" t="s">
        <v>144</v>
      </c>
      <c r="G3" s="2" t="s">
        <v>145</v>
      </c>
      <c r="H3" s="2" t="s">
        <v>146</v>
      </c>
      <c r="I3" s="2" t="s">
        <v>100</v>
      </c>
      <c r="J3" s="2" t="s">
        <v>101</v>
      </c>
      <c r="K3" s="2" t="s">
        <v>102</v>
      </c>
      <c r="L3" s="2" t="s">
        <v>102</v>
      </c>
      <c r="M3" s="2" t="s">
        <v>147</v>
      </c>
      <c r="N3" s="2" t="s">
        <v>148</v>
      </c>
      <c r="O3" s="2" t="s">
        <v>149</v>
      </c>
      <c r="P3" s="2" t="s">
        <v>3</v>
      </c>
      <c r="Q3" s="2" t="s">
        <v>105</v>
      </c>
      <c r="R3" s="2" t="s">
        <v>131</v>
      </c>
      <c r="S3" s="2" t="s">
        <v>132</v>
      </c>
      <c r="T3" s="2" t="s">
        <v>150</v>
      </c>
      <c r="U3" s="2" t="s">
        <v>109</v>
      </c>
      <c r="V3" s="2" t="s">
        <v>110</v>
      </c>
      <c r="W3" s="2" t="s">
        <v>134</v>
      </c>
      <c r="X3" s="2" t="s">
        <v>134</v>
      </c>
      <c r="Y3" s="2" t="s">
        <v>112</v>
      </c>
      <c r="Z3" s="2" t="s">
        <v>113</v>
      </c>
      <c r="AA3" s="2" t="s">
        <v>135</v>
      </c>
      <c r="AB3" s="2" t="s">
        <v>151</v>
      </c>
      <c r="AC3" s="2" t="s">
        <v>116</v>
      </c>
      <c r="AD3" s="2" t="s">
        <v>152</v>
      </c>
      <c r="AE3" s="2" t="s">
        <v>117</v>
      </c>
      <c r="AF3" s="2" t="s">
        <v>153</v>
      </c>
      <c r="AG3" s="2" t="s">
        <v>154</v>
      </c>
      <c r="AH3" s="2" t="s">
        <v>106</v>
      </c>
      <c r="AI3" s="2" t="s">
        <v>144</v>
      </c>
      <c r="AJ3" s="2" t="s">
        <v>139</v>
      </c>
      <c r="AK3" s="2" t="s">
        <v>155</v>
      </c>
      <c r="AL3" s="2" t="s">
        <v>102</v>
      </c>
      <c r="AM3" s="2" t="s">
        <v>156</v>
      </c>
      <c r="AN3" s="2" t="s">
        <v>113</v>
      </c>
      <c r="AO3" s="2" t="s">
        <v>102</v>
      </c>
      <c r="AP3" s="2" t="s">
        <v>106</v>
      </c>
      <c r="AQ3" s="2" t="s">
        <v>102</v>
      </c>
      <c r="AR3" s="2" t="s">
        <v>102</v>
      </c>
      <c r="AS3" s="2" t="s">
        <v>106</v>
      </c>
      <c r="AT3" s="2" t="s">
        <v>113</v>
      </c>
      <c r="AU3" s="2" t="s">
        <v>102</v>
      </c>
      <c r="AV3" s="2" t="s">
        <v>102</v>
      </c>
      <c r="AW3" s="2" t="s">
        <v>102</v>
      </c>
      <c r="AX3" s="2" t="s">
        <v>102</v>
      </c>
      <c r="AY3" s="2" t="s">
        <v>102</v>
      </c>
      <c r="AZ3" s="2" t="s">
        <v>102</v>
      </c>
      <c r="BA3" s="2" t="s">
        <v>102</v>
      </c>
      <c r="BB3" s="2" t="s">
        <v>102</v>
      </c>
      <c r="BC3" s="2" t="s">
        <v>102</v>
      </c>
      <c r="BD3" s="2" t="s">
        <v>113</v>
      </c>
      <c r="BE3" s="2" t="s">
        <v>113</v>
      </c>
      <c r="BF3" s="2" t="s">
        <v>113</v>
      </c>
      <c r="BG3" s="2" t="s">
        <v>102</v>
      </c>
      <c r="BH3" s="2" t="s">
        <v>121</v>
      </c>
      <c r="BI3" s="2" t="s">
        <v>106</v>
      </c>
      <c r="BJ3" s="2" t="s">
        <v>102</v>
      </c>
      <c r="BK3" s="2" t="s">
        <v>134</v>
      </c>
      <c r="BL3" s="2" t="s">
        <v>134</v>
      </c>
      <c r="BM3" s="2" t="s">
        <v>157</v>
      </c>
      <c r="BN3" s="2" t="s">
        <v>113</v>
      </c>
      <c r="BO3" s="2" t="s">
        <v>102</v>
      </c>
      <c r="BP3" s="2" t="s">
        <v>102</v>
      </c>
      <c r="BQ3" s="2" t="s">
        <v>106</v>
      </c>
      <c r="BR3" s="2" t="s">
        <v>113</v>
      </c>
      <c r="BS3" s="2" t="s">
        <v>102</v>
      </c>
      <c r="BT3" s="2" t="s">
        <v>102</v>
      </c>
      <c r="BU3" s="2" t="s">
        <v>113</v>
      </c>
      <c r="BV3" s="2" t="s">
        <v>102</v>
      </c>
      <c r="BW3" s="2" t="s">
        <v>102</v>
      </c>
      <c r="BX3" s="2" t="s">
        <v>102</v>
      </c>
      <c r="BY3" s="2" t="s">
        <v>113</v>
      </c>
      <c r="BZ3" s="2" t="s">
        <v>113</v>
      </c>
      <c r="CA3" s="2" t="s">
        <v>102</v>
      </c>
      <c r="CB3" s="2" t="s">
        <v>106</v>
      </c>
      <c r="CC3" s="2" t="s">
        <v>113</v>
      </c>
      <c r="CD3" s="2" t="s">
        <v>102</v>
      </c>
      <c r="CE3" s="2" t="s">
        <v>102</v>
      </c>
      <c r="CF3" s="2" t="s">
        <v>106</v>
      </c>
      <c r="CG3" s="2" t="s">
        <v>102</v>
      </c>
      <c r="CH3" s="2" t="s">
        <v>117</v>
      </c>
      <c r="CI3">
        <v>1586</v>
      </c>
      <c r="CJ3">
        <v>1586</v>
      </c>
      <c r="CK3">
        <v>1586</v>
      </c>
      <c r="CL3">
        <v>1586</v>
      </c>
      <c r="CM3">
        <v>10.5</v>
      </c>
      <c r="CN3">
        <v>665</v>
      </c>
      <c r="CO3">
        <v>10.5</v>
      </c>
      <c r="CP3">
        <v>665</v>
      </c>
      <c r="CQ3" s="2" t="s">
        <v>102</v>
      </c>
      <c r="CR3" s="2" t="s">
        <v>102</v>
      </c>
      <c r="CS3" s="2" t="s">
        <v>102</v>
      </c>
      <c r="CT3" s="2" t="s">
        <v>102</v>
      </c>
      <c r="CU3" s="2" t="s">
        <v>102</v>
      </c>
      <c r="CV3" s="2" t="s">
        <v>102</v>
      </c>
      <c r="CW3" s="2" t="s">
        <v>102</v>
      </c>
      <c r="CX3" s="2" t="s">
        <v>102</v>
      </c>
      <c r="CY3" s="2" t="s">
        <v>102</v>
      </c>
      <c r="CZ3" s="2" t="s">
        <v>100</v>
      </c>
      <c r="DA3" s="2" t="s">
        <v>101</v>
      </c>
      <c r="DC3" s="5" t="str">
        <f t="shared" si="0"/>
        <v>0</v>
      </c>
      <c r="DD3" s="5" t="str">
        <f t="shared" si="1"/>
        <v>0</v>
      </c>
      <c r="DE3" s="5" cm="1">
        <f t="array" ref="DE3">_xlfn.IFS(AE3="No influx",0,AE3="1-10 bbls",1.5,AE3="11-20 bbls",2.5,AE3="21-50 bbls",4,AE3="50-100 bbls",5,AE3="&gt;100 bbls",6)</f>
        <v>1.5</v>
      </c>
      <c r="DF3" s="5" cm="1">
        <f t="array" ref="DF3">_xlfn.IFS(BL3="Zero psi",0,BL3="&lt;400 psi",1.5,BL3="400-800 psi",2.5,BL3="801-1500 psi",4,BL3="1501-3000 psi",5,BL3="&gt;3001 psi",6,BL3="&lt;Undefined&gt;",0)</f>
        <v>1.5</v>
      </c>
      <c r="DG3" s="5" cm="1">
        <f t="array" ref="DG3">_xlfn.IFS(DA3="0 - No Incident",0,DA3="1 - Slight",0.5,DA3="2 - Minor",1,DA3="3 - Moderate",1.5,DA3="4 - Major",2,DA3="5 - Castastrophic",2.5,DA3="&lt;Undefined&gt;",0)</f>
        <v>1</v>
      </c>
      <c r="DH3" s="5">
        <f t="shared" ref="DH3:DH65" si="3">DC3+DD3+DE3+DF3+DG3</f>
        <v>4</v>
      </c>
      <c r="DI3" s="7">
        <f t="shared" si="2"/>
        <v>0.2</v>
      </c>
    </row>
    <row r="4" spans="1:113" x14ac:dyDescent="0.25">
      <c r="A4" s="2" t="s">
        <v>158</v>
      </c>
      <c r="B4" s="3">
        <v>44965</v>
      </c>
      <c r="C4" s="2" t="s">
        <v>97</v>
      </c>
      <c r="D4" s="2" t="s">
        <v>98</v>
      </c>
      <c r="E4" s="2" t="s">
        <v>159</v>
      </c>
      <c r="F4" s="2" t="s">
        <v>125</v>
      </c>
      <c r="G4" s="2" t="s">
        <v>160</v>
      </c>
      <c r="H4" s="2" t="s">
        <v>161</v>
      </c>
      <c r="I4" s="2" t="s">
        <v>101</v>
      </c>
      <c r="J4" s="2" t="s">
        <v>101</v>
      </c>
      <c r="K4" s="2" t="s">
        <v>102</v>
      </c>
      <c r="L4" s="2" t="s">
        <v>102</v>
      </c>
      <c r="M4" s="2" t="s">
        <v>162</v>
      </c>
      <c r="N4" s="2" t="s">
        <v>163</v>
      </c>
      <c r="O4" s="2" t="s">
        <v>164</v>
      </c>
      <c r="P4" s="2" t="s">
        <v>3</v>
      </c>
      <c r="Q4" s="2" t="s">
        <v>105</v>
      </c>
      <c r="R4" s="2" t="s">
        <v>106</v>
      </c>
      <c r="S4" s="2" t="s">
        <v>165</v>
      </c>
      <c r="T4" s="2" t="s">
        <v>166</v>
      </c>
      <c r="U4" s="2" t="s">
        <v>167</v>
      </c>
      <c r="V4" s="2" t="s">
        <v>110</v>
      </c>
      <c r="W4" s="2" t="s">
        <v>168</v>
      </c>
      <c r="X4" s="2" t="s">
        <v>168</v>
      </c>
      <c r="Y4" s="2" t="s">
        <v>112</v>
      </c>
      <c r="Z4" s="2" t="s">
        <v>113</v>
      </c>
      <c r="AA4" s="2" t="s">
        <v>135</v>
      </c>
      <c r="AB4" s="2" t="s">
        <v>169</v>
      </c>
      <c r="AC4" s="2" t="s">
        <v>116</v>
      </c>
      <c r="AD4" s="2" t="s">
        <v>102</v>
      </c>
      <c r="AE4" s="2" t="s">
        <v>117</v>
      </c>
      <c r="AF4" s="2" t="s">
        <v>170</v>
      </c>
      <c r="AG4" s="2" t="s">
        <v>118</v>
      </c>
      <c r="AH4" s="2" t="s">
        <v>106</v>
      </c>
      <c r="AI4" s="2" t="s">
        <v>125</v>
      </c>
      <c r="AJ4" s="2" t="s">
        <v>102</v>
      </c>
      <c r="AK4" s="2" t="s">
        <v>113</v>
      </c>
      <c r="AL4" s="2" t="s">
        <v>102</v>
      </c>
      <c r="AM4" s="2" t="s">
        <v>171</v>
      </c>
      <c r="AN4" s="2" t="s">
        <v>106</v>
      </c>
      <c r="AO4" s="2" t="s">
        <v>102</v>
      </c>
      <c r="AP4" s="2" t="s">
        <v>106</v>
      </c>
      <c r="AQ4" s="2" t="s">
        <v>102</v>
      </c>
      <c r="AR4" s="2" t="s">
        <v>102</v>
      </c>
      <c r="AS4" s="2" t="s">
        <v>106</v>
      </c>
      <c r="AT4" s="2" t="s">
        <v>113</v>
      </c>
      <c r="AU4" s="2" t="s">
        <v>102</v>
      </c>
      <c r="AV4" s="2" t="s">
        <v>102</v>
      </c>
      <c r="AW4" s="2" t="s">
        <v>102</v>
      </c>
      <c r="AX4" s="2" t="s">
        <v>102</v>
      </c>
      <c r="AY4" s="2" t="s">
        <v>102</v>
      </c>
      <c r="AZ4" s="2" t="s">
        <v>102</v>
      </c>
      <c r="BA4" s="2" t="s">
        <v>102</v>
      </c>
      <c r="BB4" s="2" t="s">
        <v>102</v>
      </c>
      <c r="BC4" s="2" t="s">
        <v>102</v>
      </c>
      <c r="BD4" s="2" t="s">
        <v>113</v>
      </c>
      <c r="BE4" s="2" t="s">
        <v>113</v>
      </c>
      <c r="BF4" s="2" t="s">
        <v>113</v>
      </c>
      <c r="BG4" s="2" t="s">
        <v>102</v>
      </c>
      <c r="BH4" s="2" t="s">
        <v>121</v>
      </c>
      <c r="BI4" s="2" t="s">
        <v>106</v>
      </c>
      <c r="BJ4" s="2" t="s">
        <v>102</v>
      </c>
      <c r="BK4" s="2" t="s">
        <v>168</v>
      </c>
      <c r="BL4" s="2" t="s">
        <v>168</v>
      </c>
      <c r="BM4" s="2" t="s">
        <v>122</v>
      </c>
      <c r="BN4" s="2" t="s">
        <v>113</v>
      </c>
      <c r="BO4" s="2" t="s">
        <v>102</v>
      </c>
      <c r="BP4" s="2" t="s">
        <v>102</v>
      </c>
      <c r="BQ4" s="2" t="s">
        <v>106</v>
      </c>
      <c r="BR4" s="2" t="s">
        <v>113</v>
      </c>
      <c r="BS4" s="2" t="s">
        <v>102</v>
      </c>
      <c r="BT4" s="2" t="s">
        <v>102</v>
      </c>
      <c r="BU4" s="2" t="s">
        <v>113</v>
      </c>
      <c r="BV4" s="2" t="s">
        <v>102</v>
      </c>
      <c r="BW4" s="2" t="s">
        <v>102</v>
      </c>
      <c r="BX4" s="2" t="s">
        <v>102</v>
      </c>
      <c r="BY4" s="2" t="s">
        <v>113</v>
      </c>
      <c r="BZ4" s="2" t="s">
        <v>113</v>
      </c>
      <c r="CA4" s="2" t="s">
        <v>102</v>
      </c>
      <c r="CB4" s="2" t="s">
        <v>106</v>
      </c>
      <c r="CC4" s="2" t="s">
        <v>113</v>
      </c>
      <c r="CD4" s="2" t="s">
        <v>102</v>
      </c>
      <c r="CE4" s="2" t="s">
        <v>102</v>
      </c>
      <c r="CF4" s="2" t="s">
        <v>106</v>
      </c>
      <c r="CG4" s="2" t="s">
        <v>102</v>
      </c>
      <c r="CH4" s="2" t="s">
        <v>117</v>
      </c>
      <c r="CI4">
        <v>5230</v>
      </c>
      <c r="CJ4">
        <v>5230</v>
      </c>
      <c r="CK4">
        <v>5230</v>
      </c>
      <c r="CL4">
        <v>5230</v>
      </c>
      <c r="CM4">
        <v>11.1</v>
      </c>
      <c r="CN4">
        <v>2092</v>
      </c>
      <c r="CO4">
        <v>16.600000000000001</v>
      </c>
      <c r="CP4">
        <v>2092</v>
      </c>
      <c r="CQ4" s="2" t="s">
        <v>102</v>
      </c>
      <c r="CR4" s="2" t="s">
        <v>102</v>
      </c>
      <c r="CS4" s="2" t="s">
        <v>102</v>
      </c>
      <c r="CT4" s="2" t="s">
        <v>102</v>
      </c>
      <c r="CU4" s="2" t="s">
        <v>102</v>
      </c>
      <c r="CV4" s="2" t="s">
        <v>102</v>
      </c>
      <c r="CW4" s="2" t="s">
        <v>102</v>
      </c>
      <c r="CX4" s="2" t="s">
        <v>102</v>
      </c>
      <c r="CY4" s="2" t="s">
        <v>102</v>
      </c>
      <c r="CZ4" s="2" t="s">
        <v>100</v>
      </c>
      <c r="DA4" s="2" t="s">
        <v>101</v>
      </c>
      <c r="DC4" s="5" t="str">
        <f t="shared" si="0"/>
        <v>0</v>
      </c>
      <c r="DD4" s="5" t="str">
        <f t="shared" si="1"/>
        <v>0</v>
      </c>
      <c r="DE4" s="5" cm="1">
        <f t="array" ref="DE4">_xlfn.IFS(AE4="No influx",0,AE4="1-10 bbls",1.5,AE4="11-20 bbls",2.5,AE4="21-50 bbls",4,AE4="50-100 bbls",5,AE4="&gt;100 bbls",6)</f>
        <v>1.5</v>
      </c>
      <c r="DF4" s="5" cm="1">
        <f t="array" ref="DF4">_xlfn.IFS(BL4="Zero psi",0,BL4="&lt;400 psi",1.5,BL4="400-800 psi",2.5,BL4="801-1500 psi",4,BL4="1501-3000 psi",5,BL4="&gt;3001 psi",6,BL4="&lt;Undefined&gt;",0)</f>
        <v>2.5</v>
      </c>
      <c r="DG4" s="5" cm="1">
        <f t="array" ref="DG4">_xlfn.IFS(DA4="0 - No Incident",0,DA4="1 - Slight",0.5,DA4="2 - Minor",1,DA4="3 - Moderate",1.5,DA4="4 - Major",2,DA4="5 - Castastrophic",2.5,DA4="&lt;Undefined&gt;",0)</f>
        <v>1</v>
      </c>
      <c r="DH4" s="5">
        <f t="shared" si="3"/>
        <v>5</v>
      </c>
      <c r="DI4" s="7">
        <f t="shared" si="2"/>
        <v>0.25</v>
      </c>
    </row>
    <row r="5" spans="1:113" x14ac:dyDescent="0.25">
      <c r="A5" s="2" t="s">
        <v>172</v>
      </c>
      <c r="B5" s="3">
        <v>44967</v>
      </c>
      <c r="C5" s="2" t="s">
        <v>97</v>
      </c>
      <c r="D5" s="2" t="s">
        <v>98</v>
      </c>
      <c r="E5" s="2" t="s">
        <v>124</v>
      </c>
      <c r="F5" s="2" t="s">
        <v>173</v>
      </c>
      <c r="G5" s="2" t="s">
        <v>174</v>
      </c>
      <c r="H5" s="2" t="s">
        <v>175</v>
      </c>
      <c r="I5" s="2" t="s">
        <v>100</v>
      </c>
      <c r="J5" s="2" t="s">
        <v>101</v>
      </c>
      <c r="K5" s="2" t="s">
        <v>102</v>
      </c>
      <c r="L5" s="2" t="s">
        <v>102</v>
      </c>
      <c r="M5" s="2" t="s">
        <v>176</v>
      </c>
      <c r="N5" s="2" t="s">
        <v>177</v>
      </c>
      <c r="O5" s="2" t="s">
        <v>178</v>
      </c>
      <c r="P5" s="2" t="s">
        <v>3</v>
      </c>
      <c r="Q5" s="2" t="s">
        <v>105</v>
      </c>
      <c r="R5" s="2" t="s">
        <v>131</v>
      </c>
      <c r="S5" s="2" t="s">
        <v>132</v>
      </c>
      <c r="T5" s="2" t="s">
        <v>179</v>
      </c>
      <c r="U5" s="2" t="s">
        <v>109</v>
      </c>
      <c r="V5" s="2" t="s">
        <v>110</v>
      </c>
      <c r="W5" s="2" t="s">
        <v>111</v>
      </c>
      <c r="X5" s="2" t="s">
        <v>134</v>
      </c>
      <c r="Y5" s="2" t="s">
        <v>180</v>
      </c>
      <c r="Z5" s="2" t="s">
        <v>113</v>
      </c>
      <c r="AA5" s="2" t="s">
        <v>135</v>
      </c>
      <c r="AB5" s="2" t="s">
        <v>181</v>
      </c>
      <c r="AC5" s="2" t="s">
        <v>116</v>
      </c>
      <c r="AD5" s="2" t="s">
        <v>102</v>
      </c>
      <c r="AE5" s="2" t="s">
        <v>117</v>
      </c>
      <c r="AF5" s="2" t="s">
        <v>182</v>
      </c>
      <c r="AG5" s="2" t="s">
        <v>118</v>
      </c>
      <c r="AH5" s="2" t="s">
        <v>106</v>
      </c>
      <c r="AI5" s="2" t="s">
        <v>173</v>
      </c>
      <c r="AJ5" s="2" t="s">
        <v>139</v>
      </c>
      <c r="AK5" s="2" t="s">
        <v>155</v>
      </c>
      <c r="AL5" s="2" t="s">
        <v>102</v>
      </c>
      <c r="AM5" s="2" t="s">
        <v>183</v>
      </c>
      <c r="AN5" s="2" t="s">
        <v>113</v>
      </c>
      <c r="AO5" s="2" t="s">
        <v>102</v>
      </c>
      <c r="AP5" s="2" t="s">
        <v>131</v>
      </c>
      <c r="AQ5" s="2" t="s">
        <v>102</v>
      </c>
      <c r="AR5" s="2" t="s">
        <v>102</v>
      </c>
      <c r="AS5" s="2" t="s">
        <v>106</v>
      </c>
      <c r="AT5" s="2" t="s">
        <v>113</v>
      </c>
      <c r="AU5" s="2" t="s">
        <v>102</v>
      </c>
      <c r="AV5" s="2" t="s">
        <v>102</v>
      </c>
      <c r="AW5" s="2" t="s">
        <v>102</v>
      </c>
      <c r="AX5" s="2" t="s">
        <v>102</v>
      </c>
      <c r="AY5" s="2" t="s">
        <v>102</v>
      </c>
      <c r="AZ5" s="2" t="s">
        <v>102</v>
      </c>
      <c r="BA5" s="2" t="s">
        <v>102</v>
      </c>
      <c r="BB5" s="2" t="s">
        <v>102</v>
      </c>
      <c r="BC5" s="2" t="s">
        <v>102</v>
      </c>
      <c r="BD5" s="2" t="s">
        <v>113</v>
      </c>
      <c r="BE5" s="2" t="s">
        <v>106</v>
      </c>
      <c r="BF5" s="2" t="s">
        <v>106</v>
      </c>
      <c r="BG5" s="2" t="s">
        <v>102</v>
      </c>
      <c r="BH5" s="2" t="s">
        <v>121</v>
      </c>
      <c r="BI5" s="2" t="s">
        <v>106</v>
      </c>
      <c r="BJ5" s="2" t="s">
        <v>102</v>
      </c>
      <c r="BK5" s="2" t="s">
        <v>111</v>
      </c>
      <c r="BL5" s="2" t="s">
        <v>134</v>
      </c>
      <c r="BM5" s="2" t="s">
        <v>122</v>
      </c>
      <c r="BN5" s="2" t="s">
        <v>113</v>
      </c>
      <c r="BO5" s="2" t="s">
        <v>102</v>
      </c>
      <c r="BP5" s="2" t="s">
        <v>102</v>
      </c>
      <c r="BQ5" s="2" t="s">
        <v>106</v>
      </c>
      <c r="BR5" s="2" t="s">
        <v>113</v>
      </c>
      <c r="BS5" s="2" t="s">
        <v>102</v>
      </c>
      <c r="BT5" s="2" t="s">
        <v>102</v>
      </c>
      <c r="BU5" s="2" t="s">
        <v>113</v>
      </c>
      <c r="BV5" s="2" t="s">
        <v>102</v>
      </c>
      <c r="BW5" s="2" t="s">
        <v>102</v>
      </c>
      <c r="BX5" s="2" t="s">
        <v>102</v>
      </c>
      <c r="BY5" s="2" t="s">
        <v>113</v>
      </c>
      <c r="BZ5" s="2" t="s">
        <v>113</v>
      </c>
      <c r="CA5" s="2" t="s">
        <v>102</v>
      </c>
      <c r="CB5" s="2" t="s">
        <v>106</v>
      </c>
      <c r="CC5" s="2" t="s">
        <v>113</v>
      </c>
      <c r="CD5" s="2" t="s">
        <v>102</v>
      </c>
      <c r="CE5" s="2" t="s">
        <v>102</v>
      </c>
      <c r="CF5" s="2" t="s">
        <v>106</v>
      </c>
      <c r="CG5" s="2" t="s">
        <v>102</v>
      </c>
      <c r="CH5" s="2" t="s">
        <v>117</v>
      </c>
      <c r="CI5">
        <v>5942</v>
      </c>
      <c r="CJ5">
        <v>4441</v>
      </c>
      <c r="CK5">
        <v>5942</v>
      </c>
      <c r="CL5">
        <v>4441</v>
      </c>
      <c r="CM5">
        <v>11.6</v>
      </c>
      <c r="CN5">
        <v>1258</v>
      </c>
      <c r="CO5">
        <v>13.5</v>
      </c>
      <c r="CP5">
        <v>1258</v>
      </c>
      <c r="CQ5" s="2" t="s">
        <v>102</v>
      </c>
      <c r="CR5" s="2" t="s">
        <v>102</v>
      </c>
      <c r="CS5" s="2" t="s">
        <v>102</v>
      </c>
      <c r="CT5" s="2" t="s">
        <v>102</v>
      </c>
      <c r="CU5" s="2" t="s">
        <v>102</v>
      </c>
      <c r="CV5" s="2" t="s">
        <v>102</v>
      </c>
      <c r="CW5" s="2" t="s">
        <v>102</v>
      </c>
      <c r="CX5" s="2" t="s">
        <v>102</v>
      </c>
      <c r="CY5" s="2" t="s">
        <v>102</v>
      </c>
      <c r="CZ5" s="2" t="s">
        <v>100</v>
      </c>
      <c r="DA5" s="2" t="s">
        <v>101</v>
      </c>
      <c r="DC5" s="5" t="str">
        <f t="shared" si="0"/>
        <v>0</v>
      </c>
      <c r="DD5" s="5" t="str">
        <f t="shared" si="1"/>
        <v>0</v>
      </c>
      <c r="DE5" s="5" cm="1">
        <f t="array" ref="DE5">_xlfn.IFS(AE5="No influx",0,AE5="1-10 bbls",1.5,AE5="11-20 bbls",2.5,AE5="21-50 bbls",4,AE5="50-100 bbls",5,AE5="&gt;100 bbls",6)</f>
        <v>1.5</v>
      </c>
      <c r="DF5" s="5" cm="1">
        <f t="array" ref="DF5">_xlfn.IFS(BL5="Zero psi",0,BL5="&lt;400 psi",1.5,BL5="400-800 psi",2.5,BL5="801-1500 psi",4,BL5="1501-3000 psi",5,BL5="&gt;3001 psi",6,BL5="&lt;Undefined&gt;",0)</f>
        <v>1.5</v>
      </c>
      <c r="DG5" s="5" cm="1">
        <f t="array" ref="DG5">_xlfn.IFS(DA5="0 - No Incident",0,DA5="1 - Slight",0.5,DA5="2 - Minor",1,DA5="3 - Moderate",1.5,DA5="4 - Major",2,DA5="5 - Castastrophic",2.5,DA5="&lt;Undefined&gt;",0)</f>
        <v>1</v>
      </c>
      <c r="DH5" s="5">
        <f t="shared" si="3"/>
        <v>4</v>
      </c>
      <c r="DI5" s="7">
        <f t="shared" si="2"/>
        <v>0.2</v>
      </c>
    </row>
    <row r="6" spans="1:113" x14ac:dyDescent="0.25">
      <c r="A6" s="2" t="s">
        <v>184</v>
      </c>
      <c r="B6" s="3">
        <v>45056</v>
      </c>
      <c r="C6" s="2" t="s">
        <v>97</v>
      </c>
      <c r="D6" s="2" t="s">
        <v>98</v>
      </c>
      <c r="E6" s="2" t="s">
        <v>159</v>
      </c>
      <c r="F6" s="2" t="s">
        <v>185</v>
      </c>
      <c r="G6" s="2" t="s">
        <v>186</v>
      </c>
      <c r="H6" s="2" t="s">
        <v>187</v>
      </c>
      <c r="I6" s="2" t="s">
        <v>188</v>
      </c>
      <c r="J6" s="2" t="s">
        <v>188</v>
      </c>
      <c r="K6" s="2" t="s">
        <v>102</v>
      </c>
      <c r="L6" s="2" t="s">
        <v>102</v>
      </c>
      <c r="M6" s="2" t="s">
        <v>189</v>
      </c>
      <c r="N6" s="2" t="s">
        <v>190</v>
      </c>
      <c r="O6" s="2" t="s">
        <v>104</v>
      </c>
      <c r="P6" s="2" t="s">
        <v>3</v>
      </c>
      <c r="Q6" s="2" t="s">
        <v>105</v>
      </c>
      <c r="R6" s="2" t="s">
        <v>106</v>
      </c>
      <c r="S6" s="2" t="s">
        <v>165</v>
      </c>
      <c r="T6" s="2" t="s">
        <v>166</v>
      </c>
      <c r="U6" s="2" t="s">
        <v>109</v>
      </c>
      <c r="V6" s="2" t="s">
        <v>110</v>
      </c>
      <c r="W6" s="2" t="s">
        <v>134</v>
      </c>
      <c r="X6" s="2" t="s">
        <v>134</v>
      </c>
      <c r="Y6" s="2" t="s">
        <v>112</v>
      </c>
      <c r="Z6" s="2" t="s">
        <v>113</v>
      </c>
      <c r="AA6" s="2" t="s">
        <v>114</v>
      </c>
      <c r="AB6" s="2" t="s">
        <v>115</v>
      </c>
      <c r="AC6" s="2" t="s">
        <v>116</v>
      </c>
      <c r="AD6" s="2" t="s">
        <v>102</v>
      </c>
      <c r="AE6" s="2" t="s">
        <v>191</v>
      </c>
      <c r="AF6" s="2" t="s">
        <v>192</v>
      </c>
      <c r="AG6" s="2" t="s">
        <v>118</v>
      </c>
      <c r="AH6" s="2" t="s">
        <v>106</v>
      </c>
      <c r="AI6" s="2" t="s">
        <v>185</v>
      </c>
      <c r="AJ6" s="2" t="s">
        <v>102</v>
      </c>
      <c r="AK6" s="2" t="s">
        <v>113</v>
      </c>
      <c r="AL6" s="2" t="s">
        <v>102</v>
      </c>
      <c r="AM6" s="2" t="s">
        <v>193</v>
      </c>
      <c r="AN6" s="2" t="s">
        <v>113</v>
      </c>
      <c r="AO6" s="2" t="s">
        <v>102</v>
      </c>
      <c r="AP6" s="2" t="s">
        <v>113</v>
      </c>
      <c r="AQ6" s="2" t="s">
        <v>119</v>
      </c>
      <c r="AR6" s="2" t="s">
        <v>102</v>
      </c>
      <c r="AS6" s="2" t="s">
        <v>106</v>
      </c>
      <c r="AT6" s="2" t="s">
        <v>113</v>
      </c>
      <c r="AU6" s="2" t="s">
        <v>102</v>
      </c>
      <c r="AV6" s="2" t="s">
        <v>102</v>
      </c>
      <c r="AW6" s="2" t="s">
        <v>102</v>
      </c>
      <c r="AX6" s="2" t="s">
        <v>102</v>
      </c>
      <c r="AY6" s="2" t="s">
        <v>102</v>
      </c>
      <c r="AZ6" s="2" t="s">
        <v>102</v>
      </c>
      <c r="BA6" s="2" t="s">
        <v>102</v>
      </c>
      <c r="BB6" s="2" t="s">
        <v>102</v>
      </c>
      <c r="BC6" s="2" t="s">
        <v>102</v>
      </c>
      <c r="BD6" s="2" t="s">
        <v>113</v>
      </c>
      <c r="BE6" s="2" t="s">
        <v>113</v>
      </c>
      <c r="BF6" s="2" t="s">
        <v>113</v>
      </c>
      <c r="BG6" s="2" t="s">
        <v>102</v>
      </c>
      <c r="BH6" s="2" t="s">
        <v>194</v>
      </c>
      <c r="BI6" s="2" t="s">
        <v>106</v>
      </c>
      <c r="BJ6" s="2" t="s">
        <v>102</v>
      </c>
      <c r="BK6" s="2" t="s">
        <v>134</v>
      </c>
      <c r="BL6" s="2" t="s">
        <v>134</v>
      </c>
      <c r="BM6" s="2" t="s">
        <v>122</v>
      </c>
      <c r="BN6" s="2" t="s">
        <v>113</v>
      </c>
      <c r="BO6" s="2" t="s">
        <v>102</v>
      </c>
      <c r="BP6" s="2" t="s">
        <v>102</v>
      </c>
      <c r="BQ6" s="2" t="s">
        <v>106</v>
      </c>
      <c r="BR6" s="2" t="s">
        <v>113</v>
      </c>
      <c r="BS6" s="2" t="s">
        <v>102</v>
      </c>
      <c r="BT6" s="2" t="s">
        <v>102</v>
      </c>
      <c r="BU6" s="2" t="s">
        <v>113</v>
      </c>
      <c r="BV6" s="2" t="s">
        <v>102</v>
      </c>
      <c r="BW6" s="2" t="s">
        <v>102</v>
      </c>
      <c r="BX6" s="2" t="s">
        <v>102</v>
      </c>
      <c r="BY6" s="2" t="s">
        <v>113</v>
      </c>
      <c r="BZ6" s="2" t="s">
        <v>113</v>
      </c>
      <c r="CA6" s="2" t="s">
        <v>102</v>
      </c>
      <c r="CB6" s="2" t="s">
        <v>106</v>
      </c>
      <c r="CC6" s="2" t="s">
        <v>113</v>
      </c>
      <c r="CD6" s="2" t="s">
        <v>102</v>
      </c>
      <c r="CE6" s="2" t="s">
        <v>102</v>
      </c>
      <c r="CF6" s="2" t="s">
        <v>106</v>
      </c>
      <c r="CG6" s="2" t="s">
        <v>102</v>
      </c>
      <c r="CH6" s="2" t="s">
        <v>137</v>
      </c>
      <c r="CI6">
        <v>11326</v>
      </c>
      <c r="CJ6">
        <v>11325</v>
      </c>
      <c r="CK6">
        <v>15118</v>
      </c>
      <c r="CL6">
        <v>14450</v>
      </c>
      <c r="CM6">
        <v>11.2</v>
      </c>
      <c r="CN6">
        <v>4199</v>
      </c>
      <c r="CO6">
        <v>13.8</v>
      </c>
      <c r="CP6">
        <v>4200</v>
      </c>
      <c r="CQ6" s="2" t="s">
        <v>102</v>
      </c>
      <c r="CR6" s="2" t="s">
        <v>102</v>
      </c>
      <c r="CS6" s="2" t="s">
        <v>102</v>
      </c>
      <c r="CT6" s="2" t="s">
        <v>102</v>
      </c>
      <c r="CU6" s="2" t="s">
        <v>102</v>
      </c>
      <c r="CV6" s="2" t="s">
        <v>102</v>
      </c>
      <c r="CW6" s="2" t="s">
        <v>102</v>
      </c>
      <c r="CX6" s="2" t="s">
        <v>102</v>
      </c>
      <c r="CY6" s="2" t="s">
        <v>102</v>
      </c>
      <c r="CZ6" s="2" t="s">
        <v>188</v>
      </c>
      <c r="DA6" s="2" t="s">
        <v>188</v>
      </c>
      <c r="DC6" s="5" t="str">
        <f t="shared" si="0"/>
        <v>4</v>
      </c>
      <c r="DD6" s="5" t="str">
        <f t="shared" si="1"/>
        <v>0</v>
      </c>
      <c r="DE6" s="5" cm="1">
        <f t="array" ref="DE6">_xlfn.IFS(AE6="No influx",0,AE6="1-10 bbls",1.5,AE6="11-20 bbls",2.5,AE6="21-50 bbls",4,AE6="50-100 bbls",5,AE6="&gt;100 bbls",6)</f>
        <v>4</v>
      </c>
      <c r="DF6" s="5" cm="1">
        <f t="array" ref="DF6">_xlfn.IFS(BL6="Zero psi",0,BL6="&lt;400 psi",1.5,BL6="400-800 psi",2.5,BL6="801-1500 psi",4,BL6="1501-3000 psi",5,BL6="&gt;3001 psi",6,BL6="&lt;Undefined&gt;",0)</f>
        <v>1.5</v>
      </c>
      <c r="DG6" s="5" cm="1">
        <f t="array" ref="DG6">_xlfn.IFS(DA6="0 - No Incident",0,DA6="1 - Slight",0.5,DA6="2 - Minor",1,DA6="3 - Moderate",1.5,DA6="4 - Major",2,DA6="5 - Castastrophic",2.5,DA6="&lt;Undefined&gt;",0)</f>
        <v>1.5</v>
      </c>
      <c r="DH6" s="5">
        <f t="shared" si="3"/>
        <v>11</v>
      </c>
      <c r="DI6" s="7">
        <f t="shared" si="2"/>
        <v>0.55000000000000004</v>
      </c>
    </row>
    <row r="7" spans="1:113" x14ac:dyDescent="0.25">
      <c r="A7" s="2" t="s">
        <v>195</v>
      </c>
      <c r="B7" s="3">
        <v>44969</v>
      </c>
      <c r="C7" s="2" t="s">
        <v>97</v>
      </c>
      <c r="D7" s="2" t="s">
        <v>98</v>
      </c>
      <c r="E7" s="2" t="s">
        <v>196</v>
      </c>
      <c r="F7" s="2" t="s">
        <v>197</v>
      </c>
      <c r="G7" s="2" t="s">
        <v>198</v>
      </c>
      <c r="H7" s="2" t="s">
        <v>199</v>
      </c>
      <c r="I7" s="2" t="s">
        <v>100</v>
      </c>
      <c r="J7" s="2" t="s">
        <v>101</v>
      </c>
      <c r="K7" s="2" t="s">
        <v>102</v>
      </c>
      <c r="L7" s="2" t="s">
        <v>102</v>
      </c>
      <c r="M7" s="2" t="s">
        <v>200</v>
      </c>
      <c r="N7" s="2" t="s">
        <v>201</v>
      </c>
      <c r="O7" s="2" t="s">
        <v>202</v>
      </c>
      <c r="P7" s="2" t="s">
        <v>3</v>
      </c>
      <c r="Q7" s="2" t="s">
        <v>105</v>
      </c>
      <c r="R7" s="2" t="s">
        <v>106</v>
      </c>
      <c r="S7" s="2" t="s">
        <v>203</v>
      </c>
      <c r="T7" s="2" t="s">
        <v>204</v>
      </c>
      <c r="U7" s="2" t="s">
        <v>167</v>
      </c>
      <c r="V7" s="2" t="s">
        <v>110</v>
      </c>
      <c r="W7" s="2" t="s">
        <v>111</v>
      </c>
      <c r="X7" s="2" t="s">
        <v>134</v>
      </c>
      <c r="Y7" s="2" t="s">
        <v>112</v>
      </c>
      <c r="Z7" s="2" t="s">
        <v>113</v>
      </c>
      <c r="AA7" s="2" t="s">
        <v>135</v>
      </c>
      <c r="AB7" s="2" t="s">
        <v>28</v>
      </c>
      <c r="AC7" s="2" t="s">
        <v>205</v>
      </c>
      <c r="AD7" s="2" t="s">
        <v>206</v>
      </c>
      <c r="AE7" s="2" t="s">
        <v>137</v>
      </c>
      <c r="AF7" s="2" t="s">
        <v>207</v>
      </c>
      <c r="AG7" s="2" t="s">
        <v>208</v>
      </c>
      <c r="AH7" s="2" t="s">
        <v>106</v>
      </c>
      <c r="AI7" s="2" t="s">
        <v>197</v>
      </c>
      <c r="AJ7" s="2" t="s">
        <v>102</v>
      </c>
      <c r="AK7" s="2" t="s">
        <v>113</v>
      </c>
      <c r="AL7" s="2" t="s">
        <v>102</v>
      </c>
      <c r="AM7" s="2" t="s">
        <v>209</v>
      </c>
      <c r="AN7" s="2" t="s">
        <v>106</v>
      </c>
      <c r="AO7" s="2" t="s">
        <v>102</v>
      </c>
      <c r="AP7" s="2" t="s">
        <v>106</v>
      </c>
      <c r="AQ7" s="2" t="s">
        <v>102</v>
      </c>
      <c r="AR7" s="2" t="s">
        <v>102</v>
      </c>
      <c r="AS7" s="2" t="s">
        <v>106</v>
      </c>
      <c r="AT7" s="2" t="s">
        <v>113</v>
      </c>
      <c r="AU7" s="2" t="s">
        <v>102</v>
      </c>
      <c r="AV7" s="2" t="s">
        <v>102</v>
      </c>
      <c r="AW7" s="2" t="s">
        <v>102</v>
      </c>
      <c r="AX7" s="2" t="s">
        <v>102</v>
      </c>
      <c r="AY7" s="2" t="s">
        <v>102</v>
      </c>
      <c r="AZ7" s="2" t="s">
        <v>102</v>
      </c>
      <c r="BA7" s="2" t="s">
        <v>102</v>
      </c>
      <c r="BB7" s="2" t="s">
        <v>102</v>
      </c>
      <c r="BC7" s="2" t="s">
        <v>102</v>
      </c>
      <c r="BD7" s="2" t="s">
        <v>113</v>
      </c>
      <c r="BE7" s="2" t="s">
        <v>113</v>
      </c>
      <c r="BF7" s="2" t="s">
        <v>113</v>
      </c>
      <c r="BG7" s="2" t="s">
        <v>102</v>
      </c>
      <c r="BH7" s="2" t="s">
        <v>121</v>
      </c>
      <c r="BI7" s="2" t="s">
        <v>106</v>
      </c>
      <c r="BJ7" s="2" t="s">
        <v>102</v>
      </c>
      <c r="BK7" s="2" t="s">
        <v>111</v>
      </c>
      <c r="BL7" s="2" t="s">
        <v>134</v>
      </c>
      <c r="BM7" s="2" t="s">
        <v>122</v>
      </c>
      <c r="BN7" s="2" t="s">
        <v>113</v>
      </c>
      <c r="BO7" s="2" t="s">
        <v>210</v>
      </c>
      <c r="BP7" s="2" t="s">
        <v>102</v>
      </c>
      <c r="BQ7" s="2" t="s">
        <v>106</v>
      </c>
      <c r="BR7" s="2" t="s">
        <v>113</v>
      </c>
      <c r="BS7" s="2" t="s">
        <v>102</v>
      </c>
      <c r="BT7" s="2" t="s">
        <v>102</v>
      </c>
      <c r="BU7" s="2" t="s">
        <v>113</v>
      </c>
      <c r="BV7" s="2" t="s">
        <v>102</v>
      </c>
      <c r="BW7" s="2" t="s">
        <v>102</v>
      </c>
      <c r="BX7" s="2" t="s">
        <v>102</v>
      </c>
      <c r="BY7" s="2" t="s">
        <v>113</v>
      </c>
      <c r="BZ7" s="2" t="s">
        <v>113</v>
      </c>
      <c r="CA7" s="2" t="s">
        <v>102</v>
      </c>
      <c r="CB7" s="2" t="s">
        <v>106</v>
      </c>
      <c r="CC7" s="2" t="s">
        <v>113</v>
      </c>
      <c r="CD7" s="2" t="s">
        <v>102</v>
      </c>
      <c r="CE7" s="2" t="s">
        <v>102</v>
      </c>
      <c r="CF7" s="2" t="s">
        <v>106</v>
      </c>
      <c r="CG7" s="2" t="s">
        <v>102</v>
      </c>
      <c r="CH7" s="2" t="s">
        <v>117</v>
      </c>
      <c r="CI7">
        <v>10755</v>
      </c>
      <c r="CJ7">
        <v>10755</v>
      </c>
      <c r="CK7">
        <v>11365</v>
      </c>
      <c r="CL7">
        <v>11350</v>
      </c>
      <c r="CM7">
        <v>11</v>
      </c>
      <c r="CN7">
        <v>11350</v>
      </c>
      <c r="CO7">
        <v>0</v>
      </c>
      <c r="CP7">
        <v>11350</v>
      </c>
      <c r="CQ7" s="2" t="s">
        <v>102</v>
      </c>
      <c r="CR7" s="2" t="s">
        <v>102</v>
      </c>
      <c r="CS7" s="2" t="s">
        <v>102</v>
      </c>
      <c r="CT7" s="2" t="s">
        <v>102</v>
      </c>
      <c r="CU7" s="2" t="s">
        <v>102</v>
      </c>
      <c r="CV7" s="2" t="s">
        <v>102</v>
      </c>
      <c r="CW7" s="2" t="s">
        <v>102</v>
      </c>
      <c r="CX7" s="2" t="s">
        <v>102</v>
      </c>
      <c r="CY7" s="2" t="s">
        <v>102</v>
      </c>
      <c r="CZ7" s="2" t="s">
        <v>100</v>
      </c>
      <c r="DA7" s="2" t="s">
        <v>101</v>
      </c>
      <c r="DC7" s="5" t="str">
        <f t="shared" si="0"/>
        <v>0</v>
      </c>
      <c r="DD7" s="5" t="str">
        <f t="shared" si="1"/>
        <v>0</v>
      </c>
      <c r="DE7" s="5" cm="1">
        <f t="array" ref="DE7">_xlfn.IFS(AE7="No influx",0,AE7="1-10 bbls",1.5,AE7="11-20 bbls",2.5,AE7="21-50 bbls",4,AE7="50-100 bbls",5,AE7="&gt;100 bbls",6)</f>
        <v>0</v>
      </c>
      <c r="DF7" s="5" cm="1">
        <f t="array" ref="DF7">_xlfn.IFS(BL7="Zero psi",0,BL7="&lt;400 psi",1.5,BL7="400-800 psi",2.5,BL7="801-1500 psi",4,BL7="1501-3000 psi",5,BL7="&gt;3001 psi",6,BL7="&lt;Undefined&gt;",0)</f>
        <v>1.5</v>
      </c>
      <c r="DG7" s="5" cm="1">
        <f t="array" ref="DG7">_xlfn.IFS(DA7="0 - No Incident",0,DA7="1 - Slight",0.5,DA7="2 - Minor",1,DA7="3 - Moderate",1.5,DA7="4 - Major",2,DA7="5 - Castastrophic",2.5,DA7="&lt;Undefined&gt;",0)</f>
        <v>1</v>
      </c>
      <c r="DH7" s="5">
        <f t="shared" si="3"/>
        <v>2.5</v>
      </c>
      <c r="DI7" s="7">
        <f t="shared" si="2"/>
        <v>0.125</v>
      </c>
    </row>
    <row r="8" spans="1:113" x14ac:dyDescent="0.25">
      <c r="A8" s="2" t="s">
        <v>211</v>
      </c>
      <c r="B8" s="3">
        <v>44977</v>
      </c>
      <c r="C8" s="2" t="s">
        <v>97</v>
      </c>
      <c r="D8" s="2" t="s">
        <v>98</v>
      </c>
      <c r="E8" s="2" t="s">
        <v>196</v>
      </c>
      <c r="F8" s="2" t="s">
        <v>212</v>
      </c>
      <c r="G8" s="2" t="s">
        <v>213</v>
      </c>
      <c r="H8" s="2" t="s">
        <v>214</v>
      </c>
      <c r="I8" s="2" t="s">
        <v>100</v>
      </c>
      <c r="J8" s="2" t="s">
        <v>100</v>
      </c>
      <c r="K8" s="2" t="s">
        <v>102</v>
      </c>
      <c r="L8" s="2" t="s">
        <v>102</v>
      </c>
      <c r="M8" s="2" t="s">
        <v>215</v>
      </c>
      <c r="N8" s="2" t="s">
        <v>216</v>
      </c>
      <c r="O8" s="2" t="s">
        <v>104</v>
      </c>
      <c r="P8" s="2" t="s">
        <v>3</v>
      </c>
      <c r="Q8" s="2" t="s">
        <v>105</v>
      </c>
      <c r="R8" s="2" t="s">
        <v>106</v>
      </c>
      <c r="S8" s="2" t="s">
        <v>203</v>
      </c>
      <c r="T8" s="2" t="s">
        <v>204</v>
      </c>
      <c r="U8" s="2" t="s">
        <v>167</v>
      </c>
      <c r="V8" s="2" t="s">
        <v>110</v>
      </c>
      <c r="W8" s="2" t="s">
        <v>111</v>
      </c>
      <c r="X8" s="2" t="s">
        <v>111</v>
      </c>
      <c r="Y8" s="2" t="s">
        <v>112</v>
      </c>
      <c r="Z8" s="2" t="s">
        <v>113</v>
      </c>
      <c r="AA8" s="2" t="s">
        <v>114</v>
      </c>
      <c r="AB8" s="2" t="s">
        <v>115</v>
      </c>
      <c r="AC8" s="2" t="s">
        <v>116</v>
      </c>
      <c r="AD8" s="2" t="s">
        <v>102</v>
      </c>
      <c r="AE8" s="2" t="s">
        <v>117</v>
      </c>
      <c r="AF8" s="2" t="s">
        <v>207</v>
      </c>
      <c r="AG8" s="2" t="s">
        <v>208</v>
      </c>
      <c r="AH8" s="2" t="s">
        <v>106</v>
      </c>
      <c r="AI8" s="2" t="s">
        <v>212</v>
      </c>
      <c r="AJ8" s="2" t="s">
        <v>102</v>
      </c>
      <c r="AK8" s="2" t="s">
        <v>113</v>
      </c>
      <c r="AL8" s="2" t="s">
        <v>102</v>
      </c>
      <c r="AM8" s="2" t="s">
        <v>217</v>
      </c>
      <c r="AN8" s="2" t="s">
        <v>106</v>
      </c>
      <c r="AO8" s="2" t="s">
        <v>102</v>
      </c>
      <c r="AP8" s="2" t="s">
        <v>113</v>
      </c>
      <c r="AQ8" s="2" t="s">
        <v>218</v>
      </c>
      <c r="AR8" s="2" t="s">
        <v>102</v>
      </c>
      <c r="AS8" s="2" t="s">
        <v>106</v>
      </c>
      <c r="AT8" s="2" t="s">
        <v>113</v>
      </c>
      <c r="AU8" s="2" t="s">
        <v>102</v>
      </c>
      <c r="AV8" s="2" t="s">
        <v>102</v>
      </c>
      <c r="AW8" s="2" t="s">
        <v>102</v>
      </c>
      <c r="AX8" s="2" t="s">
        <v>102</v>
      </c>
      <c r="AY8" s="2" t="s">
        <v>102</v>
      </c>
      <c r="AZ8" s="2" t="s">
        <v>102</v>
      </c>
      <c r="BA8" s="2" t="s">
        <v>102</v>
      </c>
      <c r="BB8" s="2" t="s">
        <v>102</v>
      </c>
      <c r="BC8" s="2" t="s">
        <v>102</v>
      </c>
      <c r="BD8" s="2" t="s">
        <v>113</v>
      </c>
      <c r="BE8" s="2" t="s">
        <v>113</v>
      </c>
      <c r="BF8" s="2" t="s">
        <v>113</v>
      </c>
      <c r="BG8" s="2" t="s">
        <v>102</v>
      </c>
      <c r="BH8" s="2" t="s">
        <v>219</v>
      </c>
      <c r="BI8" s="2" t="s">
        <v>106</v>
      </c>
      <c r="BJ8" s="2" t="s">
        <v>102</v>
      </c>
      <c r="BK8" s="2" t="s">
        <v>111</v>
      </c>
      <c r="BL8" s="2" t="s">
        <v>134</v>
      </c>
      <c r="BM8" s="2" t="s">
        <v>122</v>
      </c>
      <c r="BN8" s="2" t="s">
        <v>113</v>
      </c>
      <c r="BO8" s="2" t="s">
        <v>102</v>
      </c>
      <c r="BP8" s="2" t="s">
        <v>102</v>
      </c>
      <c r="BQ8" s="2" t="s">
        <v>106</v>
      </c>
      <c r="BR8" s="2" t="s">
        <v>113</v>
      </c>
      <c r="BS8" s="2" t="s">
        <v>102</v>
      </c>
      <c r="BT8" s="2" t="s">
        <v>102</v>
      </c>
      <c r="BU8" s="2" t="s">
        <v>113</v>
      </c>
      <c r="BV8" s="2" t="s">
        <v>102</v>
      </c>
      <c r="BW8" s="2" t="s">
        <v>102</v>
      </c>
      <c r="BX8" s="2" t="s">
        <v>102</v>
      </c>
      <c r="BY8" s="2" t="s">
        <v>113</v>
      </c>
      <c r="BZ8" s="2" t="s">
        <v>113</v>
      </c>
      <c r="CA8" s="2" t="s">
        <v>102</v>
      </c>
      <c r="CB8" s="2" t="s">
        <v>106</v>
      </c>
      <c r="CC8" s="2" t="s">
        <v>113</v>
      </c>
      <c r="CD8" s="2" t="s">
        <v>102</v>
      </c>
      <c r="CE8" s="2" t="s">
        <v>102</v>
      </c>
      <c r="CF8" s="2" t="s">
        <v>106</v>
      </c>
      <c r="CG8" s="2" t="s">
        <v>102</v>
      </c>
      <c r="CH8" s="2" t="s">
        <v>137</v>
      </c>
      <c r="CI8">
        <v>10483</v>
      </c>
      <c r="CJ8">
        <v>10476</v>
      </c>
      <c r="CK8">
        <v>21160</v>
      </c>
      <c r="CL8">
        <v>19001</v>
      </c>
      <c r="CM8">
        <v>10</v>
      </c>
      <c r="CN8">
        <v>10475</v>
      </c>
      <c r="CO8">
        <v>12</v>
      </c>
      <c r="CP8">
        <v>10972</v>
      </c>
      <c r="CQ8" s="2" t="s">
        <v>102</v>
      </c>
      <c r="CR8" s="2" t="s">
        <v>102</v>
      </c>
      <c r="CS8" s="2" t="s">
        <v>102</v>
      </c>
      <c r="CT8" s="2" t="s">
        <v>102</v>
      </c>
      <c r="CU8" s="2" t="s">
        <v>102</v>
      </c>
      <c r="CV8" s="2" t="s">
        <v>102</v>
      </c>
      <c r="CW8" s="2" t="s">
        <v>102</v>
      </c>
      <c r="CX8" s="2" t="s">
        <v>102</v>
      </c>
      <c r="CY8" s="2" t="s">
        <v>102</v>
      </c>
      <c r="CZ8" s="2" t="s">
        <v>100</v>
      </c>
      <c r="DA8" s="2" t="s">
        <v>100</v>
      </c>
      <c r="DC8" s="5" t="str">
        <f t="shared" si="0"/>
        <v>4</v>
      </c>
      <c r="DD8" s="5" t="str">
        <f t="shared" si="1"/>
        <v>0</v>
      </c>
      <c r="DE8" s="5" cm="1">
        <f t="array" ref="DE8">_xlfn.IFS(AE8="No influx",0,AE8="1-10 bbls",1.5,AE8="11-20 bbls",2.5,AE8="21-50 bbls",4,AE8="50-100 bbls",5,AE8="&gt;100 bbls",6)</f>
        <v>1.5</v>
      </c>
      <c r="DF8" s="5" cm="1">
        <f t="array" ref="DF8">_xlfn.IFS(BL8="Zero psi",0,BL8="&lt;400 psi",1.5,BL8="400-800 psi",2.5,BL8="801-1500 psi",4,BL8="1501-3000 psi",5,BL8="&gt;3001 psi",6,BL8="&lt;Undefined&gt;",0)</f>
        <v>1.5</v>
      </c>
      <c r="DG8" s="5" cm="1">
        <f t="array" ref="DG8">_xlfn.IFS(DA8="0 - No Incident",0,DA8="1 - Slight",0.5,DA8="2 - Minor",1,DA8="3 - Moderate",1.5,DA8="4 - Major",2,DA8="5 - Castastrophic",2.5,DA8="&lt;Undefined&gt;",0)</f>
        <v>0.5</v>
      </c>
      <c r="DH8" s="5">
        <f t="shared" si="3"/>
        <v>7.5</v>
      </c>
      <c r="DI8" s="7">
        <f t="shared" si="2"/>
        <v>0.375</v>
      </c>
    </row>
    <row r="9" spans="1:113" x14ac:dyDescent="0.25">
      <c r="A9" s="2" t="s">
        <v>220</v>
      </c>
      <c r="B9" s="3">
        <v>44978</v>
      </c>
      <c r="C9" s="2" t="s">
        <v>97</v>
      </c>
      <c r="D9" s="2" t="s">
        <v>98</v>
      </c>
      <c r="E9" s="2" t="s">
        <v>124</v>
      </c>
      <c r="F9" s="2" t="s">
        <v>221</v>
      </c>
      <c r="G9" s="2" t="s">
        <v>222</v>
      </c>
      <c r="H9" s="2" t="s">
        <v>223</v>
      </c>
      <c r="I9" s="2" t="s">
        <v>101</v>
      </c>
      <c r="J9" s="2" t="s">
        <v>101</v>
      </c>
      <c r="K9" s="2" t="s">
        <v>102</v>
      </c>
      <c r="L9" s="2" t="s">
        <v>102</v>
      </c>
      <c r="M9" s="2" t="s">
        <v>224</v>
      </c>
      <c r="N9" s="2" t="s">
        <v>225</v>
      </c>
      <c r="O9" s="2" t="s">
        <v>164</v>
      </c>
      <c r="P9" s="2" t="s">
        <v>3</v>
      </c>
      <c r="Q9" s="2" t="s">
        <v>105</v>
      </c>
      <c r="R9" s="2" t="s">
        <v>106</v>
      </c>
      <c r="S9" s="2" t="s">
        <v>226</v>
      </c>
      <c r="T9" s="2" t="s">
        <v>133</v>
      </c>
      <c r="U9" s="2" t="s">
        <v>109</v>
      </c>
      <c r="V9" s="2" t="s">
        <v>227</v>
      </c>
      <c r="W9" s="2" t="s">
        <v>134</v>
      </c>
      <c r="X9" s="2" t="s">
        <v>168</v>
      </c>
      <c r="Y9" s="2" t="s">
        <v>112</v>
      </c>
      <c r="Z9" s="2" t="s">
        <v>113</v>
      </c>
      <c r="AA9" s="2" t="s">
        <v>135</v>
      </c>
      <c r="AB9" s="2" t="s">
        <v>169</v>
      </c>
      <c r="AC9" s="2" t="s">
        <v>205</v>
      </c>
      <c r="AD9" s="2" t="s">
        <v>102</v>
      </c>
      <c r="AE9" s="2" t="s">
        <v>117</v>
      </c>
      <c r="AF9" s="2" t="s">
        <v>228</v>
      </c>
      <c r="AG9" s="2" t="s">
        <v>118</v>
      </c>
      <c r="AH9" s="2" t="s">
        <v>106</v>
      </c>
      <c r="AI9" s="2" t="s">
        <v>221</v>
      </c>
      <c r="AJ9" s="2" t="s">
        <v>102</v>
      </c>
      <c r="AK9" s="2" t="s">
        <v>113</v>
      </c>
      <c r="AL9" s="2" t="s">
        <v>102</v>
      </c>
      <c r="AM9" s="2" t="s">
        <v>229</v>
      </c>
      <c r="AN9" s="2" t="s">
        <v>113</v>
      </c>
      <c r="AO9" s="2" t="s">
        <v>102</v>
      </c>
      <c r="AP9" s="2" t="s">
        <v>106</v>
      </c>
      <c r="AQ9" s="2" t="s">
        <v>102</v>
      </c>
      <c r="AR9" s="2" t="s">
        <v>102</v>
      </c>
      <c r="AS9" s="2" t="s">
        <v>120</v>
      </c>
      <c r="AT9" s="2" t="s">
        <v>113</v>
      </c>
      <c r="AU9" s="2" t="s">
        <v>102</v>
      </c>
      <c r="AV9" s="2" t="s">
        <v>102</v>
      </c>
      <c r="AW9" s="2" t="s">
        <v>102</v>
      </c>
      <c r="AX9" s="2" t="s">
        <v>102</v>
      </c>
      <c r="AY9" s="2" t="s">
        <v>102</v>
      </c>
      <c r="AZ9" s="2" t="s">
        <v>102</v>
      </c>
      <c r="BA9" s="2" t="s">
        <v>102</v>
      </c>
      <c r="BB9" s="2" t="s">
        <v>102</v>
      </c>
      <c r="BC9" s="2" t="s">
        <v>102</v>
      </c>
      <c r="BD9" s="2" t="s">
        <v>113</v>
      </c>
      <c r="BE9" s="2" t="s">
        <v>113</v>
      </c>
      <c r="BF9" s="2" t="s">
        <v>113</v>
      </c>
      <c r="BG9" s="2" t="s">
        <v>102</v>
      </c>
      <c r="BH9" s="2" t="s">
        <v>121</v>
      </c>
      <c r="BI9" s="2" t="s">
        <v>106</v>
      </c>
      <c r="BJ9" s="2" t="s">
        <v>102</v>
      </c>
      <c r="BK9" s="2" t="s">
        <v>111</v>
      </c>
      <c r="BL9" s="2" t="s">
        <v>168</v>
      </c>
      <c r="BM9" s="2" t="s">
        <v>122</v>
      </c>
      <c r="BN9" s="2" t="s">
        <v>113</v>
      </c>
      <c r="BO9" s="2" t="s">
        <v>102</v>
      </c>
      <c r="BP9" s="2" t="s">
        <v>102</v>
      </c>
      <c r="BQ9" s="2" t="s">
        <v>106</v>
      </c>
      <c r="BR9" s="2" t="s">
        <v>113</v>
      </c>
      <c r="BS9" s="2" t="s">
        <v>102</v>
      </c>
      <c r="BT9" s="2" t="s">
        <v>102</v>
      </c>
      <c r="BU9" s="2" t="s">
        <v>113</v>
      </c>
      <c r="BV9" s="2" t="s">
        <v>102</v>
      </c>
      <c r="BW9" s="2" t="s">
        <v>102</v>
      </c>
      <c r="BX9" s="2" t="s">
        <v>102</v>
      </c>
      <c r="BY9" s="2" t="s">
        <v>113</v>
      </c>
      <c r="BZ9" s="2" t="s">
        <v>113</v>
      </c>
      <c r="CA9" s="2" t="s">
        <v>102</v>
      </c>
      <c r="CB9" s="2" t="s">
        <v>106</v>
      </c>
      <c r="CC9" s="2" t="s">
        <v>113</v>
      </c>
      <c r="CD9" s="2" t="s">
        <v>102</v>
      </c>
      <c r="CE9" s="2" t="s">
        <v>102</v>
      </c>
      <c r="CF9" s="2" t="s">
        <v>106</v>
      </c>
      <c r="CG9" s="2" t="s">
        <v>102</v>
      </c>
      <c r="CH9" s="2" t="s">
        <v>117</v>
      </c>
      <c r="CI9">
        <v>8005</v>
      </c>
      <c r="CJ9">
        <v>8005</v>
      </c>
      <c r="CK9">
        <v>8013</v>
      </c>
      <c r="CL9">
        <v>8013</v>
      </c>
      <c r="CM9">
        <v>9.1</v>
      </c>
      <c r="CN9">
        <v>4529</v>
      </c>
      <c r="CO9">
        <v>12</v>
      </c>
      <c r="CP9">
        <v>4530</v>
      </c>
      <c r="CQ9" s="2" t="s">
        <v>102</v>
      </c>
      <c r="CR9" s="2" t="s">
        <v>102</v>
      </c>
      <c r="CS9" s="2" t="s">
        <v>102</v>
      </c>
      <c r="CT9" s="2" t="s">
        <v>102</v>
      </c>
      <c r="CU9" s="2" t="s">
        <v>102</v>
      </c>
      <c r="CV9" s="2" t="s">
        <v>102</v>
      </c>
      <c r="CW9" s="2" t="s">
        <v>102</v>
      </c>
      <c r="CX9" s="2" t="s">
        <v>102</v>
      </c>
      <c r="CY9" s="2" t="s">
        <v>102</v>
      </c>
      <c r="CZ9" s="2" t="s">
        <v>101</v>
      </c>
      <c r="DA9" s="2" t="s">
        <v>101</v>
      </c>
      <c r="DC9" s="5" t="str">
        <f t="shared" si="0"/>
        <v>0</v>
      </c>
      <c r="DD9" s="5" t="str">
        <f t="shared" si="1"/>
        <v>2</v>
      </c>
      <c r="DE9" s="5" cm="1">
        <f t="array" ref="DE9">_xlfn.IFS(AE9="No influx",0,AE9="1-10 bbls",1.5,AE9="11-20 bbls",2.5,AE9="21-50 bbls",4,AE9="50-100 bbls",5,AE9="&gt;100 bbls",6)</f>
        <v>1.5</v>
      </c>
      <c r="DF9" s="5" cm="1">
        <f t="array" ref="DF9">_xlfn.IFS(BL9="Zero psi",0,BL9="&lt;400 psi",1.5,BL9="400-800 psi",2.5,BL9="801-1500 psi",4,BL9="1501-3000 psi",5,BL9="&gt;3001 psi",6,BL9="&lt;Undefined&gt;",0)</f>
        <v>2.5</v>
      </c>
      <c r="DG9" s="5" cm="1">
        <f t="array" ref="DG9">_xlfn.IFS(DA9="0 - No Incident",0,DA9="1 - Slight",0.5,DA9="2 - Minor",1,DA9="3 - Moderate",1.5,DA9="4 - Major",2,DA9="5 - Castastrophic",2.5,DA9="&lt;Undefined&gt;",0)</f>
        <v>1</v>
      </c>
      <c r="DH9" s="5">
        <f t="shared" si="3"/>
        <v>7</v>
      </c>
      <c r="DI9" s="7">
        <f t="shared" si="2"/>
        <v>0.35</v>
      </c>
    </row>
    <row r="10" spans="1:113" x14ac:dyDescent="0.25">
      <c r="A10" s="2" t="s">
        <v>230</v>
      </c>
      <c r="B10" s="3">
        <v>44980</v>
      </c>
      <c r="C10" s="2" t="s">
        <v>97</v>
      </c>
      <c r="D10" s="2" t="s">
        <v>98</v>
      </c>
      <c r="E10" s="2" t="s">
        <v>124</v>
      </c>
      <c r="F10" s="2" t="s">
        <v>144</v>
      </c>
      <c r="G10" s="2" t="s">
        <v>231</v>
      </c>
      <c r="H10" s="2" t="s">
        <v>232</v>
      </c>
      <c r="I10" s="2" t="s">
        <v>100</v>
      </c>
      <c r="J10" s="2" t="s">
        <v>101</v>
      </c>
      <c r="K10" s="2" t="s">
        <v>102</v>
      </c>
      <c r="L10" s="2" t="s">
        <v>102</v>
      </c>
      <c r="M10" s="2" t="s">
        <v>233</v>
      </c>
      <c r="N10" s="2" t="s">
        <v>234</v>
      </c>
      <c r="O10" s="2" t="s">
        <v>164</v>
      </c>
      <c r="P10" s="2" t="s">
        <v>3</v>
      </c>
      <c r="Q10" s="2" t="s">
        <v>105</v>
      </c>
      <c r="R10" s="2" t="s">
        <v>106</v>
      </c>
      <c r="S10" s="2" t="s">
        <v>132</v>
      </c>
      <c r="T10" s="2" t="s">
        <v>133</v>
      </c>
      <c r="U10" s="2" t="s">
        <v>109</v>
      </c>
      <c r="V10" s="2" t="s">
        <v>227</v>
      </c>
      <c r="W10" s="2" t="s">
        <v>134</v>
      </c>
      <c r="X10" s="2" t="s">
        <v>134</v>
      </c>
      <c r="Y10" s="2" t="s">
        <v>112</v>
      </c>
      <c r="Z10" s="2" t="s">
        <v>113</v>
      </c>
      <c r="AA10" s="2" t="s">
        <v>135</v>
      </c>
      <c r="AB10" s="2" t="s">
        <v>115</v>
      </c>
      <c r="AC10" s="2" t="s">
        <v>116</v>
      </c>
      <c r="AD10" s="2" t="s">
        <v>102</v>
      </c>
      <c r="AE10" s="2" t="s">
        <v>117</v>
      </c>
      <c r="AF10" s="2" t="s">
        <v>153</v>
      </c>
      <c r="AG10" s="2" t="s">
        <v>154</v>
      </c>
      <c r="AH10" s="2" t="s">
        <v>106</v>
      </c>
      <c r="AI10" s="2" t="s">
        <v>144</v>
      </c>
      <c r="AJ10" s="2" t="s">
        <v>102</v>
      </c>
      <c r="AK10" s="2" t="s">
        <v>113</v>
      </c>
      <c r="AL10" s="2" t="s">
        <v>102</v>
      </c>
      <c r="AM10" s="2" t="s">
        <v>235</v>
      </c>
      <c r="AN10" s="2" t="s">
        <v>113</v>
      </c>
      <c r="AO10" s="2" t="s">
        <v>102</v>
      </c>
      <c r="AP10" s="2" t="s">
        <v>106</v>
      </c>
      <c r="AQ10" s="2" t="s">
        <v>102</v>
      </c>
      <c r="AR10" s="2" t="s">
        <v>102</v>
      </c>
      <c r="AS10" s="2" t="s">
        <v>106</v>
      </c>
      <c r="AT10" s="2" t="s">
        <v>113</v>
      </c>
      <c r="AU10" s="2" t="s">
        <v>102</v>
      </c>
      <c r="AV10" s="2" t="s">
        <v>102</v>
      </c>
      <c r="AW10" s="2" t="s">
        <v>102</v>
      </c>
      <c r="AX10" s="2" t="s">
        <v>102</v>
      </c>
      <c r="AY10" s="2" t="s">
        <v>102</v>
      </c>
      <c r="AZ10" s="2" t="s">
        <v>102</v>
      </c>
      <c r="BA10" s="2" t="s">
        <v>102</v>
      </c>
      <c r="BB10" s="2" t="s">
        <v>102</v>
      </c>
      <c r="BC10" s="2" t="s">
        <v>102</v>
      </c>
      <c r="BD10" s="2" t="s">
        <v>113</v>
      </c>
      <c r="BE10" s="2" t="s">
        <v>113</v>
      </c>
      <c r="BF10" s="2" t="s">
        <v>113</v>
      </c>
      <c r="BG10" s="2" t="s">
        <v>102</v>
      </c>
      <c r="BH10" s="2" t="s">
        <v>121</v>
      </c>
      <c r="BI10" s="2" t="s">
        <v>106</v>
      </c>
      <c r="BJ10" s="2" t="s">
        <v>102</v>
      </c>
      <c r="BK10" s="2" t="s">
        <v>134</v>
      </c>
      <c r="BL10" s="2" t="s">
        <v>134</v>
      </c>
      <c r="BM10" s="2" t="s">
        <v>122</v>
      </c>
      <c r="BN10" s="2" t="s">
        <v>113</v>
      </c>
      <c r="BO10" s="2" t="s">
        <v>102</v>
      </c>
      <c r="BP10" s="2" t="s">
        <v>102</v>
      </c>
      <c r="BQ10" s="2" t="s">
        <v>106</v>
      </c>
      <c r="BR10" s="2" t="s">
        <v>113</v>
      </c>
      <c r="BS10" s="2" t="s">
        <v>102</v>
      </c>
      <c r="BT10" s="2" t="s">
        <v>102</v>
      </c>
      <c r="BU10" s="2" t="s">
        <v>113</v>
      </c>
      <c r="BV10" s="2" t="s">
        <v>102</v>
      </c>
      <c r="BW10" s="2" t="s">
        <v>102</v>
      </c>
      <c r="BX10" s="2" t="s">
        <v>102</v>
      </c>
      <c r="BY10" s="2" t="s">
        <v>113</v>
      </c>
      <c r="BZ10" s="2" t="s">
        <v>113</v>
      </c>
      <c r="CA10" s="2" t="s">
        <v>102</v>
      </c>
      <c r="CB10" s="2" t="s">
        <v>106</v>
      </c>
      <c r="CC10" s="2" t="s">
        <v>113</v>
      </c>
      <c r="CD10" s="2" t="s">
        <v>102</v>
      </c>
      <c r="CE10" s="2" t="s">
        <v>102</v>
      </c>
      <c r="CF10" s="2" t="s">
        <v>106</v>
      </c>
      <c r="CG10" s="2" t="s">
        <v>102</v>
      </c>
      <c r="CH10" s="2" t="s">
        <v>117</v>
      </c>
      <c r="CI10">
        <v>6500</v>
      </c>
      <c r="CJ10">
        <v>6500</v>
      </c>
      <c r="CK10">
        <v>6529</v>
      </c>
      <c r="CL10">
        <v>6529</v>
      </c>
      <c r="CM10">
        <v>9</v>
      </c>
      <c r="CN10">
        <v>1025</v>
      </c>
      <c r="CO10">
        <v>10</v>
      </c>
      <c r="CP10">
        <v>1025</v>
      </c>
      <c r="CQ10" s="2" t="s">
        <v>102</v>
      </c>
      <c r="CR10" s="2" t="s">
        <v>102</v>
      </c>
      <c r="CS10" s="2" t="s">
        <v>102</v>
      </c>
      <c r="CT10" s="2" t="s">
        <v>102</v>
      </c>
      <c r="CU10" s="2" t="s">
        <v>102</v>
      </c>
      <c r="CV10" s="2" t="s">
        <v>102</v>
      </c>
      <c r="CW10" s="2" t="s">
        <v>102</v>
      </c>
      <c r="CX10" s="2" t="s">
        <v>102</v>
      </c>
      <c r="CY10" s="2" t="s">
        <v>102</v>
      </c>
      <c r="CZ10" s="2" t="s">
        <v>101</v>
      </c>
      <c r="DA10" s="2" t="s">
        <v>101</v>
      </c>
      <c r="DC10" s="5" t="str">
        <f t="shared" si="0"/>
        <v>4</v>
      </c>
      <c r="DD10" s="5" t="str">
        <f t="shared" si="1"/>
        <v>2</v>
      </c>
      <c r="DE10" s="5" cm="1">
        <f t="array" ref="DE10">_xlfn.IFS(AE10="No influx",0,AE10="1-10 bbls",1.5,AE10="11-20 bbls",2.5,AE10="21-50 bbls",4,AE10="50-100 bbls",5,AE10="&gt;100 bbls",6)</f>
        <v>1.5</v>
      </c>
      <c r="DF10" s="5" cm="1">
        <f t="array" ref="DF10">_xlfn.IFS(BL10="Zero psi",0,BL10="&lt;400 psi",1.5,BL10="400-800 psi",2.5,BL10="801-1500 psi",4,BL10="1501-3000 psi",5,BL10="&gt;3001 psi",6,BL10="&lt;Undefined&gt;",0)</f>
        <v>1.5</v>
      </c>
      <c r="DG10" s="5" cm="1">
        <f t="array" ref="DG10">_xlfn.IFS(DA10="0 - No Incident",0,DA10="1 - Slight",0.5,DA10="2 - Minor",1,DA10="3 - Moderate",1.5,DA10="4 - Major",2,DA10="5 - Castastrophic",2.5,DA10="&lt;Undefined&gt;",0)</f>
        <v>1</v>
      </c>
      <c r="DH10" s="5">
        <f t="shared" si="3"/>
        <v>10</v>
      </c>
      <c r="DI10" s="7">
        <f t="shared" si="2"/>
        <v>0.5</v>
      </c>
    </row>
    <row r="11" spans="1:113" x14ac:dyDescent="0.25">
      <c r="A11" s="2" t="s">
        <v>236</v>
      </c>
      <c r="B11" s="3">
        <v>44983</v>
      </c>
      <c r="C11" s="2" t="s">
        <v>97</v>
      </c>
      <c r="D11" s="2" t="s">
        <v>98</v>
      </c>
      <c r="E11" s="2" t="s">
        <v>237</v>
      </c>
      <c r="F11" s="2" t="s">
        <v>238</v>
      </c>
      <c r="G11" s="2" t="s">
        <v>239</v>
      </c>
      <c r="H11" s="2" t="s">
        <v>240</v>
      </c>
      <c r="I11" s="2" t="s">
        <v>188</v>
      </c>
      <c r="J11" s="2" t="s">
        <v>188</v>
      </c>
      <c r="K11" s="2" t="s">
        <v>102</v>
      </c>
      <c r="L11" s="2" t="s">
        <v>102</v>
      </c>
      <c r="M11" s="2" t="s">
        <v>241</v>
      </c>
      <c r="N11" s="2" t="s">
        <v>242</v>
      </c>
      <c r="O11" s="2" t="s">
        <v>202</v>
      </c>
      <c r="P11" s="2" t="s">
        <v>3</v>
      </c>
      <c r="Q11" s="2" t="s">
        <v>105</v>
      </c>
      <c r="R11" s="2" t="s">
        <v>106</v>
      </c>
      <c r="S11" s="2" t="s">
        <v>243</v>
      </c>
      <c r="T11" s="2" t="s">
        <v>244</v>
      </c>
      <c r="U11" s="2" t="s">
        <v>109</v>
      </c>
      <c r="V11" s="2" t="s">
        <v>110</v>
      </c>
      <c r="W11" s="2" t="s">
        <v>111</v>
      </c>
      <c r="X11" s="2" t="s">
        <v>134</v>
      </c>
      <c r="Y11" s="2" t="s">
        <v>112</v>
      </c>
      <c r="Z11" s="2" t="s">
        <v>113</v>
      </c>
      <c r="AA11" s="2" t="s">
        <v>135</v>
      </c>
      <c r="AB11" s="2" t="s">
        <v>28</v>
      </c>
      <c r="AC11" s="2" t="s">
        <v>116</v>
      </c>
      <c r="AD11" s="2" t="s">
        <v>245</v>
      </c>
      <c r="AE11" s="2" t="s">
        <v>191</v>
      </c>
      <c r="AF11" s="2" t="s">
        <v>246</v>
      </c>
      <c r="AG11" s="2" t="s">
        <v>247</v>
      </c>
      <c r="AH11" s="2" t="s">
        <v>106</v>
      </c>
      <c r="AI11" s="2" t="s">
        <v>238</v>
      </c>
      <c r="AJ11" s="2" t="s">
        <v>102</v>
      </c>
      <c r="AK11" s="2" t="s">
        <v>113</v>
      </c>
      <c r="AL11" s="2" t="s">
        <v>102</v>
      </c>
      <c r="AM11" s="2" t="s">
        <v>248</v>
      </c>
      <c r="AN11" s="2" t="s">
        <v>113</v>
      </c>
      <c r="AO11" s="2" t="s">
        <v>102</v>
      </c>
      <c r="AP11" s="2" t="s">
        <v>106</v>
      </c>
      <c r="AQ11" s="2" t="s">
        <v>102</v>
      </c>
      <c r="AR11" s="2" t="s">
        <v>102</v>
      </c>
      <c r="AS11" s="2" t="s">
        <v>106</v>
      </c>
      <c r="AT11" s="2" t="s">
        <v>113</v>
      </c>
      <c r="AU11" s="2" t="s">
        <v>102</v>
      </c>
      <c r="AV11" s="2" t="s">
        <v>102</v>
      </c>
      <c r="AW11" s="2" t="s">
        <v>102</v>
      </c>
      <c r="AX11" s="2" t="s">
        <v>102</v>
      </c>
      <c r="AY11" s="2" t="s">
        <v>102</v>
      </c>
      <c r="AZ11" s="2" t="s">
        <v>102</v>
      </c>
      <c r="BA11" s="2" t="s">
        <v>102</v>
      </c>
      <c r="BB11" s="2" t="s">
        <v>102</v>
      </c>
      <c r="BC11" s="2" t="s">
        <v>102</v>
      </c>
      <c r="BD11" s="2" t="s">
        <v>113</v>
      </c>
      <c r="BE11" s="2" t="s">
        <v>113</v>
      </c>
      <c r="BF11" s="2" t="s">
        <v>113</v>
      </c>
      <c r="BG11" s="2" t="s">
        <v>102</v>
      </c>
      <c r="BH11" s="2" t="s">
        <v>121</v>
      </c>
      <c r="BI11" s="2" t="s">
        <v>106</v>
      </c>
      <c r="BJ11" s="2" t="s">
        <v>102</v>
      </c>
      <c r="BK11" s="2" t="s">
        <v>134</v>
      </c>
      <c r="BL11" s="2" t="s">
        <v>134</v>
      </c>
      <c r="BM11" s="2" t="s">
        <v>122</v>
      </c>
      <c r="BN11" s="2" t="s">
        <v>113</v>
      </c>
      <c r="BO11" s="2" t="s">
        <v>102</v>
      </c>
      <c r="BP11" s="2" t="s">
        <v>102</v>
      </c>
      <c r="BQ11" s="2" t="s">
        <v>106</v>
      </c>
      <c r="BR11" s="2" t="s">
        <v>113</v>
      </c>
      <c r="BS11" s="2" t="s">
        <v>102</v>
      </c>
      <c r="BT11" s="2" t="s">
        <v>102</v>
      </c>
      <c r="BU11" s="2" t="s">
        <v>113</v>
      </c>
      <c r="BV11" s="2" t="s">
        <v>102</v>
      </c>
      <c r="BW11" s="2" t="s">
        <v>102</v>
      </c>
      <c r="BX11" s="2" t="s">
        <v>102</v>
      </c>
      <c r="BY11" s="2" t="s">
        <v>113</v>
      </c>
      <c r="BZ11" s="2" t="s">
        <v>113</v>
      </c>
      <c r="CA11" s="2" t="s">
        <v>102</v>
      </c>
      <c r="CB11" s="2" t="s">
        <v>106</v>
      </c>
      <c r="CC11" s="2" t="s">
        <v>113</v>
      </c>
      <c r="CD11" s="2" t="s">
        <v>102</v>
      </c>
      <c r="CE11" s="2" t="s">
        <v>102</v>
      </c>
      <c r="CF11" s="2" t="s">
        <v>106</v>
      </c>
      <c r="CG11" s="2" t="s">
        <v>102</v>
      </c>
      <c r="CH11" s="2" t="s">
        <v>137</v>
      </c>
      <c r="CI11">
        <v>10163</v>
      </c>
      <c r="CJ11">
        <v>0</v>
      </c>
      <c r="CK11">
        <v>10163</v>
      </c>
      <c r="CL11">
        <v>0</v>
      </c>
      <c r="CM11">
        <v>9.5</v>
      </c>
      <c r="CN11">
        <v>10163</v>
      </c>
      <c r="CO11">
        <v>15.5</v>
      </c>
      <c r="CP11">
        <v>10163</v>
      </c>
      <c r="CQ11" s="2" t="s">
        <v>102</v>
      </c>
      <c r="CR11" s="2" t="s">
        <v>102</v>
      </c>
      <c r="CS11" s="2" t="s">
        <v>102</v>
      </c>
      <c r="CT11" s="2" t="s">
        <v>102</v>
      </c>
      <c r="CU11" s="2" t="s">
        <v>102</v>
      </c>
      <c r="CV11" s="2" t="s">
        <v>102</v>
      </c>
      <c r="CW11" s="2" t="s">
        <v>102</v>
      </c>
      <c r="CX11" s="2" t="s">
        <v>102</v>
      </c>
      <c r="CY11" s="2" t="s">
        <v>102</v>
      </c>
      <c r="CZ11" s="2" t="s">
        <v>100</v>
      </c>
      <c r="DA11" s="2" t="s">
        <v>101</v>
      </c>
      <c r="DC11" s="5" t="str">
        <f t="shared" si="0"/>
        <v>0</v>
      </c>
      <c r="DD11" s="5" t="str">
        <f t="shared" si="1"/>
        <v>0</v>
      </c>
      <c r="DE11" s="5" cm="1">
        <f t="array" ref="DE11">_xlfn.IFS(AE11="No influx",0,AE11="1-10 bbls",1.5,AE11="11-20 bbls",2.5,AE11="21-50 bbls",4,AE11="50-100 bbls",5,AE11="&gt;100 bbls",6)</f>
        <v>4</v>
      </c>
      <c r="DF11" s="5" cm="1">
        <f t="array" ref="DF11">_xlfn.IFS(BL11="Zero psi",0,BL11="&lt;400 psi",1.5,BL11="400-800 psi",2.5,BL11="801-1500 psi",4,BL11="1501-3000 psi",5,BL11="&gt;3001 psi",6,BL11="&lt;Undefined&gt;",0)</f>
        <v>1.5</v>
      </c>
      <c r="DG11" s="5" cm="1">
        <f t="array" ref="DG11">_xlfn.IFS(DA11="0 - No Incident",0,DA11="1 - Slight",0.5,DA11="2 - Minor",1,DA11="3 - Moderate",1.5,DA11="4 - Major",2,DA11="5 - Castastrophic",2.5,DA11="&lt;Undefined&gt;",0)</f>
        <v>1</v>
      </c>
      <c r="DH11" s="5">
        <f t="shared" si="3"/>
        <v>6.5</v>
      </c>
      <c r="DI11" s="7">
        <f t="shared" si="2"/>
        <v>0.32500000000000001</v>
      </c>
    </row>
    <row r="12" spans="1:113" x14ac:dyDescent="0.25">
      <c r="A12" s="2" t="s">
        <v>249</v>
      </c>
      <c r="B12" s="3">
        <v>44985</v>
      </c>
      <c r="C12" s="2" t="s">
        <v>97</v>
      </c>
      <c r="D12" s="2" t="s">
        <v>98</v>
      </c>
      <c r="E12" s="2" t="s">
        <v>124</v>
      </c>
      <c r="F12" s="2" t="s">
        <v>250</v>
      </c>
      <c r="G12" s="2" t="s">
        <v>251</v>
      </c>
      <c r="H12" s="2" t="s">
        <v>252</v>
      </c>
      <c r="I12" s="2" t="s">
        <v>253</v>
      </c>
      <c r="J12" s="2" t="s">
        <v>100</v>
      </c>
      <c r="K12" s="2" t="s">
        <v>102</v>
      </c>
      <c r="L12" s="2" t="s">
        <v>102</v>
      </c>
      <c r="M12" s="2" t="s">
        <v>254</v>
      </c>
      <c r="N12" s="2" t="s">
        <v>255</v>
      </c>
      <c r="O12" s="2" t="s">
        <v>130</v>
      </c>
      <c r="P12" s="2" t="s">
        <v>3</v>
      </c>
      <c r="Q12" s="2" t="s">
        <v>105</v>
      </c>
      <c r="R12" s="2" t="s">
        <v>131</v>
      </c>
      <c r="S12" s="2" t="s">
        <v>256</v>
      </c>
      <c r="T12" s="2" t="s">
        <v>257</v>
      </c>
      <c r="U12" s="2" t="s">
        <v>109</v>
      </c>
      <c r="V12" s="2" t="s">
        <v>110</v>
      </c>
      <c r="W12" s="2" t="s">
        <v>111</v>
      </c>
      <c r="X12" s="2" t="s">
        <v>111</v>
      </c>
      <c r="Y12" s="2" t="s">
        <v>112</v>
      </c>
      <c r="Z12" s="2" t="s">
        <v>113</v>
      </c>
      <c r="AA12" s="2" t="s">
        <v>135</v>
      </c>
      <c r="AB12" s="2" t="s">
        <v>181</v>
      </c>
      <c r="AC12" s="2" t="s">
        <v>205</v>
      </c>
      <c r="AD12" s="2" t="s">
        <v>102</v>
      </c>
      <c r="AE12" s="2" t="s">
        <v>137</v>
      </c>
      <c r="AF12" s="2" t="s">
        <v>258</v>
      </c>
      <c r="AG12" s="2" t="s">
        <v>118</v>
      </c>
      <c r="AH12" s="2" t="s">
        <v>106</v>
      </c>
      <c r="AI12" s="2" t="s">
        <v>250</v>
      </c>
      <c r="AJ12" s="2" t="s">
        <v>139</v>
      </c>
      <c r="AK12" s="2" t="s">
        <v>259</v>
      </c>
      <c r="AL12" s="2" t="s">
        <v>102</v>
      </c>
      <c r="AM12" s="2" t="s">
        <v>260</v>
      </c>
      <c r="AN12" s="2" t="s">
        <v>113</v>
      </c>
      <c r="AO12" s="2" t="s">
        <v>102</v>
      </c>
      <c r="AP12" s="2" t="s">
        <v>131</v>
      </c>
      <c r="AQ12" s="2" t="s">
        <v>102</v>
      </c>
      <c r="AR12" s="2" t="s">
        <v>102</v>
      </c>
      <c r="AS12" s="2" t="s">
        <v>106</v>
      </c>
      <c r="AT12" s="2" t="s">
        <v>113</v>
      </c>
      <c r="AU12" s="2" t="s">
        <v>102</v>
      </c>
      <c r="AV12" s="2" t="s">
        <v>102</v>
      </c>
      <c r="AW12" s="2" t="s">
        <v>102</v>
      </c>
      <c r="AX12" s="2" t="s">
        <v>102</v>
      </c>
      <c r="AY12" s="2" t="s">
        <v>102</v>
      </c>
      <c r="AZ12" s="2" t="s">
        <v>102</v>
      </c>
      <c r="BA12" s="2" t="s">
        <v>102</v>
      </c>
      <c r="BB12" s="2" t="s">
        <v>102</v>
      </c>
      <c r="BC12" s="2" t="s">
        <v>102</v>
      </c>
      <c r="BD12" s="2" t="s">
        <v>113</v>
      </c>
      <c r="BE12" s="2" t="s">
        <v>113</v>
      </c>
      <c r="BF12" s="2" t="s">
        <v>113</v>
      </c>
      <c r="BG12" s="2" t="s">
        <v>102</v>
      </c>
      <c r="BH12" s="2" t="s">
        <v>121</v>
      </c>
      <c r="BI12" s="2" t="s">
        <v>106</v>
      </c>
      <c r="BJ12" s="2" t="s">
        <v>102</v>
      </c>
      <c r="BK12" s="2" t="s">
        <v>111</v>
      </c>
      <c r="BL12" s="2" t="s">
        <v>111</v>
      </c>
      <c r="BM12" s="2" t="s">
        <v>122</v>
      </c>
      <c r="BN12" s="2" t="s">
        <v>113</v>
      </c>
      <c r="BO12" s="2" t="s">
        <v>102</v>
      </c>
      <c r="BP12" s="2" t="s">
        <v>102</v>
      </c>
      <c r="BQ12" s="2" t="s">
        <v>106</v>
      </c>
      <c r="BR12" s="2" t="s">
        <v>113</v>
      </c>
      <c r="BS12" s="2" t="s">
        <v>102</v>
      </c>
      <c r="BT12" s="2" t="s">
        <v>102</v>
      </c>
      <c r="BU12" s="2" t="s">
        <v>113</v>
      </c>
      <c r="BV12" s="2" t="s">
        <v>102</v>
      </c>
      <c r="BW12" s="2" t="s">
        <v>102</v>
      </c>
      <c r="BX12" s="2" t="s">
        <v>102</v>
      </c>
      <c r="BY12" s="2" t="s">
        <v>113</v>
      </c>
      <c r="BZ12" s="2" t="s">
        <v>113</v>
      </c>
      <c r="CA12" s="2" t="s">
        <v>102</v>
      </c>
      <c r="CB12" s="2" t="s">
        <v>106</v>
      </c>
      <c r="CC12" s="2" t="s">
        <v>113</v>
      </c>
      <c r="CD12" s="2" t="s">
        <v>102</v>
      </c>
      <c r="CE12" s="2" t="s">
        <v>102</v>
      </c>
      <c r="CF12" s="2" t="s">
        <v>106</v>
      </c>
      <c r="CG12" s="2" t="s">
        <v>102</v>
      </c>
      <c r="CH12" s="2" t="s">
        <v>137</v>
      </c>
      <c r="CI12">
        <v>9660</v>
      </c>
      <c r="CJ12" s="2" t="s">
        <v>102</v>
      </c>
      <c r="CK12">
        <v>9660</v>
      </c>
      <c r="CL12" s="2" t="s">
        <v>102</v>
      </c>
      <c r="CM12">
        <v>10.199999999999999</v>
      </c>
      <c r="CN12">
        <v>2024</v>
      </c>
      <c r="CO12">
        <v>0</v>
      </c>
      <c r="CP12">
        <v>2024</v>
      </c>
      <c r="CQ12" s="2" t="s">
        <v>102</v>
      </c>
      <c r="CR12" s="2" t="s">
        <v>102</v>
      </c>
      <c r="CS12" s="2" t="s">
        <v>102</v>
      </c>
      <c r="CT12" s="2" t="s">
        <v>102</v>
      </c>
      <c r="CU12" s="2" t="s">
        <v>102</v>
      </c>
      <c r="CV12" s="2" t="s">
        <v>102</v>
      </c>
      <c r="CW12" s="2" t="s">
        <v>102</v>
      </c>
      <c r="CX12" s="2" t="s">
        <v>102</v>
      </c>
      <c r="CY12" s="2" t="s">
        <v>102</v>
      </c>
      <c r="CZ12" s="2" t="s">
        <v>253</v>
      </c>
      <c r="DA12" s="2" t="s">
        <v>100</v>
      </c>
      <c r="DC12" s="5" t="str">
        <f t="shared" si="0"/>
        <v>0</v>
      </c>
      <c r="DD12" s="5" t="str">
        <f t="shared" si="1"/>
        <v>0</v>
      </c>
      <c r="DE12" s="5" cm="1">
        <f t="array" ref="DE12">_xlfn.IFS(AE12="No influx",0,AE12="1-10 bbls",1.5,AE12="11-20 bbls",2.5,AE12="21-50 bbls",4,AE12="50-100 bbls",5,AE12="&gt;100 bbls",6)</f>
        <v>0</v>
      </c>
      <c r="DF12" s="5" cm="1">
        <f t="array" ref="DF12">_xlfn.IFS(BL12="Zero psi",0,BL12="&lt;400 psi",1.5,BL12="400-800 psi",2.5,BL12="801-1500 psi",4,BL12="1501-3000 psi",5,BL12="&gt;3001 psi",6,BL12="&lt;Undefined&gt;",0)</f>
        <v>0</v>
      </c>
      <c r="DG12" s="5" cm="1">
        <f t="array" ref="DG12">_xlfn.IFS(DA12="0 - No Incident",0,DA12="1 - Slight",0.5,DA12="2 - Minor",1,DA12="3 - Moderate",1.5,DA12="4 - Major",2,DA12="5 - Castastrophic",2.5,DA12="&lt;Undefined&gt;",0)</f>
        <v>0.5</v>
      </c>
      <c r="DH12" s="5">
        <f t="shared" si="3"/>
        <v>0.5</v>
      </c>
      <c r="DI12" s="7">
        <f t="shared" si="2"/>
        <v>2.5000000000000001E-2</v>
      </c>
    </row>
    <row r="13" spans="1:113" x14ac:dyDescent="0.25">
      <c r="A13" s="2" t="s">
        <v>261</v>
      </c>
      <c r="B13" s="3">
        <v>44988</v>
      </c>
      <c r="C13" s="2" t="s">
        <v>97</v>
      </c>
      <c r="D13" s="2" t="s">
        <v>98</v>
      </c>
      <c r="E13" s="2" t="s">
        <v>124</v>
      </c>
      <c r="F13" s="2" t="s">
        <v>262</v>
      </c>
      <c r="G13" s="2" t="s">
        <v>263</v>
      </c>
      <c r="H13" s="2" t="s">
        <v>264</v>
      </c>
      <c r="I13" s="2" t="s">
        <v>100</v>
      </c>
      <c r="J13" s="2" t="s">
        <v>100</v>
      </c>
      <c r="K13" s="2" t="s">
        <v>102</v>
      </c>
      <c r="L13" s="2" t="s">
        <v>102</v>
      </c>
      <c r="M13" s="2" t="s">
        <v>265</v>
      </c>
      <c r="N13" s="2" t="s">
        <v>266</v>
      </c>
      <c r="O13" s="2" t="s">
        <v>104</v>
      </c>
      <c r="P13" s="2" t="s">
        <v>3</v>
      </c>
      <c r="Q13" s="2" t="s">
        <v>105</v>
      </c>
      <c r="R13" s="2" t="s">
        <v>106</v>
      </c>
      <c r="S13" s="2" t="s">
        <v>132</v>
      </c>
      <c r="T13" s="2" t="s">
        <v>257</v>
      </c>
      <c r="U13" s="2" t="s">
        <v>109</v>
      </c>
      <c r="V13" s="2" t="s">
        <v>110</v>
      </c>
      <c r="W13" s="2" t="s">
        <v>111</v>
      </c>
      <c r="X13" s="2" t="s">
        <v>111</v>
      </c>
      <c r="Y13" s="2" t="s">
        <v>112</v>
      </c>
      <c r="Z13" s="2" t="s">
        <v>113</v>
      </c>
      <c r="AA13" s="2" t="s">
        <v>135</v>
      </c>
      <c r="AB13" s="2" t="s">
        <v>169</v>
      </c>
      <c r="AC13" s="2" t="s">
        <v>116</v>
      </c>
      <c r="AD13" s="2" t="s">
        <v>102</v>
      </c>
      <c r="AE13" s="2" t="s">
        <v>117</v>
      </c>
      <c r="AF13" s="2" t="s">
        <v>138</v>
      </c>
      <c r="AG13" s="2" t="s">
        <v>118</v>
      </c>
      <c r="AH13" s="2" t="s">
        <v>106</v>
      </c>
      <c r="AI13" s="2" t="s">
        <v>262</v>
      </c>
      <c r="AJ13" s="2" t="s">
        <v>102</v>
      </c>
      <c r="AK13" s="2" t="s">
        <v>113</v>
      </c>
      <c r="AL13" s="2" t="s">
        <v>102</v>
      </c>
      <c r="AM13" s="2" t="s">
        <v>267</v>
      </c>
      <c r="AN13" s="2" t="s">
        <v>113</v>
      </c>
      <c r="AO13" s="2" t="s">
        <v>102</v>
      </c>
      <c r="AP13" s="2" t="s">
        <v>113</v>
      </c>
      <c r="AQ13" s="2" t="s">
        <v>119</v>
      </c>
      <c r="AR13" s="2" t="s">
        <v>102</v>
      </c>
      <c r="AS13" s="2" t="s">
        <v>106</v>
      </c>
      <c r="AT13" s="2" t="s">
        <v>113</v>
      </c>
      <c r="AU13" s="2" t="s">
        <v>102</v>
      </c>
      <c r="AV13" s="2" t="s">
        <v>102</v>
      </c>
      <c r="AW13" s="2" t="s">
        <v>102</v>
      </c>
      <c r="AX13" s="2" t="s">
        <v>102</v>
      </c>
      <c r="AY13" s="2" t="s">
        <v>102</v>
      </c>
      <c r="AZ13" s="2" t="s">
        <v>102</v>
      </c>
      <c r="BA13" s="2" t="s">
        <v>102</v>
      </c>
      <c r="BB13" s="2" t="s">
        <v>102</v>
      </c>
      <c r="BC13" s="2" t="s">
        <v>102</v>
      </c>
      <c r="BD13" s="2" t="s">
        <v>113</v>
      </c>
      <c r="BE13" s="2" t="s">
        <v>113</v>
      </c>
      <c r="BF13" s="2" t="s">
        <v>113</v>
      </c>
      <c r="BG13" s="2" t="s">
        <v>102</v>
      </c>
      <c r="BH13" s="2" t="s">
        <v>121</v>
      </c>
      <c r="BI13" s="2" t="s">
        <v>106</v>
      </c>
      <c r="BJ13" s="2" t="s">
        <v>102</v>
      </c>
      <c r="BK13" s="2" t="s">
        <v>111</v>
      </c>
      <c r="BL13" s="2" t="s">
        <v>111</v>
      </c>
      <c r="BM13" s="2" t="s">
        <v>28</v>
      </c>
      <c r="BN13" s="2" t="s">
        <v>106</v>
      </c>
      <c r="BO13" s="2" t="s">
        <v>268</v>
      </c>
      <c r="BP13" s="2" t="s">
        <v>102</v>
      </c>
      <c r="BQ13" s="2" t="s">
        <v>106</v>
      </c>
      <c r="BR13" s="2" t="s">
        <v>113</v>
      </c>
      <c r="BS13" s="2" t="s">
        <v>102</v>
      </c>
      <c r="BT13" s="2" t="s">
        <v>102</v>
      </c>
      <c r="BU13" s="2" t="s">
        <v>113</v>
      </c>
      <c r="BV13" s="2" t="s">
        <v>102</v>
      </c>
      <c r="BW13" s="2" t="s">
        <v>102</v>
      </c>
      <c r="BX13" s="2" t="s">
        <v>102</v>
      </c>
      <c r="BY13" s="2" t="s">
        <v>113</v>
      </c>
      <c r="BZ13" s="2" t="s">
        <v>113</v>
      </c>
      <c r="CA13" s="2" t="s">
        <v>102</v>
      </c>
      <c r="CB13" s="2" t="s">
        <v>106</v>
      </c>
      <c r="CC13" s="2" t="s">
        <v>113</v>
      </c>
      <c r="CD13" s="2" t="s">
        <v>102</v>
      </c>
      <c r="CE13" s="2" t="s">
        <v>102</v>
      </c>
      <c r="CF13" s="2" t="s">
        <v>106</v>
      </c>
      <c r="CG13" s="2" t="s">
        <v>102</v>
      </c>
      <c r="CH13" s="2" t="s">
        <v>137</v>
      </c>
      <c r="CI13">
        <v>10090</v>
      </c>
      <c r="CJ13">
        <v>269</v>
      </c>
      <c r="CK13">
        <v>10090</v>
      </c>
      <c r="CL13">
        <v>269</v>
      </c>
      <c r="CM13">
        <v>9.6999999999999993</v>
      </c>
      <c r="CN13">
        <v>1347</v>
      </c>
      <c r="CO13">
        <v>0</v>
      </c>
      <c r="CP13">
        <v>1347</v>
      </c>
      <c r="CQ13" s="2" t="s">
        <v>102</v>
      </c>
      <c r="CR13" s="2" t="s">
        <v>102</v>
      </c>
      <c r="CS13" s="2" t="s">
        <v>102</v>
      </c>
      <c r="CT13" s="2" t="s">
        <v>102</v>
      </c>
      <c r="CU13" s="2" t="s">
        <v>102</v>
      </c>
      <c r="CV13" s="2" t="s">
        <v>102</v>
      </c>
      <c r="CW13" s="2" t="s">
        <v>102</v>
      </c>
      <c r="CX13" s="2" t="s">
        <v>102</v>
      </c>
      <c r="CY13" s="2" t="s">
        <v>102</v>
      </c>
      <c r="CZ13" s="2" t="s">
        <v>100</v>
      </c>
      <c r="DA13" s="2" t="s">
        <v>100</v>
      </c>
      <c r="DC13" s="5" t="str">
        <f t="shared" si="0"/>
        <v>0</v>
      </c>
      <c r="DD13" s="5" t="str">
        <f t="shared" si="1"/>
        <v>0</v>
      </c>
      <c r="DE13" s="5" cm="1">
        <f t="array" ref="DE13">_xlfn.IFS(AE13="No influx",0,AE13="1-10 bbls",1.5,AE13="11-20 bbls",2.5,AE13="21-50 bbls",4,AE13="50-100 bbls",5,AE13="&gt;100 bbls",6)</f>
        <v>1.5</v>
      </c>
      <c r="DF13" s="5" cm="1">
        <f t="array" ref="DF13">_xlfn.IFS(BL13="Zero psi",0,BL13="&lt;400 psi",1.5,BL13="400-800 psi",2.5,BL13="801-1500 psi",4,BL13="1501-3000 psi",5,BL13="&gt;3001 psi",6,BL13="&lt;Undefined&gt;",0)</f>
        <v>0</v>
      </c>
      <c r="DG13" s="5" cm="1">
        <f t="array" ref="DG13">_xlfn.IFS(DA13="0 - No Incident",0,DA13="1 - Slight",0.5,DA13="2 - Minor",1,DA13="3 - Moderate",1.5,DA13="4 - Major",2,DA13="5 - Castastrophic",2.5,DA13="&lt;Undefined&gt;",0)</f>
        <v>0.5</v>
      </c>
      <c r="DH13" s="5">
        <f t="shared" si="3"/>
        <v>2</v>
      </c>
      <c r="DI13" s="7">
        <f t="shared" si="2"/>
        <v>0.1</v>
      </c>
    </row>
    <row r="14" spans="1:113" x14ac:dyDescent="0.25">
      <c r="A14" s="2" t="s">
        <v>269</v>
      </c>
      <c r="B14" s="3">
        <v>45152</v>
      </c>
      <c r="C14" s="2" t="s">
        <v>97</v>
      </c>
      <c r="D14" s="2" t="s">
        <v>98</v>
      </c>
      <c r="E14" s="2" t="s">
        <v>124</v>
      </c>
      <c r="F14" s="2" t="s">
        <v>144</v>
      </c>
      <c r="G14" s="2" t="s">
        <v>270</v>
      </c>
      <c r="H14" s="2" t="s">
        <v>271</v>
      </c>
      <c r="I14" s="2" t="s">
        <v>100</v>
      </c>
      <c r="J14" s="2" t="s">
        <v>188</v>
      </c>
      <c r="K14" s="2" t="s">
        <v>102</v>
      </c>
      <c r="L14" s="2" t="s">
        <v>102</v>
      </c>
      <c r="M14" s="2" t="s">
        <v>272</v>
      </c>
      <c r="N14" s="2" t="s">
        <v>273</v>
      </c>
      <c r="O14" s="2" t="s">
        <v>104</v>
      </c>
      <c r="P14" s="2" t="s">
        <v>3</v>
      </c>
      <c r="Q14" s="2" t="s">
        <v>105</v>
      </c>
      <c r="R14" s="2" t="s">
        <v>106</v>
      </c>
      <c r="S14" s="2" t="s">
        <v>256</v>
      </c>
      <c r="T14" s="2" t="s">
        <v>257</v>
      </c>
      <c r="U14" s="2" t="s">
        <v>167</v>
      </c>
      <c r="V14" s="2" t="s">
        <v>227</v>
      </c>
      <c r="W14" s="2" t="s">
        <v>111</v>
      </c>
      <c r="X14" s="2" t="s">
        <v>134</v>
      </c>
      <c r="Y14" s="2" t="s">
        <v>112</v>
      </c>
      <c r="Z14" s="2" t="s">
        <v>113</v>
      </c>
      <c r="AA14" s="2" t="s">
        <v>114</v>
      </c>
      <c r="AB14" s="2" t="s">
        <v>115</v>
      </c>
      <c r="AC14" s="2" t="s">
        <v>116</v>
      </c>
      <c r="AD14" s="2" t="s">
        <v>102</v>
      </c>
      <c r="AE14" s="2" t="s">
        <v>137</v>
      </c>
      <c r="AF14" s="2" t="s">
        <v>274</v>
      </c>
      <c r="AG14" s="2" t="s">
        <v>154</v>
      </c>
      <c r="AH14" s="2" t="s">
        <v>106</v>
      </c>
      <c r="AI14" s="2" t="s">
        <v>144</v>
      </c>
      <c r="AJ14" s="2" t="s">
        <v>102</v>
      </c>
      <c r="AK14" s="2" t="s">
        <v>113</v>
      </c>
      <c r="AL14" s="2" t="s">
        <v>102</v>
      </c>
      <c r="AM14" s="2" t="s">
        <v>275</v>
      </c>
      <c r="AN14" s="2" t="s">
        <v>106</v>
      </c>
      <c r="AO14" s="2" t="s">
        <v>102</v>
      </c>
      <c r="AP14" s="2" t="s">
        <v>113</v>
      </c>
      <c r="AQ14" s="2" t="s">
        <v>119</v>
      </c>
      <c r="AR14" s="2" t="s">
        <v>102</v>
      </c>
      <c r="AS14" s="2" t="s">
        <v>106</v>
      </c>
      <c r="AT14" s="2" t="s">
        <v>113</v>
      </c>
      <c r="AU14" s="2" t="s">
        <v>102</v>
      </c>
      <c r="AV14" s="2" t="s">
        <v>102</v>
      </c>
      <c r="AW14" s="2" t="s">
        <v>102</v>
      </c>
      <c r="AX14" s="2" t="s">
        <v>102</v>
      </c>
      <c r="AY14" s="2" t="s">
        <v>102</v>
      </c>
      <c r="AZ14" s="2" t="s">
        <v>102</v>
      </c>
      <c r="BA14" s="2" t="s">
        <v>102</v>
      </c>
      <c r="BB14" s="2" t="s">
        <v>102</v>
      </c>
      <c r="BC14" s="2" t="s">
        <v>102</v>
      </c>
      <c r="BD14" s="2" t="s">
        <v>113</v>
      </c>
      <c r="BE14" s="2" t="s">
        <v>113</v>
      </c>
      <c r="BF14" s="2" t="s">
        <v>113</v>
      </c>
      <c r="BG14" s="2" t="s">
        <v>102</v>
      </c>
      <c r="BH14" s="2" t="s">
        <v>276</v>
      </c>
      <c r="BI14" s="2" t="s">
        <v>106</v>
      </c>
      <c r="BJ14" s="2" t="s">
        <v>102</v>
      </c>
      <c r="BK14" s="2" t="s">
        <v>111</v>
      </c>
      <c r="BL14" s="2" t="s">
        <v>277</v>
      </c>
      <c r="BM14" s="2" t="s">
        <v>28</v>
      </c>
      <c r="BN14" s="2" t="s">
        <v>131</v>
      </c>
      <c r="BO14" s="2" t="s">
        <v>268</v>
      </c>
      <c r="BP14" s="2" t="s">
        <v>278</v>
      </c>
      <c r="BQ14" s="2" t="s">
        <v>106</v>
      </c>
      <c r="BR14" s="2" t="s">
        <v>113</v>
      </c>
      <c r="BS14" s="2" t="s">
        <v>102</v>
      </c>
      <c r="BT14" s="2" t="s">
        <v>102</v>
      </c>
      <c r="BU14" s="2" t="s">
        <v>113</v>
      </c>
      <c r="BV14" s="2" t="s">
        <v>102</v>
      </c>
      <c r="BW14" s="2" t="s">
        <v>102</v>
      </c>
      <c r="BX14" s="2" t="s">
        <v>102</v>
      </c>
      <c r="BY14" s="2" t="s">
        <v>113</v>
      </c>
      <c r="BZ14" s="2" t="s">
        <v>113</v>
      </c>
      <c r="CA14" s="2" t="s">
        <v>102</v>
      </c>
      <c r="CB14" s="2" t="s">
        <v>106</v>
      </c>
      <c r="CC14" s="2" t="s">
        <v>113</v>
      </c>
      <c r="CD14" s="2" t="s">
        <v>102</v>
      </c>
      <c r="CE14" s="2" t="s">
        <v>102</v>
      </c>
      <c r="CF14" s="2" t="s">
        <v>106</v>
      </c>
      <c r="CG14" s="2" t="s">
        <v>102</v>
      </c>
      <c r="CH14" s="2" t="s">
        <v>117</v>
      </c>
      <c r="CI14">
        <v>13063</v>
      </c>
      <c r="CJ14">
        <v>0</v>
      </c>
      <c r="CK14">
        <v>17932</v>
      </c>
      <c r="CL14">
        <v>0</v>
      </c>
      <c r="CM14">
        <v>13</v>
      </c>
      <c r="CN14">
        <v>12919</v>
      </c>
      <c r="CO14">
        <v>14</v>
      </c>
      <c r="CP14">
        <v>13105</v>
      </c>
      <c r="CQ14" s="2" t="s">
        <v>102</v>
      </c>
      <c r="CR14" s="2" t="s">
        <v>102</v>
      </c>
      <c r="CS14" s="2" t="s">
        <v>102</v>
      </c>
      <c r="CT14" s="2" t="s">
        <v>102</v>
      </c>
      <c r="CU14" s="2" t="s">
        <v>102</v>
      </c>
      <c r="CV14" s="2" t="s">
        <v>102</v>
      </c>
      <c r="CW14" s="2" t="s">
        <v>102</v>
      </c>
      <c r="CX14" s="2" t="s">
        <v>102</v>
      </c>
      <c r="CY14" s="2" t="s">
        <v>102</v>
      </c>
      <c r="CZ14" s="2" t="s">
        <v>100</v>
      </c>
      <c r="DA14" s="2" t="s">
        <v>188</v>
      </c>
      <c r="DC14" s="5" t="str">
        <f t="shared" si="0"/>
        <v>4</v>
      </c>
      <c r="DD14" s="5" t="str">
        <f t="shared" si="1"/>
        <v>2</v>
      </c>
      <c r="DE14" s="5" cm="1">
        <f t="array" ref="DE14">_xlfn.IFS(AE14="No influx",0,AE14="1-10 bbls",1.5,AE14="11-20 bbls",2.5,AE14="21-50 bbls",4,AE14="50-100 bbls",5,AE14="&gt;100 bbls",6)</f>
        <v>0</v>
      </c>
      <c r="DF14" s="5" cm="1">
        <f t="array" ref="DF14">_xlfn.IFS(BL14="Zero psi",0,BL14="&lt;400 psi",1.5,BL14="400-800 psi",2.5,BL14="801-1500 psi",4,BL14="1501-3000 psi",5,BL14="&gt;3001 psi",6,BL14="&lt;Undefined&gt;",0)</f>
        <v>4</v>
      </c>
      <c r="DG14" s="5" cm="1">
        <f t="array" ref="DG14">_xlfn.IFS(DA14="0 - No Incident",0,DA14="1 - Slight",0.5,DA14="2 - Minor",1,DA14="3 - Moderate",1.5,DA14="4 - Major",2,DA14="5 - Castastrophic",2.5,DA14="&lt;Undefined&gt;",0)</f>
        <v>1.5</v>
      </c>
      <c r="DH14" s="5">
        <f t="shared" si="3"/>
        <v>11.5</v>
      </c>
      <c r="DI14" s="7">
        <f t="shared" si="2"/>
        <v>0.57499999999999996</v>
      </c>
    </row>
    <row r="15" spans="1:113" x14ac:dyDescent="0.25">
      <c r="A15" s="2" t="s">
        <v>279</v>
      </c>
      <c r="B15" s="3">
        <v>44998</v>
      </c>
      <c r="C15" s="2" t="s">
        <v>97</v>
      </c>
      <c r="D15" s="2" t="s">
        <v>98</v>
      </c>
      <c r="E15" s="2" t="s">
        <v>124</v>
      </c>
      <c r="F15" s="2" t="s">
        <v>125</v>
      </c>
      <c r="G15" s="2" t="s">
        <v>280</v>
      </c>
      <c r="H15" s="2" t="s">
        <v>281</v>
      </c>
      <c r="I15" s="2" t="s">
        <v>100</v>
      </c>
      <c r="J15" s="2" t="s">
        <v>100</v>
      </c>
      <c r="K15" s="2" t="s">
        <v>102</v>
      </c>
      <c r="L15" s="2" t="s">
        <v>102</v>
      </c>
      <c r="M15" s="2" t="s">
        <v>282</v>
      </c>
      <c r="N15" s="2" t="s">
        <v>283</v>
      </c>
      <c r="O15" s="2" t="s">
        <v>178</v>
      </c>
      <c r="P15" s="2" t="s">
        <v>3</v>
      </c>
      <c r="Q15" s="2" t="s">
        <v>105</v>
      </c>
      <c r="R15" s="2" t="s">
        <v>131</v>
      </c>
      <c r="S15" s="2" t="s">
        <v>132</v>
      </c>
      <c r="T15" s="2" t="s">
        <v>133</v>
      </c>
      <c r="U15" s="2" t="s">
        <v>109</v>
      </c>
      <c r="V15" s="2" t="s">
        <v>110</v>
      </c>
      <c r="W15" s="2" t="s">
        <v>111</v>
      </c>
      <c r="X15" s="2" t="s">
        <v>134</v>
      </c>
      <c r="Y15" s="2" t="s">
        <v>112</v>
      </c>
      <c r="Z15" s="2" t="s">
        <v>113</v>
      </c>
      <c r="AA15" s="2" t="s">
        <v>135</v>
      </c>
      <c r="AB15" s="2" t="s">
        <v>136</v>
      </c>
      <c r="AC15" s="2" t="s">
        <v>116</v>
      </c>
      <c r="AD15" s="2" t="s">
        <v>102</v>
      </c>
      <c r="AE15" s="2" t="s">
        <v>137</v>
      </c>
      <c r="AF15" s="2" t="s">
        <v>284</v>
      </c>
      <c r="AG15" s="2" t="s">
        <v>118</v>
      </c>
      <c r="AH15" s="2" t="s">
        <v>106</v>
      </c>
      <c r="AI15" s="2" t="s">
        <v>125</v>
      </c>
      <c r="AJ15" s="2" t="s">
        <v>139</v>
      </c>
      <c r="AK15" s="2" t="s">
        <v>259</v>
      </c>
      <c r="AL15" s="2" t="s">
        <v>102</v>
      </c>
      <c r="AM15" s="2" t="s">
        <v>285</v>
      </c>
      <c r="AN15" s="2" t="s">
        <v>113</v>
      </c>
      <c r="AO15" s="2" t="s">
        <v>102</v>
      </c>
      <c r="AP15" s="2" t="s">
        <v>106</v>
      </c>
      <c r="AQ15" s="2" t="s">
        <v>102</v>
      </c>
      <c r="AR15" s="2" t="s">
        <v>102</v>
      </c>
      <c r="AS15" s="2" t="s">
        <v>120</v>
      </c>
      <c r="AT15" s="2" t="s">
        <v>113</v>
      </c>
      <c r="AU15" s="2" t="s">
        <v>102</v>
      </c>
      <c r="AV15" s="2" t="s">
        <v>102</v>
      </c>
      <c r="AW15" s="2" t="s">
        <v>102</v>
      </c>
      <c r="AX15" s="2" t="s">
        <v>102</v>
      </c>
      <c r="AY15" s="2" t="s">
        <v>102</v>
      </c>
      <c r="AZ15" s="2" t="s">
        <v>102</v>
      </c>
      <c r="BA15" s="2" t="s">
        <v>102</v>
      </c>
      <c r="BB15" s="2" t="s">
        <v>102</v>
      </c>
      <c r="BC15" s="2" t="s">
        <v>102</v>
      </c>
      <c r="BD15" s="2" t="s">
        <v>113</v>
      </c>
      <c r="BE15" s="2" t="s">
        <v>113</v>
      </c>
      <c r="BF15" s="2" t="s">
        <v>113</v>
      </c>
      <c r="BG15" s="2" t="s">
        <v>102</v>
      </c>
      <c r="BH15" s="2" t="s">
        <v>121</v>
      </c>
      <c r="BI15" s="2" t="s">
        <v>106</v>
      </c>
      <c r="BJ15" s="2" t="s">
        <v>102</v>
      </c>
      <c r="BK15" s="2" t="s">
        <v>111</v>
      </c>
      <c r="BL15" s="2" t="s">
        <v>134</v>
      </c>
      <c r="BM15" s="2" t="s">
        <v>28</v>
      </c>
      <c r="BN15" s="2" t="s">
        <v>106</v>
      </c>
      <c r="BO15" s="2" t="s">
        <v>210</v>
      </c>
      <c r="BP15" s="2" t="s">
        <v>102</v>
      </c>
      <c r="BQ15" s="2" t="s">
        <v>106</v>
      </c>
      <c r="BR15" s="2" t="s">
        <v>113</v>
      </c>
      <c r="BS15" s="2" t="s">
        <v>102</v>
      </c>
      <c r="BT15" s="2" t="s">
        <v>102</v>
      </c>
      <c r="BU15" s="2" t="s">
        <v>113</v>
      </c>
      <c r="BV15" s="2" t="s">
        <v>102</v>
      </c>
      <c r="BW15" s="2" t="s">
        <v>102</v>
      </c>
      <c r="BX15" s="2" t="s">
        <v>102</v>
      </c>
      <c r="BY15" s="2" t="s">
        <v>113</v>
      </c>
      <c r="BZ15" s="2" t="s">
        <v>113</v>
      </c>
      <c r="CA15" s="2" t="s">
        <v>102</v>
      </c>
      <c r="CB15" s="2" t="s">
        <v>106</v>
      </c>
      <c r="CC15" s="2" t="s">
        <v>113</v>
      </c>
      <c r="CD15" s="2" t="s">
        <v>102</v>
      </c>
      <c r="CE15" s="2" t="s">
        <v>102</v>
      </c>
      <c r="CF15" s="2" t="s">
        <v>106</v>
      </c>
      <c r="CG15" s="2" t="s">
        <v>102</v>
      </c>
      <c r="CH15" s="2" t="s">
        <v>117</v>
      </c>
      <c r="CI15">
        <v>6900</v>
      </c>
      <c r="CJ15">
        <v>6900</v>
      </c>
      <c r="CK15">
        <v>7125</v>
      </c>
      <c r="CL15">
        <v>7125</v>
      </c>
      <c r="CM15">
        <v>9.1999999999999993</v>
      </c>
      <c r="CN15">
        <v>2266</v>
      </c>
      <c r="CO15">
        <v>11.9</v>
      </c>
      <c r="CP15">
        <v>2266</v>
      </c>
      <c r="CQ15" s="2" t="s">
        <v>102</v>
      </c>
      <c r="CR15" s="2" t="s">
        <v>102</v>
      </c>
      <c r="CS15" s="2" t="s">
        <v>102</v>
      </c>
      <c r="CT15" s="2" t="s">
        <v>102</v>
      </c>
      <c r="CU15" s="2" t="s">
        <v>102</v>
      </c>
      <c r="CV15" s="2" t="s">
        <v>102</v>
      </c>
      <c r="CW15" s="2" t="s">
        <v>102</v>
      </c>
      <c r="CX15" s="2" t="s">
        <v>102</v>
      </c>
      <c r="CY15" s="2" t="s">
        <v>102</v>
      </c>
      <c r="CZ15" s="2" t="s">
        <v>100</v>
      </c>
      <c r="DA15" s="2" t="s">
        <v>100</v>
      </c>
      <c r="DC15" s="5" t="str">
        <f t="shared" si="0"/>
        <v>0</v>
      </c>
      <c r="DD15" s="5" t="str">
        <f t="shared" si="1"/>
        <v>0</v>
      </c>
      <c r="DE15" s="5" cm="1">
        <f t="array" ref="DE15">_xlfn.IFS(AE15="No influx",0,AE15="1-10 bbls",1.5,AE15="11-20 bbls",2.5,AE15="21-50 bbls",4,AE15="50-100 bbls",5,AE15="&gt;100 bbls",6)</f>
        <v>0</v>
      </c>
      <c r="DF15" s="5" cm="1">
        <f t="array" ref="DF15">_xlfn.IFS(BL15="Zero psi",0,BL15="&lt;400 psi",1.5,BL15="400-800 psi",2.5,BL15="801-1500 psi",4,BL15="1501-3000 psi",5,BL15="&gt;3001 psi",6,BL15="&lt;Undefined&gt;",0)</f>
        <v>1.5</v>
      </c>
      <c r="DG15" s="5" cm="1">
        <f t="array" ref="DG15">_xlfn.IFS(DA15="0 - No Incident",0,DA15="1 - Slight",0.5,DA15="2 - Minor",1,DA15="3 - Moderate",1.5,DA15="4 - Major",2,DA15="5 - Castastrophic",2.5,DA15="&lt;Undefined&gt;",0)</f>
        <v>0.5</v>
      </c>
      <c r="DH15" s="5">
        <f t="shared" si="3"/>
        <v>2</v>
      </c>
      <c r="DI15" s="7">
        <f t="shared" si="2"/>
        <v>0.1</v>
      </c>
    </row>
    <row r="16" spans="1:113" x14ac:dyDescent="0.25">
      <c r="A16" s="2" t="s">
        <v>286</v>
      </c>
      <c r="B16" s="3">
        <v>45001</v>
      </c>
      <c r="C16" s="2" t="s">
        <v>97</v>
      </c>
      <c r="D16" s="2" t="s">
        <v>98</v>
      </c>
      <c r="E16" s="2" t="s">
        <v>124</v>
      </c>
      <c r="F16" s="2" t="s">
        <v>125</v>
      </c>
      <c r="G16" s="2" t="s">
        <v>287</v>
      </c>
      <c r="H16" s="2" t="s">
        <v>288</v>
      </c>
      <c r="I16" s="2" t="s">
        <v>253</v>
      </c>
      <c r="J16" s="2" t="s">
        <v>100</v>
      </c>
      <c r="K16" s="2" t="s">
        <v>102</v>
      </c>
      <c r="L16" s="2" t="s">
        <v>102</v>
      </c>
      <c r="M16" s="2" t="s">
        <v>289</v>
      </c>
      <c r="N16" s="2" t="s">
        <v>290</v>
      </c>
      <c r="O16" s="2" t="s">
        <v>164</v>
      </c>
      <c r="P16" s="2" t="s">
        <v>3</v>
      </c>
      <c r="Q16" s="2" t="s">
        <v>105</v>
      </c>
      <c r="R16" s="2" t="s">
        <v>106</v>
      </c>
      <c r="S16" s="2" t="s">
        <v>132</v>
      </c>
      <c r="T16" s="2" t="s">
        <v>133</v>
      </c>
      <c r="U16" s="2" t="s">
        <v>109</v>
      </c>
      <c r="V16" s="2" t="s">
        <v>110</v>
      </c>
      <c r="W16" s="2" t="s">
        <v>111</v>
      </c>
      <c r="X16" s="2" t="s">
        <v>111</v>
      </c>
      <c r="Y16" s="2" t="s">
        <v>112</v>
      </c>
      <c r="Z16" s="2" t="s">
        <v>113</v>
      </c>
      <c r="AA16" s="2" t="s">
        <v>114</v>
      </c>
      <c r="AB16" s="2" t="s">
        <v>115</v>
      </c>
      <c r="AC16" s="2" t="s">
        <v>116</v>
      </c>
      <c r="AD16" s="2" t="s">
        <v>102</v>
      </c>
      <c r="AE16" s="2" t="s">
        <v>137</v>
      </c>
      <c r="AF16" s="2" t="s">
        <v>138</v>
      </c>
      <c r="AG16" s="2" t="s">
        <v>118</v>
      </c>
      <c r="AH16" s="2" t="s">
        <v>106</v>
      </c>
      <c r="AI16" s="2" t="s">
        <v>125</v>
      </c>
      <c r="AJ16" s="2" t="s">
        <v>102</v>
      </c>
      <c r="AK16" s="2" t="s">
        <v>113</v>
      </c>
      <c r="AL16" s="2" t="s">
        <v>102</v>
      </c>
      <c r="AM16" s="2" t="s">
        <v>291</v>
      </c>
      <c r="AN16" s="2" t="s">
        <v>113</v>
      </c>
      <c r="AO16" s="2" t="s">
        <v>102</v>
      </c>
      <c r="AP16" s="2" t="s">
        <v>106</v>
      </c>
      <c r="AQ16" s="2" t="s">
        <v>102</v>
      </c>
      <c r="AR16" s="2" t="s">
        <v>102</v>
      </c>
      <c r="AS16" s="2" t="s">
        <v>106</v>
      </c>
      <c r="AT16" s="2" t="s">
        <v>113</v>
      </c>
      <c r="AU16" s="2" t="s">
        <v>102</v>
      </c>
      <c r="AV16" s="2" t="s">
        <v>102</v>
      </c>
      <c r="AW16" s="2" t="s">
        <v>102</v>
      </c>
      <c r="AX16" s="2" t="s">
        <v>102</v>
      </c>
      <c r="AY16" s="2" t="s">
        <v>102</v>
      </c>
      <c r="AZ16" s="2" t="s">
        <v>102</v>
      </c>
      <c r="BA16" s="2" t="s">
        <v>102</v>
      </c>
      <c r="BB16" s="2" t="s">
        <v>102</v>
      </c>
      <c r="BC16" s="2" t="s">
        <v>102</v>
      </c>
      <c r="BD16" s="2" t="s">
        <v>113</v>
      </c>
      <c r="BE16" s="2" t="s">
        <v>113</v>
      </c>
      <c r="BF16" s="2" t="s">
        <v>113</v>
      </c>
      <c r="BG16" s="2" t="s">
        <v>102</v>
      </c>
      <c r="BH16" s="2" t="s">
        <v>121</v>
      </c>
      <c r="BI16" s="2" t="s">
        <v>106</v>
      </c>
      <c r="BJ16" s="2" t="s">
        <v>102</v>
      </c>
      <c r="BK16" s="2" t="s">
        <v>111</v>
      </c>
      <c r="BL16" s="2" t="s">
        <v>111</v>
      </c>
      <c r="BM16" s="2" t="s">
        <v>122</v>
      </c>
      <c r="BN16" s="2" t="s">
        <v>113</v>
      </c>
      <c r="BO16" s="2" t="s">
        <v>102</v>
      </c>
      <c r="BP16" s="2" t="s">
        <v>102</v>
      </c>
      <c r="BQ16" s="2" t="s">
        <v>106</v>
      </c>
      <c r="BR16" s="2" t="s">
        <v>113</v>
      </c>
      <c r="BS16" s="2" t="s">
        <v>102</v>
      </c>
      <c r="BT16" s="2" t="s">
        <v>102</v>
      </c>
      <c r="BU16" s="2" t="s">
        <v>113</v>
      </c>
      <c r="BV16" s="2" t="s">
        <v>102</v>
      </c>
      <c r="BW16" s="2" t="s">
        <v>102</v>
      </c>
      <c r="BX16" s="2" t="s">
        <v>102</v>
      </c>
      <c r="BY16" s="2" t="s">
        <v>113</v>
      </c>
      <c r="BZ16" s="2" t="s">
        <v>113</v>
      </c>
      <c r="CA16" s="2" t="s">
        <v>102</v>
      </c>
      <c r="CB16" s="2" t="s">
        <v>106</v>
      </c>
      <c r="CC16" s="2" t="s">
        <v>113</v>
      </c>
      <c r="CD16" s="2" t="s">
        <v>102</v>
      </c>
      <c r="CE16" s="2" t="s">
        <v>102</v>
      </c>
      <c r="CF16" s="2" t="s">
        <v>106</v>
      </c>
      <c r="CG16" s="2" t="s">
        <v>102</v>
      </c>
      <c r="CH16" s="2" t="s">
        <v>137</v>
      </c>
      <c r="CI16" s="2" t="s">
        <v>102</v>
      </c>
      <c r="CJ16" s="2" t="s">
        <v>102</v>
      </c>
      <c r="CK16">
        <v>9600</v>
      </c>
      <c r="CL16">
        <v>9600</v>
      </c>
      <c r="CM16">
        <v>9.1999999999999993</v>
      </c>
      <c r="CN16">
        <v>8830</v>
      </c>
      <c r="CO16">
        <v>11.4</v>
      </c>
      <c r="CP16">
        <v>8890</v>
      </c>
      <c r="CQ16" s="2" t="s">
        <v>102</v>
      </c>
      <c r="CR16" s="2" t="s">
        <v>102</v>
      </c>
      <c r="CS16" s="2" t="s">
        <v>102</v>
      </c>
      <c r="CT16" s="2" t="s">
        <v>102</v>
      </c>
      <c r="CU16" s="2" t="s">
        <v>102</v>
      </c>
      <c r="CV16" s="2" t="s">
        <v>102</v>
      </c>
      <c r="CW16" s="2" t="s">
        <v>102</v>
      </c>
      <c r="CX16" s="2" t="s">
        <v>102</v>
      </c>
      <c r="CY16" s="2" t="s">
        <v>102</v>
      </c>
      <c r="CZ16" s="2" t="s">
        <v>253</v>
      </c>
      <c r="DA16" s="2" t="s">
        <v>100</v>
      </c>
      <c r="DC16" s="5" t="str">
        <f t="shared" si="0"/>
        <v>4</v>
      </c>
      <c r="DD16" s="5" t="str">
        <f t="shared" si="1"/>
        <v>0</v>
      </c>
      <c r="DE16" s="5" cm="1">
        <f t="array" ref="DE16">_xlfn.IFS(AE16="No influx",0,AE16="1-10 bbls",1.5,AE16="11-20 bbls",2.5,AE16="21-50 bbls",4,AE16="50-100 bbls",5,AE16="&gt;100 bbls",6)</f>
        <v>0</v>
      </c>
      <c r="DF16" s="5" cm="1">
        <f t="array" ref="DF16">_xlfn.IFS(BL16="Zero psi",0,BL16="&lt;400 psi",1.5,BL16="400-800 psi",2.5,BL16="801-1500 psi",4,BL16="1501-3000 psi",5,BL16="&gt;3001 psi",6,BL16="&lt;Undefined&gt;",0)</f>
        <v>0</v>
      </c>
      <c r="DG16" s="5" cm="1">
        <f t="array" ref="DG16">_xlfn.IFS(DA16="0 - No Incident",0,DA16="1 - Slight",0.5,DA16="2 - Minor",1,DA16="3 - Moderate",1.5,DA16="4 - Major",2,DA16="5 - Castastrophic",2.5,DA16="&lt;Undefined&gt;",0)</f>
        <v>0.5</v>
      </c>
      <c r="DH16" s="5">
        <f t="shared" si="3"/>
        <v>4.5</v>
      </c>
      <c r="DI16" s="7">
        <f t="shared" si="2"/>
        <v>0.22500000000000001</v>
      </c>
    </row>
    <row r="17" spans="1:113" x14ac:dyDescent="0.25">
      <c r="A17" s="2" t="s">
        <v>292</v>
      </c>
      <c r="B17" s="3">
        <v>45001</v>
      </c>
      <c r="C17" s="2" t="s">
        <v>97</v>
      </c>
      <c r="D17" s="2" t="s">
        <v>98</v>
      </c>
      <c r="E17" s="2" t="s">
        <v>159</v>
      </c>
      <c r="F17" s="2" t="s">
        <v>293</v>
      </c>
      <c r="G17" s="2" t="s">
        <v>294</v>
      </c>
      <c r="H17" s="2" t="s">
        <v>295</v>
      </c>
      <c r="I17" s="2" t="s">
        <v>253</v>
      </c>
      <c r="J17" s="2" t="s">
        <v>100</v>
      </c>
      <c r="K17" s="2" t="s">
        <v>102</v>
      </c>
      <c r="L17" s="2" t="s">
        <v>102</v>
      </c>
      <c r="M17" s="2" t="s">
        <v>296</v>
      </c>
      <c r="N17" s="2" t="s">
        <v>297</v>
      </c>
      <c r="O17" s="2" t="s">
        <v>164</v>
      </c>
      <c r="P17" s="2" t="s">
        <v>3</v>
      </c>
      <c r="Q17" s="2" t="s">
        <v>105</v>
      </c>
      <c r="R17" s="2" t="s">
        <v>106</v>
      </c>
      <c r="S17" s="2" t="s">
        <v>165</v>
      </c>
      <c r="T17" s="2" t="s">
        <v>166</v>
      </c>
      <c r="U17" s="2" t="s">
        <v>109</v>
      </c>
      <c r="V17" s="2" t="s">
        <v>227</v>
      </c>
      <c r="W17" s="2" t="s">
        <v>111</v>
      </c>
      <c r="X17" s="2" t="s">
        <v>111</v>
      </c>
      <c r="Y17" s="2" t="s">
        <v>112</v>
      </c>
      <c r="Z17" s="2" t="s">
        <v>113</v>
      </c>
      <c r="AA17" s="2" t="s">
        <v>114</v>
      </c>
      <c r="AB17" s="2" t="s">
        <v>181</v>
      </c>
      <c r="AC17" s="2" t="s">
        <v>116</v>
      </c>
      <c r="AD17" s="2" t="s">
        <v>102</v>
      </c>
      <c r="AE17" s="2" t="s">
        <v>137</v>
      </c>
      <c r="AF17" s="2" t="s">
        <v>298</v>
      </c>
      <c r="AG17" s="2" t="s">
        <v>299</v>
      </c>
      <c r="AH17" s="2" t="s">
        <v>106</v>
      </c>
      <c r="AI17" s="2" t="s">
        <v>293</v>
      </c>
      <c r="AJ17" s="2" t="s">
        <v>102</v>
      </c>
      <c r="AK17" s="2" t="s">
        <v>113</v>
      </c>
      <c r="AL17" s="2" t="s">
        <v>102</v>
      </c>
      <c r="AM17" s="2" t="s">
        <v>300</v>
      </c>
      <c r="AN17" s="2" t="s">
        <v>113</v>
      </c>
      <c r="AO17" s="2" t="s">
        <v>102</v>
      </c>
      <c r="AP17" s="2" t="s">
        <v>106</v>
      </c>
      <c r="AQ17" s="2" t="s">
        <v>102</v>
      </c>
      <c r="AR17" s="2" t="s">
        <v>102</v>
      </c>
      <c r="AS17" s="2" t="s">
        <v>106</v>
      </c>
      <c r="AT17" s="2" t="s">
        <v>113</v>
      </c>
      <c r="AU17" s="2" t="s">
        <v>102</v>
      </c>
      <c r="AV17" s="2" t="s">
        <v>102</v>
      </c>
      <c r="AW17" s="2" t="s">
        <v>102</v>
      </c>
      <c r="AX17" s="2" t="s">
        <v>102</v>
      </c>
      <c r="AY17" s="2" t="s">
        <v>102</v>
      </c>
      <c r="AZ17" s="2" t="s">
        <v>102</v>
      </c>
      <c r="BA17" s="2" t="s">
        <v>102</v>
      </c>
      <c r="BB17" s="2" t="s">
        <v>102</v>
      </c>
      <c r="BC17" s="2" t="s">
        <v>102</v>
      </c>
      <c r="BD17" s="2" t="s">
        <v>113</v>
      </c>
      <c r="BE17" s="2" t="s">
        <v>113</v>
      </c>
      <c r="BF17" s="2" t="s">
        <v>113</v>
      </c>
      <c r="BG17" s="2" t="s">
        <v>102</v>
      </c>
      <c r="BH17" s="2" t="s">
        <v>121</v>
      </c>
      <c r="BI17" s="2" t="s">
        <v>106</v>
      </c>
      <c r="BJ17" s="2" t="s">
        <v>102</v>
      </c>
      <c r="BK17" s="2" t="s">
        <v>111</v>
      </c>
      <c r="BL17" s="2" t="s">
        <v>111</v>
      </c>
      <c r="BM17" s="2" t="s">
        <v>122</v>
      </c>
      <c r="BN17" s="2" t="s">
        <v>113</v>
      </c>
      <c r="BO17" s="2" t="s">
        <v>113</v>
      </c>
      <c r="BP17" s="2" t="s">
        <v>102</v>
      </c>
      <c r="BQ17" s="2" t="s">
        <v>106</v>
      </c>
      <c r="BR17" s="2" t="s">
        <v>113</v>
      </c>
      <c r="BS17" s="2" t="s">
        <v>102</v>
      </c>
      <c r="BT17" s="2" t="s">
        <v>102</v>
      </c>
      <c r="BU17" s="2" t="s">
        <v>113</v>
      </c>
      <c r="BV17" s="2" t="s">
        <v>102</v>
      </c>
      <c r="BW17" s="2" t="s">
        <v>102</v>
      </c>
      <c r="BX17" s="2" t="s">
        <v>102</v>
      </c>
      <c r="BY17" s="2" t="s">
        <v>113</v>
      </c>
      <c r="BZ17" s="2" t="s">
        <v>113</v>
      </c>
      <c r="CA17" s="2" t="s">
        <v>102</v>
      </c>
      <c r="CB17" s="2" t="s">
        <v>106</v>
      </c>
      <c r="CC17" s="2" t="s">
        <v>113</v>
      </c>
      <c r="CD17" s="2" t="s">
        <v>102</v>
      </c>
      <c r="CE17" s="2" t="s">
        <v>102</v>
      </c>
      <c r="CF17" s="2" t="s">
        <v>106</v>
      </c>
      <c r="CG17" s="2" t="s">
        <v>102</v>
      </c>
      <c r="CH17" s="2" t="s">
        <v>137</v>
      </c>
      <c r="CI17">
        <v>13886</v>
      </c>
      <c r="CJ17">
        <v>13886</v>
      </c>
      <c r="CK17">
        <v>14013</v>
      </c>
      <c r="CL17">
        <v>14013</v>
      </c>
      <c r="CM17">
        <v>15.8</v>
      </c>
      <c r="CN17">
        <v>12085</v>
      </c>
      <c r="CO17">
        <v>18.5</v>
      </c>
      <c r="CP17">
        <v>12147</v>
      </c>
      <c r="CQ17" s="2" t="s">
        <v>102</v>
      </c>
      <c r="CR17" s="2" t="s">
        <v>102</v>
      </c>
      <c r="CS17" s="2" t="s">
        <v>102</v>
      </c>
      <c r="CT17" s="2" t="s">
        <v>102</v>
      </c>
      <c r="CU17" s="2" t="s">
        <v>102</v>
      </c>
      <c r="CV17" s="2" t="s">
        <v>102</v>
      </c>
      <c r="CW17" s="2" t="s">
        <v>102</v>
      </c>
      <c r="CX17" s="2" t="s">
        <v>102</v>
      </c>
      <c r="CY17" s="2" t="s">
        <v>102</v>
      </c>
      <c r="CZ17" s="2" t="s">
        <v>253</v>
      </c>
      <c r="DA17" s="2" t="s">
        <v>253</v>
      </c>
      <c r="DC17" s="5" t="str">
        <f t="shared" si="0"/>
        <v>0</v>
      </c>
      <c r="DD17" s="5" t="str">
        <f t="shared" si="1"/>
        <v>2</v>
      </c>
      <c r="DE17" s="5" cm="1">
        <f t="array" ref="DE17">_xlfn.IFS(AE17="No influx",0,AE17="1-10 bbls",1.5,AE17="11-20 bbls",2.5,AE17="21-50 bbls",4,AE17="50-100 bbls",5,AE17="&gt;100 bbls",6)</f>
        <v>0</v>
      </c>
      <c r="DF17" s="5" cm="1">
        <f t="array" ref="DF17">_xlfn.IFS(BL17="Zero psi",0,BL17="&lt;400 psi",1.5,BL17="400-800 psi",2.5,BL17="801-1500 psi",4,BL17="1501-3000 psi",5,BL17="&gt;3001 psi",6,BL17="&lt;Undefined&gt;",0)</f>
        <v>0</v>
      </c>
      <c r="DG17" s="5" cm="1">
        <f t="array" ref="DG17">_xlfn.IFS(DA17="0 - No Incident",0,DA17="1 - Slight",0.5,DA17="2 - Minor",1,DA17="3 - Moderate",1.5,DA17="4 - Major",2,DA17="5 - Castastrophic",2.5,DA17="&lt;Undefined&gt;",0)</f>
        <v>0</v>
      </c>
      <c r="DH17" s="5">
        <f t="shared" si="3"/>
        <v>2</v>
      </c>
      <c r="DI17" s="7">
        <f t="shared" si="2"/>
        <v>0.1</v>
      </c>
    </row>
    <row r="18" spans="1:113" x14ac:dyDescent="0.25">
      <c r="A18" s="2" t="s">
        <v>301</v>
      </c>
      <c r="B18" s="3">
        <v>45002</v>
      </c>
      <c r="C18" s="2" t="s">
        <v>97</v>
      </c>
      <c r="D18" s="2" t="s">
        <v>98</v>
      </c>
      <c r="E18" s="2" t="s">
        <v>159</v>
      </c>
      <c r="F18" s="2" t="s">
        <v>302</v>
      </c>
      <c r="G18" s="2" t="s">
        <v>186</v>
      </c>
      <c r="H18" s="2" t="s">
        <v>303</v>
      </c>
      <c r="I18" s="2" t="s">
        <v>253</v>
      </c>
      <c r="J18" s="2" t="s">
        <v>101</v>
      </c>
      <c r="K18" s="2" t="s">
        <v>102</v>
      </c>
      <c r="L18" s="2" t="s">
        <v>102</v>
      </c>
      <c r="M18" s="2" t="s">
        <v>189</v>
      </c>
      <c r="N18" s="2" t="s">
        <v>190</v>
      </c>
      <c r="O18" s="2" t="s">
        <v>149</v>
      </c>
      <c r="P18" s="2" t="s">
        <v>3</v>
      </c>
      <c r="Q18" s="2" t="s">
        <v>105</v>
      </c>
      <c r="R18" s="2" t="s">
        <v>106</v>
      </c>
      <c r="S18" s="2" t="s">
        <v>165</v>
      </c>
      <c r="T18" s="2" t="s">
        <v>166</v>
      </c>
      <c r="U18" s="2" t="s">
        <v>109</v>
      </c>
      <c r="V18" s="2" t="s">
        <v>110</v>
      </c>
      <c r="W18" s="2" t="s">
        <v>111</v>
      </c>
      <c r="X18" s="2" t="s">
        <v>111</v>
      </c>
      <c r="Y18" s="2" t="s">
        <v>112</v>
      </c>
      <c r="Z18" s="2" t="s">
        <v>113</v>
      </c>
      <c r="AA18" s="2" t="s">
        <v>114</v>
      </c>
      <c r="AB18" s="2" t="s">
        <v>28</v>
      </c>
      <c r="AC18" s="2" t="s">
        <v>116</v>
      </c>
      <c r="AD18" s="2" t="s">
        <v>304</v>
      </c>
      <c r="AE18" s="2" t="s">
        <v>137</v>
      </c>
      <c r="AF18" s="2" t="s">
        <v>305</v>
      </c>
      <c r="AG18" s="2" t="s">
        <v>306</v>
      </c>
      <c r="AH18" s="2" t="s">
        <v>106</v>
      </c>
      <c r="AI18" s="2" t="s">
        <v>302</v>
      </c>
      <c r="AJ18" s="2" t="s">
        <v>102</v>
      </c>
      <c r="AK18" s="2" t="s">
        <v>113</v>
      </c>
      <c r="AL18" s="2" t="s">
        <v>102</v>
      </c>
      <c r="AM18" s="2" t="s">
        <v>307</v>
      </c>
      <c r="AN18" s="2" t="s">
        <v>113</v>
      </c>
      <c r="AO18" s="2" t="s">
        <v>102</v>
      </c>
      <c r="AP18" s="2" t="s">
        <v>106</v>
      </c>
      <c r="AQ18" s="2" t="s">
        <v>102</v>
      </c>
      <c r="AR18" s="2" t="s">
        <v>102</v>
      </c>
      <c r="AS18" s="2" t="s">
        <v>120</v>
      </c>
      <c r="AT18" s="2" t="s">
        <v>113</v>
      </c>
      <c r="AU18" s="2" t="s">
        <v>102</v>
      </c>
      <c r="AV18" s="2" t="s">
        <v>102</v>
      </c>
      <c r="AW18" s="2" t="s">
        <v>102</v>
      </c>
      <c r="AX18" s="2" t="s">
        <v>102</v>
      </c>
      <c r="AY18" s="2" t="s">
        <v>102</v>
      </c>
      <c r="AZ18" s="2" t="s">
        <v>102</v>
      </c>
      <c r="BA18" s="2" t="s">
        <v>102</v>
      </c>
      <c r="BB18" s="2" t="s">
        <v>102</v>
      </c>
      <c r="BC18" s="2" t="s">
        <v>102</v>
      </c>
      <c r="BD18" s="2" t="s">
        <v>113</v>
      </c>
      <c r="BE18" s="2" t="s">
        <v>113</v>
      </c>
      <c r="BF18" s="2" t="s">
        <v>113</v>
      </c>
      <c r="BG18" s="2" t="s">
        <v>102</v>
      </c>
      <c r="BH18" s="2" t="s">
        <v>219</v>
      </c>
      <c r="BI18" s="2" t="s">
        <v>106</v>
      </c>
      <c r="BJ18" s="2" t="s">
        <v>102</v>
      </c>
      <c r="BK18" s="2" t="s">
        <v>111</v>
      </c>
      <c r="BL18" s="2" t="s">
        <v>111</v>
      </c>
      <c r="BM18" s="2" t="s">
        <v>122</v>
      </c>
      <c r="BN18" s="2" t="s">
        <v>106</v>
      </c>
      <c r="BO18" s="2" t="s">
        <v>102</v>
      </c>
      <c r="BP18" s="2" t="s">
        <v>102</v>
      </c>
      <c r="BQ18" s="2" t="s">
        <v>106</v>
      </c>
      <c r="BR18" s="2" t="s">
        <v>113</v>
      </c>
      <c r="BS18" s="2" t="s">
        <v>102</v>
      </c>
      <c r="BT18" s="2" t="s">
        <v>102</v>
      </c>
      <c r="BU18" s="2" t="s">
        <v>113</v>
      </c>
      <c r="BV18" s="2" t="s">
        <v>102</v>
      </c>
      <c r="BW18" s="2" t="s">
        <v>102</v>
      </c>
      <c r="BX18" s="2" t="s">
        <v>102</v>
      </c>
      <c r="BY18" s="2" t="s">
        <v>113</v>
      </c>
      <c r="BZ18" s="2" t="s">
        <v>113</v>
      </c>
      <c r="CA18" s="2" t="s">
        <v>102</v>
      </c>
      <c r="CB18" s="2" t="s">
        <v>106</v>
      </c>
      <c r="CC18" s="2" t="s">
        <v>113</v>
      </c>
      <c r="CD18" s="2" t="s">
        <v>102</v>
      </c>
      <c r="CE18" s="2" t="s">
        <v>102</v>
      </c>
      <c r="CF18" s="2" t="s">
        <v>106</v>
      </c>
      <c r="CG18" s="2" t="s">
        <v>102</v>
      </c>
      <c r="CH18" s="2" t="s">
        <v>137</v>
      </c>
      <c r="CI18">
        <v>6260</v>
      </c>
      <c r="CJ18">
        <v>6260</v>
      </c>
      <c r="CK18">
        <v>8336</v>
      </c>
      <c r="CL18">
        <v>8336</v>
      </c>
      <c r="CM18">
        <v>9.1999999999999993</v>
      </c>
      <c r="CN18">
        <v>5635</v>
      </c>
      <c r="CO18">
        <v>12</v>
      </c>
      <c r="CP18">
        <v>6534</v>
      </c>
      <c r="CQ18" s="2" t="s">
        <v>102</v>
      </c>
      <c r="CR18" s="2" t="s">
        <v>102</v>
      </c>
      <c r="CS18" s="2" t="s">
        <v>102</v>
      </c>
      <c r="CT18" s="2" t="s">
        <v>102</v>
      </c>
      <c r="CU18" s="2" t="s">
        <v>102</v>
      </c>
      <c r="CV18" s="2" t="s">
        <v>102</v>
      </c>
      <c r="CW18" s="2" t="s">
        <v>102</v>
      </c>
      <c r="CX18" s="2" t="s">
        <v>102</v>
      </c>
      <c r="CY18" s="2" t="s">
        <v>102</v>
      </c>
      <c r="CZ18" s="2" t="s">
        <v>253</v>
      </c>
      <c r="DA18" s="2" t="s">
        <v>101</v>
      </c>
      <c r="DC18" s="5" t="str">
        <f t="shared" si="0"/>
        <v>0</v>
      </c>
      <c r="DD18" s="5" t="str">
        <f t="shared" si="1"/>
        <v>0</v>
      </c>
      <c r="DE18" s="5" cm="1">
        <f t="array" ref="DE18">_xlfn.IFS(AE18="No influx",0,AE18="1-10 bbls",1.5,AE18="11-20 bbls",2.5,AE18="21-50 bbls",4,AE18="50-100 bbls",5,AE18="&gt;100 bbls",6)</f>
        <v>0</v>
      </c>
      <c r="DF18" s="5" cm="1">
        <f t="array" ref="DF18">_xlfn.IFS(BL18="Zero psi",0,BL18="&lt;400 psi",1.5,BL18="400-800 psi",2.5,BL18="801-1500 psi",4,BL18="1501-3000 psi",5,BL18="&gt;3001 psi",6,BL18="&lt;Undefined&gt;",0)</f>
        <v>0</v>
      </c>
      <c r="DG18" s="5" cm="1">
        <f t="array" ref="DG18">_xlfn.IFS(DA18="0 - No Incident",0,DA18="1 - Slight",0.5,DA18="2 - Minor",1,DA18="3 - Moderate",1.5,DA18="4 - Major",2,DA18="5 - Castastrophic",2.5,DA18="&lt;Undefined&gt;",0)</f>
        <v>1</v>
      </c>
      <c r="DH18" s="5">
        <f t="shared" si="3"/>
        <v>1</v>
      </c>
      <c r="DI18" s="7">
        <f t="shared" si="2"/>
        <v>0.05</v>
      </c>
    </row>
    <row r="19" spans="1:113" x14ac:dyDescent="0.25">
      <c r="A19" s="2" t="s">
        <v>308</v>
      </c>
      <c r="B19" s="3">
        <v>45007</v>
      </c>
      <c r="C19" s="2" t="s">
        <v>97</v>
      </c>
      <c r="D19" s="2" t="s">
        <v>98</v>
      </c>
      <c r="E19" s="2" t="s">
        <v>196</v>
      </c>
      <c r="F19" s="2" t="s">
        <v>238</v>
      </c>
      <c r="G19" s="2" t="s">
        <v>309</v>
      </c>
      <c r="H19" s="2" t="s">
        <v>310</v>
      </c>
      <c r="I19" s="2" t="s">
        <v>101</v>
      </c>
      <c r="J19" s="2" t="s">
        <v>101</v>
      </c>
      <c r="K19" s="2" t="s">
        <v>102</v>
      </c>
      <c r="L19" s="2" t="s">
        <v>102</v>
      </c>
      <c r="M19" s="2" t="s">
        <v>311</v>
      </c>
      <c r="N19" s="2" t="s">
        <v>312</v>
      </c>
      <c r="O19" s="2" t="s">
        <v>149</v>
      </c>
      <c r="P19" s="2" t="s">
        <v>3</v>
      </c>
      <c r="Q19" s="2" t="s">
        <v>105</v>
      </c>
      <c r="R19" s="2" t="s">
        <v>106</v>
      </c>
      <c r="S19" s="2" t="s">
        <v>203</v>
      </c>
      <c r="T19" s="2" t="s">
        <v>204</v>
      </c>
      <c r="U19" s="2" t="s">
        <v>167</v>
      </c>
      <c r="V19" s="2" t="s">
        <v>227</v>
      </c>
      <c r="W19" s="2" t="s">
        <v>134</v>
      </c>
      <c r="X19" s="2" t="s">
        <v>168</v>
      </c>
      <c r="Y19" s="2" t="s">
        <v>112</v>
      </c>
      <c r="Z19" s="2" t="s">
        <v>113</v>
      </c>
      <c r="AA19" s="2" t="s">
        <v>114</v>
      </c>
      <c r="AB19" s="2" t="s">
        <v>115</v>
      </c>
      <c r="AC19" s="2" t="s">
        <v>116</v>
      </c>
      <c r="AD19" s="2" t="s">
        <v>102</v>
      </c>
      <c r="AE19" s="2" t="s">
        <v>313</v>
      </c>
      <c r="AF19" s="2" t="s">
        <v>314</v>
      </c>
      <c r="AG19" s="2" t="s">
        <v>208</v>
      </c>
      <c r="AH19" s="2" t="s">
        <v>106</v>
      </c>
      <c r="AI19" s="2" t="s">
        <v>238</v>
      </c>
      <c r="AJ19" s="2" t="s">
        <v>102</v>
      </c>
      <c r="AK19" s="2" t="s">
        <v>113</v>
      </c>
      <c r="AL19" s="2" t="s">
        <v>102</v>
      </c>
      <c r="AM19" s="2" t="s">
        <v>315</v>
      </c>
      <c r="AN19" s="2" t="s">
        <v>106</v>
      </c>
      <c r="AO19" s="2" t="s">
        <v>102</v>
      </c>
      <c r="AP19" s="2" t="s">
        <v>131</v>
      </c>
      <c r="AQ19" s="2" t="s">
        <v>102</v>
      </c>
      <c r="AR19" s="2" t="s">
        <v>102</v>
      </c>
      <c r="AS19" s="2" t="s">
        <v>106</v>
      </c>
      <c r="AT19" s="2" t="s">
        <v>113</v>
      </c>
      <c r="AU19" s="2" t="s">
        <v>102</v>
      </c>
      <c r="AV19" s="2" t="s">
        <v>102</v>
      </c>
      <c r="AW19" s="2" t="s">
        <v>102</v>
      </c>
      <c r="AX19" s="2" t="s">
        <v>102</v>
      </c>
      <c r="AY19" s="2" t="s">
        <v>102</v>
      </c>
      <c r="AZ19" s="2" t="s">
        <v>102</v>
      </c>
      <c r="BA19" s="2" t="s">
        <v>102</v>
      </c>
      <c r="BB19" s="2" t="s">
        <v>102</v>
      </c>
      <c r="BC19" s="2" t="s">
        <v>102</v>
      </c>
      <c r="BD19" s="2" t="s">
        <v>113</v>
      </c>
      <c r="BE19" s="2" t="s">
        <v>113</v>
      </c>
      <c r="BF19" s="2" t="s">
        <v>113</v>
      </c>
      <c r="BG19" s="2" t="s">
        <v>102</v>
      </c>
      <c r="BH19" s="2" t="s">
        <v>219</v>
      </c>
      <c r="BI19" s="2" t="s">
        <v>106</v>
      </c>
      <c r="BJ19" s="2" t="s">
        <v>102</v>
      </c>
      <c r="BK19" s="2" t="s">
        <v>134</v>
      </c>
      <c r="BL19" s="2" t="s">
        <v>168</v>
      </c>
      <c r="BM19" s="2" t="s">
        <v>122</v>
      </c>
      <c r="BN19" s="2" t="s">
        <v>113</v>
      </c>
      <c r="BO19" s="2" t="s">
        <v>102</v>
      </c>
      <c r="BP19" s="2" t="s">
        <v>102</v>
      </c>
      <c r="BQ19" s="2" t="s">
        <v>106</v>
      </c>
      <c r="BR19" s="2" t="s">
        <v>113</v>
      </c>
      <c r="BS19" s="2" t="s">
        <v>102</v>
      </c>
      <c r="BT19" s="2" t="s">
        <v>102</v>
      </c>
      <c r="BU19" s="2" t="s">
        <v>113</v>
      </c>
      <c r="BV19" s="2" t="s">
        <v>102</v>
      </c>
      <c r="BW19" s="2" t="s">
        <v>102</v>
      </c>
      <c r="BX19" s="2" t="s">
        <v>102</v>
      </c>
      <c r="BY19" s="2" t="s">
        <v>113</v>
      </c>
      <c r="BZ19" s="2" t="s">
        <v>113</v>
      </c>
      <c r="CA19" s="2" t="s">
        <v>102</v>
      </c>
      <c r="CB19" s="2" t="s">
        <v>106</v>
      </c>
      <c r="CC19" s="2" t="s">
        <v>113</v>
      </c>
      <c r="CD19" s="2" t="s">
        <v>102</v>
      </c>
      <c r="CE19" s="2" t="s">
        <v>102</v>
      </c>
      <c r="CF19" s="2" t="s">
        <v>106</v>
      </c>
      <c r="CG19" s="2" t="s">
        <v>102</v>
      </c>
      <c r="CH19" s="2" t="s">
        <v>313</v>
      </c>
      <c r="CI19">
        <v>10768</v>
      </c>
      <c r="CJ19">
        <v>10768</v>
      </c>
      <c r="CK19">
        <v>11943</v>
      </c>
      <c r="CL19">
        <v>11943</v>
      </c>
      <c r="CM19">
        <v>9.9</v>
      </c>
      <c r="CN19">
        <v>10749</v>
      </c>
      <c r="CO19">
        <v>13.5</v>
      </c>
      <c r="CP19">
        <v>11159</v>
      </c>
      <c r="CQ19" s="2" t="s">
        <v>102</v>
      </c>
      <c r="CR19" s="2" t="s">
        <v>102</v>
      </c>
      <c r="CS19" s="2" t="s">
        <v>102</v>
      </c>
      <c r="CT19" s="2" t="s">
        <v>102</v>
      </c>
      <c r="CU19" s="2" t="s">
        <v>102</v>
      </c>
      <c r="CV19" s="2" t="s">
        <v>102</v>
      </c>
      <c r="CW19" s="2" t="s">
        <v>102</v>
      </c>
      <c r="CX19" s="2" t="s">
        <v>102</v>
      </c>
      <c r="CY19" s="2" t="s">
        <v>102</v>
      </c>
      <c r="CZ19" s="2" t="s">
        <v>101</v>
      </c>
      <c r="DA19" s="2" t="s">
        <v>101</v>
      </c>
      <c r="DC19" s="5" t="str">
        <f t="shared" si="0"/>
        <v>4</v>
      </c>
      <c r="DD19" s="5" t="str">
        <f t="shared" si="1"/>
        <v>2</v>
      </c>
      <c r="DE19" s="5" cm="1">
        <f t="array" ref="DE19">_xlfn.IFS(AE19="No influx",0,AE19="1-10 bbls",1.5,AE19="11-20 bbls",2.5,AE19="21-50 bbls",4,AE19="50-100 bbls",5,AE19="&gt;100 bbls",6)</f>
        <v>2.5</v>
      </c>
      <c r="DF19" s="5" cm="1">
        <f t="array" ref="DF19">_xlfn.IFS(BL19="Zero psi",0,BL19="&lt;400 psi",1.5,BL19="400-800 psi",2.5,BL19="801-1500 psi",4,BL19="1501-3000 psi",5,BL19="&gt;3001 psi",6,BL19="&lt;Undefined&gt;",0)</f>
        <v>2.5</v>
      </c>
      <c r="DG19" s="5" cm="1">
        <f t="array" ref="DG19">_xlfn.IFS(DA19="0 - No Incident",0,DA19="1 - Slight",0.5,DA19="2 - Minor",1,DA19="3 - Moderate",1.5,DA19="4 - Major",2,DA19="5 - Castastrophic",2.5,DA19="&lt;Undefined&gt;",0)</f>
        <v>1</v>
      </c>
      <c r="DH19" s="5">
        <f t="shared" si="3"/>
        <v>12</v>
      </c>
      <c r="DI19" s="7">
        <f t="shared" si="2"/>
        <v>0.6</v>
      </c>
    </row>
    <row r="20" spans="1:113" x14ac:dyDescent="0.25">
      <c r="A20" s="2" t="s">
        <v>316</v>
      </c>
      <c r="B20" s="3">
        <v>45008</v>
      </c>
      <c r="C20" s="2" t="s">
        <v>97</v>
      </c>
      <c r="D20" s="2" t="s">
        <v>98</v>
      </c>
      <c r="E20" s="2" t="s">
        <v>159</v>
      </c>
      <c r="F20" s="2" t="s">
        <v>317</v>
      </c>
      <c r="G20" s="2" t="s">
        <v>318</v>
      </c>
      <c r="H20" s="2" t="s">
        <v>319</v>
      </c>
      <c r="I20" s="2" t="s">
        <v>100</v>
      </c>
      <c r="J20" s="2" t="s">
        <v>101</v>
      </c>
      <c r="K20" s="2" t="s">
        <v>102</v>
      </c>
      <c r="L20" s="2" t="s">
        <v>102</v>
      </c>
      <c r="M20" s="2" t="s">
        <v>320</v>
      </c>
      <c r="N20" s="2" t="s">
        <v>321</v>
      </c>
      <c r="O20" s="2" t="s">
        <v>164</v>
      </c>
      <c r="P20" s="2" t="s">
        <v>3</v>
      </c>
      <c r="Q20" s="2" t="s">
        <v>105</v>
      </c>
      <c r="R20" s="2" t="s">
        <v>106</v>
      </c>
      <c r="S20" s="2" t="s">
        <v>165</v>
      </c>
      <c r="T20" s="2" t="s">
        <v>166</v>
      </c>
      <c r="U20" s="2" t="s">
        <v>167</v>
      </c>
      <c r="V20" s="2" t="s">
        <v>227</v>
      </c>
      <c r="W20" s="2" t="s">
        <v>134</v>
      </c>
      <c r="X20" s="2" t="s">
        <v>134</v>
      </c>
      <c r="Y20" s="2" t="s">
        <v>112</v>
      </c>
      <c r="Z20" s="2" t="s">
        <v>113</v>
      </c>
      <c r="AA20" s="2" t="s">
        <v>114</v>
      </c>
      <c r="AB20" s="2" t="s">
        <v>115</v>
      </c>
      <c r="AC20" s="2" t="s">
        <v>116</v>
      </c>
      <c r="AD20" s="2" t="s">
        <v>102</v>
      </c>
      <c r="AE20" s="2" t="s">
        <v>117</v>
      </c>
      <c r="AF20" s="2" t="s">
        <v>322</v>
      </c>
      <c r="AG20" s="2" t="s">
        <v>299</v>
      </c>
      <c r="AH20" s="2" t="s">
        <v>106</v>
      </c>
      <c r="AI20" s="2" t="s">
        <v>317</v>
      </c>
      <c r="AJ20" s="2" t="s">
        <v>102</v>
      </c>
      <c r="AK20" s="2" t="s">
        <v>113</v>
      </c>
      <c r="AL20" s="2" t="s">
        <v>102</v>
      </c>
      <c r="AM20" s="2" t="s">
        <v>323</v>
      </c>
      <c r="AN20" s="2" t="s">
        <v>131</v>
      </c>
      <c r="AO20" s="2" t="s">
        <v>324</v>
      </c>
      <c r="AP20" s="2" t="s">
        <v>106</v>
      </c>
      <c r="AQ20" s="2" t="s">
        <v>102</v>
      </c>
      <c r="AR20" s="2" t="s">
        <v>102</v>
      </c>
      <c r="AS20" s="2" t="s">
        <v>120</v>
      </c>
      <c r="AT20" s="2" t="s">
        <v>113</v>
      </c>
      <c r="AU20" s="2" t="s">
        <v>102</v>
      </c>
      <c r="AV20" s="2" t="s">
        <v>102</v>
      </c>
      <c r="AW20" s="2" t="s">
        <v>102</v>
      </c>
      <c r="AX20" s="2" t="s">
        <v>102</v>
      </c>
      <c r="AY20" s="2" t="s">
        <v>102</v>
      </c>
      <c r="AZ20" s="2" t="s">
        <v>102</v>
      </c>
      <c r="BA20" s="2" t="s">
        <v>102</v>
      </c>
      <c r="BB20" s="2" t="s">
        <v>102</v>
      </c>
      <c r="BC20" s="2" t="s">
        <v>102</v>
      </c>
      <c r="BD20" s="2" t="s">
        <v>113</v>
      </c>
      <c r="BE20" s="2" t="s">
        <v>113</v>
      </c>
      <c r="BF20" s="2" t="s">
        <v>113</v>
      </c>
      <c r="BG20" s="2" t="s">
        <v>102</v>
      </c>
      <c r="BH20" s="2" t="s">
        <v>121</v>
      </c>
      <c r="BI20" s="2" t="s">
        <v>106</v>
      </c>
      <c r="BJ20" s="2" t="s">
        <v>102</v>
      </c>
      <c r="BK20" s="2" t="s">
        <v>134</v>
      </c>
      <c r="BL20" s="2" t="s">
        <v>134</v>
      </c>
      <c r="BM20" s="2" t="s">
        <v>122</v>
      </c>
      <c r="BN20" s="2" t="s">
        <v>113</v>
      </c>
      <c r="BO20" s="2" t="s">
        <v>102</v>
      </c>
      <c r="BP20" s="2" t="s">
        <v>102</v>
      </c>
      <c r="BQ20" s="2" t="s">
        <v>106</v>
      </c>
      <c r="BR20" s="2" t="s">
        <v>113</v>
      </c>
      <c r="BS20" s="2" t="s">
        <v>102</v>
      </c>
      <c r="BT20" s="2" t="s">
        <v>102</v>
      </c>
      <c r="BU20" s="2" t="s">
        <v>113</v>
      </c>
      <c r="BV20" s="2" t="s">
        <v>102</v>
      </c>
      <c r="BW20" s="2" t="s">
        <v>102</v>
      </c>
      <c r="BX20" s="2" t="s">
        <v>102</v>
      </c>
      <c r="BY20" s="2" t="s">
        <v>113</v>
      </c>
      <c r="BZ20" s="2" t="s">
        <v>113</v>
      </c>
      <c r="CA20" s="2" t="s">
        <v>102</v>
      </c>
      <c r="CB20" s="2" t="s">
        <v>106</v>
      </c>
      <c r="CC20" s="2" t="s">
        <v>113</v>
      </c>
      <c r="CD20" s="2" t="s">
        <v>102</v>
      </c>
      <c r="CE20" s="2" t="s">
        <v>102</v>
      </c>
      <c r="CF20" s="2" t="s">
        <v>106</v>
      </c>
      <c r="CG20" s="2" t="s">
        <v>102</v>
      </c>
      <c r="CH20" s="2" t="s">
        <v>137</v>
      </c>
      <c r="CI20">
        <v>12067</v>
      </c>
      <c r="CJ20">
        <v>12067</v>
      </c>
      <c r="CK20">
        <v>13931</v>
      </c>
      <c r="CL20">
        <v>13931</v>
      </c>
      <c r="CM20">
        <v>15.2</v>
      </c>
      <c r="CN20">
        <v>10817</v>
      </c>
      <c r="CO20">
        <v>17.2</v>
      </c>
      <c r="CP20">
        <v>10975</v>
      </c>
      <c r="CQ20" s="2" t="s">
        <v>102</v>
      </c>
      <c r="CR20" s="2" t="s">
        <v>102</v>
      </c>
      <c r="CS20" s="2" t="s">
        <v>102</v>
      </c>
      <c r="CT20" s="2" t="s">
        <v>102</v>
      </c>
      <c r="CU20" s="2" t="s">
        <v>102</v>
      </c>
      <c r="CV20" s="2" t="s">
        <v>102</v>
      </c>
      <c r="CW20" s="2" t="s">
        <v>102</v>
      </c>
      <c r="CX20" s="2" t="s">
        <v>102</v>
      </c>
      <c r="CY20" s="2" t="s">
        <v>102</v>
      </c>
      <c r="CZ20" s="2" t="s">
        <v>100</v>
      </c>
      <c r="DA20" s="2" t="s">
        <v>101</v>
      </c>
      <c r="DC20" s="5" t="str">
        <f t="shared" si="0"/>
        <v>4</v>
      </c>
      <c r="DD20" s="5" t="str">
        <f t="shared" si="1"/>
        <v>2</v>
      </c>
      <c r="DE20" s="5" cm="1">
        <f t="array" ref="DE20">_xlfn.IFS(AE20="No influx",0,AE20="1-10 bbls",1.5,AE20="11-20 bbls",2.5,AE20="21-50 bbls",4,AE20="50-100 bbls",5,AE20="&gt;100 bbls",6)</f>
        <v>1.5</v>
      </c>
      <c r="DF20" s="5" cm="1">
        <f t="array" ref="DF20">_xlfn.IFS(BL20="Zero psi",0,BL20="&lt;400 psi",1.5,BL20="400-800 psi",2.5,BL20="801-1500 psi",4,BL20="1501-3000 psi",5,BL20="&gt;3001 psi",6,BL20="&lt;Undefined&gt;",0)</f>
        <v>1.5</v>
      </c>
      <c r="DG20" s="5" cm="1">
        <f t="array" ref="DG20">_xlfn.IFS(DA20="0 - No Incident",0,DA20="1 - Slight",0.5,DA20="2 - Minor",1,DA20="3 - Moderate",1.5,DA20="4 - Major",2,DA20="5 - Castastrophic",2.5,DA20="&lt;Undefined&gt;",0)</f>
        <v>1</v>
      </c>
      <c r="DH20" s="5">
        <f t="shared" si="3"/>
        <v>10</v>
      </c>
      <c r="DI20" s="7">
        <f t="shared" si="2"/>
        <v>0.5</v>
      </c>
    </row>
    <row r="21" spans="1:113" x14ac:dyDescent="0.25">
      <c r="A21" s="2" t="s">
        <v>325</v>
      </c>
      <c r="B21" s="3">
        <v>45010</v>
      </c>
      <c r="C21" s="2" t="s">
        <v>97</v>
      </c>
      <c r="D21" s="2" t="s">
        <v>98</v>
      </c>
      <c r="E21" s="2" t="s">
        <v>124</v>
      </c>
      <c r="F21" s="2" t="s">
        <v>125</v>
      </c>
      <c r="G21" s="2" t="s">
        <v>326</v>
      </c>
      <c r="H21" s="2" t="s">
        <v>327</v>
      </c>
      <c r="I21" s="2" t="s">
        <v>253</v>
      </c>
      <c r="J21" s="2" t="s">
        <v>100</v>
      </c>
      <c r="K21" s="2" t="s">
        <v>102</v>
      </c>
      <c r="L21" s="2" t="s">
        <v>102</v>
      </c>
      <c r="M21" s="2" t="s">
        <v>328</v>
      </c>
      <c r="N21" s="2" t="s">
        <v>329</v>
      </c>
      <c r="O21" s="2" t="s">
        <v>130</v>
      </c>
      <c r="P21" s="2" t="s">
        <v>3</v>
      </c>
      <c r="Q21" s="2" t="s">
        <v>105</v>
      </c>
      <c r="R21" s="2" t="s">
        <v>131</v>
      </c>
      <c r="S21" s="2" t="s">
        <v>132</v>
      </c>
      <c r="T21" s="2" t="s">
        <v>330</v>
      </c>
      <c r="U21" s="2" t="s">
        <v>109</v>
      </c>
      <c r="V21" s="2" t="s">
        <v>110</v>
      </c>
      <c r="W21" s="2" t="s">
        <v>111</v>
      </c>
      <c r="X21" s="2" t="s">
        <v>111</v>
      </c>
      <c r="Y21" s="2" t="s">
        <v>112</v>
      </c>
      <c r="Z21" s="2" t="s">
        <v>113</v>
      </c>
      <c r="AA21" s="2" t="s">
        <v>135</v>
      </c>
      <c r="AB21" s="2" t="s">
        <v>181</v>
      </c>
      <c r="AC21" s="2" t="s">
        <v>116</v>
      </c>
      <c r="AD21" s="2" t="s">
        <v>102</v>
      </c>
      <c r="AE21" s="2" t="s">
        <v>137</v>
      </c>
      <c r="AF21" s="2" t="s">
        <v>256</v>
      </c>
      <c r="AG21" s="2" t="s">
        <v>118</v>
      </c>
      <c r="AH21" s="2" t="s">
        <v>106</v>
      </c>
      <c r="AI21" s="2" t="s">
        <v>125</v>
      </c>
      <c r="AJ21" s="2" t="s">
        <v>102</v>
      </c>
      <c r="AK21" s="2" t="s">
        <v>259</v>
      </c>
      <c r="AL21" s="2" t="s">
        <v>102</v>
      </c>
      <c r="AM21" s="2" t="s">
        <v>331</v>
      </c>
      <c r="AN21" s="2" t="s">
        <v>113</v>
      </c>
      <c r="AO21" s="2" t="s">
        <v>102</v>
      </c>
      <c r="AP21" s="2" t="s">
        <v>131</v>
      </c>
      <c r="AQ21" s="2" t="s">
        <v>102</v>
      </c>
      <c r="AR21" s="2" t="s">
        <v>102</v>
      </c>
      <c r="AS21" s="2" t="s">
        <v>106</v>
      </c>
      <c r="AT21" s="2" t="s">
        <v>113</v>
      </c>
      <c r="AU21" s="2" t="s">
        <v>102</v>
      </c>
      <c r="AV21" s="2" t="s">
        <v>102</v>
      </c>
      <c r="AW21" s="2" t="s">
        <v>102</v>
      </c>
      <c r="AX21" s="2" t="s">
        <v>102</v>
      </c>
      <c r="AY21" s="2" t="s">
        <v>102</v>
      </c>
      <c r="AZ21" s="2" t="s">
        <v>102</v>
      </c>
      <c r="BA21" s="2" t="s">
        <v>102</v>
      </c>
      <c r="BB21" s="2" t="s">
        <v>102</v>
      </c>
      <c r="BC21" s="2" t="s">
        <v>102</v>
      </c>
      <c r="BD21" s="2" t="s">
        <v>113</v>
      </c>
      <c r="BE21" s="2" t="s">
        <v>113</v>
      </c>
      <c r="BF21" s="2" t="s">
        <v>113</v>
      </c>
      <c r="BG21" s="2" t="s">
        <v>102</v>
      </c>
      <c r="BH21" s="2" t="s">
        <v>276</v>
      </c>
      <c r="BI21" s="2" t="s">
        <v>106</v>
      </c>
      <c r="BJ21" s="2" t="s">
        <v>102</v>
      </c>
      <c r="BK21" s="2" t="s">
        <v>111</v>
      </c>
      <c r="BL21" s="2" t="s">
        <v>111</v>
      </c>
      <c r="BM21" s="2" t="s">
        <v>28</v>
      </c>
      <c r="BN21" s="2" t="s">
        <v>106</v>
      </c>
      <c r="BO21" s="2" t="s">
        <v>142</v>
      </c>
      <c r="BP21" s="2" t="s">
        <v>102</v>
      </c>
      <c r="BQ21" s="2" t="s">
        <v>106</v>
      </c>
      <c r="BR21" s="2" t="s">
        <v>113</v>
      </c>
      <c r="BS21" s="2" t="s">
        <v>102</v>
      </c>
      <c r="BT21" s="2" t="s">
        <v>102</v>
      </c>
      <c r="BU21" s="2" t="s">
        <v>113</v>
      </c>
      <c r="BV21" s="2" t="s">
        <v>102</v>
      </c>
      <c r="BW21" s="2" t="s">
        <v>102</v>
      </c>
      <c r="BX21" s="2" t="s">
        <v>102</v>
      </c>
      <c r="BY21" s="2" t="s">
        <v>113</v>
      </c>
      <c r="BZ21" s="2" t="s">
        <v>113</v>
      </c>
      <c r="CA21" s="2" t="s">
        <v>102</v>
      </c>
      <c r="CB21" s="2" t="s">
        <v>106</v>
      </c>
      <c r="CC21" s="2" t="s">
        <v>113</v>
      </c>
      <c r="CD21" s="2" t="s">
        <v>102</v>
      </c>
      <c r="CE21" s="2" t="s">
        <v>102</v>
      </c>
      <c r="CF21" s="2" t="s">
        <v>131</v>
      </c>
      <c r="CG21" s="2" t="s">
        <v>332</v>
      </c>
      <c r="CH21" s="2" t="s">
        <v>137</v>
      </c>
      <c r="CI21">
        <v>5790</v>
      </c>
      <c r="CJ21">
        <v>5790</v>
      </c>
      <c r="CK21">
        <v>6010</v>
      </c>
      <c r="CL21">
        <v>5982</v>
      </c>
      <c r="CM21">
        <v>9.9</v>
      </c>
      <c r="CN21">
        <v>5790</v>
      </c>
      <c r="CO21">
        <v>12.8</v>
      </c>
      <c r="CP21">
        <v>5982</v>
      </c>
      <c r="CQ21" s="2" t="s">
        <v>102</v>
      </c>
      <c r="CR21" s="2" t="s">
        <v>102</v>
      </c>
      <c r="CS21" s="2" t="s">
        <v>102</v>
      </c>
      <c r="CT21" s="2" t="s">
        <v>102</v>
      </c>
      <c r="CU21" s="2" t="s">
        <v>102</v>
      </c>
      <c r="CV21" s="2" t="s">
        <v>102</v>
      </c>
      <c r="CW21" s="2" t="s">
        <v>102</v>
      </c>
      <c r="CX21" s="2" t="s">
        <v>102</v>
      </c>
      <c r="CY21" s="2" t="s">
        <v>102</v>
      </c>
      <c r="CZ21" s="2" t="s">
        <v>253</v>
      </c>
      <c r="DA21" s="2" t="s">
        <v>100</v>
      </c>
      <c r="DC21" s="5" t="str">
        <f t="shared" si="0"/>
        <v>0</v>
      </c>
      <c r="DD21" s="5" t="str">
        <f t="shared" si="1"/>
        <v>0</v>
      </c>
      <c r="DE21" s="5" cm="1">
        <f t="array" ref="DE21">_xlfn.IFS(AE21="No influx",0,AE21="1-10 bbls",1.5,AE21="11-20 bbls",2.5,AE21="21-50 bbls",4,AE21="50-100 bbls",5,AE21="&gt;100 bbls",6)</f>
        <v>0</v>
      </c>
      <c r="DF21" s="5" cm="1">
        <f t="array" ref="DF21">_xlfn.IFS(BL21="Zero psi",0,BL21="&lt;400 psi",1.5,BL21="400-800 psi",2.5,BL21="801-1500 psi",4,BL21="1501-3000 psi",5,BL21="&gt;3001 psi",6,BL21="&lt;Undefined&gt;",0)</f>
        <v>0</v>
      </c>
      <c r="DG21" s="5" cm="1">
        <f t="array" ref="DG21">_xlfn.IFS(DA21="0 - No Incident",0,DA21="1 - Slight",0.5,DA21="2 - Minor",1,DA21="3 - Moderate",1.5,DA21="4 - Major",2,DA21="5 - Castastrophic",2.5,DA21="&lt;Undefined&gt;",0)</f>
        <v>0.5</v>
      </c>
      <c r="DH21" s="5">
        <f t="shared" si="3"/>
        <v>0.5</v>
      </c>
      <c r="DI21" s="7">
        <f t="shared" si="2"/>
        <v>2.5000000000000001E-2</v>
      </c>
    </row>
    <row r="22" spans="1:113" x14ac:dyDescent="0.25">
      <c r="A22" s="2" t="s">
        <v>333</v>
      </c>
      <c r="B22" s="3">
        <v>45010</v>
      </c>
      <c r="C22" s="2" t="s">
        <v>97</v>
      </c>
      <c r="D22" s="2" t="s">
        <v>98</v>
      </c>
      <c r="E22" s="2" t="s">
        <v>159</v>
      </c>
      <c r="F22" s="2" t="s">
        <v>125</v>
      </c>
      <c r="G22" s="2" t="s">
        <v>160</v>
      </c>
      <c r="H22" s="2" t="s">
        <v>334</v>
      </c>
      <c r="I22" s="2" t="s">
        <v>100</v>
      </c>
      <c r="J22" s="2" t="s">
        <v>101</v>
      </c>
      <c r="K22" s="2" t="s">
        <v>102</v>
      </c>
      <c r="L22" s="2" t="s">
        <v>102</v>
      </c>
      <c r="M22" s="2" t="s">
        <v>335</v>
      </c>
      <c r="N22" s="2" t="s">
        <v>336</v>
      </c>
      <c r="O22" s="2" t="s">
        <v>164</v>
      </c>
      <c r="P22" s="2" t="s">
        <v>3</v>
      </c>
      <c r="Q22" s="2" t="s">
        <v>105</v>
      </c>
      <c r="R22" s="2" t="s">
        <v>106</v>
      </c>
      <c r="S22" s="2" t="s">
        <v>165</v>
      </c>
      <c r="T22" s="2" t="s">
        <v>166</v>
      </c>
      <c r="U22" s="2" t="s">
        <v>167</v>
      </c>
      <c r="V22" s="2" t="s">
        <v>227</v>
      </c>
      <c r="W22" s="2" t="s">
        <v>134</v>
      </c>
      <c r="X22" s="2" t="s">
        <v>134</v>
      </c>
      <c r="Y22" s="2" t="s">
        <v>112</v>
      </c>
      <c r="Z22" s="2" t="s">
        <v>113</v>
      </c>
      <c r="AA22" s="2" t="s">
        <v>135</v>
      </c>
      <c r="AB22" s="2" t="s">
        <v>337</v>
      </c>
      <c r="AC22" s="2" t="s">
        <v>116</v>
      </c>
      <c r="AD22" s="2" t="s">
        <v>338</v>
      </c>
      <c r="AE22" s="2" t="s">
        <v>117</v>
      </c>
      <c r="AF22" s="2" t="s">
        <v>170</v>
      </c>
      <c r="AG22" s="2" t="s">
        <v>118</v>
      </c>
      <c r="AH22" s="2" t="s">
        <v>106</v>
      </c>
      <c r="AI22" s="2" t="s">
        <v>125</v>
      </c>
      <c r="AJ22" s="2" t="s">
        <v>102</v>
      </c>
      <c r="AK22" s="2" t="s">
        <v>113</v>
      </c>
      <c r="AL22" s="2" t="s">
        <v>102</v>
      </c>
      <c r="AM22" s="2" t="s">
        <v>339</v>
      </c>
      <c r="AN22" s="2" t="s">
        <v>106</v>
      </c>
      <c r="AO22" s="2" t="s">
        <v>102</v>
      </c>
      <c r="AP22" s="2" t="s">
        <v>106</v>
      </c>
      <c r="AQ22" s="2" t="s">
        <v>102</v>
      </c>
      <c r="AR22" s="2" t="s">
        <v>102</v>
      </c>
      <c r="AS22" s="2" t="s">
        <v>120</v>
      </c>
      <c r="AT22" s="2" t="s">
        <v>113</v>
      </c>
      <c r="AU22" s="2" t="s">
        <v>102</v>
      </c>
      <c r="AV22" s="2" t="s">
        <v>102</v>
      </c>
      <c r="AW22" s="2" t="s">
        <v>102</v>
      </c>
      <c r="AX22" s="2" t="s">
        <v>102</v>
      </c>
      <c r="AY22" s="2" t="s">
        <v>102</v>
      </c>
      <c r="AZ22" s="2" t="s">
        <v>102</v>
      </c>
      <c r="BA22" s="2" t="s">
        <v>102</v>
      </c>
      <c r="BB22" s="2" t="s">
        <v>102</v>
      </c>
      <c r="BC22" s="2" t="s">
        <v>102</v>
      </c>
      <c r="BD22" s="2" t="s">
        <v>113</v>
      </c>
      <c r="BE22" s="2" t="s">
        <v>113</v>
      </c>
      <c r="BF22" s="2" t="s">
        <v>113</v>
      </c>
      <c r="BG22" s="2" t="s">
        <v>102</v>
      </c>
      <c r="BH22" s="2" t="s">
        <v>121</v>
      </c>
      <c r="BI22" s="2" t="s">
        <v>106</v>
      </c>
      <c r="BJ22" s="2" t="s">
        <v>102</v>
      </c>
      <c r="BK22" s="2" t="s">
        <v>134</v>
      </c>
      <c r="BL22" s="2" t="s">
        <v>134</v>
      </c>
      <c r="BM22" s="2" t="s">
        <v>122</v>
      </c>
      <c r="BN22" s="2" t="s">
        <v>113</v>
      </c>
      <c r="BO22" s="2" t="s">
        <v>102</v>
      </c>
      <c r="BP22" s="2" t="s">
        <v>102</v>
      </c>
      <c r="BQ22" s="2" t="s">
        <v>106</v>
      </c>
      <c r="BR22" s="2" t="s">
        <v>113</v>
      </c>
      <c r="BS22" s="2" t="s">
        <v>102</v>
      </c>
      <c r="BT22" s="2" t="s">
        <v>102</v>
      </c>
      <c r="BU22" s="2" t="s">
        <v>113</v>
      </c>
      <c r="BV22" s="2" t="s">
        <v>102</v>
      </c>
      <c r="BW22" s="2" t="s">
        <v>102</v>
      </c>
      <c r="BX22" s="2" t="s">
        <v>102</v>
      </c>
      <c r="BY22" s="2" t="s">
        <v>113</v>
      </c>
      <c r="BZ22" s="2" t="s">
        <v>113</v>
      </c>
      <c r="CA22" s="2" t="s">
        <v>102</v>
      </c>
      <c r="CB22" s="2" t="s">
        <v>106</v>
      </c>
      <c r="CC22" s="2" t="s">
        <v>113</v>
      </c>
      <c r="CD22" s="2" t="s">
        <v>102</v>
      </c>
      <c r="CE22" s="2" t="s">
        <v>102</v>
      </c>
      <c r="CF22" s="2" t="s">
        <v>106</v>
      </c>
      <c r="CG22" s="2" t="s">
        <v>102</v>
      </c>
      <c r="CH22" s="2" t="s">
        <v>117</v>
      </c>
      <c r="CI22">
        <v>5265</v>
      </c>
      <c r="CJ22">
        <v>5265</v>
      </c>
      <c r="CK22">
        <v>5265</v>
      </c>
      <c r="CL22">
        <v>5265</v>
      </c>
      <c r="CM22">
        <v>12.5</v>
      </c>
      <c r="CN22">
        <v>2145</v>
      </c>
      <c r="CO22">
        <v>16.5</v>
      </c>
      <c r="CP22">
        <v>2145</v>
      </c>
      <c r="CQ22" s="2" t="s">
        <v>102</v>
      </c>
      <c r="CR22" s="2" t="s">
        <v>102</v>
      </c>
      <c r="CS22" s="2" t="s">
        <v>102</v>
      </c>
      <c r="CT22" s="2" t="s">
        <v>102</v>
      </c>
      <c r="CU22" s="2" t="s">
        <v>102</v>
      </c>
      <c r="CV22" s="2" t="s">
        <v>102</v>
      </c>
      <c r="CW22" s="2" t="s">
        <v>102</v>
      </c>
      <c r="CX22" s="2" t="s">
        <v>102</v>
      </c>
      <c r="CY22" s="2" t="s">
        <v>102</v>
      </c>
      <c r="CZ22" s="2" t="s">
        <v>100</v>
      </c>
      <c r="DA22" s="2" t="s">
        <v>101</v>
      </c>
      <c r="DC22" s="5" t="str">
        <f t="shared" si="0"/>
        <v>4</v>
      </c>
      <c r="DD22" s="5" t="str">
        <f t="shared" si="1"/>
        <v>2</v>
      </c>
      <c r="DE22" s="5" cm="1">
        <f t="array" ref="DE22">_xlfn.IFS(AE22="No influx",0,AE22="1-10 bbls",1.5,AE22="11-20 bbls",2.5,AE22="21-50 bbls",4,AE22="50-100 bbls",5,AE22="&gt;100 bbls",6)</f>
        <v>1.5</v>
      </c>
      <c r="DF22" s="5" cm="1">
        <f t="array" ref="DF22">_xlfn.IFS(BL22="Zero psi",0,BL22="&lt;400 psi",1.5,BL22="400-800 psi",2.5,BL22="801-1500 psi",4,BL22="1501-3000 psi",5,BL22="&gt;3001 psi",6,BL22="&lt;Undefined&gt;",0)</f>
        <v>1.5</v>
      </c>
      <c r="DG22" s="5" cm="1">
        <f t="array" ref="DG22">_xlfn.IFS(DA22="0 - No Incident",0,DA22="1 - Slight",0.5,DA22="2 - Minor",1,DA22="3 - Moderate",1.5,DA22="4 - Major",2,DA22="5 - Castastrophic",2.5,DA22="&lt;Undefined&gt;",0)</f>
        <v>1</v>
      </c>
      <c r="DH22" s="5">
        <f t="shared" si="3"/>
        <v>10</v>
      </c>
      <c r="DI22" s="7">
        <f t="shared" si="2"/>
        <v>0.5</v>
      </c>
    </row>
    <row r="23" spans="1:113" x14ac:dyDescent="0.25">
      <c r="A23" s="2" t="s">
        <v>340</v>
      </c>
      <c r="B23" s="3">
        <v>45012</v>
      </c>
      <c r="C23" s="2" t="s">
        <v>97</v>
      </c>
      <c r="D23" s="2" t="s">
        <v>98</v>
      </c>
      <c r="E23" s="2" t="s">
        <v>124</v>
      </c>
      <c r="F23" s="2" t="s">
        <v>125</v>
      </c>
      <c r="G23" s="2" t="s">
        <v>341</v>
      </c>
      <c r="H23" s="2" t="s">
        <v>342</v>
      </c>
      <c r="I23" s="2" t="s">
        <v>253</v>
      </c>
      <c r="J23" s="2" t="s">
        <v>100</v>
      </c>
      <c r="K23" s="2" t="s">
        <v>102</v>
      </c>
      <c r="L23" s="2" t="s">
        <v>102</v>
      </c>
      <c r="M23" s="2" t="s">
        <v>343</v>
      </c>
      <c r="N23" s="2" t="s">
        <v>344</v>
      </c>
      <c r="O23" s="2" t="s">
        <v>130</v>
      </c>
      <c r="P23" s="2" t="s">
        <v>3</v>
      </c>
      <c r="Q23" s="2" t="s">
        <v>105</v>
      </c>
      <c r="R23" s="2" t="s">
        <v>131</v>
      </c>
      <c r="S23" s="2" t="s">
        <v>256</v>
      </c>
      <c r="T23" s="2" t="s">
        <v>345</v>
      </c>
      <c r="U23" s="2" t="s">
        <v>109</v>
      </c>
      <c r="V23" s="2" t="s">
        <v>110</v>
      </c>
      <c r="W23" s="2" t="s">
        <v>111</v>
      </c>
      <c r="X23" s="2" t="s">
        <v>111</v>
      </c>
      <c r="Y23" s="2" t="s">
        <v>112</v>
      </c>
      <c r="Z23" s="2" t="s">
        <v>113</v>
      </c>
      <c r="AA23" s="2" t="s">
        <v>135</v>
      </c>
      <c r="AB23" s="2" t="s">
        <v>169</v>
      </c>
      <c r="AC23" s="2" t="s">
        <v>116</v>
      </c>
      <c r="AD23" s="2" t="s">
        <v>102</v>
      </c>
      <c r="AE23" s="2" t="s">
        <v>137</v>
      </c>
      <c r="AF23" s="2" t="s">
        <v>256</v>
      </c>
      <c r="AG23" s="2" t="s">
        <v>118</v>
      </c>
      <c r="AH23" s="2" t="s">
        <v>106</v>
      </c>
      <c r="AI23" s="2" t="s">
        <v>125</v>
      </c>
      <c r="AJ23" s="2" t="s">
        <v>139</v>
      </c>
      <c r="AK23" s="2" t="s">
        <v>155</v>
      </c>
      <c r="AL23" s="2" t="s">
        <v>102</v>
      </c>
      <c r="AM23" s="2" t="s">
        <v>267</v>
      </c>
      <c r="AN23" s="2" t="s">
        <v>113</v>
      </c>
      <c r="AO23" s="2" t="s">
        <v>102</v>
      </c>
      <c r="AP23" s="2" t="s">
        <v>131</v>
      </c>
      <c r="AQ23" s="2" t="s">
        <v>102</v>
      </c>
      <c r="AR23" s="2" t="s">
        <v>102</v>
      </c>
      <c r="AS23" s="2" t="s">
        <v>106</v>
      </c>
      <c r="AT23" s="2" t="s">
        <v>113</v>
      </c>
      <c r="AU23" s="2" t="s">
        <v>102</v>
      </c>
      <c r="AV23" s="2" t="s">
        <v>102</v>
      </c>
      <c r="AW23" s="2" t="s">
        <v>102</v>
      </c>
      <c r="AX23" s="2" t="s">
        <v>102</v>
      </c>
      <c r="AY23" s="2" t="s">
        <v>102</v>
      </c>
      <c r="AZ23" s="2" t="s">
        <v>102</v>
      </c>
      <c r="BA23" s="2" t="s">
        <v>102</v>
      </c>
      <c r="BB23" s="2" t="s">
        <v>102</v>
      </c>
      <c r="BC23" s="2" t="s">
        <v>102</v>
      </c>
      <c r="BD23" s="2" t="s">
        <v>113</v>
      </c>
      <c r="BE23" s="2" t="s">
        <v>113</v>
      </c>
      <c r="BF23" s="2" t="s">
        <v>113</v>
      </c>
      <c r="BG23" s="2" t="s">
        <v>102</v>
      </c>
      <c r="BH23" s="2" t="s">
        <v>121</v>
      </c>
      <c r="BI23" s="2" t="s">
        <v>106</v>
      </c>
      <c r="BJ23" s="2" t="s">
        <v>102</v>
      </c>
      <c r="BK23" s="2" t="s">
        <v>111</v>
      </c>
      <c r="BL23" s="2" t="s">
        <v>111</v>
      </c>
      <c r="BM23" s="2" t="s">
        <v>122</v>
      </c>
      <c r="BN23" s="2" t="s">
        <v>113</v>
      </c>
      <c r="BO23" s="2" t="s">
        <v>102</v>
      </c>
      <c r="BP23" s="2" t="s">
        <v>102</v>
      </c>
      <c r="BQ23" s="2" t="s">
        <v>106</v>
      </c>
      <c r="BR23" s="2" t="s">
        <v>113</v>
      </c>
      <c r="BS23" s="2" t="s">
        <v>102</v>
      </c>
      <c r="BT23" s="2" t="s">
        <v>102</v>
      </c>
      <c r="BU23" s="2" t="s">
        <v>113</v>
      </c>
      <c r="BV23" s="2" t="s">
        <v>102</v>
      </c>
      <c r="BW23" s="2" t="s">
        <v>102</v>
      </c>
      <c r="BX23" s="2" t="s">
        <v>102</v>
      </c>
      <c r="BY23" s="2" t="s">
        <v>113</v>
      </c>
      <c r="BZ23" s="2" t="s">
        <v>113</v>
      </c>
      <c r="CA23" s="2" t="s">
        <v>102</v>
      </c>
      <c r="CB23" s="2" t="s">
        <v>106</v>
      </c>
      <c r="CC23" s="2" t="s">
        <v>113</v>
      </c>
      <c r="CD23" s="2" t="s">
        <v>102</v>
      </c>
      <c r="CE23" s="2" t="s">
        <v>102</v>
      </c>
      <c r="CF23" s="2" t="s">
        <v>106</v>
      </c>
      <c r="CG23" s="2" t="s">
        <v>102</v>
      </c>
      <c r="CH23" s="2" t="s">
        <v>137</v>
      </c>
      <c r="CI23">
        <v>9000</v>
      </c>
      <c r="CJ23">
        <v>8000</v>
      </c>
      <c r="CK23">
        <v>9000</v>
      </c>
      <c r="CL23">
        <v>8000</v>
      </c>
      <c r="CM23" s="2" t="s">
        <v>102</v>
      </c>
      <c r="CN23">
        <v>4500</v>
      </c>
      <c r="CO23">
        <v>14.5</v>
      </c>
      <c r="CP23">
        <v>4500</v>
      </c>
      <c r="CQ23" s="2" t="s">
        <v>102</v>
      </c>
      <c r="CR23" s="2" t="s">
        <v>102</v>
      </c>
      <c r="CS23" s="2" t="s">
        <v>102</v>
      </c>
      <c r="CT23" s="2" t="s">
        <v>102</v>
      </c>
      <c r="CU23" s="2" t="s">
        <v>102</v>
      </c>
      <c r="CV23" s="2" t="s">
        <v>102</v>
      </c>
      <c r="CW23" s="2" t="s">
        <v>102</v>
      </c>
      <c r="CX23" s="2" t="s">
        <v>102</v>
      </c>
      <c r="CY23" s="2" t="s">
        <v>102</v>
      </c>
      <c r="CZ23" s="2" t="s">
        <v>253</v>
      </c>
      <c r="DA23" s="2" t="s">
        <v>100</v>
      </c>
      <c r="DC23" s="5" t="str">
        <f t="shared" si="0"/>
        <v>0</v>
      </c>
      <c r="DD23" s="5" t="str">
        <f t="shared" si="1"/>
        <v>0</v>
      </c>
      <c r="DE23" s="5" cm="1">
        <f t="array" ref="DE23">_xlfn.IFS(AE23="No influx",0,AE23="1-10 bbls",1.5,AE23="11-20 bbls",2.5,AE23="21-50 bbls",4,AE23="50-100 bbls",5,AE23="&gt;100 bbls",6)</f>
        <v>0</v>
      </c>
      <c r="DF23" s="5" cm="1">
        <f t="array" ref="DF23">_xlfn.IFS(BL23="Zero psi",0,BL23="&lt;400 psi",1.5,BL23="400-800 psi",2.5,BL23="801-1500 psi",4,BL23="1501-3000 psi",5,BL23="&gt;3001 psi",6,BL23="&lt;Undefined&gt;",0)</f>
        <v>0</v>
      </c>
      <c r="DG23" s="5" cm="1">
        <f t="array" ref="DG23">_xlfn.IFS(DA23="0 - No Incident",0,DA23="1 - Slight",0.5,DA23="2 - Minor",1,DA23="3 - Moderate",1.5,DA23="4 - Major",2,DA23="5 - Castastrophic",2.5,DA23="&lt;Undefined&gt;",0)</f>
        <v>0.5</v>
      </c>
      <c r="DH23" s="5">
        <f t="shared" si="3"/>
        <v>0.5</v>
      </c>
      <c r="DI23" s="7">
        <f t="shared" si="2"/>
        <v>2.5000000000000001E-2</v>
      </c>
    </row>
    <row r="24" spans="1:113" x14ac:dyDescent="0.25">
      <c r="A24" s="2" t="s">
        <v>346</v>
      </c>
      <c r="B24" s="3">
        <v>45013</v>
      </c>
      <c r="C24" s="2" t="s">
        <v>97</v>
      </c>
      <c r="D24" s="2" t="s">
        <v>98</v>
      </c>
      <c r="E24" s="2" t="s">
        <v>124</v>
      </c>
      <c r="F24" s="2" t="s">
        <v>125</v>
      </c>
      <c r="G24" s="2" t="s">
        <v>126</v>
      </c>
      <c r="H24" s="2" t="s">
        <v>347</v>
      </c>
      <c r="I24" s="2" t="s">
        <v>101</v>
      </c>
      <c r="J24" s="2" t="s">
        <v>101</v>
      </c>
      <c r="K24" s="2" t="s">
        <v>102</v>
      </c>
      <c r="L24" s="2" t="s">
        <v>102</v>
      </c>
      <c r="M24" s="2" t="s">
        <v>348</v>
      </c>
      <c r="N24" s="2" t="s">
        <v>349</v>
      </c>
      <c r="O24" s="2" t="s">
        <v>164</v>
      </c>
      <c r="P24" s="2" t="s">
        <v>3</v>
      </c>
      <c r="Q24" s="2" t="s">
        <v>105</v>
      </c>
      <c r="R24" s="2" t="s">
        <v>106</v>
      </c>
      <c r="S24" s="2" t="s">
        <v>132</v>
      </c>
      <c r="T24" s="2" t="s">
        <v>257</v>
      </c>
      <c r="U24" s="2" t="s">
        <v>109</v>
      </c>
      <c r="V24" s="2" t="s">
        <v>110</v>
      </c>
      <c r="W24" s="2" t="s">
        <v>111</v>
      </c>
      <c r="X24" s="2" t="s">
        <v>168</v>
      </c>
      <c r="Y24" s="2" t="s">
        <v>112</v>
      </c>
      <c r="Z24" s="2" t="s">
        <v>113</v>
      </c>
      <c r="AA24" s="2" t="s">
        <v>135</v>
      </c>
      <c r="AB24" s="2" t="s">
        <v>169</v>
      </c>
      <c r="AC24" s="2" t="s">
        <v>116</v>
      </c>
      <c r="AD24" s="2" t="s">
        <v>102</v>
      </c>
      <c r="AE24" s="2" t="s">
        <v>137</v>
      </c>
      <c r="AF24" s="2" t="s">
        <v>138</v>
      </c>
      <c r="AG24" s="2" t="s">
        <v>118</v>
      </c>
      <c r="AH24" s="2" t="s">
        <v>106</v>
      </c>
      <c r="AI24" s="2" t="s">
        <v>125</v>
      </c>
      <c r="AJ24" s="2" t="s">
        <v>102</v>
      </c>
      <c r="AK24" s="2" t="s">
        <v>113</v>
      </c>
      <c r="AL24" s="2" t="s">
        <v>102</v>
      </c>
      <c r="AM24" s="2" t="s">
        <v>217</v>
      </c>
      <c r="AN24" s="2" t="s">
        <v>113</v>
      </c>
      <c r="AO24" s="2" t="s">
        <v>102</v>
      </c>
      <c r="AP24" s="2" t="s">
        <v>106</v>
      </c>
      <c r="AQ24" s="2" t="s">
        <v>102</v>
      </c>
      <c r="AR24" s="2" t="s">
        <v>102</v>
      </c>
      <c r="AS24" s="2" t="s">
        <v>106</v>
      </c>
      <c r="AT24" s="2" t="s">
        <v>113</v>
      </c>
      <c r="AU24" s="2" t="s">
        <v>102</v>
      </c>
      <c r="AV24" s="2" t="s">
        <v>102</v>
      </c>
      <c r="AW24" s="2" t="s">
        <v>102</v>
      </c>
      <c r="AX24" s="2" t="s">
        <v>102</v>
      </c>
      <c r="AY24" s="2" t="s">
        <v>102</v>
      </c>
      <c r="AZ24" s="2" t="s">
        <v>102</v>
      </c>
      <c r="BA24" s="2" t="s">
        <v>102</v>
      </c>
      <c r="BB24" s="2" t="s">
        <v>102</v>
      </c>
      <c r="BC24" s="2" t="s">
        <v>102</v>
      </c>
      <c r="BD24" s="2" t="s">
        <v>113</v>
      </c>
      <c r="BE24" s="2" t="s">
        <v>113</v>
      </c>
      <c r="BF24" s="2" t="s">
        <v>113</v>
      </c>
      <c r="BG24" s="2" t="s">
        <v>102</v>
      </c>
      <c r="BH24" s="2" t="s">
        <v>219</v>
      </c>
      <c r="BI24" s="2" t="s">
        <v>106</v>
      </c>
      <c r="BJ24" s="2" t="s">
        <v>102</v>
      </c>
      <c r="BK24" s="2" t="s">
        <v>111</v>
      </c>
      <c r="BL24" s="2" t="s">
        <v>111</v>
      </c>
      <c r="BM24" s="2" t="s">
        <v>122</v>
      </c>
      <c r="BN24" s="2" t="s">
        <v>113</v>
      </c>
      <c r="BO24" s="2" t="s">
        <v>102</v>
      </c>
      <c r="BP24" s="2" t="s">
        <v>102</v>
      </c>
      <c r="BQ24" s="2" t="s">
        <v>106</v>
      </c>
      <c r="BR24" s="2" t="s">
        <v>113</v>
      </c>
      <c r="BS24" s="2" t="s">
        <v>102</v>
      </c>
      <c r="BT24" s="2" t="s">
        <v>102</v>
      </c>
      <c r="BU24" s="2" t="s">
        <v>113</v>
      </c>
      <c r="BV24" s="2" t="s">
        <v>102</v>
      </c>
      <c r="BW24" s="2" t="s">
        <v>102</v>
      </c>
      <c r="BX24" s="2" t="s">
        <v>102</v>
      </c>
      <c r="BY24" s="2" t="s">
        <v>113</v>
      </c>
      <c r="BZ24" s="2" t="s">
        <v>113</v>
      </c>
      <c r="CA24" s="2" t="s">
        <v>102</v>
      </c>
      <c r="CB24" s="2" t="s">
        <v>106</v>
      </c>
      <c r="CC24" s="2" t="s">
        <v>113</v>
      </c>
      <c r="CD24" s="2" t="s">
        <v>102</v>
      </c>
      <c r="CE24" s="2" t="s">
        <v>102</v>
      </c>
      <c r="CF24" s="2" t="s">
        <v>106</v>
      </c>
      <c r="CG24" s="2" t="s">
        <v>102</v>
      </c>
      <c r="CH24" s="2" t="s">
        <v>137</v>
      </c>
      <c r="CI24">
        <v>7582</v>
      </c>
      <c r="CJ24">
        <v>7582</v>
      </c>
      <c r="CK24">
        <v>7621</v>
      </c>
      <c r="CL24">
        <v>7621</v>
      </c>
      <c r="CM24">
        <v>9.6999999999999993</v>
      </c>
      <c r="CN24">
        <v>1550</v>
      </c>
      <c r="CO24">
        <v>1</v>
      </c>
      <c r="CP24">
        <v>1550</v>
      </c>
      <c r="CQ24" s="2" t="s">
        <v>102</v>
      </c>
      <c r="CR24" s="2" t="s">
        <v>102</v>
      </c>
      <c r="CS24" s="2" t="s">
        <v>102</v>
      </c>
      <c r="CT24" s="2" t="s">
        <v>102</v>
      </c>
      <c r="CU24" s="2" t="s">
        <v>102</v>
      </c>
      <c r="CV24" s="2" t="s">
        <v>102</v>
      </c>
      <c r="CW24" s="2" t="s">
        <v>102</v>
      </c>
      <c r="CX24" s="2" t="s">
        <v>102</v>
      </c>
      <c r="CY24" s="2" t="s">
        <v>102</v>
      </c>
      <c r="CZ24" s="2" t="s">
        <v>101</v>
      </c>
      <c r="DA24" s="2" t="s">
        <v>101</v>
      </c>
      <c r="DC24" s="5" t="str">
        <f t="shared" si="0"/>
        <v>0</v>
      </c>
      <c r="DD24" s="5" t="str">
        <f t="shared" si="1"/>
        <v>0</v>
      </c>
      <c r="DE24" s="5" cm="1">
        <f t="array" ref="DE24">_xlfn.IFS(AE24="No influx",0,AE24="1-10 bbls",1.5,AE24="11-20 bbls",2.5,AE24="21-50 bbls",4,AE24="50-100 bbls",5,AE24="&gt;100 bbls",6)</f>
        <v>0</v>
      </c>
      <c r="DF24" s="5" cm="1">
        <f t="array" ref="DF24">_xlfn.IFS(BL24="Zero psi",0,BL24="&lt;400 psi",1.5,BL24="400-800 psi",2.5,BL24="801-1500 psi",4,BL24="1501-3000 psi",5,BL24="&gt;3001 psi",6,BL24="&lt;Undefined&gt;",0)</f>
        <v>0</v>
      </c>
      <c r="DG24" s="5" cm="1">
        <f t="array" ref="DG24">_xlfn.IFS(DA24="0 - No Incident",0,DA24="1 - Slight",0.5,DA24="2 - Minor",1,DA24="3 - Moderate",1.5,DA24="4 - Major",2,DA24="5 - Castastrophic",2.5,DA24="&lt;Undefined&gt;",0)</f>
        <v>1</v>
      </c>
      <c r="DH24" s="5">
        <f t="shared" si="3"/>
        <v>1</v>
      </c>
      <c r="DI24" s="7">
        <f t="shared" si="2"/>
        <v>0.05</v>
      </c>
    </row>
    <row r="25" spans="1:113" x14ac:dyDescent="0.25">
      <c r="A25" s="2" t="s">
        <v>350</v>
      </c>
      <c r="B25" s="3">
        <v>45088</v>
      </c>
      <c r="C25" s="2" t="s">
        <v>97</v>
      </c>
      <c r="D25" s="2" t="s">
        <v>98</v>
      </c>
      <c r="E25" s="2" t="s">
        <v>159</v>
      </c>
      <c r="F25" s="2" t="s">
        <v>351</v>
      </c>
      <c r="G25" s="2" t="s">
        <v>352</v>
      </c>
      <c r="H25" s="2" t="s">
        <v>353</v>
      </c>
      <c r="I25" s="2" t="s">
        <v>100</v>
      </c>
      <c r="J25" s="2" t="s">
        <v>188</v>
      </c>
      <c r="K25" s="2" t="s">
        <v>102</v>
      </c>
      <c r="L25" s="2" t="s">
        <v>102</v>
      </c>
      <c r="M25" s="2" t="s">
        <v>354</v>
      </c>
      <c r="N25" s="2" t="s">
        <v>355</v>
      </c>
      <c r="O25" s="2" t="s">
        <v>164</v>
      </c>
      <c r="P25" s="2" t="s">
        <v>3</v>
      </c>
      <c r="Q25" s="2" t="s">
        <v>105</v>
      </c>
      <c r="R25" s="2" t="s">
        <v>106</v>
      </c>
      <c r="S25" s="2" t="s">
        <v>165</v>
      </c>
      <c r="T25" s="2" t="s">
        <v>166</v>
      </c>
      <c r="U25" s="2" t="s">
        <v>167</v>
      </c>
      <c r="V25" s="2" t="s">
        <v>110</v>
      </c>
      <c r="W25" s="2" t="s">
        <v>134</v>
      </c>
      <c r="X25" s="2" t="s">
        <v>134</v>
      </c>
      <c r="Y25" s="2" t="s">
        <v>112</v>
      </c>
      <c r="Z25" s="2" t="s">
        <v>113</v>
      </c>
      <c r="AA25" s="2" t="s">
        <v>114</v>
      </c>
      <c r="AB25" s="2" t="s">
        <v>115</v>
      </c>
      <c r="AC25" s="2" t="s">
        <v>116</v>
      </c>
      <c r="AD25" s="2" t="s">
        <v>102</v>
      </c>
      <c r="AE25" s="2" t="s">
        <v>117</v>
      </c>
      <c r="AF25" s="2" t="s">
        <v>356</v>
      </c>
      <c r="AG25" s="2" t="s">
        <v>118</v>
      </c>
      <c r="AH25" s="2" t="s">
        <v>106</v>
      </c>
      <c r="AI25" s="2" t="s">
        <v>351</v>
      </c>
      <c r="AJ25" s="2" t="s">
        <v>102</v>
      </c>
      <c r="AK25" s="2" t="s">
        <v>113</v>
      </c>
      <c r="AL25" s="2" t="s">
        <v>102</v>
      </c>
      <c r="AM25" s="2" t="s">
        <v>357</v>
      </c>
      <c r="AN25" s="2" t="s">
        <v>131</v>
      </c>
      <c r="AO25" s="2" t="s">
        <v>358</v>
      </c>
      <c r="AP25" s="2" t="s">
        <v>106</v>
      </c>
      <c r="AQ25" s="2" t="s">
        <v>102</v>
      </c>
      <c r="AR25" s="2" t="s">
        <v>102</v>
      </c>
      <c r="AS25" s="2" t="s">
        <v>106</v>
      </c>
      <c r="AT25" s="2" t="s">
        <v>113</v>
      </c>
      <c r="AU25" s="2" t="s">
        <v>102</v>
      </c>
      <c r="AV25" s="2" t="s">
        <v>102</v>
      </c>
      <c r="AW25" s="2" t="s">
        <v>102</v>
      </c>
      <c r="AX25" s="2" t="s">
        <v>102</v>
      </c>
      <c r="AY25" s="2" t="s">
        <v>102</v>
      </c>
      <c r="AZ25" s="2" t="s">
        <v>102</v>
      </c>
      <c r="BA25" s="2" t="s">
        <v>102</v>
      </c>
      <c r="BB25" s="2" t="s">
        <v>102</v>
      </c>
      <c r="BC25" s="2" t="s">
        <v>102</v>
      </c>
      <c r="BD25" s="2" t="s">
        <v>113</v>
      </c>
      <c r="BE25" s="2" t="s">
        <v>113</v>
      </c>
      <c r="BF25" s="2" t="s">
        <v>113</v>
      </c>
      <c r="BG25" s="2" t="s">
        <v>102</v>
      </c>
      <c r="BH25" s="2" t="s">
        <v>121</v>
      </c>
      <c r="BI25" s="2" t="s">
        <v>106</v>
      </c>
      <c r="BJ25" s="2" t="s">
        <v>102</v>
      </c>
      <c r="BK25" s="2" t="s">
        <v>134</v>
      </c>
      <c r="BL25" s="2" t="s">
        <v>134</v>
      </c>
      <c r="BM25" s="2" t="s">
        <v>122</v>
      </c>
      <c r="BN25" s="2" t="s">
        <v>113</v>
      </c>
      <c r="BO25" s="2" t="s">
        <v>102</v>
      </c>
      <c r="BP25" s="2" t="s">
        <v>102</v>
      </c>
      <c r="BQ25" s="2" t="s">
        <v>106</v>
      </c>
      <c r="BR25" s="2" t="s">
        <v>113</v>
      </c>
      <c r="BS25" s="2" t="s">
        <v>102</v>
      </c>
      <c r="BT25" s="2" t="s">
        <v>102</v>
      </c>
      <c r="BU25" s="2" t="s">
        <v>113</v>
      </c>
      <c r="BV25" s="2" t="s">
        <v>102</v>
      </c>
      <c r="BW25" s="2" t="s">
        <v>102</v>
      </c>
      <c r="BX25" s="2" t="s">
        <v>102</v>
      </c>
      <c r="BY25" s="2" t="s">
        <v>113</v>
      </c>
      <c r="BZ25" s="2" t="s">
        <v>113</v>
      </c>
      <c r="CA25" s="2" t="s">
        <v>102</v>
      </c>
      <c r="CB25" s="2" t="s">
        <v>106</v>
      </c>
      <c r="CC25" s="2" t="s">
        <v>113</v>
      </c>
      <c r="CD25" s="2" t="s">
        <v>102</v>
      </c>
      <c r="CE25" s="2" t="s">
        <v>102</v>
      </c>
      <c r="CF25" s="2" t="s">
        <v>106</v>
      </c>
      <c r="CG25" s="2" t="s">
        <v>102</v>
      </c>
      <c r="CH25" s="2" t="s">
        <v>117</v>
      </c>
      <c r="CI25">
        <v>10831</v>
      </c>
      <c r="CJ25">
        <v>10831</v>
      </c>
      <c r="CK25">
        <v>11109</v>
      </c>
      <c r="CL25">
        <v>11109</v>
      </c>
      <c r="CM25">
        <v>15.1</v>
      </c>
      <c r="CN25">
        <v>10095</v>
      </c>
      <c r="CO25">
        <v>17.5</v>
      </c>
      <c r="CP25">
        <v>10205</v>
      </c>
      <c r="CQ25" s="2" t="s">
        <v>102</v>
      </c>
      <c r="CR25" s="2" t="s">
        <v>102</v>
      </c>
      <c r="CS25" s="2" t="s">
        <v>102</v>
      </c>
      <c r="CT25" s="2" t="s">
        <v>102</v>
      </c>
      <c r="CU25" s="2" t="s">
        <v>102</v>
      </c>
      <c r="CV25" s="2" t="s">
        <v>102</v>
      </c>
      <c r="CW25" s="2" t="s">
        <v>102</v>
      </c>
      <c r="CX25" s="2" t="s">
        <v>102</v>
      </c>
      <c r="CY25" s="2" t="s">
        <v>102</v>
      </c>
      <c r="CZ25" s="2" t="s">
        <v>100</v>
      </c>
      <c r="DA25" s="2" t="s">
        <v>188</v>
      </c>
      <c r="DC25" s="5" t="str">
        <f t="shared" si="0"/>
        <v>4</v>
      </c>
      <c r="DD25" s="5" t="str">
        <f t="shared" si="1"/>
        <v>0</v>
      </c>
      <c r="DE25" s="5" cm="1">
        <f t="array" ref="DE25">_xlfn.IFS(AE25="No influx",0,AE25="1-10 bbls",1.5,AE25="11-20 bbls",2.5,AE25="21-50 bbls",4,AE25="50-100 bbls",5,AE25="&gt;100 bbls",6)</f>
        <v>1.5</v>
      </c>
      <c r="DF25" s="5" cm="1">
        <f t="array" ref="DF25">_xlfn.IFS(BL25="Zero psi",0,BL25="&lt;400 psi",1.5,BL25="400-800 psi",2.5,BL25="801-1500 psi",4,BL25="1501-3000 psi",5,BL25="&gt;3001 psi",6,BL25="&lt;Undefined&gt;",0)</f>
        <v>1.5</v>
      </c>
      <c r="DG25" s="5" cm="1">
        <f t="array" ref="DG25">_xlfn.IFS(DA25="0 - No Incident",0,DA25="1 - Slight",0.5,DA25="2 - Minor",1,DA25="3 - Moderate",1.5,DA25="4 - Major",2,DA25="5 - Castastrophic",2.5,DA25="&lt;Undefined&gt;",0)</f>
        <v>1.5</v>
      </c>
      <c r="DH25" s="5">
        <f t="shared" si="3"/>
        <v>8.5</v>
      </c>
      <c r="DI25" s="7">
        <f t="shared" si="2"/>
        <v>0.42499999999999999</v>
      </c>
    </row>
    <row r="26" spans="1:113" x14ac:dyDescent="0.25">
      <c r="A26" s="2" t="s">
        <v>359</v>
      </c>
      <c r="B26" s="3">
        <v>45018</v>
      </c>
      <c r="C26" s="2" t="s">
        <v>97</v>
      </c>
      <c r="D26" s="2" t="s">
        <v>98</v>
      </c>
      <c r="E26" s="2" t="s">
        <v>124</v>
      </c>
      <c r="F26" s="2" t="s">
        <v>125</v>
      </c>
      <c r="G26" s="2" t="s">
        <v>126</v>
      </c>
      <c r="H26" s="2" t="s">
        <v>360</v>
      </c>
      <c r="I26" s="2" t="s">
        <v>101</v>
      </c>
      <c r="J26" s="2" t="s">
        <v>101</v>
      </c>
      <c r="K26" s="2" t="s">
        <v>102</v>
      </c>
      <c r="L26" s="2" t="s">
        <v>102</v>
      </c>
      <c r="M26" s="2" t="s">
        <v>348</v>
      </c>
      <c r="N26" s="2" t="s">
        <v>129</v>
      </c>
      <c r="O26" s="2" t="s">
        <v>149</v>
      </c>
      <c r="P26" s="2" t="s">
        <v>3</v>
      </c>
      <c r="Q26" s="2" t="s">
        <v>105</v>
      </c>
      <c r="R26" s="2" t="s">
        <v>131</v>
      </c>
      <c r="S26" s="2" t="s">
        <v>132</v>
      </c>
      <c r="T26" s="2" t="s">
        <v>257</v>
      </c>
      <c r="U26" s="2" t="s">
        <v>109</v>
      </c>
      <c r="V26" s="2" t="s">
        <v>110</v>
      </c>
      <c r="W26" s="2" t="s">
        <v>111</v>
      </c>
      <c r="X26" s="2" t="s">
        <v>168</v>
      </c>
      <c r="Y26" s="2" t="s">
        <v>112</v>
      </c>
      <c r="Z26" s="2" t="s">
        <v>113</v>
      </c>
      <c r="AA26" s="2" t="s">
        <v>135</v>
      </c>
      <c r="AB26" s="2" t="s">
        <v>136</v>
      </c>
      <c r="AC26" s="2" t="s">
        <v>116</v>
      </c>
      <c r="AD26" s="2" t="s">
        <v>102</v>
      </c>
      <c r="AE26" s="2" t="s">
        <v>117</v>
      </c>
      <c r="AF26" s="2" t="s">
        <v>138</v>
      </c>
      <c r="AG26" s="2" t="s">
        <v>118</v>
      </c>
      <c r="AH26" s="2" t="s">
        <v>106</v>
      </c>
      <c r="AI26" s="2" t="s">
        <v>125</v>
      </c>
      <c r="AJ26" s="2" t="s">
        <v>139</v>
      </c>
      <c r="AK26" s="2" t="s">
        <v>259</v>
      </c>
      <c r="AL26" s="2" t="s">
        <v>102</v>
      </c>
      <c r="AM26" s="2" t="s">
        <v>361</v>
      </c>
      <c r="AN26" s="2" t="s">
        <v>113</v>
      </c>
      <c r="AO26" s="2" t="s">
        <v>102</v>
      </c>
      <c r="AP26" s="2" t="s">
        <v>106</v>
      </c>
      <c r="AQ26" s="2" t="s">
        <v>102</v>
      </c>
      <c r="AR26" s="2" t="s">
        <v>102</v>
      </c>
      <c r="AS26" s="2" t="s">
        <v>106</v>
      </c>
      <c r="AT26" s="2" t="s">
        <v>113</v>
      </c>
      <c r="AU26" s="2" t="s">
        <v>102</v>
      </c>
      <c r="AV26" s="2" t="s">
        <v>102</v>
      </c>
      <c r="AW26" s="2" t="s">
        <v>102</v>
      </c>
      <c r="AX26" s="2" t="s">
        <v>102</v>
      </c>
      <c r="AY26" s="2" t="s">
        <v>102</v>
      </c>
      <c r="AZ26" s="2" t="s">
        <v>102</v>
      </c>
      <c r="BA26" s="2" t="s">
        <v>102</v>
      </c>
      <c r="BB26" s="2" t="s">
        <v>102</v>
      </c>
      <c r="BC26" s="2" t="s">
        <v>102</v>
      </c>
      <c r="BD26" s="2" t="s">
        <v>113</v>
      </c>
      <c r="BE26" s="2" t="s">
        <v>113</v>
      </c>
      <c r="BF26" s="2" t="s">
        <v>113</v>
      </c>
      <c r="BG26" s="2" t="s">
        <v>102</v>
      </c>
      <c r="BH26" s="2" t="s">
        <v>121</v>
      </c>
      <c r="BI26" s="2" t="s">
        <v>106</v>
      </c>
      <c r="BJ26" s="2" t="s">
        <v>102</v>
      </c>
      <c r="BK26" s="2" t="s">
        <v>111</v>
      </c>
      <c r="BL26" s="2" t="s">
        <v>168</v>
      </c>
      <c r="BM26" s="2" t="s">
        <v>122</v>
      </c>
      <c r="BN26" s="2" t="s">
        <v>113</v>
      </c>
      <c r="BO26" s="2" t="s">
        <v>102</v>
      </c>
      <c r="BP26" s="2" t="s">
        <v>102</v>
      </c>
      <c r="BQ26" s="2" t="s">
        <v>106</v>
      </c>
      <c r="BR26" s="2" t="s">
        <v>113</v>
      </c>
      <c r="BS26" s="2" t="s">
        <v>102</v>
      </c>
      <c r="BT26" s="2" t="s">
        <v>102</v>
      </c>
      <c r="BU26" s="2" t="s">
        <v>113</v>
      </c>
      <c r="BV26" s="2" t="s">
        <v>102</v>
      </c>
      <c r="BW26" s="2" t="s">
        <v>102</v>
      </c>
      <c r="BX26" s="2" t="s">
        <v>102</v>
      </c>
      <c r="BY26" s="2" t="s">
        <v>113</v>
      </c>
      <c r="BZ26" s="2" t="s">
        <v>113</v>
      </c>
      <c r="CA26" s="2" t="s">
        <v>102</v>
      </c>
      <c r="CB26" s="2" t="s">
        <v>106</v>
      </c>
      <c r="CC26" s="2" t="s">
        <v>113</v>
      </c>
      <c r="CD26" s="2" t="s">
        <v>102</v>
      </c>
      <c r="CE26" s="2" t="s">
        <v>102</v>
      </c>
      <c r="CF26" s="2" t="s">
        <v>106</v>
      </c>
      <c r="CG26" s="2" t="s">
        <v>102</v>
      </c>
      <c r="CH26" s="2" t="s">
        <v>137</v>
      </c>
      <c r="CI26">
        <v>5300</v>
      </c>
      <c r="CJ26">
        <v>5300</v>
      </c>
      <c r="CK26">
        <v>5347</v>
      </c>
      <c r="CL26">
        <v>5347</v>
      </c>
      <c r="CM26">
        <v>10</v>
      </c>
      <c r="CN26">
        <v>1627</v>
      </c>
      <c r="CO26">
        <v>14</v>
      </c>
      <c r="CP26">
        <v>1627</v>
      </c>
      <c r="CQ26" s="2" t="s">
        <v>102</v>
      </c>
      <c r="CR26" s="2" t="s">
        <v>102</v>
      </c>
      <c r="CS26" s="2" t="s">
        <v>102</v>
      </c>
      <c r="CT26" s="2" t="s">
        <v>102</v>
      </c>
      <c r="CU26" s="2" t="s">
        <v>102</v>
      </c>
      <c r="CV26" s="2" t="s">
        <v>102</v>
      </c>
      <c r="CW26" s="2" t="s">
        <v>102</v>
      </c>
      <c r="CX26" s="2" t="s">
        <v>102</v>
      </c>
      <c r="CY26" s="2" t="s">
        <v>102</v>
      </c>
      <c r="CZ26" s="2" t="s">
        <v>101</v>
      </c>
      <c r="DA26" s="2" t="s">
        <v>101</v>
      </c>
      <c r="DC26" s="5" t="str">
        <f t="shared" si="0"/>
        <v>0</v>
      </c>
      <c r="DD26" s="5" t="str">
        <f t="shared" si="1"/>
        <v>0</v>
      </c>
      <c r="DE26" s="5" cm="1">
        <f t="array" ref="DE26">_xlfn.IFS(AE26="No influx",0,AE26="1-10 bbls",1.5,AE26="11-20 bbls",2.5,AE26="21-50 bbls",4,AE26="50-100 bbls",5,AE26="&gt;100 bbls",6)</f>
        <v>1.5</v>
      </c>
      <c r="DF26" s="5" cm="1">
        <f t="array" ref="DF26">_xlfn.IFS(BL26="Zero psi",0,BL26="&lt;400 psi",1.5,BL26="400-800 psi",2.5,BL26="801-1500 psi",4,BL26="1501-3000 psi",5,BL26="&gt;3001 psi",6,BL26="&lt;Undefined&gt;",0)</f>
        <v>2.5</v>
      </c>
      <c r="DG26" s="5" cm="1">
        <f t="array" ref="DG26">_xlfn.IFS(DA26="0 - No Incident",0,DA26="1 - Slight",0.5,DA26="2 - Minor",1,DA26="3 - Moderate",1.5,DA26="4 - Major",2,DA26="5 - Castastrophic",2.5,DA26="&lt;Undefined&gt;",0)</f>
        <v>1</v>
      </c>
      <c r="DH26" s="5">
        <f t="shared" si="3"/>
        <v>5</v>
      </c>
      <c r="DI26" s="7">
        <f t="shared" si="2"/>
        <v>0.25</v>
      </c>
    </row>
    <row r="27" spans="1:113" x14ac:dyDescent="0.25">
      <c r="A27" s="2" t="s">
        <v>362</v>
      </c>
      <c r="B27" s="3">
        <v>45020</v>
      </c>
      <c r="C27" s="2" t="s">
        <v>97</v>
      </c>
      <c r="D27" s="2" t="s">
        <v>98</v>
      </c>
      <c r="E27" s="2" t="s">
        <v>124</v>
      </c>
      <c r="F27" s="2" t="s">
        <v>144</v>
      </c>
      <c r="G27" s="2" t="s">
        <v>363</v>
      </c>
      <c r="H27" s="2" t="s">
        <v>364</v>
      </c>
      <c r="I27" s="2" t="s">
        <v>253</v>
      </c>
      <c r="J27" s="2" t="s">
        <v>100</v>
      </c>
      <c r="K27" s="2" t="s">
        <v>102</v>
      </c>
      <c r="L27" s="2" t="s">
        <v>102</v>
      </c>
      <c r="M27" s="2" t="s">
        <v>365</v>
      </c>
      <c r="N27" s="2" t="s">
        <v>366</v>
      </c>
      <c r="O27" s="2" t="s">
        <v>104</v>
      </c>
      <c r="P27" s="2" t="s">
        <v>3</v>
      </c>
      <c r="Q27" s="2" t="s">
        <v>105</v>
      </c>
      <c r="R27" s="2" t="s">
        <v>106</v>
      </c>
      <c r="S27" s="2" t="s">
        <v>132</v>
      </c>
      <c r="T27" s="2" t="s">
        <v>133</v>
      </c>
      <c r="U27" s="2" t="s">
        <v>109</v>
      </c>
      <c r="V27" s="2" t="s">
        <v>110</v>
      </c>
      <c r="W27" s="2" t="s">
        <v>111</v>
      </c>
      <c r="X27" s="2" t="s">
        <v>111</v>
      </c>
      <c r="Y27" s="2" t="s">
        <v>112</v>
      </c>
      <c r="Z27" s="2" t="s">
        <v>113</v>
      </c>
      <c r="AA27" s="2" t="s">
        <v>114</v>
      </c>
      <c r="AB27" s="2" t="s">
        <v>181</v>
      </c>
      <c r="AC27" s="2" t="s">
        <v>116</v>
      </c>
      <c r="AD27" s="2" t="s">
        <v>102</v>
      </c>
      <c r="AE27" s="2" t="s">
        <v>137</v>
      </c>
      <c r="AF27" s="2" t="s">
        <v>153</v>
      </c>
      <c r="AG27" s="2" t="s">
        <v>154</v>
      </c>
      <c r="AH27" s="2" t="s">
        <v>106</v>
      </c>
      <c r="AI27" s="2" t="s">
        <v>144</v>
      </c>
      <c r="AJ27" s="2" t="s">
        <v>102</v>
      </c>
      <c r="AK27" s="2" t="s">
        <v>113</v>
      </c>
      <c r="AL27" s="2" t="s">
        <v>102</v>
      </c>
      <c r="AM27" s="2" t="s">
        <v>367</v>
      </c>
      <c r="AN27" s="2" t="s">
        <v>113</v>
      </c>
      <c r="AO27" s="2" t="s">
        <v>102</v>
      </c>
      <c r="AP27" s="2" t="s">
        <v>113</v>
      </c>
      <c r="AQ27" s="2" t="s">
        <v>119</v>
      </c>
      <c r="AR27" s="2" t="s">
        <v>102</v>
      </c>
      <c r="AS27" s="2" t="s">
        <v>120</v>
      </c>
      <c r="AT27" s="2" t="s">
        <v>113</v>
      </c>
      <c r="AU27" s="2" t="s">
        <v>102</v>
      </c>
      <c r="AV27" s="2" t="s">
        <v>102</v>
      </c>
      <c r="AW27" s="2" t="s">
        <v>102</v>
      </c>
      <c r="AX27" s="2" t="s">
        <v>102</v>
      </c>
      <c r="AY27" s="2" t="s">
        <v>102</v>
      </c>
      <c r="AZ27" s="2" t="s">
        <v>102</v>
      </c>
      <c r="BA27" s="2" t="s">
        <v>102</v>
      </c>
      <c r="BB27" s="2" t="s">
        <v>102</v>
      </c>
      <c r="BC27" s="2" t="s">
        <v>102</v>
      </c>
      <c r="BD27" s="2" t="s">
        <v>113</v>
      </c>
      <c r="BE27" s="2" t="s">
        <v>113</v>
      </c>
      <c r="BF27" s="2" t="s">
        <v>113</v>
      </c>
      <c r="BG27" s="2" t="s">
        <v>102</v>
      </c>
      <c r="BH27" s="2" t="s">
        <v>121</v>
      </c>
      <c r="BI27" s="2" t="s">
        <v>106</v>
      </c>
      <c r="BJ27" s="2" t="s">
        <v>102</v>
      </c>
      <c r="BK27" s="2" t="s">
        <v>111</v>
      </c>
      <c r="BL27" s="2" t="s">
        <v>111</v>
      </c>
      <c r="BM27" s="2" t="s">
        <v>122</v>
      </c>
      <c r="BN27" s="2" t="s">
        <v>113</v>
      </c>
      <c r="BO27" s="2" t="s">
        <v>113</v>
      </c>
      <c r="BP27" s="2" t="s">
        <v>102</v>
      </c>
      <c r="BQ27" s="2" t="s">
        <v>106</v>
      </c>
      <c r="BR27" s="2" t="s">
        <v>113</v>
      </c>
      <c r="BS27" s="2" t="s">
        <v>102</v>
      </c>
      <c r="BT27" s="2" t="s">
        <v>102</v>
      </c>
      <c r="BU27" s="2" t="s">
        <v>113</v>
      </c>
      <c r="BV27" s="2" t="s">
        <v>102</v>
      </c>
      <c r="BW27" s="2" t="s">
        <v>102</v>
      </c>
      <c r="BX27" s="2" t="s">
        <v>102</v>
      </c>
      <c r="BY27" s="2" t="s">
        <v>113</v>
      </c>
      <c r="BZ27" s="2" t="s">
        <v>113</v>
      </c>
      <c r="CA27" s="2" t="s">
        <v>102</v>
      </c>
      <c r="CB27" s="2" t="s">
        <v>106</v>
      </c>
      <c r="CC27" s="2" t="s">
        <v>113</v>
      </c>
      <c r="CD27" s="2" t="s">
        <v>102</v>
      </c>
      <c r="CE27" s="2" t="s">
        <v>102</v>
      </c>
      <c r="CF27" s="2" t="s">
        <v>106</v>
      </c>
      <c r="CG27" s="2" t="s">
        <v>102</v>
      </c>
      <c r="CH27" s="2" t="s">
        <v>137</v>
      </c>
      <c r="CI27">
        <v>9635</v>
      </c>
      <c r="CJ27">
        <v>9635</v>
      </c>
      <c r="CK27">
        <v>19587</v>
      </c>
      <c r="CL27">
        <v>15408</v>
      </c>
      <c r="CM27">
        <v>9.6</v>
      </c>
      <c r="CN27">
        <v>9124</v>
      </c>
      <c r="CO27">
        <v>11.5</v>
      </c>
      <c r="CP27">
        <v>9124</v>
      </c>
      <c r="CQ27" s="2" t="s">
        <v>102</v>
      </c>
      <c r="CR27" s="2" t="s">
        <v>102</v>
      </c>
      <c r="CS27" s="2" t="s">
        <v>102</v>
      </c>
      <c r="CT27" s="2" t="s">
        <v>102</v>
      </c>
      <c r="CU27" s="2" t="s">
        <v>102</v>
      </c>
      <c r="CV27" s="2" t="s">
        <v>102</v>
      </c>
      <c r="CW27" s="2" t="s">
        <v>102</v>
      </c>
      <c r="CX27" s="2" t="s">
        <v>102</v>
      </c>
      <c r="CY27" s="2" t="s">
        <v>102</v>
      </c>
      <c r="CZ27" s="2" t="s">
        <v>253</v>
      </c>
      <c r="DA27" s="2" t="s">
        <v>253</v>
      </c>
      <c r="DC27" s="5" t="str">
        <f t="shared" si="0"/>
        <v>0</v>
      </c>
      <c r="DD27" s="5" t="str">
        <f t="shared" si="1"/>
        <v>0</v>
      </c>
      <c r="DE27" s="5" cm="1">
        <f t="array" ref="DE27">_xlfn.IFS(AE27="No influx",0,AE27="1-10 bbls",1.5,AE27="11-20 bbls",2.5,AE27="21-50 bbls",4,AE27="50-100 bbls",5,AE27="&gt;100 bbls",6)</f>
        <v>0</v>
      </c>
      <c r="DF27" s="5" cm="1">
        <f t="array" ref="DF27">_xlfn.IFS(BL27="Zero psi",0,BL27="&lt;400 psi",1.5,BL27="400-800 psi",2.5,BL27="801-1500 psi",4,BL27="1501-3000 psi",5,BL27="&gt;3001 psi",6,BL27="&lt;Undefined&gt;",0)</f>
        <v>0</v>
      </c>
      <c r="DG27" s="5" cm="1">
        <f t="array" ref="DG27">_xlfn.IFS(DA27="0 - No Incident",0,DA27="1 - Slight",0.5,DA27="2 - Minor",1,DA27="3 - Moderate",1.5,DA27="4 - Major",2,DA27="5 - Castastrophic",2.5,DA27="&lt;Undefined&gt;",0)</f>
        <v>0</v>
      </c>
      <c r="DH27" s="5">
        <f t="shared" si="3"/>
        <v>0</v>
      </c>
      <c r="DI27" s="7">
        <f t="shared" si="2"/>
        <v>0</v>
      </c>
    </row>
    <row r="28" spans="1:113" x14ac:dyDescent="0.25">
      <c r="A28" s="2" t="s">
        <v>368</v>
      </c>
      <c r="B28" s="3">
        <v>45020</v>
      </c>
      <c r="C28" s="2" t="s">
        <v>97</v>
      </c>
      <c r="D28" s="2" t="s">
        <v>98</v>
      </c>
      <c r="E28" s="2" t="s">
        <v>196</v>
      </c>
      <c r="F28" s="2" t="s">
        <v>250</v>
      </c>
      <c r="G28" s="2" t="s">
        <v>369</v>
      </c>
      <c r="H28" s="2" t="s">
        <v>370</v>
      </c>
      <c r="I28" s="2" t="s">
        <v>100</v>
      </c>
      <c r="J28" s="2" t="s">
        <v>100</v>
      </c>
      <c r="K28" s="2" t="s">
        <v>102</v>
      </c>
      <c r="L28" s="2" t="s">
        <v>102</v>
      </c>
      <c r="M28" s="2" t="s">
        <v>371</v>
      </c>
      <c r="N28" s="2" t="s">
        <v>372</v>
      </c>
      <c r="O28" s="2" t="s">
        <v>104</v>
      </c>
      <c r="P28" s="2" t="s">
        <v>3</v>
      </c>
      <c r="Q28" s="2" t="s">
        <v>105</v>
      </c>
      <c r="R28" s="2" t="s">
        <v>106</v>
      </c>
      <c r="S28" s="2" t="s">
        <v>203</v>
      </c>
      <c r="T28" s="2" t="s">
        <v>204</v>
      </c>
      <c r="U28" s="2" t="s">
        <v>167</v>
      </c>
      <c r="V28" s="2" t="s">
        <v>110</v>
      </c>
      <c r="W28" s="2" t="s">
        <v>111</v>
      </c>
      <c r="X28" s="2" t="s">
        <v>134</v>
      </c>
      <c r="Y28" s="2" t="s">
        <v>112</v>
      </c>
      <c r="Z28" s="2" t="s">
        <v>113</v>
      </c>
      <c r="AA28" s="2" t="s">
        <v>135</v>
      </c>
      <c r="AB28" s="2" t="s">
        <v>169</v>
      </c>
      <c r="AC28" s="2" t="s">
        <v>373</v>
      </c>
      <c r="AD28" s="2" t="s">
        <v>102</v>
      </c>
      <c r="AE28" s="2" t="s">
        <v>117</v>
      </c>
      <c r="AF28" s="2" t="s">
        <v>207</v>
      </c>
      <c r="AG28" s="2" t="s">
        <v>208</v>
      </c>
      <c r="AH28" s="2" t="s">
        <v>106</v>
      </c>
      <c r="AI28" s="2" t="s">
        <v>250</v>
      </c>
      <c r="AJ28" s="2" t="s">
        <v>102</v>
      </c>
      <c r="AK28" s="2" t="s">
        <v>113</v>
      </c>
      <c r="AL28" s="2" t="s">
        <v>102</v>
      </c>
      <c r="AM28" s="2" t="s">
        <v>374</v>
      </c>
      <c r="AN28" s="2" t="s">
        <v>106</v>
      </c>
      <c r="AO28" s="2" t="s">
        <v>102</v>
      </c>
      <c r="AP28" s="2" t="s">
        <v>113</v>
      </c>
      <c r="AQ28" s="2" t="s">
        <v>119</v>
      </c>
      <c r="AR28" s="2" t="s">
        <v>102</v>
      </c>
      <c r="AS28" s="2" t="s">
        <v>106</v>
      </c>
      <c r="AT28" s="2" t="s">
        <v>113</v>
      </c>
      <c r="AU28" s="2" t="s">
        <v>102</v>
      </c>
      <c r="AV28" s="2" t="s">
        <v>102</v>
      </c>
      <c r="AW28" s="2" t="s">
        <v>102</v>
      </c>
      <c r="AX28" s="2" t="s">
        <v>102</v>
      </c>
      <c r="AY28" s="2" t="s">
        <v>102</v>
      </c>
      <c r="AZ28" s="2" t="s">
        <v>102</v>
      </c>
      <c r="BA28" s="2" t="s">
        <v>102</v>
      </c>
      <c r="BB28" s="2" t="s">
        <v>102</v>
      </c>
      <c r="BC28" s="2" t="s">
        <v>102</v>
      </c>
      <c r="BD28" s="2" t="s">
        <v>113</v>
      </c>
      <c r="BE28" s="2" t="s">
        <v>113</v>
      </c>
      <c r="BF28" s="2" t="s">
        <v>113</v>
      </c>
      <c r="BG28" s="2" t="s">
        <v>102</v>
      </c>
      <c r="BH28" s="2" t="s">
        <v>121</v>
      </c>
      <c r="BI28" s="2" t="s">
        <v>106</v>
      </c>
      <c r="BJ28" s="2" t="s">
        <v>102</v>
      </c>
      <c r="BK28" s="2" t="s">
        <v>134</v>
      </c>
      <c r="BL28" s="2" t="s">
        <v>134</v>
      </c>
      <c r="BM28" s="2" t="s">
        <v>122</v>
      </c>
      <c r="BN28" s="2" t="s">
        <v>113</v>
      </c>
      <c r="BO28" s="2" t="s">
        <v>102</v>
      </c>
      <c r="BP28" s="2" t="s">
        <v>102</v>
      </c>
      <c r="BQ28" s="2" t="s">
        <v>106</v>
      </c>
      <c r="BR28" s="2" t="s">
        <v>113</v>
      </c>
      <c r="BS28" s="2" t="s">
        <v>102</v>
      </c>
      <c r="BT28" s="2" t="s">
        <v>102</v>
      </c>
      <c r="BU28" s="2" t="s">
        <v>113</v>
      </c>
      <c r="BV28" s="2" t="s">
        <v>102</v>
      </c>
      <c r="BW28" s="2" t="s">
        <v>102</v>
      </c>
      <c r="BX28" s="2" t="s">
        <v>102</v>
      </c>
      <c r="BY28" s="2" t="s">
        <v>113</v>
      </c>
      <c r="BZ28" s="2" t="s">
        <v>113</v>
      </c>
      <c r="CA28" s="2" t="s">
        <v>102</v>
      </c>
      <c r="CB28" s="2" t="s">
        <v>106</v>
      </c>
      <c r="CC28" s="2" t="s">
        <v>113</v>
      </c>
      <c r="CD28" s="2" t="s">
        <v>102</v>
      </c>
      <c r="CE28" s="2" t="s">
        <v>102</v>
      </c>
      <c r="CF28" s="2" t="s">
        <v>106</v>
      </c>
      <c r="CG28" s="2" t="s">
        <v>102</v>
      </c>
      <c r="CH28" s="2" t="s">
        <v>117</v>
      </c>
      <c r="CI28">
        <v>10019</v>
      </c>
      <c r="CJ28">
        <v>4775</v>
      </c>
      <c r="CK28">
        <v>10384</v>
      </c>
      <c r="CL28">
        <v>4775</v>
      </c>
      <c r="CM28">
        <v>10.5</v>
      </c>
      <c r="CN28">
        <v>2031</v>
      </c>
      <c r="CO28">
        <v>13.5</v>
      </c>
      <c r="CP28">
        <v>2031</v>
      </c>
      <c r="CQ28" s="2" t="s">
        <v>102</v>
      </c>
      <c r="CR28" s="2" t="s">
        <v>102</v>
      </c>
      <c r="CS28" s="2" t="s">
        <v>102</v>
      </c>
      <c r="CT28" s="2" t="s">
        <v>102</v>
      </c>
      <c r="CU28" s="2" t="s">
        <v>102</v>
      </c>
      <c r="CV28" s="2" t="s">
        <v>102</v>
      </c>
      <c r="CW28" s="2" t="s">
        <v>102</v>
      </c>
      <c r="CX28" s="2" t="s">
        <v>102</v>
      </c>
      <c r="CY28" s="2" t="s">
        <v>102</v>
      </c>
      <c r="CZ28" s="2" t="s">
        <v>100</v>
      </c>
      <c r="DA28" s="2" t="s">
        <v>100</v>
      </c>
      <c r="DC28" s="5" t="str">
        <f t="shared" si="0"/>
        <v>0</v>
      </c>
      <c r="DD28" s="5" t="str">
        <f t="shared" si="1"/>
        <v>0</v>
      </c>
      <c r="DE28" s="5" cm="1">
        <f t="array" ref="DE28">_xlfn.IFS(AE28="No influx",0,AE28="1-10 bbls",1.5,AE28="11-20 bbls",2.5,AE28="21-50 bbls",4,AE28="50-100 bbls",5,AE28="&gt;100 bbls",6)</f>
        <v>1.5</v>
      </c>
      <c r="DF28" s="5" cm="1">
        <f t="array" ref="DF28">_xlfn.IFS(BL28="Zero psi",0,BL28="&lt;400 psi",1.5,BL28="400-800 psi",2.5,BL28="801-1500 psi",4,BL28="1501-3000 psi",5,BL28="&gt;3001 psi",6,BL28="&lt;Undefined&gt;",0)</f>
        <v>1.5</v>
      </c>
      <c r="DG28" s="5" cm="1">
        <f t="array" ref="DG28">_xlfn.IFS(DA28="0 - No Incident",0,DA28="1 - Slight",0.5,DA28="2 - Minor",1,DA28="3 - Moderate",1.5,DA28="4 - Major",2,DA28="5 - Castastrophic",2.5,DA28="&lt;Undefined&gt;",0)</f>
        <v>0.5</v>
      </c>
      <c r="DH28" s="5">
        <f t="shared" si="3"/>
        <v>3.5</v>
      </c>
      <c r="DI28" s="7">
        <f t="shared" si="2"/>
        <v>0.17499999999999999</v>
      </c>
    </row>
    <row r="29" spans="1:113" x14ac:dyDescent="0.25">
      <c r="A29" s="2" t="s">
        <v>375</v>
      </c>
      <c r="B29" s="3">
        <v>45022</v>
      </c>
      <c r="C29" s="2" t="s">
        <v>97</v>
      </c>
      <c r="D29" s="2" t="s">
        <v>98</v>
      </c>
      <c r="E29" s="2" t="s">
        <v>124</v>
      </c>
      <c r="F29" s="2" t="s">
        <v>125</v>
      </c>
      <c r="G29" s="2" t="s">
        <v>287</v>
      </c>
      <c r="H29" s="2" t="s">
        <v>376</v>
      </c>
      <c r="I29" s="2" t="s">
        <v>101</v>
      </c>
      <c r="J29" s="2" t="s">
        <v>101</v>
      </c>
      <c r="K29" s="2" t="s">
        <v>102</v>
      </c>
      <c r="L29" s="2" t="s">
        <v>102</v>
      </c>
      <c r="M29" s="2" t="s">
        <v>289</v>
      </c>
      <c r="N29" s="2" t="s">
        <v>377</v>
      </c>
      <c r="O29" s="2" t="s">
        <v>164</v>
      </c>
      <c r="P29" s="2" t="s">
        <v>3</v>
      </c>
      <c r="Q29" s="2" t="s">
        <v>105</v>
      </c>
      <c r="R29" s="2" t="s">
        <v>131</v>
      </c>
      <c r="S29" s="2" t="s">
        <v>132</v>
      </c>
      <c r="T29" s="2" t="s">
        <v>150</v>
      </c>
      <c r="U29" s="2" t="s">
        <v>109</v>
      </c>
      <c r="V29" s="2" t="s">
        <v>110</v>
      </c>
      <c r="W29" s="2" t="s">
        <v>168</v>
      </c>
      <c r="X29" s="2" t="s">
        <v>168</v>
      </c>
      <c r="Y29" s="2" t="s">
        <v>112</v>
      </c>
      <c r="Z29" s="2" t="s">
        <v>113</v>
      </c>
      <c r="AA29" s="2" t="s">
        <v>135</v>
      </c>
      <c r="AB29" s="2" t="s">
        <v>136</v>
      </c>
      <c r="AC29" s="2" t="s">
        <v>116</v>
      </c>
      <c r="AD29" s="2" t="s">
        <v>102</v>
      </c>
      <c r="AE29" s="2" t="s">
        <v>117</v>
      </c>
      <c r="AF29" s="2" t="s">
        <v>138</v>
      </c>
      <c r="AG29" s="2" t="s">
        <v>118</v>
      </c>
      <c r="AH29" s="2" t="s">
        <v>106</v>
      </c>
      <c r="AI29" s="2" t="s">
        <v>125</v>
      </c>
      <c r="AJ29" s="2" t="s">
        <v>139</v>
      </c>
      <c r="AK29" s="2" t="s">
        <v>259</v>
      </c>
      <c r="AL29" s="2" t="s">
        <v>102</v>
      </c>
      <c r="AM29" s="2" t="s">
        <v>275</v>
      </c>
      <c r="AN29" s="2" t="s">
        <v>113</v>
      </c>
      <c r="AO29" s="2" t="s">
        <v>102</v>
      </c>
      <c r="AP29" s="2" t="s">
        <v>106</v>
      </c>
      <c r="AQ29" s="2" t="s">
        <v>102</v>
      </c>
      <c r="AR29" s="2" t="s">
        <v>102</v>
      </c>
      <c r="AS29" s="2" t="s">
        <v>113</v>
      </c>
      <c r="AT29" s="2" t="s">
        <v>113</v>
      </c>
      <c r="AU29" s="2" t="s">
        <v>102</v>
      </c>
      <c r="AV29" s="2" t="s">
        <v>102</v>
      </c>
      <c r="AW29" s="2" t="s">
        <v>102</v>
      </c>
      <c r="AX29" s="2" t="s">
        <v>102</v>
      </c>
      <c r="AY29" s="2" t="s">
        <v>102</v>
      </c>
      <c r="AZ29" s="2" t="s">
        <v>102</v>
      </c>
      <c r="BA29" s="2" t="s">
        <v>102</v>
      </c>
      <c r="BB29" s="2" t="s">
        <v>102</v>
      </c>
      <c r="BC29" s="2" t="s">
        <v>102</v>
      </c>
      <c r="BD29" s="2" t="s">
        <v>113</v>
      </c>
      <c r="BE29" s="2" t="s">
        <v>113</v>
      </c>
      <c r="BF29" s="2" t="s">
        <v>113</v>
      </c>
      <c r="BG29" s="2" t="s">
        <v>102</v>
      </c>
      <c r="BH29" s="2" t="s">
        <v>121</v>
      </c>
      <c r="BI29" s="2" t="s">
        <v>106</v>
      </c>
      <c r="BJ29" s="2" t="s">
        <v>102</v>
      </c>
      <c r="BK29" s="2" t="s">
        <v>168</v>
      </c>
      <c r="BL29" s="2" t="s">
        <v>168</v>
      </c>
      <c r="BM29" s="2" t="s">
        <v>122</v>
      </c>
      <c r="BN29" s="2" t="s">
        <v>113</v>
      </c>
      <c r="BO29" s="2" t="s">
        <v>102</v>
      </c>
      <c r="BP29" s="2" t="s">
        <v>102</v>
      </c>
      <c r="BQ29" s="2" t="s">
        <v>106</v>
      </c>
      <c r="BR29" s="2" t="s">
        <v>113</v>
      </c>
      <c r="BS29" s="2" t="s">
        <v>102</v>
      </c>
      <c r="BT29" s="2" t="s">
        <v>102</v>
      </c>
      <c r="BU29" s="2" t="s">
        <v>113</v>
      </c>
      <c r="BV29" s="2" t="s">
        <v>102</v>
      </c>
      <c r="BW29" s="2" t="s">
        <v>102</v>
      </c>
      <c r="BX29" s="2" t="s">
        <v>102</v>
      </c>
      <c r="BY29" s="2" t="s">
        <v>113</v>
      </c>
      <c r="BZ29" s="2" t="s">
        <v>113</v>
      </c>
      <c r="CA29" s="2" t="s">
        <v>102</v>
      </c>
      <c r="CB29" s="2" t="s">
        <v>106</v>
      </c>
      <c r="CC29" s="2" t="s">
        <v>113</v>
      </c>
      <c r="CD29" s="2" t="s">
        <v>102</v>
      </c>
      <c r="CE29" s="2" t="s">
        <v>102</v>
      </c>
      <c r="CF29" s="2" t="s">
        <v>106</v>
      </c>
      <c r="CG29" s="2" t="s">
        <v>102</v>
      </c>
      <c r="CH29" s="2" t="s">
        <v>137</v>
      </c>
      <c r="CI29">
        <v>6211</v>
      </c>
      <c r="CJ29">
        <v>6211</v>
      </c>
      <c r="CK29">
        <v>6567</v>
      </c>
      <c r="CL29">
        <v>6567</v>
      </c>
      <c r="CM29">
        <v>9.9</v>
      </c>
      <c r="CN29">
        <v>1580</v>
      </c>
      <c r="CO29">
        <v>21</v>
      </c>
      <c r="CP29">
        <v>1590</v>
      </c>
      <c r="CQ29" s="2" t="s">
        <v>102</v>
      </c>
      <c r="CR29" s="2" t="s">
        <v>102</v>
      </c>
      <c r="CS29" s="2" t="s">
        <v>102</v>
      </c>
      <c r="CT29" s="2" t="s">
        <v>102</v>
      </c>
      <c r="CU29" s="2" t="s">
        <v>102</v>
      </c>
      <c r="CV29" s="2" t="s">
        <v>102</v>
      </c>
      <c r="CW29" s="2" t="s">
        <v>102</v>
      </c>
      <c r="CX29" s="2" t="s">
        <v>102</v>
      </c>
      <c r="CY29" s="2" t="s">
        <v>102</v>
      </c>
      <c r="CZ29" s="2" t="s">
        <v>101</v>
      </c>
      <c r="DA29" s="2" t="s">
        <v>101</v>
      </c>
      <c r="DC29" s="5" t="str">
        <f t="shared" si="0"/>
        <v>0</v>
      </c>
      <c r="DD29" s="5" t="str">
        <f t="shared" si="1"/>
        <v>0</v>
      </c>
      <c r="DE29" s="5" cm="1">
        <f t="array" ref="DE29">_xlfn.IFS(AE29="No influx",0,AE29="1-10 bbls",1.5,AE29="11-20 bbls",2.5,AE29="21-50 bbls",4,AE29="50-100 bbls",5,AE29="&gt;100 bbls",6)</f>
        <v>1.5</v>
      </c>
      <c r="DF29" s="5" cm="1">
        <f t="array" ref="DF29">_xlfn.IFS(BL29="Zero psi",0,BL29="&lt;400 psi",1.5,BL29="400-800 psi",2.5,BL29="801-1500 psi",4,BL29="1501-3000 psi",5,BL29="&gt;3001 psi",6,BL29="&lt;Undefined&gt;",0)</f>
        <v>2.5</v>
      </c>
      <c r="DG29" s="5" cm="1">
        <f t="array" ref="DG29">_xlfn.IFS(DA29="0 - No Incident",0,DA29="1 - Slight",0.5,DA29="2 - Minor",1,DA29="3 - Moderate",1.5,DA29="4 - Major",2,DA29="5 - Castastrophic",2.5,DA29="&lt;Undefined&gt;",0)</f>
        <v>1</v>
      </c>
      <c r="DH29" s="5">
        <f t="shared" si="3"/>
        <v>5</v>
      </c>
      <c r="DI29" s="7">
        <f t="shared" si="2"/>
        <v>0.25</v>
      </c>
    </row>
    <row r="30" spans="1:113" x14ac:dyDescent="0.25">
      <c r="A30" s="2" t="s">
        <v>378</v>
      </c>
      <c r="B30" s="3">
        <v>45023</v>
      </c>
      <c r="C30" s="2" t="s">
        <v>97</v>
      </c>
      <c r="D30" s="2" t="s">
        <v>98</v>
      </c>
      <c r="E30" s="2" t="s">
        <v>159</v>
      </c>
      <c r="F30" s="2" t="s">
        <v>293</v>
      </c>
      <c r="G30" s="2" t="s">
        <v>379</v>
      </c>
      <c r="H30" s="2" t="s">
        <v>380</v>
      </c>
      <c r="I30" s="2" t="s">
        <v>253</v>
      </c>
      <c r="J30" s="2" t="s">
        <v>100</v>
      </c>
      <c r="K30" s="2" t="s">
        <v>102</v>
      </c>
      <c r="L30" s="2" t="s">
        <v>102</v>
      </c>
      <c r="M30" s="2" t="s">
        <v>381</v>
      </c>
      <c r="N30" s="2" t="s">
        <v>382</v>
      </c>
      <c r="O30" s="2" t="s">
        <v>104</v>
      </c>
      <c r="P30" s="2" t="s">
        <v>3</v>
      </c>
      <c r="Q30" s="2" t="s">
        <v>105</v>
      </c>
      <c r="R30" s="2" t="s">
        <v>106</v>
      </c>
      <c r="S30" s="2" t="s">
        <v>165</v>
      </c>
      <c r="T30" s="2" t="s">
        <v>166</v>
      </c>
      <c r="U30" s="2" t="s">
        <v>109</v>
      </c>
      <c r="V30" s="2" t="s">
        <v>110</v>
      </c>
      <c r="W30" s="2" t="s">
        <v>111</v>
      </c>
      <c r="X30" s="2" t="s">
        <v>111</v>
      </c>
      <c r="Y30" s="2" t="s">
        <v>112</v>
      </c>
      <c r="Z30" s="2" t="s">
        <v>113</v>
      </c>
      <c r="AA30" s="2" t="s">
        <v>114</v>
      </c>
      <c r="AB30" s="2" t="s">
        <v>181</v>
      </c>
      <c r="AC30" s="2" t="s">
        <v>116</v>
      </c>
      <c r="AD30" s="2" t="s">
        <v>102</v>
      </c>
      <c r="AE30" s="2" t="s">
        <v>137</v>
      </c>
      <c r="AF30" s="2" t="s">
        <v>322</v>
      </c>
      <c r="AG30" s="2" t="s">
        <v>299</v>
      </c>
      <c r="AH30" s="2" t="s">
        <v>106</v>
      </c>
      <c r="AI30" s="2" t="s">
        <v>293</v>
      </c>
      <c r="AJ30" s="2" t="s">
        <v>102</v>
      </c>
      <c r="AK30" s="2" t="s">
        <v>113</v>
      </c>
      <c r="AL30" s="2" t="s">
        <v>102</v>
      </c>
      <c r="AM30" s="2" t="s">
        <v>383</v>
      </c>
      <c r="AN30" s="2" t="s">
        <v>113</v>
      </c>
      <c r="AO30" s="2" t="s">
        <v>102</v>
      </c>
      <c r="AP30" s="2" t="s">
        <v>113</v>
      </c>
      <c r="AQ30" s="2" t="s">
        <v>119</v>
      </c>
      <c r="AR30" s="2" t="s">
        <v>102</v>
      </c>
      <c r="AS30" s="2" t="s">
        <v>106</v>
      </c>
      <c r="AT30" s="2" t="s">
        <v>113</v>
      </c>
      <c r="AU30" s="2" t="s">
        <v>102</v>
      </c>
      <c r="AV30" s="2" t="s">
        <v>102</v>
      </c>
      <c r="AW30" s="2" t="s">
        <v>102</v>
      </c>
      <c r="AX30" s="2" t="s">
        <v>102</v>
      </c>
      <c r="AY30" s="2" t="s">
        <v>102</v>
      </c>
      <c r="AZ30" s="2" t="s">
        <v>102</v>
      </c>
      <c r="BA30" s="2" t="s">
        <v>102</v>
      </c>
      <c r="BB30" s="2" t="s">
        <v>102</v>
      </c>
      <c r="BC30" s="2" t="s">
        <v>102</v>
      </c>
      <c r="BD30" s="2" t="s">
        <v>113</v>
      </c>
      <c r="BE30" s="2" t="s">
        <v>113</v>
      </c>
      <c r="BF30" s="2" t="s">
        <v>113</v>
      </c>
      <c r="BG30" s="2" t="s">
        <v>102</v>
      </c>
      <c r="BH30" s="2" t="s">
        <v>121</v>
      </c>
      <c r="BI30" s="2" t="s">
        <v>106</v>
      </c>
      <c r="BJ30" s="2" t="s">
        <v>102</v>
      </c>
      <c r="BK30" s="2" t="s">
        <v>111</v>
      </c>
      <c r="BL30" s="2" t="s">
        <v>111</v>
      </c>
      <c r="BM30" s="2" t="s">
        <v>122</v>
      </c>
      <c r="BN30" s="2" t="s">
        <v>113</v>
      </c>
      <c r="BO30" s="2" t="s">
        <v>102</v>
      </c>
      <c r="BP30" s="2" t="s">
        <v>102</v>
      </c>
      <c r="BQ30" s="2" t="s">
        <v>106</v>
      </c>
      <c r="BR30" s="2" t="s">
        <v>113</v>
      </c>
      <c r="BS30" s="2" t="s">
        <v>102</v>
      </c>
      <c r="BT30" s="2" t="s">
        <v>102</v>
      </c>
      <c r="BU30" s="2" t="s">
        <v>113</v>
      </c>
      <c r="BV30" s="2" t="s">
        <v>102</v>
      </c>
      <c r="BW30" s="2" t="s">
        <v>102</v>
      </c>
      <c r="BX30" s="2" t="s">
        <v>102</v>
      </c>
      <c r="BY30" s="2" t="s">
        <v>113</v>
      </c>
      <c r="BZ30" s="2" t="s">
        <v>113</v>
      </c>
      <c r="CA30" s="2" t="s">
        <v>102</v>
      </c>
      <c r="CB30" s="2" t="s">
        <v>106</v>
      </c>
      <c r="CC30" s="2" t="s">
        <v>113</v>
      </c>
      <c r="CD30" s="2" t="s">
        <v>102</v>
      </c>
      <c r="CE30" s="2" t="s">
        <v>102</v>
      </c>
      <c r="CF30" s="2" t="s">
        <v>106</v>
      </c>
      <c r="CG30" s="2" t="s">
        <v>102</v>
      </c>
      <c r="CH30" s="2" t="s">
        <v>137</v>
      </c>
      <c r="CI30" s="2" t="s">
        <v>102</v>
      </c>
      <c r="CJ30" s="2" t="s">
        <v>102</v>
      </c>
      <c r="CK30" s="2" t="s">
        <v>102</v>
      </c>
      <c r="CL30" s="2" t="s">
        <v>102</v>
      </c>
      <c r="CM30" s="2" t="s">
        <v>102</v>
      </c>
      <c r="CN30">
        <v>2344</v>
      </c>
      <c r="CO30">
        <v>10.199999999999999</v>
      </c>
      <c r="CP30">
        <v>2345</v>
      </c>
      <c r="CQ30" s="2" t="s">
        <v>102</v>
      </c>
      <c r="CR30" s="2" t="s">
        <v>102</v>
      </c>
      <c r="CS30" s="2" t="s">
        <v>102</v>
      </c>
      <c r="CT30" s="2" t="s">
        <v>102</v>
      </c>
      <c r="CU30" s="2" t="s">
        <v>102</v>
      </c>
      <c r="CV30" s="2" t="s">
        <v>102</v>
      </c>
      <c r="CW30" s="2" t="s">
        <v>102</v>
      </c>
      <c r="CX30" s="2" t="s">
        <v>102</v>
      </c>
      <c r="CY30" s="2" t="s">
        <v>102</v>
      </c>
      <c r="CZ30" s="2" t="s">
        <v>253</v>
      </c>
      <c r="DA30" s="2" t="s">
        <v>100</v>
      </c>
      <c r="DC30" s="5" t="str">
        <f t="shared" si="0"/>
        <v>0</v>
      </c>
      <c r="DD30" s="5" t="str">
        <f t="shared" si="1"/>
        <v>0</v>
      </c>
      <c r="DE30" s="5" cm="1">
        <f t="array" ref="DE30">_xlfn.IFS(AE30="No influx",0,AE30="1-10 bbls",1.5,AE30="11-20 bbls",2.5,AE30="21-50 bbls",4,AE30="50-100 bbls",5,AE30="&gt;100 bbls",6)</f>
        <v>0</v>
      </c>
      <c r="DF30" s="5" cm="1">
        <f t="array" ref="DF30">_xlfn.IFS(BL30="Zero psi",0,BL30="&lt;400 psi",1.5,BL30="400-800 psi",2.5,BL30="801-1500 psi",4,BL30="1501-3000 psi",5,BL30="&gt;3001 psi",6,BL30="&lt;Undefined&gt;",0)</f>
        <v>0</v>
      </c>
      <c r="DG30" s="5" cm="1">
        <f t="array" ref="DG30">_xlfn.IFS(DA30="0 - No Incident",0,DA30="1 - Slight",0.5,DA30="2 - Minor",1,DA30="3 - Moderate",1.5,DA30="4 - Major",2,DA30="5 - Castastrophic",2.5,DA30="&lt;Undefined&gt;",0)</f>
        <v>0.5</v>
      </c>
      <c r="DH30" s="5">
        <f t="shared" si="3"/>
        <v>0.5</v>
      </c>
      <c r="DI30" s="7">
        <f t="shared" si="2"/>
        <v>2.5000000000000001E-2</v>
      </c>
    </row>
    <row r="31" spans="1:113" x14ac:dyDescent="0.25">
      <c r="A31" s="2" t="s">
        <v>384</v>
      </c>
      <c r="B31" s="3">
        <v>45027</v>
      </c>
      <c r="C31" s="2" t="s">
        <v>97</v>
      </c>
      <c r="D31" s="2" t="s">
        <v>98</v>
      </c>
      <c r="E31" s="2" t="s">
        <v>124</v>
      </c>
      <c r="F31" s="2" t="s">
        <v>125</v>
      </c>
      <c r="G31" s="2" t="s">
        <v>385</v>
      </c>
      <c r="H31" s="2" t="s">
        <v>386</v>
      </c>
      <c r="I31" s="2" t="s">
        <v>188</v>
      </c>
      <c r="J31" s="2" t="s">
        <v>188</v>
      </c>
      <c r="K31" s="2" t="s">
        <v>102</v>
      </c>
      <c r="L31" s="2" t="s">
        <v>102</v>
      </c>
      <c r="M31" s="2" t="s">
        <v>387</v>
      </c>
      <c r="N31" s="2" t="s">
        <v>388</v>
      </c>
      <c r="O31" s="2" t="s">
        <v>130</v>
      </c>
      <c r="P31" s="2" t="s">
        <v>3</v>
      </c>
      <c r="Q31" s="2" t="s">
        <v>105</v>
      </c>
      <c r="R31" s="2" t="s">
        <v>106</v>
      </c>
      <c r="S31" s="2" t="s">
        <v>132</v>
      </c>
      <c r="T31" s="2" t="s">
        <v>133</v>
      </c>
      <c r="U31" s="2" t="s">
        <v>109</v>
      </c>
      <c r="V31" s="2" t="s">
        <v>110</v>
      </c>
      <c r="W31" s="2" t="s">
        <v>111</v>
      </c>
      <c r="X31" s="2" t="s">
        <v>277</v>
      </c>
      <c r="Y31" s="2" t="s">
        <v>112</v>
      </c>
      <c r="Z31" s="2" t="s">
        <v>113</v>
      </c>
      <c r="AA31" s="2" t="s">
        <v>114</v>
      </c>
      <c r="AB31" s="2" t="s">
        <v>28</v>
      </c>
      <c r="AC31" s="2" t="s">
        <v>116</v>
      </c>
      <c r="AD31" s="2" t="s">
        <v>389</v>
      </c>
      <c r="AE31" s="2" t="s">
        <v>117</v>
      </c>
      <c r="AF31" s="2" t="s">
        <v>284</v>
      </c>
      <c r="AG31" s="2" t="s">
        <v>118</v>
      </c>
      <c r="AH31" s="2" t="s">
        <v>106</v>
      </c>
      <c r="AI31" s="2" t="s">
        <v>125</v>
      </c>
      <c r="AJ31" s="2" t="s">
        <v>102</v>
      </c>
      <c r="AK31" s="2" t="s">
        <v>113</v>
      </c>
      <c r="AL31" s="2" t="s">
        <v>102</v>
      </c>
      <c r="AM31" s="2" t="s">
        <v>390</v>
      </c>
      <c r="AN31" s="2" t="s">
        <v>113</v>
      </c>
      <c r="AO31" s="2" t="s">
        <v>102</v>
      </c>
      <c r="AP31" s="2" t="s">
        <v>131</v>
      </c>
      <c r="AQ31" s="2" t="s">
        <v>102</v>
      </c>
      <c r="AR31" s="2" t="s">
        <v>102</v>
      </c>
      <c r="AS31" s="2" t="s">
        <v>106</v>
      </c>
      <c r="AT31" s="2" t="s">
        <v>391</v>
      </c>
      <c r="AU31" s="2" t="s">
        <v>102</v>
      </c>
      <c r="AV31" s="2" t="s">
        <v>102</v>
      </c>
      <c r="AW31">
        <v>13</v>
      </c>
      <c r="AX31">
        <v>7600</v>
      </c>
      <c r="AY31" s="2" t="s">
        <v>102</v>
      </c>
      <c r="AZ31">
        <v>5703</v>
      </c>
      <c r="BA31">
        <v>4031</v>
      </c>
      <c r="BB31">
        <v>503</v>
      </c>
      <c r="BC31">
        <v>30</v>
      </c>
      <c r="BD31" s="2" t="s">
        <v>113</v>
      </c>
      <c r="BE31" s="2" t="s">
        <v>113</v>
      </c>
      <c r="BF31" s="2" t="s">
        <v>113</v>
      </c>
      <c r="BG31" s="2" t="s">
        <v>102</v>
      </c>
      <c r="BH31" s="2" t="s">
        <v>121</v>
      </c>
      <c r="BI31" s="2" t="s">
        <v>106</v>
      </c>
      <c r="BJ31" s="2" t="s">
        <v>102</v>
      </c>
      <c r="BK31" s="2" t="s">
        <v>111</v>
      </c>
      <c r="BL31" s="2" t="s">
        <v>111</v>
      </c>
      <c r="BM31" s="2" t="s">
        <v>122</v>
      </c>
      <c r="BN31" s="2" t="s">
        <v>113</v>
      </c>
      <c r="BO31" s="2" t="s">
        <v>102</v>
      </c>
      <c r="BP31" s="2" t="s">
        <v>102</v>
      </c>
      <c r="BQ31" s="2" t="s">
        <v>106</v>
      </c>
      <c r="BR31" s="2" t="s">
        <v>113</v>
      </c>
      <c r="BS31" s="2" t="s">
        <v>102</v>
      </c>
      <c r="BT31" s="2" t="s">
        <v>102</v>
      </c>
      <c r="BU31" s="2" t="s">
        <v>113</v>
      </c>
      <c r="BV31" s="2" t="s">
        <v>102</v>
      </c>
      <c r="BW31" s="2" t="s">
        <v>102</v>
      </c>
      <c r="BX31" s="2" t="s">
        <v>102</v>
      </c>
      <c r="BY31" s="2" t="s">
        <v>113</v>
      </c>
      <c r="BZ31" s="2" t="s">
        <v>113</v>
      </c>
      <c r="CA31" s="2" t="s">
        <v>102</v>
      </c>
      <c r="CB31" s="2" t="s">
        <v>106</v>
      </c>
      <c r="CC31" s="2" t="s">
        <v>113</v>
      </c>
      <c r="CD31" s="2" t="s">
        <v>102</v>
      </c>
      <c r="CE31" s="2" t="s">
        <v>102</v>
      </c>
      <c r="CF31" s="2" t="s">
        <v>106</v>
      </c>
      <c r="CG31" s="2" t="s">
        <v>102</v>
      </c>
      <c r="CH31" s="2" t="s">
        <v>117</v>
      </c>
      <c r="CI31">
        <v>18943</v>
      </c>
      <c r="CJ31">
        <v>18943</v>
      </c>
      <c r="CK31">
        <v>18943</v>
      </c>
      <c r="CL31">
        <v>18943</v>
      </c>
      <c r="CM31">
        <v>13.3</v>
      </c>
      <c r="CN31">
        <v>7664</v>
      </c>
      <c r="CO31">
        <v>1170</v>
      </c>
      <c r="CP31">
        <v>18943</v>
      </c>
      <c r="CQ31" s="2" t="s">
        <v>102</v>
      </c>
      <c r="CR31" s="2" t="s">
        <v>102</v>
      </c>
      <c r="CS31" s="2" t="s">
        <v>102</v>
      </c>
      <c r="CT31" s="2" t="s">
        <v>102</v>
      </c>
      <c r="CU31" s="2" t="s">
        <v>102</v>
      </c>
      <c r="CV31" s="2" t="s">
        <v>102</v>
      </c>
      <c r="CW31" s="2" t="s">
        <v>102</v>
      </c>
      <c r="CX31" s="2" t="s">
        <v>102</v>
      </c>
      <c r="CY31" s="2" t="s">
        <v>102</v>
      </c>
      <c r="CZ31" s="2" t="s">
        <v>101</v>
      </c>
      <c r="DA31" s="2" t="s">
        <v>188</v>
      </c>
      <c r="DC31" s="5" t="str">
        <f t="shared" si="0"/>
        <v>0</v>
      </c>
      <c r="DD31" s="5" t="str">
        <f t="shared" si="1"/>
        <v>0</v>
      </c>
      <c r="DE31" s="5" cm="1">
        <f t="array" ref="DE31">_xlfn.IFS(AE31="No influx",0,AE31="1-10 bbls",1.5,AE31="11-20 bbls",2.5,AE31="21-50 bbls",4,AE31="50-100 bbls",5,AE31="&gt;100 bbls",6)</f>
        <v>1.5</v>
      </c>
      <c r="DF31" s="5" cm="1">
        <f t="array" ref="DF31">_xlfn.IFS(BL31="Zero psi",0,BL31="&lt;400 psi",1.5,BL31="400-800 psi",2.5,BL31="801-1500 psi",4,BL31="1501-3000 psi",5,BL31="&gt;3001 psi",6,BL31="&lt;Undefined&gt;",0)</f>
        <v>0</v>
      </c>
      <c r="DG31" s="5" cm="1">
        <f t="array" ref="DG31">_xlfn.IFS(DA31="0 - No Incident",0,DA31="1 - Slight",0.5,DA31="2 - Minor",1,DA31="3 - Moderate",1.5,DA31="4 - Major",2,DA31="5 - Castastrophic",2.5,DA31="&lt;Undefined&gt;",0)</f>
        <v>1.5</v>
      </c>
      <c r="DH31" s="5">
        <f t="shared" si="3"/>
        <v>3</v>
      </c>
      <c r="DI31" s="7">
        <f t="shared" si="2"/>
        <v>0.15</v>
      </c>
    </row>
    <row r="32" spans="1:113" x14ac:dyDescent="0.25">
      <c r="A32" s="2" t="s">
        <v>392</v>
      </c>
      <c r="B32" s="3">
        <v>45029</v>
      </c>
      <c r="C32" s="2" t="s">
        <v>97</v>
      </c>
      <c r="D32" s="2" t="s">
        <v>98</v>
      </c>
      <c r="E32" s="2" t="s">
        <v>196</v>
      </c>
      <c r="F32" s="2" t="s">
        <v>238</v>
      </c>
      <c r="G32" s="2" t="s">
        <v>309</v>
      </c>
      <c r="H32" s="2" t="s">
        <v>393</v>
      </c>
      <c r="I32" s="2" t="s">
        <v>100</v>
      </c>
      <c r="J32" s="2" t="s">
        <v>100</v>
      </c>
      <c r="K32" s="2" t="s">
        <v>102</v>
      </c>
      <c r="L32" s="2" t="s">
        <v>102</v>
      </c>
      <c r="M32" s="2" t="s">
        <v>394</v>
      </c>
      <c r="N32" s="2" t="s">
        <v>395</v>
      </c>
      <c r="O32" s="2" t="s">
        <v>104</v>
      </c>
      <c r="P32" s="2" t="s">
        <v>3</v>
      </c>
      <c r="Q32" s="2" t="s">
        <v>105</v>
      </c>
      <c r="R32" s="2" t="s">
        <v>106</v>
      </c>
      <c r="S32" s="2" t="s">
        <v>203</v>
      </c>
      <c r="T32" s="2" t="s">
        <v>396</v>
      </c>
      <c r="U32" s="2" t="s">
        <v>167</v>
      </c>
      <c r="V32" s="2" t="s">
        <v>110</v>
      </c>
      <c r="W32" s="2" t="s">
        <v>111</v>
      </c>
      <c r="X32" s="2" t="s">
        <v>134</v>
      </c>
      <c r="Y32" s="2" t="s">
        <v>112</v>
      </c>
      <c r="Z32" s="2" t="s">
        <v>113</v>
      </c>
      <c r="AA32" s="2" t="s">
        <v>114</v>
      </c>
      <c r="AB32" s="2" t="s">
        <v>115</v>
      </c>
      <c r="AC32" s="2" t="s">
        <v>116</v>
      </c>
      <c r="AD32" s="2" t="s">
        <v>102</v>
      </c>
      <c r="AE32" s="2" t="s">
        <v>117</v>
      </c>
      <c r="AF32" s="2" t="s">
        <v>314</v>
      </c>
      <c r="AG32" s="2" t="s">
        <v>208</v>
      </c>
      <c r="AH32" s="2" t="s">
        <v>106</v>
      </c>
      <c r="AI32" s="2" t="s">
        <v>238</v>
      </c>
      <c r="AJ32" s="2" t="s">
        <v>102</v>
      </c>
      <c r="AK32" s="2" t="s">
        <v>113</v>
      </c>
      <c r="AL32" s="2" t="s">
        <v>102</v>
      </c>
      <c r="AM32" s="2" t="s">
        <v>397</v>
      </c>
      <c r="AN32" s="2" t="s">
        <v>106</v>
      </c>
      <c r="AO32" s="2" t="s">
        <v>102</v>
      </c>
      <c r="AP32" s="2" t="s">
        <v>113</v>
      </c>
      <c r="AQ32" s="2" t="s">
        <v>119</v>
      </c>
      <c r="AR32" s="2" t="s">
        <v>102</v>
      </c>
      <c r="AS32" s="2" t="s">
        <v>106</v>
      </c>
      <c r="AT32" s="2" t="s">
        <v>113</v>
      </c>
      <c r="AU32" s="2" t="s">
        <v>102</v>
      </c>
      <c r="AV32" s="2" t="s">
        <v>102</v>
      </c>
      <c r="AW32" s="2" t="s">
        <v>102</v>
      </c>
      <c r="AX32" s="2" t="s">
        <v>102</v>
      </c>
      <c r="AY32" s="2" t="s">
        <v>102</v>
      </c>
      <c r="AZ32" s="2" t="s">
        <v>102</v>
      </c>
      <c r="BA32" s="2" t="s">
        <v>102</v>
      </c>
      <c r="BB32" s="2" t="s">
        <v>102</v>
      </c>
      <c r="BC32" s="2" t="s">
        <v>102</v>
      </c>
      <c r="BD32" s="2" t="s">
        <v>113</v>
      </c>
      <c r="BE32" s="2" t="s">
        <v>113</v>
      </c>
      <c r="BF32" s="2" t="s">
        <v>113</v>
      </c>
      <c r="BG32" s="2" t="s">
        <v>102</v>
      </c>
      <c r="BH32" s="2" t="s">
        <v>121</v>
      </c>
      <c r="BI32" s="2" t="s">
        <v>106</v>
      </c>
      <c r="BJ32" s="2" t="s">
        <v>102</v>
      </c>
      <c r="BK32" s="2" t="s">
        <v>111</v>
      </c>
      <c r="BL32" s="2" t="s">
        <v>134</v>
      </c>
      <c r="BM32" s="2" t="s">
        <v>122</v>
      </c>
      <c r="BN32" s="2" t="s">
        <v>113</v>
      </c>
      <c r="BO32" s="2" t="s">
        <v>102</v>
      </c>
      <c r="BP32" s="2" t="s">
        <v>102</v>
      </c>
      <c r="BQ32" s="2" t="s">
        <v>106</v>
      </c>
      <c r="BR32" s="2" t="s">
        <v>113</v>
      </c>
      <c r="BS32" s="2" t="s">
        <v>102</v>
      </c>
      <c r="BT32" s="2" t="s">
        <v>102</v>
      </c>
      <c r="BU32" s="2" t="s">
        <v>113</v>
      </c>
      <c r="BV32" s="2" t="s">
        <v>102</v>
      </c>
      <c r="BW32" s="2" t="s">
        <v>102</v>
      </c>
      <c r="BX32" s="2" t="s">
        <v>102</v>
      </c>
      <c r="BY32" s="2" t="s">
        <v>113</v>
      </c>
      <c r="BZ32" s="2" t="s">
        <v>113</v>
      </c>
      <c r="CA32" s="2" t="s">
        <v>102</v>
      </c>
      <c r="CB32" s="2" t="s">
        <v>106</v>
      </c>
      <c r="CC32" s="2" t="s">
        <v>113</v>
      </c>
      <c r="CD32" s="2" t="s">
        <v>102</v>
      </c>
      <c r="CE32" s="2" t="s">
        <v>102</v>
      </c>
      <c r="CF32" s="2" t="s">
        <v>106</v>
      </c>
      <c r="CG32" s="2" t="s">
        <v>102</v>
      </c>
      <c r="CH32" s="2" t="s">
        <v>137</v>
      </c>
      <c r="CI32">
        <v>10217</v>
      </c>
      <c r="CJ32">
        <v>10217</v>
      </c>
      <c r="CK32">
        <v>10217</v>
      </c>
      <c r="CL32">
        <v>10217</v>
      </c>
      <c r="CM32">
        <v>9.9</v>
      </c>
      <c r="CN32">
        <v>5000</v>
      </c>
      <c r="CO32">
        <v>13.2</v>
      </c>
      <c r="CP32">
        <v>1500</v>
      </c>
      <c r="CQ32" s="2" t="s">
        <v>102</v>
      </c>
      <c r="CR32" s="2" t="s">
        <v>102</v>
      </c>
      <c r="CS32" s="2" t="s">
        <v>102</v>
      </c>
      <c r="CT32" s="2" t="s">
        <v>102</v>
      </c>
      <c r="CU32" s="2" t="s">
        <v>102</v>
      </c>
      <c r="CV32" s="2" t="s">
        <v>102</v>
      </c>
      <c r="CW32" s="2" t="s">
        <v>102</v>
      </c>
      <c r="CX32" s="2" t="s">
        <v>102</v>
      </c>
      <c r="CY32" s="2" t="s">
        <v>102</v>
      </c>
      <c r="CZ32" s="2" t="s">
        <v>100</v>
      </c>
      <c r="DA32" s="2" t="s">
        <v>100</v>
      </c>
      <c r="DC32" s="5" t="str">
        <f t="shared" si="0"/>
        <v>4</v>
      </c>
      <c r="DD32" s="5" t="str">
        <f t="shared" si="1"/>
        <v>0</v>
      </c>
      <c r="DE32" s="5" cm="1">
        <f t="array" ref="DE32">_xlfn.IFS(AE32="No influx",0,AE32="1-10 bbls",1.5,AE32="11-20 bbls",2.5,AE32="21-50 bbls",4,AE32="50-100 bbls",5,AE32="&gt;100 bbls",6)</f>
        <v>1.5</v>
      </c>
      <c r="DF32" s="5" cm="1">
        <f t="array" ref="DF32">_xlfn.IFS(BL32="Zero psi",0,BL32="&lt;400 psi",1.5,BL32="400-800 psi",2.5,BL32="801-1500 psi",4,BL32="1501-3000 psi",5,BL32="&gt;3001 psi",6,BL32="&lt;Undefined&gt;",0)</f>
        <v>1.5</v>
      </c>
      <c r="DG32" s="5" cm="1">
        <f t="array" ref="DG32">_xlfn.IFS(DA32="0 - No Incident",0,DA32="1 - Slight",0.5,DA32="2 - Minor",1,DA32="3 - Moderate",1.5,DA32="4 - Major",2,DA32="5 - Castastrophic",2.5,DA32="&lt;Undefined&gt;",0)</f>
        <v>0.5</v>
      </c>
      <c r="DH32" s="5">
        <f t="shared" si="3"/>
        <v>7.5</v>
      </c>
      <c r="DI32" s="7">
        <f t="shared" si="2"/>
        <v>0.375</v>
      </c>
    </row>
    <row r="33" spans="1:113" x14ac:dyDescent="0.25">
      <c r="A33" s="2" t="s">
        <v>398</v>
      </c>
      <c r="B33" s="3">
        <v>45032</v>
      </c>
      <c r="C33" s="2" t="s">
        <v>97</v>
      </c>
      <c r="D33" s="2" t="s">
        <v>98</v>
      </c>
      <c r="E33" s="2" t="s">
        <v>237</v>
      </c>
      <c r="F33" s="2" t="s">
        <v>238</v>
      </c>
      <c r="G33" s="2" t="s">
        <v>239</v>
      </c>
      <c r="H33" s="2" t="s">
        <v>399</v>
      </c>
      <c r="I33" s="2" t="s">
        <v>101</v>
      </c>
      <c r="J33" s="2" t="s">
        <v>101</v>
      </c>
      <c r="K33" s="2" t="s">
        <v>102</v>
      </c>
      <c r="L33" s="2" t="s">
        <v>102</v>
      </c>
      <c r="M33" s="2" t="s">
        <v>400</v>
      </c>
      <c r="N33" s="2" t="s">
        <v>242</v>
      </c>
      <c r="O33" s="2" t="s">
        <v>104</v>
      </c>
      <c r="P33" s="2" t="s">
        <v>3</v>
      </c>
      <c r="Q33" s="2" t="s">
        <v>105</v>
      </c>
      <c r="R33" s="2" t="s">
        <v>106</v>
      </c>
      <c r="S33" s="2" t="s">
        <v>243</v>
      </c>
      <c r="T33" s="2" t="s">
        <v>244</v>
      </c>
      <c r="U33" s="2" t="s">
        <v>109</v>
      </c>
      <c r="V33" s="2" t="s">
        <v>110</v>
      </c>
      <c r="W33" s="2" t="s">
        <v>134</v>
      </c>
      <c r="X33" s="2" t="s">
        <v>168</v>
      </c>
      <c r="Y33" s="2" t="s">
        <v>112</v>
      </c>
      <c r="Z33" s="2" t="s">
        <v>113</v>
      </c>
      <c r="AA33" s="2" t="s">
        <v>114</v>
      </c>
      <c r="AB33" s="2" t="s">
        <v>28</v>
      </c>
      <c r="AC33" s="2" t="s">
        <v>373</v>
      </c>
      <c r="AD33" s="2" t="s">
        <v>401</v>
      </c>
      <c r="AE33" s="2" t="s">
        <v>313</v>
      </c>
      <c r="AF33" s="2" t="s">
        <v>246</v>
      </c>
      <c r="AG33" s="2" t="s">
        <v>247</v>
      </c>
      <c r="AH33" s="2" t="s">
        <v>106</v>
      </c>
      <c r="AI33" s="2" t="s">
        <v>238</v>
      </c>
      <c r="AJ33" s="2" t="s">
        <v>102</v>
      </c>
      <c r="AK33" s="2" t="s">
        <v>113</v>
      </c>
      <c r="AL33" s="2" t="s">
        <v>102</v>
      </c>
      <c r="AM33" s="2" t="s">
        <v>402</v>
      </c>
      <c r="AN33" s="2" t="s">
        <v>113</v>
      </c>
      <c r="AO33" s="2" t="s">
        <v>102</v>
      </c>
      <c r="AP33" s="2" t="s">
        <v>113</v>
      </c>
      <c r="AQ33" s="2" t="s">
        <v>119</v>
      </c>
      <c r="AR33" s="2" t="s">
        <v>102</v>
      </c>
      <c r="AS33" s="2" t="s">
        <v>106</v>
      </c>
      <c r="AT33" s="2" t="s">
        <v>113</v>
      </c>
      <c r="AU33" s="2" t="s">
        <v>102</v>
      </c>
      <c r="AV33" s="2" t="s">
        <v>102</v>
      </c>
      <c r="AW33" s="2" t="s">
        <v>102</v>
      </c>
      <c r="AX33" s="2" t="s">
        <v>102</v>
      </c>
      <c r="AY33" s="2" t="s">
        <v>102</v>
      </c>
      <c r="AZ33" s="2" t="s">
        <v>102</v>
      </c>
      <c r="BA33" s="2" t="s">
        <v>102</v>
      </c>
      <c r="BB33" s="2" t="s">
        <v>102</v>
      </c>
      <c r="BC33" s="2" t="s">
        <v>102</v>
      </c>
      <c r="BD33" s="2" t="s">
        <v>113</v>
      </c>
      <c r="BE33" s="2" t="s">
        <v>113</v>
      </c>
      <c r="BF33" s="2" t="s">
        <v>113</v>
      </c>
      <c r="BG33" s="2" t="s">
        <v>102</v>
      </c>
      <c r="BH33" s="2" t="s">
        <v>121</v>
      </c>
      <c r="BI33" s="2" t="s">
        <v>106</v>
      </c>
      <c r="BJ33" s="2" t="s">
        <v>102</v>
      </c>
      <c r="BK33" s="2" t="s">
        <v>134</v>
      </c>
      <c r="BL33" s="2" t="s">
        <v>168</v>
      </c>
      <c r="BM33" s="2" t="s">
        <v>122</v>
      </c>
      <c r="BN33" s="2" t="s">
        <v>113</v>
      </c>
      <c r="BO33" s="2" t="s">
        <v>102</v>
      </c>
      <c r="BP33" s="2" t="s">
        <v>102</v>
      </c>
      <c r="BQ33" s="2" t="s">
        <v>106</v>
      </c>
      <c r="BR33" s="2" t="s">
        <v>113</v>
      </c>
      <c r="BS33" s="2" t="s">
        <v>102</v>
      </c>
      <c r="BT33" s="2" t="s">
        <v>102</v>
      </c>
      <c r="BU33" s="2" t="s">
        <v>113</v>
      </c>
      <c r="BV33" s="2" t="s">
        <v>102</v>
      </c>
      <c r="BW33" s="2" t="s">
        <v>102</v>
      </c>
      <c r="BX33" s="2" t="s">
        <v>102</v>
      </c>
      <c r="BY33" s="2" t="s">
        <v>113</v>
      </c>
      <c r="BZ33" s="2" t="s">
        <v>113</v>
      </c>
      <c r="CA33" s="2" t="s">
        <v>102</v>
      </c>
      <c r="CB33" s="2" t="s">
        <v>106</v>
      </c>
      <c r="CC33" s="2" t="s">
        <v>113</v>
      </c>
      <c r="CD33" s="2" t="s">
        <v>102</v>
      </c>
      <c r="CE33" s="2" t="s">
        <v>102</v>
      </c>
      <c r="CF33" s="2" t="s">
        <v>106</v>
      </c>
      <c r="CG33" s="2" t="s">
        <v>102</v>
      </c>
      <c r="CH33" s="2" t="s">
        <v>313</v>
      </c>
      <c r="CI33">
        <v>10177</v>
      </c>
      <c r="CJ33">
        <v>8061</v>
      </c>
      <c r="CK33">
        <v>10431</v>
      </c>
      <c r="CL33">
        <v>8061</v>
      </c>
      <c r="CM33">
        <v>12.6</v>
      </c>
      <c r="CN33">
        <v>10003</v>
      </c>
      <c r="CO33">
        <v>15.5</v>
      </c>
      <c r="CP33">
        <v>10167</v>
      </c>
      <c r="CQ33" s="2" t="s">
        <v>102</v>
      </c>
      <c r="CR33" s="2" t="s">
        <v>102</v>
      </c>
      <c r="CS33" s="2" t="s">
        <v>102</v>
      </c>
      <c r="CT33" s="2" t="s">
        <v>102</v>
      </c>
      <c r="CU33" s="2" t="s">
        <v>102</v>
      </c>
      <c r="CV33" s="2" t="s">
        <v>102</v>
      </c>
      <c r="CW33" s="2" t="s">
        <v>102</v>
      </c>
      <c r="CX33" s="2" t="s">
        <v>102</v>
      </c>
      <c r="CY33" s="2" t="s">
        <v>102</v>
      </c>
      <c r="CZ33" s="2" t="s">
        <v>101</v>
      </c>
      <c r="DA33" s="2" t="s">
        <v>101</v>
      </c>
      <c r="DC33" s="5" t="str">
        <f t="shared" si="0"/>
        <v>0</v>
      </c>
      <c r="DD33" s="5" t="str">
        <f t="shared" si="1"/>
        <v>0</v>
      </c>
      <c r="DE33" s="5" cm="1">
        <f t="array" ref="DE33">_xlfn.IFS(AE33="No influx",0,AE33="1-10 bbls",1.5,AE33="11-20 bbls",2.5,AE33="21-50 bbls",4,AE33="50-100 bbls",5,AE33="&gt;100 bbls",6)</f>
        <v>2.5</v>
      </c>
      <c r="DF33" s="5" cm="1">
        <f t="array" ref="DF33">_xlfn.IFS(BL33="Zero psi",0,BL33="&lt;400 psi",1.5,BL33="400-800 psi",2.5,BL33="801-1500 psi",4,BL33="1501-3000 psi",5,BL33="&gt;3001 psi",6,BL33="&lt;Undefined&gt;",0)</f>
        <v>2.5</v>
      </c>
      <c r="DG33" s="5" cm="1">
        <f t="array" ref="DG33">_xlfn.IFS(DA33="0 - No Incident",0,DA33="1 - Slight",0.5,DA33="2 - Minor",1,DA33="3 - Moderate",1.5,DA33="4 - Major",2,DA33="5 - Castastrophic",2.5,DA33="&lt;Undefined&gt;",0)</f>
        <v>1</v>
      </c>
      <c r="DH33" s="5">
        <f t="shared" si="3"/>
        <v>6</v>
      </c>
      <c r="DI33" s="7">
        <f t="shared" si="2"/>
        <v>0.3</v>
      </c>
    </row>
    <row r="34" spans="1:113" x14ac:dyDescent="0.25">
      <c r="A34" s="2" t="s">
        <v>403</v>
      </c>
      <c r="B34" s="3">
        <v>45034</v>
      </c>
      <c r="C34" s="2" t="s">
        <v>97</v>
      </c>
      <c r="D34" s="2" t="s">
        <v>98</v>
      </c>
      <c r="E34" s="2" t="s">
        <v>159</v>
      </c>
      <c r="F34" s="2" t="s">
        <v>293</v>
      </c>
      <c r="G34" s="2" t="s">
        <v>404</v>
      </c>
      <c r="H34" s="2" t="s">
        <v>405</v>
      </c>
      <c r="I34" s="2" t="s">
        <v>100</v>
      </c>
      <c r="J34" s="2" t="s">
        <v>101</v>
      </c>
      <c r="K34" s="2" t="s">
        <v>102</v>
      </c>
      <c r="L34" s="2" t="s">
        <v>102</v>
      </c>
      <c r="M34" s="2" t="s">
        <v>406</v>
      </c>
      <c r="N34" s="2" t="s">
        <v>407</v>
      </c>
      <c r="O34" s="2" t="s">
        <v>164</v>
      </c>
      <c r="P34" s="2" t="s">
        <v>3</v>
      </c>
      <c r="Q34" s="2" t="s">
        <v>105</v>
      </c>
      <c r="R34" s="2" t="s">
        <v>106</v>
      </c>
      <c r="S34" s="2" t="s">
        <v>165</v>
      </c>
      <c r="T34" s="2" t="s">
        <v>166</v>
      </c>
      <c r="U34" s="2" t="s">
        <v>109</v>
      </c>
      <c r="V34" s="2" t="s">
        <v>110</v>
      </c>
      <c r="W34" s="2" t="s">
        <v>134</v>
      </c>
      <c r="X34" s="2" t="s">
        <v>134</v>
      </c>
      <c r="Y34" s="2" t="s">
        <v>112</v>
      </c>
      <c r="Z34" s="2" t="s">
        <v>113</v>
      </c>
      <c r="AA34" s="2" t="s">
        <v>135</v>
      </c>
      <c r="AB34" s="2" t="s">
        <v>115</v>
      </c>
      <c r="AC34" s="2" t="s">
        <v>116</v>
      </c>
      <c r="AD34" s="2" t="s">
        <v>102</v>
      </c>
      <c r="AE34" s="2" t="s">
        <v>117</v>
      </c>
      <c r="AF34" s="2" t="s">
        <v>408</v>
      </c>
      <c r="AG34" s="2" t="s">
        <v>299</v>
      </c>
      <c r="AH34" s="2" t="s">
        <v>106</v>
      </c>
      <c r="AI34" s="2" t="s">
        <v>293</v>
      </c>
      <c r="AJ34" s="2" t="s">
        <v>102</v>
      </c>
      <c r="AK34" s="2" t="s">
        <v>113</v>
      </c>
      <c r="AL34" s="2" t="s">
        <v>102</v>
      </c>
      <c r="AM34" s="2" t="s">
        <v>409</v>
      </c>
      <c r="AN34" s="2" t="s">
        <v>113</v>
      </c>
      <c r="AO34" s="2" t="s">
        <v>102</v>
      </c>
      <c r="AP34" s="2" t="s">
        <v>106</v>
      </c>
      <c r="AQ34" s="2" t="s">
        <v>102</v>
      </c>
      <c r="AR34" s="2" t="s">
        <v>102</v>
      </c>
      <c r="AS34" s="2" t="s">
        <v>106</v>
      </c>
      <c r="AT34" s="2" t="s">
        <v>113</v>
      </c>
      <c r="AU34" s="2" t="s">
        <v>102</v>
      </c>
      <c r="AV34" s="2" t="s">
        <v>102</v>
      </c>
      <c r="AW34" s="2" t="s">
        <v>102</v>
      </c>
      <c r="AX34" s="2" t="s">
        <v>102</v>
      </c>
      <c r="AY34" s="2" t="s">
        <v>102</v>
      </c>
      <c r="AZ34" s="2" t="s">
        <v>102</v>
      </c>
      <c r="BA34" s="2" t="s">
        <v>102</v>
      </c>
      <c r="BB34" s="2" t="s">
        <v>102</v>
      </c>
      <c r="BC34" s="2" t="s">
        <v>102</v>
      </c>
      <c r="BD34" s="2" t="s">
        <v>113</v>
      </c>
      <c r="BE34" s="2" t="s">
        <v>113</v>
      </c>
      <c r="BF34" s="2" t="s">
        <v>113</v>
      </c>
      <c r="BG34" s="2" t="s">
        <v>102</v>
      </c>
      <c r="BH34" s="2" t="s">
        <v>121</v>
      </c>
      <c r="BI34" s="2" t="s">
        <v>106</v>
      </c>
      <c r="BJ34" s="2" t="s">
        <v>102</v>
      </c>
      <c r="BK34" s="2" t="s">
        <v>134</v>
      </c>
      <c r="BL34" s="2" t="s">
        <v>134</v>
      </c>
      <c r="BM34" s="2" t="s">
        <v>122</v>
      </c>
      <c r="BN34" s="2" t="s">
        <v>113</v>
      </c>
      <c r="BO34" s="2" t="s">
        <v>102</v>
      </c>
      <c r="BP34" s="2" t="s">
        <v>102</v>
      </c>
      <c r="BQ34" s="2" t="s">
        <v>106</v>
      </c>
      <c r="BR34" s="2" t="s">
        <v>113</v>
      </c>
      <c r="BS34" s="2" t="s">
        <v>102</v>
      </c>
      <c r="BT34" s="2" t="s">
        <v>102</v>
      </c>
      <c r="BU34" s="2" t="s">
        <v>113</v>
      </c>
      <c r="BV34" s="2" t="s">
        <v>102</v>
      </c>
      <c r="BW34" s="2" t="s">
        <v>102</v>
      </c>
      <c r="BX34" s="2" t="s">
        <v>102</v>
      </c>
      <c r="BY34" s="2" t="s">
        <v>113</v>
      </c>
      <c r="BZ34" s="2" t="s">
        <v>113</v>
      </c>
      <c r="CA34" s="2" t="s">
        <v>102</v>
      </c>
      <c r="CB34" s="2" t="s">
        <v>106</v>
      </c>
      <c r="CC34" s="2" t="s">
        <v>113</v>
      </c>
      <c r="CD34" s="2" t="s">
        <v>102</v>
      </c>
      <c r="CE34" s="2" t="s">
        <v>102</v>
      </c>
      <c r="CF34" s="2" t="s">
        <v>106</v>
      </c>
      <c r="CG34" s="2" t="s">
        <v>102</v>
      </c>
      <c r="CH34" s="2" t="s">
        <v>117</v>
      </c>
      <c r="CI34">
        <v>12139</v>
      </c>
      <c r="CJ34">
        <v>12139</v>
      </c>
      <c r="CK34">
        <v>12399</v>
      </c>
      <c r="CL34">
        <v>12399</v>
      </c>
      <c r="CM34">
        <v>11.4</v>
      </c>
      <c r="CN34">
        <v>2351</v>
      </c>
      <c r="CO34">
        <v>12.5</v>
      </c>
      <c r="CP34">
        <v>2351</v>
      </c>
      <c r="CQ34" s="2" t="s">
        <v>102</v>
      </c>
      <c r="CR34" s="2" t="s">
        <v>102</v>
      </c>
      <c r="CS34" s="2" t="s">
        <v>102</v>
      </c>
      <c r="CT34" s="2" t="s">
        <v>102</v>
      </c>
      <c r="CU34" s="2" t="s">
        <v>102</v>
      </c>
      <c r="CV34" s="2" t="s">
        <v>102</v>
      </c>
      <c r="CW34" s="2" t="s">
        <v>102</v>
      </c>
      <c r="CX34" s="2" t="s">
        <v>102</v>
      </c>
      <c r="CY34" s="2" t="s">
        <v>102</v>
      </c>
      <c r="CZ34" s="2" t="s">
        <v>100</v>
      </c>
      <c r="DA34" s="2" t="s">
        <v>101</v>
      </c>
      <c r="DC34" s="5" t="str">
        <f t="shared" si="0"/>
        <v>4</v>
      </c>
      <c r="DD34" s="5" t="str">
        <f t="shared" si="1"/>
        <v>0</v>
      </c>
      <c r="DE34" s="5" cm="1">
        <f t="array" ref="DE34">_xlfn.IFS(AE34="No influx",0,AE34="1-10 bbls",1.5,AE34="11-20 bbls",2.5,AE34="21-50 bbls",4,AE34="50-100 bbls",5,AE34="&gt;100 bbls",6)</f>
        <v>1.5</v>
      </c>
      <c r="DF34" s="5" cm="1">
        <f t="array" ref="DF34">_xlfn.IFS(BL34="Zero psi",0,BL34="&lt;400 psi",1.5,BL34="400-800 psi",2.5,BL34="801-1500 psi",4,BL34="1501-3000 psi",5,BL34="&gt;3001 psi",6,BL34="&lt;Undefined&gt;",0)</f>
        <v>1.5</v>
      </c>
      <c r="DG34" s="5" cm="1">
        <f t="array" ref="DG34">_xlfn.IFS(DA34="0 - No Incident",0,DA34="1 - Slight",0.5,DA34="2 - Minor",1,DA34="3 - Moderate",1.5,DA34="4 - Major",2,DA34="5 - Castastrophic",2.5,DA34="&lt;Undefined&gt;",0)</f>
        <v>1</v>
      </c>
      <c r="DH34" s="5">
        <f t="shared" si="3"/>
        <v>8</v>
      </c>
      <c r="DI34" s="7">
        <f t="shared" si="2"/>
        <v>0.4</v>
      </c>
    </row>
    <row r="35" spans="1:113" x14ac:dyDescent="0.25">
      <c r="A35" s="2" t="s">
        <v>410</v>
      </c>
      <c r="B35" s="3">
        <v>45035</v>
      </c>
      <c r="C35" s="2" t="s">
        <v>97</v>
      </c>
      <c r="D35" s="2" t="s">
        <v>98</v>
      </c>
      <c r="E35" s="2" t="s">
        <v>159</v>
      </c>
      <c r="F35" s="2" t="s">
        <v>293</v>
      </c>
      <c r="G35" s="2" t="s">
        <v>404</v>
      </c>
      <c r="H35" s="2" t="s">
        <v>405</v>
      </c>
      <c r="I35" s="2" t="s">
        <v>100</v>
      </c>
      <c r="J35" s="2" t="s">
        <v>101</v>
      </c>
      <c r="K35" s="2" t="s">
        <v>102</v>
      </c>
      <c r="L35" s="2" t="s">
        <v>102</v>
      </c>
      <c r="M35" s="2" t="s">
        <v>411</v>
      </c>
      <c r="N35" s="2" t="s">
        <v>412</v>
      </c>
      <c r="O35" s="2" t="s">
        <v>104</v>
      </c>
      <c r="P35" s="2" t="s">
        <v>3</v>
      </c>
      <c r="Q35" s="2" t="s">
        <v>105</v>
      </c>
      <c r="R35" s="2" t="s">
        <v>106</v>
      </c>
      <c r="S35" s="2" t="s">
        <v>165</v>
      </c>
      <c r="T35" s="2" t="s">
        <v>166</v>
      </c>
      <c r="U35" s="2" t="s">
        <v>109</v>
      </c>
      <c r="V35" s="2" t="s">
        <v>110</v>
      </c>
      <c r="W35" s="2" t="s">
        <v>134</v>
      </c>
      <c r="X35" s="2" t="s">
        <v>134</v>
      </c>
      <c r="Y35" s="2" t="s">
        <v>112</v>
      </c>
      <c r="Z35" s="2" t="s">
        <v>113</v>
      </c>
      <c r="AA35" s="2" t="s">
        <v>135</v>
      </c>
      <c r="AB35" s="2" t="s">
        <v>115</v>
      </c>
      <c r="AC35" s="2" t="s">
        <v>116</v>
      </c>
      <c r="AD35" s="2" t="s">
        <v>102</v>
      </c>
      <c r="AE35" s="2" t="s">
        <v>117</v>
      </c>
      <c r="AF35" s="2" t="s">
        <v>408</v>
      </c>
      <c r="AG35" s="2" t="s">
        <v>299</v>
      </c>
      <c r="AH35" s="2" t="s">
        <v>106</v>
      </c>
      <c r="AI35" s="2" t="s">
        <v>293</v>
      </c>
      <c r="AJ35" s="2" t="s">
        <v>102</v>
      </c>
      <c r="AK35" s="2" t="s">
        <v>113</v>
      </c>
      <c r="AL35" s="2" t="s">
        <v>102</v>
      </c>
      <c r="AM35" s="2" t="s">
        <v>413</v>
      </c>
      <c r="AN35" s="2" t="s">
        <v>113</v>
      </c>
      <c r="AO35" s="2" t="s">
        <v>102</v>
      </c>
      <c r="AP35" s="2" t="s">
        <v>113</v>
      </c>
      <c r="AQ35" s="2" t="s">
        <v>414</v>
      </c>
      <c r="AR35" s="2" t="s">
        <v>102</v>
      </c>
      <c r="AS35" s="2" t="s">
        <v>106</v>
      </c>
      <c r="AT35" s="2" t="s">
        <v>113</v>
      </c>
      <c r="AU35" s="2" t="s">
        <v>102</v>
      </c>
      <c r="AV35" s="2" t="s">
        <v>102</v>
      </c>
      <c r="AW35" s="2" t="s">
        <v>102</v>
      </c>
      <c r="AX35" s="2" t="s">
        <v>102</v>
      </c>
      <c r="AY35" s="2" t="s">
        <v>102</v>
      </c>
      <c r="AZ35" s="2" t="s">
        <v>102</v>
      </c>
      <c r="BA35" s="2" t="s">
        <v>102</v>
      </c>
      <c r="BB35" s="2" t="s">
        <v>102</v>
      </c>
      <c r="BC35" s="2" t="s">
        <v>102</v>
      </c>
      <c r="BD35" s="2" t="s">
        <v>113</v>
      </c>
      <c r="BE35" s="2" t="s">
        <v>113</v>
      </c>
      <c r="BF35" s="2" t="s">
        <v>113</v>
      </c>
      <c r="BG35" s="2" t="s">
        <v>102</v>
      </c>
      <c r="BH35" s="2" t="s">
        <v>121</v>
      </c>
      <c r="BI35" s="2" t="s">
        <v>106</v>
      </c>
      <c r="BJ35" s="2" t="s">
        <v>102</v>
      </c>
      <c r="BK35" s="2" t="s">
        <v>134</v>
      </c>
      <c r="BL35" s="2" t="s">
        <v>134</v>
      </c>
      <c r="BM35" s="2" t="s">
        <v>122</v>
      </c>
      <c r="BN35" s="2" t="s">
        <v>113</v>
      </c>
      <c r="BO35" s="2" t="s">
        <v>102</v>
      </c>
      <c r="BP35" s="2" t="s">
        <v>102</v>
      </c>
      <c r="BQ35" s="2" t="s">
        <v>106</v>
      </c>
      <c r="BR35" s="2" t="s">
        <v>113</v>
      </c>
      <c r="BS35" s="2" t="s">
        <v>102</v>
      </c>
      <c r="BT35" s="2" t="s">
        <v>102</v>
      </c>
      <c r="BU35" s="2" t="s">
        <v>113</v>
      </c>
      <c r="BV35" s="2" t="s">
        <v>102</v>
      </c>
      <c r="BW35" s="2" t="s">
        <v>102</v>
      </c>
      <c r="BX35" s="2" t="s">
        <v>102</v>
      </c>
      <c r="BY35" s="2" t="s">
        <v>113</v>
      </c>
      <c r="BZ35" s="2" t="s">
        <v>113</v>
      </c>
      <c r="CA35" s="2" t="s">
        <v>102</v>
      </c>
      <c r="CB35" s="2" t="s">
        <v>106</v>
      </c>
      <c r="CC35" s="2" t="s">
        <v>113</v>
      </c>
      <c r="CD35" s="2" t="s">
        <v>102</v>
      </c>
      <c r="CE35" s="2" t="s">
        <v>102</v>
      </c>
      <c r="CF35" s="2" t="s">
        <v>106</v>
      </c>
      <c r="CG35" s="2" t="s">
        <v>102</v>
      </c>
      <c r="CH35" s="2" t="s">
        <v>313</v>
      </c>
      <c r="CI35">
        <v>12513</v>
      </c>
      <c r="CJ35">
        <v>12513</v>
      </c>
      <c r="CK35">
        <v>12753</v>
      </c>
      <c r="CL35">
        <v>12716</v>
      </c>
      <c r="CM35">
        <v>11.8</v>
      </c>
      <c r="CN35">
        <v>2351</v>
      </c>
      <c r="CO35">
        <v>12.5</v>
      </c>
      <c r="CP35">
        <v>2351</v>
      </c>
      <c r="CQ35" s="2" t="s">
        <v>102</v>
      </c>
      <c r="CR35" s="2" t="s">
        <v>102</v>
      </c>
      <c r="CS35" s="2" t="s">
        <v>102</v>
      </c>
      <c r="CT35" s="2" t="s">
        <v>102</v>
      </c>
      <c r="CU35" s="2" t="s">
        <v>102</v>
      </c>
      <c r="CV35" s="2" t="s">
        <v>102</v>
      </c>
      <c r="CW35" s="2" t="s">
        <v>102</v>
      </c>
      <c r="CX35" s="2" t="s">
        <v>102</v>
      </c>
      <c r="CY35" s="2" t="s">
        <v>102</v>
      </c>
      <c r="CZ35" s="2" t="s">
        <v>100</v>
      </c>
      <c r="DA35" s="2" t="s">
        <v>101</v>
      </c>
      <c r="DC35" s="5" t="str">
        <f t="shared" si="0"/>
        <v>4</v>
      </c>
      <c r="DD35" s="5" t="str">
        <f t="shared" si="1"/>
        <v>0</v>
      </c>
      <c r="DE35" s="5" cm="1">
        <f t="array" ref="DE35">_xlfn.IFS(AE35="No influx",0,AE35="1-10 bbls",1.5,AE35="11-20 bbls",2.5,AE35="21-50 bbls",4,AE35="50-100 bbls",5,AE35="&gt;100 bbls",6)</f>
        <v>1.5</v>
      </c>
      <c r="DF35" s="5" cm="1">
        <f t="array" ref="DF35">_xlfn.IFS(BL35="Zero psi",0,BL35="&lt;400 psi",1.5,BL35="400-800 psi",2.5,BL35="801-1500 psi",4,BL35="1501-3000 psi",5,BL35="&gt;3001 psi",6,BL35="&lt;Undefined&gt;",0)</f>
        <v>1.5</v>
      </c>
      <c r="DG35" s="5" cm="1">
        <f t="array" ref="DG35">_xlfn.IFS(DA35="0 - No Incident",0,DA35="1 - Slight",0.5,DA35="2 - Minor",1,DA35="3 - Moderate",1.5,DA35="4 - Major",2,DA35="5 - Castastrophic",2.5,DA35="&lt;Undefined&gt;",0)</f>
        <v>1</v>
      </c>
      <c r="DH35" s="5">
        <f t="shared" si="3"/>
        <v>8</v>
      </c>
      <c r="DI35" s="7">
        <f t="shared" si="2"/>
        <v>0.4</v>
      </c>
    </row>
    <row r="36" spans="1:113" x14ac:dyDescent="0.25">
      <c r="A36" s="2" t="s">
        <v>415</v>
      </c>
      <c r="B36" s="3">
        <v>45036</v>
      </c>
      <c r="C36" s="2" t="s">
        <v>97</v>
      </c>
      <c r="D36" s="2" t="s">
        <v>98</v>
      </c>
      <c r="E36" s="2" t="s">
        <v>124</v>
      </c>
      <c r="F36" s="2" t="s">
        <v>125</v>
      </c>
      <c r="G36" s="2" t="s">
        <v>416</v>
      </c>
      <c r="H36" s="2" t="s">
        <v>417</v>
      </c>
      <c r="I36" s="2" t="s">
        <v>100</v>
      </c>
      <c r="J36" s="2" t="s">
        <v>101</v>
      </c>
      <c r="K36" s="2" t="s">
        <v>102</v>
      </c>
      <c r="L36" s="2" t="s">
        <v>102</v>
      </c>
      <c r="M36" s="2" t="s">
        <v>418</v>
      </c>
      <c r="N36" s="2" t="s">
        <v>419</v>
      </c>
      <c r="O36" s="2" t="s">
        <v>164</v>
      </c>
      <c r="P36" s="2" t="s">
        <v>3</v>
      </c>
      <c r="Q36" s="2" t="s">
        <v>105</v>
      </c>
      <c r="R36" s="2" t="s">
        <v>106</v>
      </c>
      <c r="S36" s="2" t="s">
        <v>132</v>
      </c>
      <c r="T36" s="2" t="s">
        <v>133</v>
      </c>
      <c r="U36" s="2" t="s">
        <v>109</v>
      </c>
      <c r="V36" s="2" t="s">
        <v>110</v>
      </c>
      <c r="W36" s="2" t="s">
        <v>134</v>
      </c>
      <c r="X36" s="2" t="s">
        <v>134</v>
      </c>
      <c r="Y36" s="2" t="s">
        <v>112</v>
      </c>
      <c r="Z36" s="2" t="s">
        <v>113</v>
      </c>
      <c r="AA36" s="2" t="s">
        <v>135</v>
      </c>
      <c r="AB36" s="2" t="s">
        <v>115</v>
      </c>
      <c r="AC36" s="2" t="s">
        <v>116</v>
      </c>
      <c r="AD36" s="2" t="s">
        <v>102</v>
      </c>
      <c r="AE36" s="2" t="s">
        <v>117</v>
      </c>
      <c r="AF36" s="2" t="s">
        <v>284</v>
      </c>
      <c r="AG36" s="2" t="s">
        <v>118</v>
      </c>
      <c r="AH36" s="2" t="s">
        <v>106</v>
      </c>
      <c r="AI36" s="2" t="s">
        <v>125</v>
      </c>
      <c r="AJ36" s="2" t="s">
        <v>102</v>
      </c>
      <c r="AK36" s="2" t="s">
        <v>113</v>
      </c>
      <c r="AL36" s="2" t="s">
        <v>102</v>
      </c>
      <c r="AM36" s="2" t="s">
        <v>420</v>
      </c>
      <c r="AN36" s="2" t="s">
        <v>113</v>
      </c>
      <c r="AO36" s="2" t="s">
        <v>102</v>
      </c>
      <c r="AP36" s="2" t="s">
        <v>106</v>
      </c>
      <c r="AQ36" s="2" t="s">
        <v>102</v>
      </c>
      <c r="AR36" s="2" t="s">
        <v>102</v>
      </c>
      <c r="AS36" s="2" t="s">
        <v>120</v>
      </c>
      <c r="AT36" s="2" t="s">
        <v>113</v>
      </c>
      <c r="AU36" s="2" t="s">
        <v>102</v>
      </c>
      <c r="AV36" s="2" t="s">
        <v>102</v>
      </c>
      <c r="AW36" s="2" t="s">
        <v>102</v>
      </c>
      <c r="AX36" s="2" t="s">
        <v>102</v>
      </c>
      <c r="AY36" s="2" t="s">
        <v>102</v>
      </c>
      <c r="AZ36" s="2" t="s">
        <v>102</v>
      </c>
      <c r="BA36" s="2" t="s">
        <v>102</v>
      </c>
      <c r="BB36" s="2" t="s">
        <v>102</v>
      </c>
      <c r="BC36" s="2" t="s">
        <v>102</v>
      </c>
      <c r="BD36" s="2" t="s">
        <v>113</v>
      </c>
      <c r="BE36" s="2" t="s">
        <v>113</v>
      </c>
      <c r="BF36" s="2" t="s">
        <v>113</v>
      </c>
      <c r="BG36" s="2" t="s">
        <v>102</v>
      </c>
      <c r="BH36" s="2" t="s">
        <v>219</v>
      </c>
      <c r="BI36" s="2" t="s">
        <v>106</v>
      </c>
      <c r="BJ36" s="2" t="s">
        <v>102</v>
      </c>
      <c r="BK36" s="2" t="s">
        <v>134</v>
      </c>
      <c r="BL36" s="2" t="s">
        <v>134</v>
      </c>
      <c r="BM36" s="2" t="s">
        <v>122</v>
      </c>
      <c r="BN36" s="2" t="s">
        <v>113</v>
      </c>
      <c r="BO36" s="2" t="s">
        <v>102</v>
      </c>
      <c r="BP36" s="2" t="s">
        <v>102</v>
      </c>
      <c r="BQ36" s="2" t="s">
        <v>106</v>
      </c>
      <c r="BR36" s="2" t="s">
        <v>113</v>
      </c>
      <c r="BS36" s="2" t="s">
        <v>102</v>
      </c>
      <c r="BT36" s="2" t="s">
        <v>102</v>
      </c>
      <c r="BU36" s="2" t="s">
        <v>113</v>
      </c>
      <c r="BV36" s="2" t="s">
        <v>102</v>
      </c>
      <c r="BW36" s="2" t="s">
        <v>102</v>
      </c>
      <c r="BX36" s="2" t="s">
        <v>102</v>
      </c>
      <c r="BY36" s="2" t="s">
        <v>113</v>
      </c>
      <c r="BZ36" s="2" t="s">
        <v>113</v>
      </c>
      <c r="CA36" s="2" t="s">
        <v>102</v>
      </c>
      <c r="CB36" s="2" t="s">
        <v>106</v>
      </c>
      <c r="CC36" s="2" t="s">
        <v>113</v>
      </c>
      <c r="CD36" s="2" t="s">
        <v>102</v>
      </c>
      <c r="CE36" s="2" t="s">
        <v>102</v>
      </c>
      <c r="CF36" s="2" t="s">
        <v>106</v>
      </c>
      <c r="CG36" s="2" t="s">
        <v>102</v>
      </c>
      <c r="CH36" s="2" t="s">
        <v>137</v>
      </c>
      <c r="CI36">
        <v>8854</v>
      </c>
      <c r="CJ36">
        <v>8854</v>
      </c>
      <c r="CK36">
        <v>8854</v>
      </c>
      <c r="CL36">
        <v>8854</v>
      </c>
      <c r="CM36">
        <v>9.1999999999999993</v>
      </c>
      <c r="CN36">
        <v>2410</v>
      </c>
      <c r="CO36">
        <v>9.1</v>
      </c>
      <c r="CP36">
        <v>2410</v>
      </c>
      <c r="CQ36" s="2" t="s">
        <v>102</v>
      </c>
      <c r="CR36" s="2" t="s">
        <v>102</v>
      </c>
      <c r="CS36" s="2" t="s">
        <v>102</v>
      </c>
      <c r="CT36" s="2" t="s">
        <v>102</v>
      </c>
      <c r="CU36" s="2" t="s">
        <v>102</v>
      </c>
      <c r="CV36" s="2" t="s">
        <v>102</v>
      </c>
      <c r="CW36" s="2" t="s">
        <v>102</v>
      </c>
      <c r="CX36" s="2" t="s">
        <v>102</v>
      </c>
      <c r="CY36" s="2" t="s">
        <v>102</v>
      </c>
      <c r="CZ36" s="2" t="s">
        <v>100</v>
      </c>
      <c r="DA36" s="2" t="s">
        <v>101</v>
      </c>
      <c r="DC36" s="5" t="str">
        <f t="shared" si="0"/>
        <v>4</v>
      </c>
      <c r="DD36" s="5" t="str">
        <f t="shared" si="1"/>
        <v>0</v>
      </c>
      <c r="DE36" s="5" cm="1">
        <f t="array" ref="DE36">_xlfn.IFS(AE36="No influx",0,AE36="1-10 bbls",1.5,AE36="11-20 bbls",2.5,AE36="21-50 bbls",4,AE36="50-100 bbls",5,AE36="&gt;100 bbls",6)</f>
        <v>1.5</v>
      </c>
      <c r="DF36" s="5" cm="1">
        <f t="array" ref="DF36">_xlfn.IFS(BL36="Zero psi",0,BL36="&lt;400 psi",1.5,BL36="400-800 psi",2.5,BL36="801-1500 psi",4,BL36="1501-3000 psi",5,BL36="&gt;3001 psi",6,BL36="&lt;Undefined&gt;",0)</f>
        <v>1.5</v>
      </c>
      <c r="DG36" s="5" cm="1">
        <f t="array" ref="DG36">_xlfn.IFS(DA36="0 - No Incident",0,DA36="1 - Slight",0.5,DA36="2 - Minor",1,DA36="3 - Moderate",1.5,DA36="4 - Major",2,DA36="5 - Castastrophic",2.5,DA36="&lt;Undefined&gt;",0)</f>
        <v>1</v>
      </c>
      <c r="DH36" s="5">
        <f t="shared" si="3"/>
        <v>8</v>
      </c>
      <c r="DI36" s="7">
        <f t="shared" si="2"/>
        <v>0.4</v>
      </c>
    </row>
    <row r="37" spans="1:113" x14ac:dyDescent="0.25">
      <c r="A37" s="2" t="s">
        <v>421</v>
      </c>
      <c r="B37" s="3">
        <v>45037</v>
      </c>
      <c r="C37" s="2" t="s">
        <v>97</v>
      </c>
      <c r="D37" s="2" t="s">
        <v>98</v>
      </c>
      <c r="E37" s="2" t="s">
        <v>99</v>
      </c>
      <c r="F37" s="2" t="s">
        <v>422</v>
      </c>
      <c r="G37" s="2" t="s">
        <v>423</v>
      </c>
      <c r="H37" s="2" t="s">
        <v>424</v>
      </c>
      <c r="I37" s="2" t="s">
        <v>253</v>
      </c>
      <c r="J37" s="2" t="s">
        <v>101</v>
      </c>
      <c r="K37" s="2" t="s">
        <v>102</v>
      </c>
      <c r="L37" s="2" t="s">
        <v>102</v>
      </c>
      <c r="M37" s="2" t="s">
        <v>103</v>
      </c>
      <c r="N37" s="2" t="s">
        <v>425</v>
      </c>
      <c r="O37" s="2" t="s">
        <v>164</v>
      </c>
      <c r="P37" s="2" t="s">
        <v>3</v>
      </c>
      <c r="Q37" s="2" t="s">
        <v>426</v>
      </c>
      <c r="R37" s="2" t="s">
        <v>106</v>
      </c>
      <c r="S37" s="2" t="s">
        <v>107</v>
      </c>
      <c r="T37" s="2" t="s">
        <v>108</v>
      </c>
      <c r="U37" s="2" t="s">
        <v>109</v>
      </c>
      <c r="V37" s="2" t="s">
        <v>110</v>
      </c>
      <c r="W37" s="2" t="s">
        <v>111</v>
      </c>
      <c r="X37" s="2" t="s">
        <v>111</v>
      </c>
      <c r="Y37" s="2" t="s">
        <v>112</v>
      </c>
      <c r="Z37" s="2" t="s">
        <v>113</v>
      </c>
      <c r="AA37" s="2" t="s">
        <v>114</v>
      </c>
      <c r="AB37" s="2" t="s">
        <v>181</v>
      </c>
      <c r="AC37" s="2" t="s">
        <v>373</v>
      </c>
      <c r="AD37" s="2" t="s">
        <v>102</v>
      </c>
      <c r="AE37" s="2" t="s">
        <v>137</v>
      </c>
      <c r="AF37" s="2" t="s">
        <v>427</v>
      </c>
      <c r="AG37" s="2" t="s">
        <v>118</v>
      </c>
      <c r="AH37" s="2" t="s">
        <v>106</v>
      </c>
      <c r="AI37" s="2" t="s">
        <v>422</v>
      </c>
      <c r="AJ37" s="2" t="s">
        <v>102</v>
      </c>
      <c r="AK37" s="2" t="s">
        <v>113</v>
      </c>
      <c r="AL37" s="2" t="s">
        <v>102</v>
      </c>
      <c r="AM37" s="2" t="s">
        <v>428</v>
      </c>
      <c r="AN37" s="2" t="s">
        <v>113</v>
      </c>
      <c r="AO37" s="2" t="s">
        <v>102</v>
      </c>
      <c r="AP37" s="2" t="s">
        <v>106</v>
      </c>
      <c r="AQ37" s="2" t="s">
        <v>102</v>
      </c>
      <c r="AR37" s="2" t="s">
        <v>102</v>
      </c>
      <c r="AS37" s="2" t="s">
        <v>106</v>
      </c>
      <c r="AT37" s="2" t="s">
        <v>113</v>
      </c>
      <c r="AU37" s="2" t="s">
        <v>102</v>
      </c>
      <c r="AV37" s="2" t="s">
        <v>102</v>
      </c>
      <c r="AW37" s="2" t="s">
        <v>102</v>
      </c>
      <c r="AX37" s="2" t="s">
        <v>102</v>
      </c>
      <c r="AY37" s="2" t="s">
        <v>102</v>
      </c>
      <c r="AZ37" s="2" t="s">
        <v>102</v>
      </c>
      <c r="BA37" s="2" t="s">
        <v>102</v>
      </c>
      <c r="BB37" s="2" t="s">
        <v>102</v>
      </c>
      <c r="BC37" s="2" t="s">
        <v>102</v>
      </c>
      <c r="BD37" s="2" t="s">
        <v>113</v>
      </c>
      <c r="BE37" s="2" t="s">
        <v>113</v>
      </c>
      <c r="BF37" s="2" t="s">
        <v>113</v>
      </c>
      <c r="BG37" s="2" t="s">
        <v>102</v>
      </c>
      <c r="BH37" s="2" t="s">
        <v>219</v>
      </c>
      <c r="BI37" s="2" t="s">
        <v>106</v>
      </c>
      <c r="BJ37" s="2" t="s">
        <v>102</v>
      </c>
      <c r="BK37" s="2" t="s">
        <v>111</v>
      </c>
      <c r="BL37" s="2" t="s">
        <v>111</v>
      </c>
      <c r="BM37" s="2" t="s">
        <v>122</v>
      </c>
      <c r="BN37" s="2" t="s">
        <v>113</v>
      </c>
      <c r="BO37" s="2" t="s">
        <v>102</v>
      </c>
      <c r="BP37" s="2" t="s">
        <v>102</v>
      </c>
      <c r="BQ37" s="2" t="s">
        <v>106</v>
      </c>
      <c r="BR37" s="2" t="s">
        <v>113</v>
      </c>
      <c r="BS37" s="2" t="s">
        <v>102</v>
      </c>
      <c r="BT37" s="2" t="s">
        <v>102</v>
      </c>
      <c r="BU37" s="2" t="s">
        <v>113</v>
      </c>
      <c r="BV37" s="2" t="s">
        <v>102</v>
      </c>
      <c r="BW37" s="2" t="s">
        <v>102</v>
      </c>
      <c r="BX37" s="2" t="s">
        <v>102</v>
      </c>
      <c r="BY37" s="2" t="s">
        <v>113</v>
      </c>
      <c r="BZ37" s="2" t="s">
        <v>113</v>
      </c>
      <c r="CA37" s="2" t="s">
        <v>102</v>
      </c>
      <c r="CB37" s="2" t="s">
        <v>106</v>
      </c>
      <c r="CC37" s="2" t="s">
        <v>113</v>
      </c>
      <c r="CD37" s="2" t="s">
        <v>102</v>
      </c>
      <c r="CE37" s="2" t="s">
        <v>102</v>
      </c>
      <c r="CF37" s="2" t="s">
        <v>106</v>
      </c>
      <c r="CG37" s="2" t="s">
        <v>102</v>
      </c>
      <c r="CH37" s="2" t="s">
        <v>137</v>
      </c>
      <c r="CI37" s="2" t="s">
        <v>102</v>
      </c>
      <c r="CJ37" s="2" t="s">
        <v>102</v>
      </c>
      <c r="CK37" s="2" t="s">
        <v>102</v>
      </c>
      <c r="CL37" s="2" t="s">
        <v>102</v>
      </c>
      <c r="CM37" s="2" t="s">
        <v>102</v>
      </c>
      <c r="CN37">
        <v>4594</v>
      </c>
      <c r="CO37">
        <v>13</v>
      </c>
      <c r="CP37">
        <v>4594</v>
      </c>
      <c r="CQ37" s="2" t="s">
        <v>102</v>
      </c>
      <c r="CR37" s="2" t="s">
        <v>102</v>
      </c>
      <c r="CS37" s="2" t="s">
        <v>102</v>
      </c>
      <c r="CT37" s="2" t="s">
        <v>102</v>
      </c>
      <c r="CU37" s="2" t="s">
        <v>102</v>
      </c>
      <c r="CV37" s="2" t="s">
        <v>102</v>
      </c>
      <c r="CW37" s="2" t="s">
        <v>102</v>
      </c>
      <c r="CX37" s="2" t="s">
        <v>102</v>
      </c>
      <c r="CY37" s="2" t="s">
        <v>102</v>
      </c>
      <c r="CZ37" s="2" t="s">
        <v>253</v>
      </c>
      <c r="DA37" s="2" t="s">
        <v>253</v>
      </c>
      <c r="DC37" s="5" t="str">
        <f t="shared" si="0"/>
        <v>0</v>
      </c>
      <c r="DD37" s="5" t="str">
        <f t="shared" si="1"/>
        <v>0</v>
      </c>
      <c r="DE37" s="5" cm="1">
        <f t="array" ref="DE37">_xlfn.IFS(AE37="No influx",0,AE37="1-10 bbls",1.5,AE37="11-20 bbls",2.5,AE37="21-50 bbls",4,AE37="50-100 bbls",5,AE37="&gt;100 bbls",6)</f>
        <v>0</v>
      </c>
      <c r="DF37" s="5" cm="1">
        <f t="array" ref="DF37">_xlfn.IFS(BL37="Zero psi",0,BL37="&lt;400 psi",1.5,BL37="400-800 psi",2.5,BL37="801-1500 psi",4,BL37="1501-3000 psi",5,BL37="&gt;3001 psi",6,BL37="&lt;Undefined&gt;",0)</f>
        <v>0</v>
      </c>
      <c r="DG37" s="5" cm="1">
        <f t="array" ref="DG37">_xlfn.IFS(DA37="0 - No Incident",0,DA37="1 - Slight",0.5,DA37="2 - Minor",1,DA37="3 - Moderate",1.5,DA37="4 - Major",2,DA37="5 - Castastrophic",2.5,DA37="&lt;Undefined&gt;",0)</f>
        <v>0</v>
      </c>
      <c r="DH37" s="5">
        <f t="shared" si="3"/>
        <v>0</v>
      </c>
      <c r="DI37" s="7">
        <f t="shared" si="2"/>
        <v>0</v>
      </c>
    </row>
    <row r="38" spans="1:113" x14ac:dyDescent="0.25">
      <c r="A38" s="2" t="s">
        <v>429</v>
      </c>
      <c r="B38" s="3">
        <v>45044</v>
      </c>
      <c r="C38" s="2" t="s">
        <v>97</v>
      </c>
      <c r="D38" s="2" t="s">
        <v>98</v>
      </c>
      <c r="E38" s="2" t="s">
        <v>237</v>
      </c>
      <c r="F38" s="2" t="s">
        <v>144</v>
      </c>
      <c r="G38" s="2" t="s">
        <v>430</v>
      </c>
      <c r="H38" s="2" t="s">
        <v>431</v>
      </c>
      <c r="I38" s="2" t="s">
        <v>253</v>
      </c>
      <c r="J38" s="2" t="s">
        <v>101</v>
      </c>
      <c r="K38" s="2" t="s">
        <v>102</v>
      </c>
      <c r="L38" s="2" t="s">
        <v>102</v>
      </c>
      <c r="M38" s="2" t="s">
        <v>432</v>
      </c>
      <c r="N38" s="2" t="s">
        <v>433</v>
      </c>
      <c r="O38" s="2" t="s">
        <v>164</v>
      </c>
      <c r="P38" s="2" t="s">
        <v>3</v>
      </c>
      <c r="Q38" s="2" t="s">
        <v>426</v>
      </c>
      <c r="R38" s="2" t="s">
        <v>106</v>
      </c>
      <c r="S38" s="2" t="s">
        <v>243</v>
      </c>
      <c r="T38" s="2" t="s">
        <v>244</v>
      </c>
      <c r="U38" s="2" t="s">
        <v>109</v>
      </c>
      <c r="V38" s="2" t="s">
        <v>110</v>
      </c>
      <c r="W38" s="2" t="s">
        <v>111</v>
      </c>
      <c r="X38" s="2" t="s">
        <v>111</v>
      </c>
      <c r="Y38" s="2" t="s">
        <v>112</v>
      </c>
      <c r="Z38" s="2" t="s">
        <v>113</v>
      </c>
      <c r="AA38" s="2" t="s">
        <v>135</v>
      </c>
      <c r="AB38" s="2" t="s">
        <v>28</v>
      </c>
      <c r="AC38" s="2" t="s">
        <v>116</v>
      </c>
      <c r="AD38" s="2" t="s">
        <v>434</v>
      </c>
      <c r="AE38" s="2" t="s">
        <v>137</v>
      </c>
      <c r="AF38" s="2" t="s">
        <v>435</v>
      </c>
      <c r="AG38" s="2" t="s">
        <v>247</v>
      </c>
      <c r="AH38" s="2" t="s">
        <v>106</v>
      </c>
      <c r="AI38" s="2" t="s">
        <v>144</v>
      </c>
      <c r="AJ38" s="2" t="s">
        <v>102</v>
      </c>
      <c r="AK38" s="2" t="s">
        <v>113</v>
      </c>
      <c r="AL38" s="2" t="s">
        <v>102</v>
      </c>
      <c r="AM38" s="2" t="s">
        <v>361</v>
      </c>
      <c r="AN38" s="2" t="s">
        <v>113</v>
      </c>
      <c r="AO38" s="2" t="s">
        <v>102</v>
      </c>
      <c r="AP38" s="2" t="s">
        <v>106</v>
      </c>
      <c r="AQ38" s="2" t="s">
        <v>102</v>
      </c>
      <c r="AR38" s="2" t="s">
        <v>102</v>
      </c>
      <c r="AS38" s="2" t="s">
        <v>120</v>
      </c>
      <c r="AT38" s="2" t="s">
        <v>113</v>
      </c>
      <c r="AU38" s="2" t="s">
        <v>102</v>
      </c>
      <c r="AV38" s="2" t="s">
        <v>102</v>
      </c>
      <c r="AW38" s="2" t="s">
        <v>102</v>
      </c>
      <c r="AX38" s="2" t="s">
        <v>102</v>
      </c>
      <c r="AY38" s="2" t="s">
        <v>102</v>
      </c>
      <c r="AZ38" s="2" t="s">
        <v>102</v>
      </c>
      <c r="BA38" s="2" t="s">
        <v>102</v>
      </c>
      <c r="BB38" s="2" t="s">
        <v>102</v>
      </c>
      <c r="BC38" s="2" t="s">
        <v>102</v>
      </c>
      <c r="BD38" s="2" t="s">
        <v>113</v>
      </c>
      <c r="BE38" s="2" t="s">
        <v>113</v>
      </c>
      <c r="BF38" s="2" t="s">
        <v>113</v>
      </c>
      <c r="BG38" s="2" t="s">
        <v>102</v>
      </c>
      <c r="BH38" s="2" t="s">
        <v>276</v>
      </c>
      <c r="BI38" s="2" t="s">
        <v>106</v>
      </c>
      <c r="BJ38" s="2" t="s">
        <v>102</v>
      </c>
      <c r="BK38" s="2" t="s">
        <v>134</v>
      </c>
      <c r="BL38" s="2" t="s">
        <v>134</v>
      </c>
      <c r="BM38" s="2" t="s">
        <v>122</v>
      </c>
      <c r="BN38" s="2" t="s">
        <v>113</v>
      </c>
      <c r="BO38" s="2" t="s">
        <v>102</v>
      </c>
      <c r="BP38" s="2" t="s">
        <v>102</v>
      </c>
      <c r="BQ38" s="2" t="s">
        <v>131</v>
      </c>
      <c r="BR38" s="2" t="s">
        <v>106</v>
      </c>
      <c r="BS38" s="2" t="s">
        <v>102</v>
      </c>
      <c r="BT38" s="2" t="s">
        <v>102</v>
      </c>
      <c r="BU38" s="2" t="s">
        <v>113</v>
      </c>
      <c r="BV38" s="2" t="s">
        <v>102</v>
      </c>
      <c r="BW38" s="2" t="s">
        <v>28</v>
      </c>
      <c r="BX38" s="2" t="s">
        <v>102</v>
      </c>
      <c r="BY38" s="2" t="s">
        <v>113</v>
      </c>
      <c r="BZ38" s="2" t="s">
        <v>436</v>
      </c>
      <c r="CA38" s="2" t="s">
        <v>437</v>
      </c>
      <c r="CB38" s="2" t="s">
        <v>106</v>
      </c>
      <c r="CC38" s="2" t="s">
        <v>113</v>
      </c>
      <c r="CD38" s="2" t="s">
        <v>102</v>
      </c>
      <c r="CE38" s="2" t="s">
        <v>102</v>
      </c>
      <c r="CF38" s="2" t="s">
        <v>106</v>
      </c>
      <c r="CG38" s="2" t="s">
        <v>102</v>
      </c>
      <c r="CH38" s="2" t="s">
        <v>137</v>
      </c>
      <c r="CI38">
        <v>10132</v>
      </c>
      <c r="CJ38">
        <v>10132</v>
      </c>
      <c r="CK38">
        <v>10132</v>
      </c>
      <c r="CL38">
        <v>10132</v>
      </c>
      <c r="CM38">
        <v>9.4</v>
      </c>
      <c r="CN38">
        <v>3985</v>
      </c>
      <c r="CO38">
        <v>11</v>
      </c>
      <c r="CP38">
        <v>3985</v>
      </c>
      <c r="CQ38" s="2" t="s">
        <v>102</v>
      </c>
      <c r="CR38" s="2" t="s">
        <v>102</v>
      </c>
      <c r="CS38" s="2" t="s">
        <v>102</v>
      </c>
      <c r="CT38" s="2" t="s">
        <v>102</v>
      </c>
      <c r="CU38" s="2" t="s">
        <v>102</v>
      </c>
      <c r="CV38" s="2" t="s">
        <v>102</v>
      </c>
      <c r="CW38" s="2" t="s">
        <v>102</v>
      </c>
      <c r="CX38" s="2" t="s">
        <v>102</v>
      </c>
      <c r="CY38" s="2" t="s">
        <v>102</v>
      </c>
      <c r="CZ38" s="2" t="s">
        <v>100</v>
      </c>
      <c r="DA38" s="2" t="s">
        <v>101</v>
      </c>
      <c r="DC38" s="5" t="str">
        <f t="shared" si="0"/>
        <v>0</v>
      </c>
      <c r="DD38" s="5" t="str">
        <f t="shared" si="1"/>
        <v>0</v>
      </c>
      <c r="DE38" s="5" cm="1">
        <f t="array" ref="DE38">_xlfn.IFS(AE38="No influx",0,AE38="1-10 bbls",1.5,AE38="11-20 bbls",2.5,AE38="21-50 bbls",4,AE38="50-100 bbls",5,AE38="&gt;100 bbls",6)</f>
        <v>0</v>
      </c>
      <c r="DF38" s="5" cm="1">
        <f t="array" ref="DF38">_xlfn.IFS(BL38="Zero psi",0,BL38="&lt;400 psi",1.5,BL38="400-800 psi",2.5,BL38="801-1500 psi",4,BL38="1501-3000 psi",5,BL38="&gt;3001 psi",6,BL38="&lt;Undefined&gt;",0)</f>
        <v>1.5</v>
      </c>
      <c r="DG38" s="5" cm="1">
        <f t="array" ref="DG38">_xlfn.IFS(DA38="0 - No Incident",0,DA38="1 - Slight",0.5,DA38="2 - Minor",1,DA38="3 - Moderate",1.5,DA38="4 - Major",2,DA38="5 - Castastrophic",2.5,DA38="&lt;Undefined&gt;",0)</f>
        <v>1</v>
      </c>
      <c r="DH38" s="5">
        <f t="shared" si="3"/>
        <v>2.5</v>
      </c>
      <c r="DI38" s="7">
        <f t="shared" si="2"/>
        <v>0.125</v>
      </c>
    </row>
    <row r="39" spans="1:113" x14ac:dyDescent="0.25">
      <c r="A39" s="2" t="s">
        <v>438</v>
      </c>
      <c r="B39" s="3">
        <v>45044</v>
      </c>
      <c r="C39" s="2" t="s">
        <v>97</v>
      </c>
      <c r="D39" s="2" t="s">
        <v>98</v>
      </c>
      <c r="E39" s="2" t="s">
        <v>159</v>
      </c>
      <c r="F39" s="2" t="s">
        <v>317</v>
      </c>
      <c r="G39" s="2" t="s">
        <v>318</v>
      </c>
      <c r="H39" s="2" t="s">
        <v>439</v>
      </c>
      <c r="I39" s="2" t="s">
        <v>100</v>
      </c>
      <c r="J39" s="2" t="s">
        <v>101</v>
      </c>
      <c r="K39" s="2" t="s">
        <v>102</v>
      </c>
      <c r="L39" s="2" t="s">
        <v>102</v>
      </c>
      <c r="M39" s="2" t="s">
        <v>440</v>
      </c>
      <c r="N39" s="2" t="s">
        <v>441</v>
      </c>
      <c r="O39" s="2" t="s">
        <v>164</v>
      </c>
      <c r="P39" s="2" t="s">
        <v>3</v>
      </c>
      <c r="Q39" s="2" t="s">
        <v>105</v>
      </c>
      <c r="R39" s="2" t="s">
        <v>106</v>
      </c>
      <c r="S39" s="2" t="s">
        <v>165</v>
      </c>
      <c r="T39" s="2" t="s">
        <v>166</v>
      </c>
      <c r="U39" s="2" t="s">
        <v>109</v>
      </c>
      <c r="V39" s="2" t="s">
        <v>110</v>
      </c>
      <c r="W39" s="2" t="s">
        <v>134</v>
      </c>
      <c r="X39" s="2" t="s">
        <v>134</v>
      </c>
      <c r="Y39" s="2" t="s">
        <v>112</v>
      </c>
      <c r="Z39" s="2" t="s">
        <v>113</v>
      </c>
      <c r="AA39" s="2" t="s">
        <v>135</v>
      </c>
      <c r="AB39" s="2" t="s">
        <v>28</v>
      </c>
      <c r="AC39" s="2" t="s">
        <v>116</v>
      </c>
      <c r="AD39" s="2" t="s">
        <v>442</v>
      </c>
      <c r="AE39" s="2" t="s">
        <v>117</v>
      </c>
      <c r="AF39" s="2" t="s">
        <v>298</v>
      </c>
      <c r="AG39" s="2" t="s">
        <v>299</v>
      </c>
      <c r="AH39" s="2" t="s">
        <v>106</v>
      </c>
      <c r="AI39" s="2" t="s">
        <v>317</v>
      </c>
      <c r="AJ39" s="2" t="s">
        <v>102</v>
      </c>
      <c r="AK39" s="2" t="s">
        <v>113</v>
      </c>
      <c r="AL39" s="2" t="s">
        <v>102</v>
      </c>
      <c r="AM39" s="2" t="s">
        <v>443</v>
      </c>
      <c r="AN39" s="2" t="s">
        <v>113</v>
      </c>
      <c r="AO39" s="2" t="s">
        <v>102</v>
      </c>
      <c r="AP39" s="2" t="s">
        <v>106</v>
      </c>
      <c r="AQ39" s="2" t="s">
        <v>102</v>
      </c>
      <c r="AR39" s="2" t="s">
        <v>102</v>
      </c>
      <c r="AS39" s="2" t="s">
        <v>106</v>
      </c>
      <c r="AT39" s="2" t="s">
        <v>113</v>
      </c>
      <c r="AU39" s="2" t="s">
        <v>102</v>
      </c>
      <c r="AV39" s="2" t="s">
        <v>102</v>
      </c>
      <c r="AW39" s="2" t="s">
        <v>102</v>
      </c>
      <c r="AX39" s="2" t="s">
        <v>102</v>
      </c>
      <c r="AY39" s="2" t="s">
        <v>102</v>
      </c>
      <c r="AZ39" s="2" t="s">
        <v>102</v>
      </c>
      <c r="BA39" s="2" t="s">
        <v>102</v>
      </c>
      <c r="BB39" s="2" t="s">
        <v>102</v>
      </c>
      <c r="BC39" s="2" t="s">
        <v>102</v>
      </c>
      <c r="BD39" s="2" t="s">
        <v>113</v>
      </c>
      <c r="BE39" s="2" t="s">
        <v>113</v>
      </c>
      <c r="BF39" s="2" t="s">
        <v>113</v>
      </c>
      <c r="BG39" s="2" t="s">
        <v>102</v>
      </c>
      <c r="BH39" s="2" t="s">
        <v>121</v>
      </c>
      <c r="BI39" s="2" t="s">
        <v>106</v>
      </c>
      <c r="BJ39" s="2" t="s">
        <v>102</v>
      </c>
      <c r="BK39" s="2" t="s">
        <v>111</v>
      </c>
      <c r="BL39" s="2" t="s">
        <v>111</v>
      </c>
      <c r="BM39" s="2" t="s">
        <v>122</v>
      </c>
      <c r="BN39" s="2" t="s">
        <v>113</v>
      </c>
      <c r="BO39" s="2" t="s">
        <v>102</v>
      </c>
      <c r="BP39" s="2" t="s">
        <v>102</v>
      </c>
      <c r="BQ39" s="2" t="s">
        <v>106</v>
      </c>
      <c r="BR39" s="2" t="s">
        <v>113</v>
      </c>
      <c r="BS39" s="2" t="s">
        <v>102</v>
      </c>
      <c r="BT39" s="2" t="s">
        <v>102</v>
      </c>
      <c r="BU39" s="2" t="s">
        <v>113</v>
      </c>
      <c r="BV39" s="2" t="s">
        <v>102</v>
      </c>
      <c r="BW39" s="2" t="s">
        <v>102</v>
      </c>
      <c r="BX39" s="2" t="s">
        <v>102</v>
      </c>
      <c r="BY39" s="2" t="s">
        <v>113</v>
      </c>
      <c r="BZ39" s="2" t="s">
        <v>113</v>
      </c>
      <c r="CA39" s="2" t="s">
        <v>102</v>
      </c>
      <c r="CB39" s="2" t="s">
        <v>106</v>
      </c>
      <c r="CC39" s="2" t="s">
        <v>113</v>
      </c>
      <c r="CD39" s="2" t="s">
        <v>102</v>
      </c>
      <c r="CE39" s="2" t="s">
        <v>102</v>
      </c>
      <c r="CF39" s="2" t="s">
        <v>106</v>
      </c>
      <c r="CG39" s="2" t="s">
        <v>102</v>
      </c>
      <c r="CH39" s="2" t="s">
        <v>117</v>
      </c>
      <c r="CI39">
        <v>7196</v>
      </c>
      <c r="CJ39">
        <v>7196</v>
      </c>
      <c r="CK39">
        <v>7228</v>
      </c>
      <c r="CL39">
        <v>7228</v>
      </c>
      <c r="CM39">
        <v>9.9</v>
      </c>
      <c r="CN39">
        <v>1945</v>
      </c>
      <c r="CO39">
        <v>11.2</v>
      </c>
      <c r="CP39">
        <v>1945</v>
      </c>
      <c r="CQ39" s="2" t="s">
        <v>102</v>
      </c>
      <c r="CR39" s="2" t="s">
        <v>102</v>
      </c>
      <c r="CS39" s="2" t="s">
        <v>102</v>
      </c>
      <c r="CT39" s="2" t="s">
        <v>102</v>
      </c>
      <c r="CU39" s="2" t="s">
        <v>102</v>
      </c>
      <c r="CV39" s="2" t="s">
        <v>102</v>
      </c>
      <c r="CW39" s="2" t="s">
        <v>102</v>
      </c>
      <c r="CX39" s="2" t="s">
        <v>102</v>
      </c>
      <c r="CY39" s="2" t="s">
        <v>102</v>
      </c>
      <c r="CZ39" s="2" t="s">
        <v>100</v>
      </c>
      <c r="DA39" s="2" t="s">
        <v>101</v>
      </c>
      <c r="DC39" s="5" t="str">
        <f t="shared" si="0"/>
        <v>0</v>
      </c>
      <c r="DD39" s="5" t="str">
        <f t="shared" si="1"/>
        <v>0</v>
      </c>
      <c r="DE39" s="5" cm="1">
        <f t="array" ref="DE39">_xlfn.IFS(AE39="No influx",0,AE39="1-10 bbls",1.5,AE39="11-20 bbls",2.5,AE39="21-50 bbls",4,AE39="50-100 bbls",5,AE39="&gt;100 bbls",6)</f>
        <v>1.5</v>
      </c>
      <c r="DF39" s="5" cm="1">
        <f t="array" ref="DF39">_xlfn.IFS(BL39="Zero psi",0,BL39="&lt;400 psi",1.5,BL39="400-800 psi",2.5,BL39="801-1500 psi",4,BL39="1501-3000 psi",5,BL39="&gt;3001 psi",6,BL39="&lt;Undefined&gt;",0)</f>
        <v>0</v>
      </c>
      <c r="DG39" s="5" cm="1">
        <f t="array" ref="DG39">_xlfn.IFS(DA39="0 - No Incident",0,DA39="1 - Slight",0.5,DA39="2 - Minor",1,DA39="3 - Moderate",1.5,DA39="4 - Major",2,DA39="5 - Castastrophic",2.5,DA39="&lt;Undefined&gt;",0)</f>
        <v>1</v>
      </c>
      <c r="DH39" s="5">
        <f t="shared" si="3"/>
        <v>2.5</v>
      </c>
      <c r="DI39" s="7">
        <f t="shared" si="2"/>
        <v>0.125</v>
      </c>
    </row>
    <row r="40" spans="1:113" x14ac:dyDescent="0.25">
      <c r="A40" s="2" t="s">
        <v>444</v>
      </c>
      <c r="B40" s="3">
        <v>45045</v>
      </c>
      <c r="C40" s="2" t="s">
        <v>97</v>
      </c>
      <c r="D40" s="2" t="s">
        <v>98</v>
      </c>
      <c r="E40" s="2" t="s">
        <v>237</v>
      </c>
      <c r="F40" s="2" t="s">
        <v>238</v>
      </c>
      <c r="G40" s="2" t="s">
        <v>445</v>
      </c>
      <c r="H40" s="2" t="s">
        <v>446</v>
      </c>
      <c r="I40" s="2" t="s">
        <v>100</v>
      </c>
      <c r="J40" s="2" t="s">
        <v>101</v>
      </c>
      <c r="K40" s="2" t="s">
        <v>102</v>
      </c>
      <c r="L40" s="2" t="s">
        <v>102</v>
      </c>
      <c r="M40" s="2" t="s">
        <v>447</v>
      </c>
      <c r="N40" s="2" t="s">
        <v>448</v>
      </c>
      <c r="O40" s="2" t="s">
        <v>178</v>
      </c>
      <c r="P40" s="2" t="s">
        <v>3</v>
      </c>
      <c r="Q40" s="2" t="s">
        <v>105</v>
      </c>
      <c r="R40" s="2" t="s">
        <v>106</v>
      </c>
      <c r="S40" s="2" t="s">
        <v>243</v>
      </c>
      <c r="T40" s="2" t="s">
        <v>244</v>
      </c>
      <c r="U40" s="2" t="s">
        <v>109</v>
      </c>
      <c r="V40" s="2" t="s">
        <v>110</v>
      </c>
      <c r="W40" s="2" t="s">
        <v>111</v>
      </c>
      <c r="X40" s="2" t="s">
        <v>134</v>
      </c>
      <c r="Y40" s="2" t="s">
        <v>112</v>
      </c>
      <c r="Z40" s="2" t="s">
        <v>113</v>
      </c>
      <c r="AA40" s="2" t="s">
        <v>114</v>
      </c>
      <c r="AB40" s="2" t="s">
        <v>28</v>
      </c>
      <c r="AC40" s="2" t="s">
        <v>205</v>
      </c>
      <c r="AD40" s="2" t="s">
        <v>449</v>
      </c>
      <c r="AE40" s="2" t="s">
        <v>137</v>
      </c>
      <c r="AF40" s="2" t="s">
        <v>450</v>
      </c>
      <c r="AG40" s="2" t="s">
        <v>247</v>
      </c>
      <c r="AH40" s="2" t="s">
        <v>106</v>
      </c>
      <c r="AI40" s="2" t="s">
        <v>238</v>
      </c>
      <c r="AJ40" s="2" t="s">
        <v>102</v>
      </c>
      <c r="AK40" s="2" t="s">
        <v>113</v>
      </c>
      <c r="AL40" s="2" t="s">
        <v>102</v>
      </c>
      <c r="AM40" s="2" t="s">
        <v>331</v>
      </c>
      <c r="AN40" s="2" t="s">
        <v>113</v>
      </c>
      <c r="AO40" s="2" t="s">
        <v>102</v>
      </c>
      <c r="AP40" s="2" t="s">
        <v>131</v>
      </c>
      <c r="AQ40" s="2" t="s">
        <v>102</v>
      </c>
      <c r="AR40" s="2" t="s">
        <v>102</v>
      </c>
      <c r="AS40" s="2" t="s">
        <v>106</v>
      </c>
      <c r="AT40" s="2" t="s">
        <v>113</v>
      </c>
      <c r="AU40" s="2" t="s">
        <v>102</v>
      </c>
      <c r="AV40" s="2" t="s">
        <v>102</v>
      </c>
      <c r="AW40" s="2" t="s">
        <v>102</v>
      </c>
      <c r="AX40" s="2" t="s">
        <v>102</v>
      </c>
      <c r="AY40" s="2" t="s">
        <v>102</v>
      </c>
      <c r="AZ40" s="2" t="s">
        <v>102</v>
      </c>
      <c r="BA40" s="2" t="s">
        <v>102</v>
      </c>
      <c r="BB40" s="2" t="s">
        <v>102</v>
      </c>
      <c r="BC40" s="2" t="s">
        <v>102</v>
      </c>
      <c r="BD40" s="2" t="s">
        <v>113</v>
      </c>
      <c r="BE40" s="2" t="s">
        <v>113</v>
      </c>
      <c r="BF40" s="2" t="s">
        <v>113</v>
      </c>
      <c r="BG40" s="2" t="s">
        <v>102</v>
      </c>
      <c r="BH40" s="2" t="s">
        <v>276</v>
      </c>
      <c r="BI40" s="2" t="s">
        <v>106</v>
      </c>
      <c r="BJ40" s="2" t="s">
        <v>102</v>
      </c>
      <c r="BK40" s="2" t="s">
        <v>134</v>
      </c>
      <c r="BL40" s="2" t="s">
        <v>134</v>
      </c>
      <c r="BM40" s="2" t="s">
        <v>28</v>
      </c>
      <c r="BN40" s="2" t="s">
        <v>106</v>
      </c>
      <c r="BO40" s="2" t="s">
        <v>268</v>
      </c>
      <c r="BP40" s="2" t="s">
        <v>102</v>
      </c>
      <c r="BQ40" s="2" t="s">
        <v>106</v>
      </c>
      <c r="BR40" s="2" t="s">
        <v>113</v>
      </c>
      <c r="BS40" s="2" t="s">
        <v>102</v>
      </c>
      <c r="BT40" s="2" t="s">
        <v>102</v>
      </c>
      <c r="BU40" s="2" t="s">
        <v>113</v>
      </c>
      <c r="BV40" s="2" t="s">
        <v>102</v>
      </c>
      <c r="BW40" s="2" t="s">
        <v>102</v>
      </c>
      <c r="BX40" s="2" t="s">
        <v>102</v>
      </c>
      <c r="BY40" s="2" t="s">
        <v>113</v>
      </c>
      <c r="BZ40" s="2" t="s">
        <v>113</v>
      </c>
      <c r="CA40" s="2" t="s">
        <v>102</v>
      </c>
      <c r="CB40" s="2" t="s">
        <v>106</v>
      </c>
      <c r="CC40" s="2" t="s">
        <v>113</v>
      </c>
      <c r="CD40" s="2" t="s">
        <v>102</v>
      </c>
      <c r="CE40" s="2" t="s">
        <v>102</v>
      </c>
      <c r="CF40" s="2" t="s">
        <v>106</v>
      </c>
      <c r="CG40" s="2" t="s">
        <v>102</v>
      </c>
      <c r="CH40" s="2" t="s">
        <v>117</v>
      </c>
      <c r="CI40">
        <v>11381</v>
      </c>
      <c r="CJ40">
        <v>0</v>
      </c>
      <c r="CK40">
        <v>11825</v>
      </c>
      <c r="CL40">
        <v>0</v>
      </c>
      <c r="CM40">
        <v>12.3</v>
      </c>
      <c r="CN40">
        <v>9406</v>
      </c>
      <c r="CO40">
        <v>15.2</v>
      </c>
      <c r="CP40">
        <v>9778</v>
      </c>
      <c r="CQ40" s="2" t="s">
        <v>102</v>
      </c>
      <c r="CR40" s="2" t="s">
        <v>102</v>
      </c>
      <c r="CS40" s="2" t="s">
        <v>102</v>
      </c>
      <c r="CT40" s="2" t="s">
        <v>102</v>
      </c>
      <c r="CU40" s="2" t="s">
        <v>102</v>
      </c>
      <c r="CV40" s="2" t="s">
        <v>102</v>
      </c>
      <c r="CW40" s="2" t="s">
        <v>102</v>
      </c>
      <c r="CX40" s="2" t="s">
        <v>102</v>
      </c>
      <c r="CY40" s="2" t="s">
        <v>102</v>
      </c>
      <c r="CZ40" s="2" t="s">
        <v>100</v>
      </c>
      <c r="DA40" s="2" t="s">
        <v>101</v>
      </c>
      <c r="DC40" s="5" t="str">
        <f t="shared" si="0"/>
        <v>0</v>
      </c>
      <c r="DD40" s="5" t="str">
        <f t="shared" si="1"/>
        <v>0</v>
      </c>
      <c r="DE40" s="5" cm="1">
        <f t="array" ref="DE40">_xlfn.IFS(AE40="No influx",0,AE40="1-10 bbls",1.5,AE40="11-20 bbls",2.5,AE40="21-50 bbls",4,AE40="50-100 bbls",5,AE40="&gt;100 bbls",6)</f>
        <v>0</v>
      </c>
      <c r="DF40" s="5" cm="1">
        <f t="array" ref="DF40">_xlfn.IFS(BL40="Zero psi",0,BL40="&lt;400 psi",1.5,BL40="400-800 psi",2.5,BL40="801-1500 psi",4,BL40="1501-3000 psi",5,BL40="&gt;3001 psi",6,BL40="&lt;Undefined&gt;",0)</f>
        <v>1.5</v>
      </c>
      <c r="DG40" s="5" cm="1">
        <f t="array" ref="DG40">_xlfn.IFS(DA40="0 - No Incident",0,DA40="1 - Slight",0.5,DA40="2 - Minor",1,DA40="3 - Moderate",1.5,DA40="4 - Major",2,DA40="5 - Castastrophic",2.5,DA40="&lt;Undefined&gt;",0)</f>
        <v>1</v>
      </c>
      <c r="DH40" s="5">
        <f t="shared" si="3"/>
        <v>2.5</v>
      </c>
      <c r="DI40" s="7">
        <f t="shared" si="2"/>
        <v>0.125</v>
      </c>
    </row>
    <row r="41" spans="1:113" x14ac:dyDescent="0.25">
      <c r="A41" s="2" t="s">
        <v>451</v>
      </c>
      <c r="B41" s="3">
        <v>44989</v>
      </c>
      <c r="C41" s="2" t="s">
        <v>97</v>
      </c>
      <c r="D41" s="2" t="s">
        <v>98</v>
      </c>
      <c r="E41" s="2" t="s">
        <v>99</v>
      </c>
      <c r="F41" s="2" t="s">
        <v>452</v>
      </c>
      <c r="G41" s="2" t="s">
        <v>453</v>
      </c>
      <c r="H41" s="2" t="s">
        <v>454</v>
      </c>
      <c r="I41" s="2" t="s">
        <v>188</v>
      </c>
      <c r="J41" s="2" t="s">
        <v>188</v>
      </c>
      <c r="K41" s="2" t="s">
        <v>102</v>
      </c>
      <c r="L41" s="2" t="s">
        <v>102</v>
      </c>
      <c r="M41" s="2" t="s">
        <v>455</v>
      </c>
      <c r="N41" s="2" t="s">
        <v>456</v>
      </c>
      <c r="O41" s="2" t="s">
        <v>164</v>
      </c>
      <c r="P41" s="2" t="s">
        <v>3</v>
      </c>
      <c r="Q41" s="2" t="s">
        <v>105</v>
      </c>
      <c r="R41" s="2" t="s">
        <v>106</v>
      </c>
      <c r="S41" s="2" t="s">
        <v>107</v>
      </c>
      <c r="T41" s="2" t="s">
        <v>108</v>
      </c>
      <c r="U41" s="2" t="s">
        <v>109</v>
      </c>
      <c r="V41" s="2" t="s">
        <v>110</v>
      </c>
      <c r="W41" s="2" t="s">
        <v>168</v>
      </c>
      <c r="X41" s="2" t="s">
        <v>277</v>
      </c>
      <c r="Y41" s="2" t="s">
        <v>112</v>
      </c>
      <c r="Z41" s="2" t="s">
        <v>113</v>
      </c>
      <c r="AA41" s="2" t="s">
        <v>114</v>
      </c>
      <c r="AB41" s="2" t="s">
        <v>115</v>
      </c>
      <c r="AC41" s="2" t="s">
        <v>116</v>
      </c>
      <c r="AD41" s="2" t="s">
        <v>102</v>
      </c>
      <c r="AE41" s="2" t="s">
        <v>313</v>
      </c>
      <c r="AF41" s="2" t="s">
        <v>457</v>
      </c>
      <c r="AG41" s="2" t="s">
        <v>118</v>
      </c>
      <c r="AH41" s="2" t="s">
        <v>106</v>
      </c>
      <c r="AI41" s="2" t="s">
        <v>452</v>
      </c>
      <c r="AJ41" s="2" t="s">
        <v>102</v>
      </c>
      <c r="AK41" s="2" t="s">
        <v>113</v>
      </c>
      <c r="AL41" s="2" t="s">
        <v>102</v>
      </c>
      <c r="AM41" s="2" t="s">
        <v>367</v>
      </c>
      <c r="AN41" s="2" t="s">
        <v>113</v>
      </c>
      <c r="AO41" s="2" t="s">
        <v>102</v>
      </c>
      <c r="AP41" s="2" t="s">
        <v>106</v>
      </c>
      <c r="AQ41" s="2" t="s">
        <v>102</v>
      </c>
      <c r="AR41" s="2" t="s">
        <v>102</v>
      </c>
      <c r="AS41" s="2" t="s">
        <v>106</v>
      </c>
      <c r="AT41" s="2" t="s">
        <v>113</v>
      </c>
      <c r="AU41" s="2" t="s">
        <v>102</v>
      </c>
      <c r="AV41" s="2" t="s">
        <v>102</v>
      </c>
      <c r="AW41" s="2" t="s">
        <v>102</v>
      </c>
      <c r="AX41" s="2" t="s">
        <v>102</v>
      </c>
      <c r="AY41" s="2" t="s">
        <v>102</v>
      </c>
      <c r="AZ41" s="2" t="s">
        <v>102</v>
      </c>
      <c r="BA41" s="2" t="s">
        <v>102</v>
      </c>
      <c r="BB41" s="2" t="s">
        <v>102</v>
      </c>
      <c r="BC41" s="2" t="s">
        <v>102</v>
      </c>
      <c r="BD41" s="2" t="s">
        <v>113</v>
      </c>
      <c r="BE41" s="2" t="s">
        <v>113</v>
      </c>
      <c r="BF41" s="2" t="s">
        <v>113</v>
      </c>
      <c r="BG41" s="2" t="s">
        <v>102</v>
      </c>
      <c r="BH41" s="2" t="s">
        <v>121</v>
      </c>
      <c r="BI41" s="2" t="s">
        <v>106</v>
      </c>
      <c r="BJ41" s="2" t="s">
        <v>102</v>
      </c>
      <c r="BK41" s="2" t="s">
        <v>168</v>
      </c>
      <c r="BL41" s="2" t="s">
        <v>168</v>
      </c>
      <c r="BM41" s="2" t="s">
        <v>122</v>
      </c>
      <c r="BN41" s="2" t="s">
        <v>113</v>
      </c>
      <c r="BO41" s="2" t="s">
        <v>102</v>
      </c>
      <c r="BP41" s="2" t="s">
        <v>102</v>
      </c>
      <c r="BQ41" s="2" t="s">
        <v>106</v>
      </c>
      <c r="BR41" s="2" t="s">
        <v>113</v>
      </c>
      <c r="BS41" s="2" t="s">
        <v>102</v>
      </c>
      <c r="BT41" s="2" t="s">
        <v>102</v>
      </c>
      <c r="BU41" s="2" t="s">
        <v>113</v>
      </c>
      <c r="BV41" s="2" t="s">
        <v>102</v>
      </c>
      <c r="BW41" s="2" t="s">
        <v>102</v>
      </c>
      <c r="BX41" s="2" t="s">
        <v>102</v>
      </c>
      <c r="BY41" s="2" t="s">
        <v>113</v>
      </c>
      <c r="BZ41" s="2" t="s">
        <v>113</v>
      </c>
      <c r="CA41" s="2" t="s">
        <v>102</v>
      </c>
      <c r="CB41" s="2" t="s">
        <v>106</v>
      </c>
      <c r="CC41" s="2" t="s">
        <v>113</v>
      </c>
      <c r="CD41" s="2" t="s">
        <v>102</v>
      </c>
      <c r="CE41" s="2" t="s">
        <v>102</v>
      </c>
      <c r="CF41" s="2" t="s">
        <v>106</v>
      </c>
      <c r="CG41" s="2" t="s">
        <v>102</v>
      </c>
      <c r="CH41" s="2" t="s">
        <v>313</v>
      </c>
      <c r="CI41">
        <v>12723</v>
      </c>
      <c r="CJ41">
        <v>12723</v>
      </c>
      <c r="CK41">
        <v>19156</v>
      </c>
      <c r="CL41">
        <v>19156</v>
      </c>
      <c r="CM41">
        <v>12.3</v>
      </c>
      <c r="CN41">
        <v>9045</v>
      </c>
      <c r="CO41">
        <v>14.2</v>
      </c>
      <c r="CP41">
        <v>12828</v>
      </c>
      <c r="CQ41" s="2" t="s">
        <v>102</v>
      </c>
      <c r="CR41" s="2" t="s">
        <v>102</v>
      </c>
      <c r="CS41" s="2" t="s">
        <v>102</v>
      </c>
      <c r="CT41" s="2" t="s">
        <v>102</v>
      </c>
      <c r="CU41" s="2" t="s">
        <v>102</v>
      </c>
      <c r="CV41" s="2" t="s">
        <v>102</v>
      </c>
      <c r="CW41" s="2" t="s">
        <v>102</v>
      </c>
      <c r="CX41" s="2" t="s">
        <v>102</v>
      </c>
      <c r="CY41" s="2" t="s">
        <v>102</v>
      </c>
      <c r="CZ41" s="2" t="s">
        <v>101</v>
      </c>
      <c r="DA41" s="2" t="s">
        <v>188</v>
      </c>
      <c r="DC41" s="5" t="str">
        <f t="shared" si="0"/>
        <v>4</v>
      </c>
      <c r="DD41" s="5" t="str">
        <f t="shared" si="1"/>
        <v>0</v>
      </c>
      <c r="DE41" s="5" cm="1">
        <f t="array" ref="DE41">_xlfn.IFS(AE41="No influx",0,AE41="1-10 bbls",1.5,AE41="11-20 bbls",2.5,AE41="21-50 bbls",4,AE41="50-100 bbls",5,AE41="&gt;100 bbls",6)</f>
        <v>2.5</v>
      </c>
      <c r="DF41" s="5" cm="1">
        <f t="array" ref="DF41">_xlfn.IFS(BL41="Zero psi",0,BL41="&lt;400 psi",1.5,BL41="400-800 psi",2.5,BL41="801-1500 psi",4,BL41="1501-3000 psi",5,BL41="&gt;3001 psi",6,BL41="&lt;Undefined&gt;",0)</f>
        <v>2.5</v>
      </c>
      <c r="DG41" s="5" cm="1">
        <f t="array" ref="DG41">_xlfn.IFS(DA41="0 - No Incident",0,DA41="1 - Slight",0.5,DA41="2 - Minor",1,DA41="3 - Moderate",1.5,DA41="4 - Major",2,DA41="5 - Castastrophic",2.5,DA41="&lt;Undefined&gt;",0)</f>
        <v>1.5</v>
      </c>
      <c r="DH41" s="5">
        <f t="shared" si="3"/>
        <v>10.5</v>
      </c>
      <c r="DI41" s="7">
        <f t="shared" si="2"/>
        <v>0.52500000000000002</v>
      </c>
    </row>
    <row r="42" spans="1:113" x14ac:dyDescent="0.25">
      <c r="A42" s="2" t="s">
        <v>458</v>
      </c>
      <c r="B42" s="3">
        <v>45046</v>
      </c>
      <c r="C42" s="2" t="s">
        <v>97</v>
      </c>
      <c r="D42" s="2" t="s">
        <v>98</v>
      </c>
      <c r="E42" s="2" t="s">
        <v>237</v>
      </c>
      <c r="F42" s="2" t="s">
        <v>250</v>
      </c>
      <c r="G42" s="2" t="s">
        <v>459</v>
      </c>
      <c r="H42" s="2" t="s">
        <v>460</v>
      </c>
      <c r="I42" s="2" t="s">
        <v>101</v>
      </c>
      <c r="J42" s="2" t="s">
        <v>101</v>
      </c>
      <c r="K42" s="2" t="s">
        <v>102</v>
      </c>
      <c r="L42" s="2" t="s">
        <v>102</v>
      </c>
      <c r="M42" s="2" t="s">
        <v>461</v>
      </c>
      <c r="N42" s="2" t="s">
        <v>462</v>
      </c>
      <c r="O42" s="2" t="s">
        <v>164</v>
      </c>
      <c r="P42" s="2" t="s">
        <v>3</v>
      </c>
      <c r="Q42" s="2" t="s">
        <v>105</v>
      </c>
      <c r="R42" s="2" t="s">
        <v>106</v>
      </c>
      <c r="S42" s="2" t="s">
        <v>243</v>
      </c>
      <c r="T42" s="2" t="s">
        <v>244</v>
      </c>
      <c r="U42" s="2" t="s">
        <v>109</v>
      </c>
      <c r="V42" s="2" t="s">
        <v>110</v>
      </c>
      <c r="W42" s="2" t="s">
        <v>134</v>
      </c>
      <c r="X42" s="2" t="s">
        <v>134</v>
      </c>
      <c r="Y42" s="2" t="s">
        <v>112</v>
      </c>
      <c r="Z42" s="2" t="s">
        <v>113</v>
      </c>
      <c r="AA42" s="2" t="s">
        <v>135</v>
      </c>
      <c r="AB42" s="2" t="s">
        <v>115</v>
      </c>
      <c r="AC42" s="2" t="s">
        <v>116</v>
      </c>
      <c r="AD42" s="2" t="s">
        <v>102</v>
      </c>
      <c r="AE42" s="2" t="s">
        <v>313</v>
      </c>
      <c r="AF42" s="2" t="s">
        <v>463</v>
      </c>
      <c r="AG42" s="2" t="s">
        <v>247</v>
      </c>
      <c r="AH42" s="2" t="s">
        <v>106</v>
      </c>
      <c r="AI42" s="2" t="s">
        <v>250</v>
      </c>
      <c r="AJ42" s="2" t="s">
        <v>102</v>
      </c>
      <c r="AK42" s="2" t="s">
        <v>113</v>
      </c>
      <c r="AL42" s="2" t="s">
        <v>102</v>
      </c>
      <c r="AM42" s="2" t="s">
        <v>464</v>
      </c>
      <c r="AN42" s="2" t="s">
        <v>113</v>
      </c>
      <c r="AO42" s="2" t="s">
        <v>102</v>
      </c>
      <c r="AP42" s="2" t="s">
        <v>106</v>
      </c>
      <c r="AQ42" s="2" t="s">
        <v>102</v>
      </c>
      <c r="AR42" s="2" t="s">
        <v>102</v>
      </c>
      <c r="AS42" s="2" t="s">
        <v>120</v>
      </c>
      <c r="AT42" s="2" t="s">
        <v>113</v>
      </c>
      <c r="AU42" s="2" t="s">
        <v>102</v>
      </c>
      <c r="AV42" s="2" t="s">
        <v>102</v>
      </c>
      <c r="AW42" s="2" t="s">
        <v>102</v>
      </c>
      <c r="AX42" s="2" t="s">
        <v>102</v>
      </c>
      <c r="AY42" s="2" t="s">
        <v>102</v>
      </c>
      <c r="AZ42" s="2" t="s">
        <v>102</v>
      </c>
      <c r="BA42" s="2" t="s">
        <v>102</v>
      </c>
      <c r="BB42" s="2" t="s">
        <v>102</v>
      </c>
      <c r="BC42" s="2" t="s">
        <v>102</v>
      </c>
      <c r="BD42" s="2" t="s">
        <v>113</v>
      </c>
      <c r="BE42" s="2" t="s">
        <v>113</v>
      </c>
      <c r="BF42" s="2" t="s">
        <v>113</v>
      </c>
      <c r="BG42" s="2" t="s">
        <v>102</v>
      </c>
      <c r="BH42" s="2" t="s">
        <v>219</v>
      </c>
      <c r="BI42" s="2" t="s">
        <v>106</v>
      </c>
      <c r="BJ42" s="2" t="s">
        <v>102</v>
      </c>
      <c r="BK42" s="2" t="s">
        <v>134</v>
      </c>
      <c r="BL42" s="2" t="s">
        <v>134</v>
      </c>
      <c r="BM42" s="2" t="s">
        <v>157</v>
      </c>
      <c r="BN42" s="2" t="s">
        <v>113</v>
      </c>
      <c r="BO42" s="2" t="s">
        <v>102</v>
      </c>
      <c r="BP42" s="2" t="s">
        <v>102</v>
      </c>
      <c r="BQ42" s="2" t="s">
        <v>106</v>
      </c>
      <c r="BR42" s="2" t="s">
        <v>113</v>
      </c>
      <c r="BS42" s="2" t="s">
        <v>102</v>
      </c>
      <c r="BT42" s="2" t="s">
        <v>102</v>
      </c>
      <c r="BU42" s="2" t="s">
        <v>113</v>
      </c>
      <c r="BV42" s="2" t="s">
        <v>102</v>
      </c>
      <c r="BW42" s="2" t="s">
        <v>102</v>
      </c>
      <c r="BX42" s="2" t="s">
        <v>102</v>
      </c>
      <c r="BY42" s="2" t="s">
        <v>113</v>
      </c>
      <c r="BZ42" s="2" t="s">
        <v>113</v>
      </c>
      <c r="CA42" s="2" t="s">
        <v>102</v>
      </c>
      <c r="CB42" s="2" t="s">
        <v>106</v>
      </c>
      <c r="CC42" s="2" t="s">
        <v>113</v>
      </c>
      <c r="CD42" s="2" t="s">
        <v>102</v>
      </c>
      <c r="CE42" s="2" t="s">
        <v>102</v>
      </c>
      <c r="CF42" s="2" t="s">
        <v>106</v>
      </c>
      <c r="CG42" s="2" t="s">
        <v>102</v>
      </c>
      <c r="CH42" s="2" t="s">
        <v>117</v>
      </c>
      <c r="CI42">
        <v>17374</v>
      </c>
      <c r="CJ42">
        <v>17374</v>
      </c>
      <c r="CK42">
        <v>17375</v>
      </c>
      <c r="CL42">
        <v>17375</v>
      </c>
      <c r="CM42">
        <v>10.199999999999999</v>
      </c>
      <c r="CN42">
        <v>14394</v>
      </c>
      <c r="CO42">
        <v>10</v>
      </c>
      <c r="CP42">
        <v>14394</v>
      </c>
      <c r="CQ42" s="2" t="s">
        <v>102</v>
      </c>
      <c r="CR42" s="2" t="s">
        <v>102</v>
      </c>
      <c r="CS42" s="2" t="s">
        <v>102</v>
      </c>
      <c r="CT42" s="2" t="s">
        <v>102</v>
      </c>
      <c r="CU42" s="2" t="s">
        <v>102</v>
      </c>
      <c r="CV42" s="2" t="s">
        <v>102</v>
      </c>
      <c r="CW42" s="2" t="s">
        <v>102</v>
      </c>
      <c r="CX42" s="2" t="s">
        <v>102</v>
      </c>
      <c r="CY42" s="2" t="s">
        <v>102</v>
      </c>
      <c r="CZ42" s="2" t="s">
        <v>101</v>
      </c>
      <c r="DA42" s="2" t="s">
        <v>101</v>
      </c>
      <c r="DC42" s="5" t="str">
        <f t="shared" si="0"/>
        <v>4</v>
      </c>
      <c r="DD42" s="5" t="str">
        <f t="shared" si="1"/>
        <v>0</v>
      </c>
      <c r="DE42" s="5" cm="1">
        <f t="array" ref="DE42">_xlfn.IFS(AE42="No influx",0,AE42="1-10 bbls",1.5,AE42="11-20 bbls",2.5,AE42="21-50 bbls",4,AE42="50-100 bbls",5,AE42="&gt;100 bbls",6)</f>
        <v>2.5</v>
      </c>
      <c r="DF42" s="5" cm="1">
        <f t="array" ref="DF42">_xlfn.IFS(BL42="Zero psi",0,BL42="&lt;400 psi",1.5,BL42="400-800 psi",2.5,BL42="801-1500 psi",4,BL42="1501-3000 psi",5,BL42="&gt;3001 psi",6,BL42="&lt;Undefined&gt;",0)</f>
        <v>1.5</v>
      </c>
      <c r="DG42" s="5" cm="1">
        <f t="array" ref="DG42">_xlfn.IFS(DA42="0 - No Incident",0,DA42="1 - Slight",0.5,DA42="2 - Minor",1,DA42="3 - Moderate",1.5,DA42="4 - Major",2,DA42="5 - Castastrophic",2.5,DA42="&lt;Undefined&gt;",0)</f>
        <v>1</v>
      </c>
      <c r="DH42" s="5">
        <f t="shared" si="3"/>
        <v>9</v>
      </c>
      <c r="DI42" s="7">
        <f t="shared" si="2"/>
        <v>0.45</v>
      </c>
    </row>
    <row r="43" spans="1:113" x14ac:dyDescent="0.25">
      <c r="A43" s="2" t="s">
        <v>465</v>
      </c>
      <c r="B43" s="3">
        <v>45047</v>
      </c>
      <c r="C43" s="2" t="s">
        <v>97</v>
      </c>
      <c r="D43" s="2" t="s">
        <v>98</v>
      </c>
      <c r="E43" s="2" t="s">
        <v>124</v>
      </c>
      <c r="F43" s="2" t="s">
        <v>125</v>
      </c>
      <c r="G43" s="2" t="s">
        <v>385</v>
      </c>
      <c r="H43" s="2" t="s">
        <v>466</v>
      </c>
      <c r="I43" s="2" t="s">
        <v>100</v>
      </c>
      <c r="J43" s="2" t="s">
        <v>100</v>
      </c>
      <c r="K43" s="2" t="s">
        <v>102</v>
      </c>
      <c r="L43" s="2" t="s">
        <v>102</v>
      </c>
      <c r="M43" s="2" t="s">
        <v>387</v>
      </c>
      <c r="N43" s="2" t="s">
        <v>467</v>
      </c>
      <c r="O43" s="2" t="s">
        <v>149</v>
      </c>
      <c r="P43" s="2" t="s">
        <v>3</v>
      </c>
      <c r="Q43" s="2" t="s">
        <v>105</v>
      </c>
      <c r="R43" s="2" t="s">
        <v>106</v>
      </c>
      <c r="S43" s="2" t="s">
        <v>226</v>
      </c>
      <c r="T43" s="2" t="s">
        <v>257</v>
      </c>
      <c r="U43" s="2" t="s">
        <v>109</v>
      </c>
      <c r="V43" s="2" t="s">
        <v>110</v>
      </c>
      <c r="W43" s="2" t="s">
        <v>134</v>
      </c>
      <c r="X43" s="2" t="s">
        <v>134</v>
      </c>
      <c r="Y43" s="2" t="s">
        <v>112</v>
      </c>
      <c r="Z43" s="2" t="s">
        <v>113</v>
      </c>
      <c r="AA43" s="2" t="s">
        <v>114</v>
      </c>
      <c r="AB43" s="2" t="s">
        <v>115</v>
      </c>
      <c r="AC43" s="2" t="s">
        <v>116</v>
      </c>
      <c r="AD43" s="2" t="s">
        <v>102</v>
      </c>
      <c r="AE43" s="2" t="s">
        <v>117</v>
      </c>
      <c r="AF43" s="2" t="s">
        <v>284</v>
      </c>
      <c r="AG43" s="2" t="s">
        <v>118</v>
      </c>
      <c r="AH43" s="2" t="s">
        <v>106</v>
      </c>
      <c r="AI43" s="2" t="s">
        <v>125</v>
      </c>
      <c r="AJ43" s="2" t="s">
        <v>102</v>
      </c>
      <c r="AK43" s="2" t="s">
        <v>113</v>
      </c>
      <c r="AL43" s="2" t="s">
        <v>102</v>
      </c>
      <c r="AM43" s="2" t="s">
        <v>468</v>
      </c>
      <c r="AN43" s="2" t="s">
        <v>113</v>
      </c>
      <c r="AO43" s="2" t="s">
        <v>102</v>
      </c>
      <c r="AP43" s="2" t="s">
        <v>106</v>
      </c>
      <c r="AQ43" s="2" t="s">
        <v>102</v>
      </c>
      <c r="AR43" s="2" t="s">
        <v>102</v>
      </c>
      <c r="AS43" s="2" t="s">
        <v>113</v>
      </c>
      <c r="AT43" s="2" t="s">
        <v>113</v>
      </c>
      <c r="AU43" s="2" t="s">
        <v>102</v>
      </c>
      <c r="AV43" s="2" t="s">
        <v>102</v>
      </c>
      <c r="AW43" s="2" t="s">
        <v>102</v>
      </c>
      <c r="AX43" s="2" t="s">
        <v>102</v>
      </c>
      <c r="AY43" s="2" t="s">
        <v>102</v>
      </c>
      <c r="AZ43" s="2" t="s">
        <v>102</v>
      </c>
      <c r="BA43" s="2" t="s">
        <v>102</v>
      </c>
      <c r="BB43" s="2" t="s">
        <v>102</v>
      </c>
      <c r="BC43" s="2" t="s">
        <v>102</v>
      </c>
      <c r="BD43" s="2" t="s">
        <v>113</v>
      </c>
      <c r="BE43" s="2" t="s">
        <v>113</v>
      </c>
      <c r="BF43" s="2" t="s">
        <v>113</v>
      </c>
      <c r="BG43" s="2" t="s">
        <v>102</v>
      </c>
      <c r="BH43" s="2" t="s">
        <v>219</v>
      </c>
      <c r="BI43" s="2" t="s">
        <v>106</v>
      </c>
      <c r="BJ43" s="2" t="s">
        <v>102</v>
      </c>
      <c r="BK43" s="2" t="s">
        <v>134</v>
      </c>
      <c r="BL43" s="2" t="s">
        <v>134</v>
      </c>
      <c r="BM43" s="2" t="s">
        <v>122</v>
      </c>
      <c r="BN43" s="2" t="s">
        <v>113</v>
      </c>
      <c r="BO43" s="2" t="s">
        <v>102</v>
      </c>
      <c r="BP43" s="2" t="s">
        <v>102</v>
      </c>
      <c r="BQ43" s="2" t="s">
        <v>106</v>
      </c>
      <c r="BR43" s="2" t="s">
        <v>113</v>
      </c>
      <c r="BS43" s="2" t="s">
        <v>102</v>
      </c>
      <c r="BT43" s="2" t="s">
        <v>102</v>
      </c>
      <c r="BU43" s="2" t="s">
        <v>113</v>
      </c>
      <c r="BV43" s="2" t="s">
        <v>102</v>
      </c>
      <c r="BW43" s="2" t="s">
        <v>102</v>
      </c>
      <c r="BX43" s="2" t="s">
        <v>102</v>
      </c>
      <c r="BY43" s="2" t="s">
        <v>113</v>
      </c>
      <c r="BZ43" s="2" t="s">
        <v>113</v>
      </c>
      <c r="CA43" s="2" t="s">
        <v>102</v>
      </c>
      <c r="CB43" s="2" t="s">
        <v>106</v>
      </c>
      <c r="CC43" s="2" t="s">
        <v>113</v>
      </c>
      <c r="CD43" s="2" t="s">
        <v>102</v>
      </c>
      <c r="CE43" s="2" t="s">
        <v>102</v>
      </c>
      <c r="CF43" s="2" t="s">
        <v>106</v>
      </c>
      <c r="CG43" s="2" t="s">
        <v>102</v>
      </c>
      <c r="CH43" s="2" t="s">
        <v>313</v>
      </c>
      <c r="CI43">
        <v>11263</v>
      </c>
      <c r="CJ43">
        <v>7085</v>
      </c>
      <c r="CK43">
        <v>11263</v>
      </c>
      <c r="CL43">
        <v>11263</v>
      </c>
      <c r="CM43">
        <v>10.5</v>
      </c>
      <c r="CN43">
        <v>7060</v>
      </c>
      <c r="CO43">
        <v>12.2</v>
      </c>
      <c r="CP43">
        <v>7080</v>
      </c>
      <c r="CQ43" s="2" t="s">
        <v>102</v>
      </c>
      <c r="CR43" s="2" t="s">
        <v>102</v>
      </c>
      <c r="CS43" s="2" t="s">
        <v>102</v>
      </c>
      <c r="CT43" s="2" t="s">
        <v>102</v>
      </c>
      <c r="CU43" s="2" t="s">
        <v>102</v>
      </c>
      <c r="CV43" s="2" t="s">
        <v>102</v>
      </c>
      <c r="CW43" s="2" t="s">
        <v>102</v>
      </c>
      <c r="CX43" s="2" t="s">
        <v>102</v>
      </c>
      <c r="CY43" s="2" t="s">
        <v>102</v>
      </c>
      <c r="CZ43" s="2" t="s">
        <v>100</v>
      </c>
      <c r="DA43" s="2" t="s">
        <v>101</v>
      </c>
      <c r="DC43" s="5" t="str">
        <f t="shared" si="0"/>
        <v>4</v>
      </c>
      <c r="DD43" s="5" t="str">
        <f t="shared" si="1"/>
        <v>0</v>
      </c>
      <c r="DE43" s="5" cm="1">
        <f t="array" ref="DE43">_xlfn.IFS(AE43="No influx",0,AE43="1-10 bbls",1.5,AE43="11-20 bbls",2.5,AE43="21-50 bbls",4,AE43="50-100 bbls",5,AE43="&gt;100 bbls",6)</f>
        <v>1.5</v>
      </c>
      <c r="DF43" s="5" cm="1">
        <f t="array" ref="DF43">_xlfn.IFS(BL43="Zero psi",0,BL43="&lt;400 psi",1.5,BL43="400-800 psi",2.5,BL43="801-1500 psi",4,BL43="1501-3000 psi",5,BL43="&gt;3001 psi",6,BL43="&lt;Undefined&gt;",0)</f>
        <v>1.5</v>
      </c>
      <c r="DG43" s="5" cm="1">
        <f t="array" ref="DG43">_xlfn.IFS(DA43="0 - No Incident",0,DA43="1 - Slight",0.5,DA43="2 - Minor",1,DA43="3 - Moderate",1.5,DA43="4 - Major",2,DA43="5 - Castastrophic",2.5,DA43="&lt;Undefined&gt;",0)</f>
        <v>1</v>
      </c>
      <c r="DH43" s="5">
        <f t="shared" si="3"/>
        <v>8</v>
      </c>
      <c r="DI43" s="7">
        <f t="shared" si="2"/>
        <v>0.4</v>
      </c>
    </row>
    <row r="44" spans="1:113" x14ac:dyDescent="0.25">
      <c r="A44" s="2" t="s">
        <v>469</v>
      </c>
      <c r="B44" s="3">
        <v>45050</v>
      </c>
      <c r="C44" s="2" t="s">
        <v>97</v>
      </c>
      <c r="D44" s="2" t="s">
        <v>98</v>
      </c>
      <c r="E44" s="2" t="s">
        <v>124</v>
      </c>
      <c r="F44" s="2" t="s">
        <v>144</v>
      </c>
      <c r="G44" s="2" t="s">
        <v>470</v>
      </c>
      <c r="H44" s="2" t="s">
        <v>471</v>
      </c>
      <c r="I44" s="2" t="s">
        <v>100</v>
      </c>
      <c r="J44" s="2" t="s">
        <v>101</v>
      </c>
      <c r="K44" s="2" t="s">
        <v>102</v>
      </c>
      <c r="L44" s="2" t="s">
        <v>102</v>
      </c>
      <c r="M44" s="2" t="s">
        <v>472</v>
      </c>
      <c r="N44" s="2" t="s">
        <v>473</v>
      </c>
      <c r="O44" s="2" t="s">
        <v>149</v>
      </c>
      <c r="P44" s="2" t="s">
        <v>3</v>
      </c>
      <c r="Q44" s="2" t="s">
        <v>105</v>
      </c>
      <c r="R44" s="2" t="s">
        <v>106</v>
      </c>
      <c r="S44" s="2" t="s">
        <v>256</v>
      </c>
      <c r="T44" s="2" t="s">
        <v>257</v>
      </c>
      <c r="U44" s="2" t="s">
        <v>167</v>
      </c>
      <c r="V44" s="2" t="s">
        <v>227</v>
      </c>
      <c r="W44" s="2" t="s">
        <v>134</v>
      </c>
      <c r="X44" s="2" t="s">
        <v>134</v>
      </c>
      <c r="Y44" s="2" t="s">
        <v>112</v>
      </c>
      <c r="Z44" s="2" t="s">
        <v>113</v>
      </c>
      <c r="AA44" s="2" t="s">
        <v>114</v>
      </c>
      <c r="AB44" s="2" t="s">
        <v>115</v>
      </c>
      <c r="AC44" s="2" t="s">
        <v>205</v>
      </c>
      <c r="AD44" s="2" t="s">
        <v>102</v>
      </c>
      <c r="AE44" s="2" t="s">
        <v>117</v>
      </c>
      <c r="AF44" s="2" t="s">
        <v>153</v>
      </c>
      <c r="AG44" s="2" t="s">
        <v>154</v>
      </c>
      <c r="AH44" s="2" t="s">
        <v>106</v>
      </c>
      <c r="AI44" s="2" t="s">
        <v>144</v>
      </c>
      <c r="AJ44" s="2" t="s">
        <v>102</v>
      </c>
      <c r="AK44" s="2" t="s">
        <v>113</v>
      </c>
      <c r="AL44" s="2" t="s">
        <v>102</v>
      </c>
      <c r="AM44" s="2" t="s">
        <v>474</v>
      </c>
      <c r="AN44" s="2" t="s">
        <v>106</v>
      </c>
      <c r="AO44" s="2" t="s">
        <v>102</v>
      </c>
      <c r="AP44" s="2" t="s">
        <v>106</v>
      </c>
      <c r="AQ44" s="2" t="s">
        <v>102</v>
      </c>
      <c r="AR44" s="2" t="s">
        <v>102</v>
      </c>
      <c r="AS44" s="2" t="s">
        <v>106</v>
      </c>
      <c r="AT44" s="2" t="s">
        <v>113</v>
      </c>
      <c r="AU44" s="2" t="s">
        <v>102</v>
      </c>
      <c r="AV44" s="2" t="s">
        <v>102</v>
      </c>
      <c r="AW44" s="2" t="s">
        <v>102</v>
      </c>
      <c r="AX44" s="2" t="s">
        <v>102</v>
      </c>
      <c r="AY44" s="2" t="s">
        <v>102</v>
      </c>
      <c r="AZ44" s="2" t="s">
        <v>102</v>
      </c>
      <c r="BA44" s="2" t="s">
        <v>102</v>
      </c>
      <c r="BB44" s="2" t="s">
        <v>102</v>
      </c>
      <c r="BC44" s="2" t="s">
        <v>102</v>
      </c>
      <c r="BD44" s="2" t="s">
        <v>113</v>
      </c>
      <c r="BE44" s="2" t="s">
        <v>113</v>
      </c>
      <c r="BF44" s="2" t="s">
        <v>113</v>
      </c>
      <c r="BG44" s="2" t="s">
        <v>102</v>
      </c>
      <c r="BH44" s="2" t="s">
        <v>121</v>
      </c>
      <c r="BI44" s="2" t="s">
        <v>106</v>
      </c>
      <c r="BJ44" s="2" t="s">
        <v>102</v>
      </c>
      <c r="BK44" s="2" t="s">
        <v>134</v>
      </c>
      <c r="BL44" s="2" t="s">
        <v>134</v>
      </c>
      <c r="BM44" s="2" t="s">
        <v>122</v>
      </c>
      <c r="BN44" s="2" t="s">
        <v>113</v>
      </c>
      <c r="BO44" s="2" t="s">
        <v>102</v>
      </c>
      <c r="BP44" s="2" t="s">
        <v>102</v>
      </c>
      <c r="BQ44" s="2" t="s">
        <v>106</v>
      </c>
      <c r="BR44" s="2" t="s">
        <v>113</v>
      </c>
      <c r="BS44" s="2" t="s">
        <v>102</v>
      </c>
      <c r="BT44" s="2" t="s">
        <v>102</v>
      </c>
      <c r="BU44" s="2" t="s">
        <v>113</v>
      </c>
      <c r="BV44" s="2" t="s">
        <v>102</v>
      </c>
      <c r="BW44" s="2" t="s">
        <v>102</v>
      </c>
      <c r="BX44" s="2" t="s">
        <v>102</v>
      </c>
      <c r="BY44" s="2" t="s">
        <v>113</v>
      </c>
      <c r="BZ44" s="2" t="s">
        <v>113</v>
      </c>
      <c r="CA44" s="2" t="s">
        <v>102</v>
      </c>
      <c r="CB44" s="2" t="s">
        <v>106</v>
      </c>
      <c r="CC44" s="2" t="s">
        <v>113</v>
      </c>
      <c r="CD44" s="2" t="s">
        <v>102</v>
      </c>
      <c r="CE44" s="2" t="s">
        <v>102</v>
      </c>
      <c r="CF44" s="2" t="s">
        <v>106</v>
      </c>
      <c r="CG44" s="2" t="s">
        <v>102</v>
      </c>
      <c r="CH44" s="2" t="s">
        <v>137</v>
      </c>
      <c r="CI44">
        <v>11015</v>
      </c>
      <c r="CJ44">
        <v>13329</v>
      </c>
      <c r="CK44">
        <v>13329</v>
      </c>
      <c r="CL44">
        <v>13329</v>
      </c>
      <c r="CM44">
        <v>10.6</v>
      </c>
      <c r="CN44">
        <v>10069</v>
      </c>
      <c r="CO44">
        <v>11.3</v>
      </c>
      <c r="CP44">
        <v>10069</v>
      </c>
      <c r="CQ44" s="2" t="s">
        <v>102</v>
      </c>
      <c r="CR44" s="2" t="s">
        <v>102</v>
      </c>
      <c r="CS44" s="2" t="s">
        <v>102</v>
      </c>
      <c r="CT44" s="2" t="s">
        <v>102</v>
      </c>
      <c r="CU44" s="2" t="s">
        <v>102</v>
      </c>
      <c r="CV44" s="2" t="s">
        <v>102</v>
      </c>
      <c r="CW44" s="2" t="s">
        <v>102</v>
      </c>
      <c r="CX44" s="2" t="s">
        <v>102</v>
      </c>
      <c r="CY44" s="2" t="s">
        <v>102</v>
      </c>
      <c r="CZ44" s="2" t="s">
        <v>101</v>
      </c>
      <c r="DA44" s="2" t="s">
        <v>188</v>
      </c>
      <c r="DC44" s="5" t="str">
        <f t="shared" si="0"/>
        <v>4</v>
      </c>
      <c r="DD44" s="5" t="str">
        <f t="shared" si="1"/>
        <v>2</v>
      </c>
      <c r="DE44" s="5" cm="1">
        <f t="array" ref="DE44">_xlfn.IFS(AE44="No influx",0,AE44="1-10 bbls",1.5,AE44="11-20 bbls",2.5,AE44="21-50 bbls",4,AE44="50-100 bbls",5,AE44="&gt;100 bbls",6)</f>
        <v>1.5</v>
      </c>
      <c r="DF44" s="5" cm="1">
        <f t="array" ref="DF44">_xlfn.IFS(BL44="Zero psi",0,BL44="&lt;400 psi",1.5,BL44="400-800 psi",2.5,BL44="801-1500 psi",4,BL44="1501-3000 psi",5,BL44="&gt;3001 psi",6,BL44="&lt;Undefined&gt;",0)</f>
        <v>1.5</v>
      </c>
      <c r="DG44" s="5" cm="1">
        <f t="array" ref="DG44">_xlfn.IFS(DA44="0 - No Incident",0,DA44="1 - Slight",0.5,DA44="2 - Minor",1,DA44="3 - Moderate",1.5,DA44="4 - Major",2,DA44="5 - Castastrophic",2.5,DA44="&lt;Undefined&gt;",0)</f>
        <v>1.5</v>
      </c>
      <c r="DH44" s="5">
        <f t="shared" si="3"/>
        <v>10.5</v>
      </c>
      <c r="DI44" s="7">
        <f t="shared" si="2"/>
        <v>0.52500000000000002</v>
      </c>
    </row>
    <row r="45" spans="1:113" x14ac:dyDescent="0.25">
      <c r="A45" s="2" t="s">
        <v>475</v>
      </c>
      <c r="B45" s="3">
        <v>45051</v>
      </c>
      <c r="C45" s="2" t="s">
        <v>97</v>
      </c>
      <c r="D45" s="2" t="s">
        <v>98</v>
      </c>
      <c r="E45" s="2" t="s">
        <v>159</v>
      </c>
      <c r="F45" s="2" t="s">
        <v>317</v>
      </c>
      <c r="G45" s="2" t="s">
        <v>318</v>
      </c>
      <c r="H45" s="2" t="s">
        <v>319</v>
      </c>
      <c r="I45" s="2" t="s">
        <v>100</v>
      </c>
      <c r="J45" s="2" t="s">
        <v>101</v>
      </c>
      <c r="K45" s="2" t="s">
        <v>102</v>
      </c>
      <c r="L45" s="2" t="s">
        <v>102</v>
      </c>
      <c r="M45" s="2" t="s">
        <v>476</v>
      </c>
      <c r="N45" s="2" t="s">
        <v>441</v>
      </c>
      <c r="O45" s="2" t="s">
        <v>164</v>
      </c>
      <c r="P45" s="2" t="s">
        <v>3</v>
      </c>
      <c r="Q45" s="2" t="s">
        <v>105</v>
      </c>
      <c r="R45" s="2" t="s">
        <v>106</v>
      </c>
      <c r="S45" s="2" t="s">
        <v>165</v>
      </c>
      <c r="T45" s="2" t="s">
        <v>166</v>
      </c>
      <c r="U45" s="2" t="s">
        <v>109</v>
      </c>
      <c r="V45" s="2" t="s">
        <v>110</v>
      </c>
      <c r="W45" s="2" t="s">
        <v>111</v>
      </c>
      <c r="X45" s="2" t="s">
        <v>111</v>
      </c>
      <c r="Y45" s="2" t="s">
        <v>112</v>
      </c>
      <c r="Z45" s="2" t="s">
        <v>113</v>
      </c>
      <c r="AA45" s="2" t="s">
        <v>135</v>
      </c>
      <c r="AB45" s="2" t="s">
        <v>115</v>
      </c>
      <c r="AC45" s="2" t="s">
        <v>116</v>
      </c>
      <c r="AD45" s="2" t="s">
        <v>102</v>
      </c>
      <c r="AE45" s="2" t="s">
        <v>117</v>
      </c>
      <c r="AF45" s="2" t="s">
        <v>298</v>
      </c>
      <c r="AG45" s="2" t="s">
        <v>299</v>
      </c>
      <c r="AH45" s="2" t="s">
        <v>106</v>
      </c>
      <c r="AI45" s="2" t="s">
        <v>317</v>
      </c>
      <c r="AJ45" s="2" t="s">
        <v>102</v>
      </c>
      <c r="AK45" s="2" t="s">
        <v>113</v>
      </c>
      <c r="AL45" s="2" t="s">
        <v>102</v>
      </c>
      <c r="AM45" s="2" t="s">
        <v>477</v>
      </c>
      <c r="AN45" s="2" t="s">
        <v>113</v>
      </c>
      <c r="AO45" s="2" t="s">
        <v>102</v>
      </c>
      <c r="AP45" s="2" t="s">
        <v>106</v>
      </c>
      <c r="AQ45" s="2" t="s">
        <v>102</v>
      </c>
      <c r="AR45" s="2" t="s">
        <v>102</v>
      </c>
      <c r="AS45" s="2" t="s">
        <v>106</v>
      </c>
      <c r="AT45" s="2" t="s">
        <v>113</v>
      </c>
      <c r="AU45" s="2" t="s">
        <v>102</v>
      </c>
      <c r="AV45" s="2" t="s">
        <v>102</v>
      </c>
      <c r="AW45" s="2" t="s">
        <v>102</v>
      </c>
      <c r="AX45" s="2" t="s">
        <v>102</v>
      </c>
      <c r="AY45" s="2" t="s">
        <v>102</v>
      </c>
      <c r="AZ45" s="2" t="s">
        <v>102</v>
      </c>
      <c r="BA45" s="2" t="s">
        <v>102</v>
      </c>
      <c r="BB45" s="2" t="s">
        <v>102</v>
      </c>
      <c r="BC45" s="2" t="s">
        <v>102</v>
      </c>
      <c r="BD45" s="2" t="s">
        <v>113</v>
      </c>
      <c r="BE45" s="2" t="s">
        <v>113</v>
      </c>
      <c r="BF45" s="2" t="s">
        <v>113</v>
      </c>
      <c r="BG45" s="2" t="s">
        <v>102</v>
      </c>
      <c r="BH45" s="2" t="s">
        <v>121</v>
      </c>
      <c r="BI45" s="2" t="s">
        <v>106</v>
      </c>
      <c r="BJ45" s="2" t="s">
        <v>102</v>
      </c>
      <c r="BK45" s="2" t="s">
        <v>111</v>
      </c>
      <c r="BL45" s="2" t="s">
        <v>111</v>
      </c>
      <c r="BM45" s="2" t="s">
        <v>122</v>
      </c>
      <c r="BN45" s="2" t="s">
        <v>113</v>
      </c>
      <c r="BO45" s="2" t="s">
        <v>102</v>
      </c>
      <c r="BP45" s="2" t="s">
        <v>102</v>
      </c>
      <c r="BQ45" s="2" t="s">
        <v>106</v>
      </c>
      <c r="BR45" s="2" t="s">
        <v>113</v>
      </c>
      <c r="BS45" s="2" t="s">
        <v>102</v>
      </c>
      <c r="BT45" s="2" t="s">
        <v>102</v>
      </c>
      <c r="BU45" s="2" t="s">
        <v>113</v>
      </c>
      <c r="BV45" s="2" t="s">
        <v>102</v>
      </c>
      <c r="BW45" s="2" t="s">
        <v>102</v>
      </c>
      <c r="BX45" s="2" t="s">
        <v>102</v>
      </c>
      <c r="BY45" s="2" t="s">
        <v>113</v>
      </c>
      <c r="BZ45" s="2" t="s">
        <v>113</v>
      </c>
      <c r="CA45" s="2" t="s">
        <v>102</v>
      </c>
      <c r="CB45" s="2" t="s">
        <v>106</v>
      </c>
      <c r="CC45" s="2" t="s">
        <v>113</v>
      </c>
      <c r="CD45" s="2" t="s">
        <v>102</v>
      </c>
      <c r="CE45" s="2" t="s">
        <v>102</v>
      </c>
      <c r="CF45" s="2" t="s">
        <v>106</v>
      </c>
      <c r="CG45" s="2" t="s">
        <v>102</v>
      </c>
      <c r="CH45" s="2" t="s">
        <v>117</v>
      </c>
      <c r="CI45">
        <v>4808</v>
      </c>
      <c r="CJ45">
        <v>4808</v>
      </c>
      <c r="CK45">
        <v>4808</v>
      </c>
      <c r="CL45">
        <v>4808</v>
      </c>
      <c r="CM45">
        <v>10.1</v>
      </c>
      <c r="CN45">
        <v>1990</v>
      </c>
      <c r="CO45">
        <v>12.5</v>
      </c>
      <c r="CP45">
        <v>1990</v>
      </c>
      <c r="CQ45" s="2" t="s">
        <v>102</v>
      </c>
      <c r="CR45" s="2" t="s">
        <v>102</v>
      </c>
      <c r="CS45" s="2" t="s">
        <v>102</v>
      </c>
      <c r="CT45" s="2" t="s">
        <v>102</v>
      </c>
      <c r="CU45" s="2" t="s">
        <v>102</v>
      </c>
      <c r="CV45" s="2" t="s">
        <v>102</v>
      </c>
      <c r="CW45" s="2" t="s">
        <v>102</v>
      </c>
      <c r="CX45" s="2" t="s">
        <v>102</v>
      </c>
      <c r="CY45" s="2" t="s">
        <v>102</v>
      </c>
      <c r="CZ45" s="2" t="s">
        <v>100</v>
      </c>
      <c r="DA45" s="2" t="s">
        <v>101</v>
      </c>
      <c r="DC45" s="5" t="str">
        <f t="shared" si="0"/>
        <v>4</v>
      </c>
      <c r="DD45" s="5" t="str">
        <f t="shared" si="1"/>
        <v>0</v>
      </c>
      <c r="DE45" s="5" cm="1">
        <f t="array" ref="DE45">_xlfn.IFS(AE45="No influx",0,AE45="1-10 bbls",1.5,AE45="11-20 bbls",2.5,AE45="21-50 bbls",4,AE45="50-100 bbls",5,AE45="&gt;100 bbls",6)</f>
        <v>1.5</v>
      </c>
      <c r="DF45" s="5" cm="1">
        <f t="array" ref="DF45">_xlfn.IFS(BL45="Zero psi",0,BL45="&lt;400 psi",1.5,BL45="400-800 psi",2.5,BL45="801-1500 psi",4,BL45="1501-3000 psi",5,BL45="&gt;3001 psi",6,BL45="&lt;Undefined&gt;",0)</f>
        <v>0</v>
      </c>
      <c r="DG45" s="5" cm="1">
        <f t="array" ref="DG45">_xlfn.IFS(DA45="0 - No Incident",0,DA45="1 - Slight",0.5,DA45="2 - Minor",1,DA45="3 - Moderate",1.5,DA45="4 - Major",2,DA45="5 - Castastrophic",2.5,DA45="&lt;Undefined&gt;",0)</f>
        <v>1</v>
      </c>
      <c r="DH45" s="5">
        <f t="shared" si="3"/>
        <v>6.5</v>
      </c>
      <c r="DI45" s="7">
        <f t="shared" si="2"/>
        <v>0.32500000000000001</v>
      </c>
    </row>
    <row r="46" spans="1:113" x14ac:dyDescent="0.25">
      <c r="A46" s="2" t="s">
        <v>478</v>
      </c>
      <c r="B46" s="3">
        <v>45052</v>
      </c>
      <c r="C46" s="2" t="s">
        <v>97</v>
      </c>
      <c r="D46" s="2" t="s">
        <v>98</v>
      </c>
      <c r="E46" s="2" t="s">
        <v>124</v>
      </c>
      <c r="F46" s="2" t="s">
        <v>262</v>
      </c>
      <c r="G46" s="2" t="s">
        <v>479</v>
      </c>
      <c r="H46" s="2" t="s">
        <v>480</v>
      </c>
      <c r="I46" s="2" t="s">
        <v>100</v>
      </c>
      <c r="J46" s="2" t="s">
        <v>101</v>
      </c>
      <c r="K46" s="2" t="s">
        <v>102</v>
      </c>
      <c r="L46" s="2" t="s">
        <v>102</v>
      </c>
      <c r="M46" s="2" t="s">
        <v>481</v>
      </c>
      <c r="N46" s="2" t="s">
        <v>482</v>
      </c>
      <c r="O46" s="2" t="s">
        <v>130</v>
      </c>
      <c r="P46" s="2" t="s">
        <v>3</v>
      </c>
      <c r="Q46" s="2" t="s">
        <v>105</v>
      </c>
      <c r="R46" s="2" t="s">
        <v>106</v>
      </c>
      <c r="S46" s="2" t="s">
        <v>132</v>
      </c>
      <c r="T46" s="2" t="s">
        <v>257</v>
      </c>
      <c r="U46" s="2" t="s">
        <v>109</v>
      </c>
      <c r="V46" s="2" t="s">
        <v>227</v>
      </c>
      <c r="W46" s="2" t="s">
        <v>111</v>
      </c>
      <c r="X46" s="2" t="s">
        <v>134</v>
      </c>
      <c r="Y46" s="2" t="s">
        <v>112</v>
      </c>
      <c r="Z46" s="2" t="s">
        <v>113</v>
      </c>
      <c r="AA46" s="2" t="s">
        <v>114</v>
      </c>
      <c r="AB46" s="2" t="s">
        <v>115</v>
      </c>
      <c r="AC46" s="2" t="s">
        <v>373</v>
      </c>
      <c r="AD46" s="2" t="s">
        <v>102</v>
      </c>
      <c r="AE46" s="2" t="s">
        <v>117</v>
      </c>
      <c r="AF46" s="2" t="s">
        <v>274</v>
      </c>
      <c r="AG46" s="2" t="s">
        <v>154</v>
      </c>
      <c r="AH46" s="2" t="s">
        <v>106</v>
      </c>
      <c r="AI46" s="2" t="s">
        <v>262</v>
      </c>
      <c r="AJ46" s="2" t="s">
        <v>102</v>
      </c>
      <c r="AK46" s="2" t="s">
        <v>113</v>
      </c>
      <c r="AL46" s="2" t="s">
        <v>102</v>
      </c>
      <c r="AM46" s="2" t="s">
        <v>483</v>
      </c>
      <c r="AN46" s="2" t="s">
        <v>113</v>
      </c>
      <c r="AO46" s="2" t="s">
        <v>102</v>
      </c>
      <c r="AP46" s="2" t="s">
        <v>131</v>
      </c>
      <c r="AQ46" s="2" t="s">
        <v>102</v>
      </c>
      <c r="AR46" s="2" t="s">
        <v>102</v>
      </c>
      <c r="AS46" s="2" t="s">
        <v>120</v>
      </c>
      <c r="AT46" s="2" t="s">
        <v>28</v>
      </c>
      <c r="AU46" s="2" t="s">
        <v>484</v>
      </c>
      <c r="AV46" s="2" t="s">
        <v>102</v>
      </c>
      <c r="AW46" s="2" t="s">
        <v>102</v>
      </c>
      <c r="AX46" s="2" t="s">
        <v>102</v>
      </c>
      <c r="AY46" s="2" t="s">
        <v>102</v>
      </c>
      <c r="AZ46" s="2" t="s">
        <v>102</v>
      </c>
      <c r="BA46" s="2" t="s">
        <v>102</v>
      </c>
      <c r="BB46" s="2" t="s">
        <v>102</v>
      </c>
      <c r="BC46" s="2" t="s">
        <v>102</v>
      </c>
      <c r="BD46" s="2" t="s">
        <v>113</v>
      </c>
      <c r="BE46" s="2" t="s">
        <v>113</v>
      </c>
      <c r="BF46" s="2" t="s">
        <v>113</v>
      </c>
      <c r="BG46" s="2" t="s">
        <v>102</v>
      </c>
      <c r="BH46" s="2" t="s">
        <v>121</v>
      </c>
      <c r="BI46" s="2" t="s">
        <v>106</v>
      </c>
      <c r="BJ46" s="2" t="s">
        <v>102</v>
      </c>
      <c r="BK46" s="2" t="s">
        <v>134</v>
      </c>
      <c r="BL46" s="2" t="s">
        <v>134</v>
      </c>
      <c r="BM46" s="2" t="s">
        <v>28</v>
      </c>
      <c r="BN46" s="2" t="s">
        <v>106</v>
      </c>
      <c r="BO46" s="2" t="s">
        <v>268</v>
      </c>
      <c r="BP46" s="2" t="s">
        <v>102</v>
      </c>
      <c r="BQ46" s="2" t="s">
        <v>106</v>
      </c>
      <c r="BR46" s="2" t="s">
        <v>113</v>
      </c>
      <c r="BS46" s="2" t="s">
        <v>102</v>
      </c>
      <c r="BT46" s="2" t="s">
        <v>102</v>
      </c>
      <c r="BU46" s="2" t="s">
        <v>113</v>
      </c>
      <c r="BV46" s="2" t="s">
        <v>102</v>
      </c>
      <c r="BW46" s="2" t="s">
        <v>102</v>
      </c>
      <c r="BX46" s="2" t="s">
        <v>102</v>
      </c>
      <c r="BY46" s="2" t="s">
        <v>113</v>
      </c>
      <c r="BZ46" s="2" t="s">
        <v>113</v>
      </c>
      <c r="CA46" s="2" t="s">
        <v>102</v>
      </c>
      <c r="CB46" s="2" t="s">
        <v>106</v>
      </c>
      <c r="CC46" s="2" t="s">
        <v>113</v>
      </c>
      <c r="CD46" s="2" t="s">
        <v>102</v>
      </c>
      <c r="CE46" s="2" t="s">
        <v>102</v>
      </c>
      <c r="CF46" s="2" t="s">
        <v>106</v>
      </c>
      <c r="CG46" s="2" t="s">
        <v>102</v>
      </c>
      <c r="CH46" s="2" t="s">
        <v>137</v>
      </c>
      <c r="CI46">
        <v>12312</v>
      </c>
      <c r="CJ46">
        <v>221</v>
      </c>
      <c r="CK46">
        <v>22816</v>
      </c>
      <c r="CL46">
        <v>221</v>
      </c>
      <c r="CM46">
        <v>12.8</v>
      </c>
      <c r="CN46">
        <v>11837</v>
      </c>
      <c r="CO46">
        <v>15</v>
      </c>
      <c r="CP46">
        <v>11839</v>
      </c>
      <c r="CQ46" s="2" t="s">
        <v>102</v>
      </c>
      <c r="CR46" s="2" t="s">
        <v>102</v>
      </c>
      <c r="CS46" s="2" t="s">
        <v>102</v>
      </c>
      <c r="CT46" s="2" t="s">
        <v>102</v>
      </c>
      <c r="CU46" s="2" t="s">
        <v>102</v>
      </c>
      <c r="CV46" s="2" t="s">
        <v>102</v>
      </c>
      <c r="CW46" s="2" t="s">
        <v>102</v>
      </c>
      <c r="CX46" s="2" t="s">
        <v>102</v>
      </c>
      <c r="CY46" s="2" t="s">
        <v>102</v>
      </c>
      <c r="CZ46" s="2" t="s">
        <v>100</v>
      </c>
      <c r="DA46" s="2" t="s">
        <v>101</v>
      </c>
      <c r="DC46" s="5" t="str">
        <f t="shared" si="0"/>
        <v>4</v>
      </c>
      <c r="DD46" s="5" t="str">
        <f t="shared" si="1"/>
        <v>2</v>
      </c>
      <c r="DE46" s="5" cm="1">
        <f t="array" ref="DE46">_xlfn.IFS(AE46="No influx",0,AE46="1-10 bbls",1.5,AE46="11-20 bbls",2.5,AE46="21-50 bbls",4,AE46="50-100 bbls",5,AE46="&gt;100 bbls",6)</f>
        <v>1.5</v>
      </c>
      <c r="DF46" s="5" cm="1">
        <f t="array" ref="DF46">_xlfn.IFS(BL46="Zero psi",0,BL46="&lt;400 psi",1.5,BL46="400-800 psi",2.5,BL46="801-1500 psi",4,BL46="1501-3000 psi",5,BL46="&gt;3001 psi",6,BL46="&lt;Undefined&gt;",0)</f>
        <v>1.5</v>
      </c>
      <c r="DG46" s="5" cm="1">
        <f t="array" ref="DG46">_xlfn.IFS(DA46="0 - No Incident",0,DA46="1 - Slight",0.5,DA46="2 - Minor",1,DA46="3 - Moderate",1.5,DA46="4 - Major",2,DA46="5 - Castastrophic",2.5,DA46="&lt;Undefined&gt;",0)</f>
        <v>1</v>
      </c>
      <c r="DH46" s="5">
        <f t="shared" si="3"/>
        <v>10</v>
      </c>
      <c r="DI46" s="7">
        <f t="shared" si="2"/>
        <v>0.5</v>
      </c>
    </row>
    <row r="47" spans="1:113" x14ac:dyDescent="0.25">
      <c r="A47" s="2" t="s">
        <v>485</v>
      </c>
      <c r="B47" s="3">
        <v>45051</v>
      </c>
      <c r="C47" s="2" t="s">
        <v>97</v>
      </c>
      <c r="D47" s="2" t="s">
        <v>98</v>
      </c>
      <c r="E47" s="2" t="s">
        <v>159</v>
      </c>
      <c r="F47" s="2" t="s">
        <v>185</v>
      </c>
      <c r="G47" s="2" t="s">
        <v>186</v>
      </c>
      <c r="H47" s="2" t="s">
        <v>486</v>
      </c>
      <c r="I47" s="2" t="s">
        <v>100</v>
      </c>
      <c r="J47" s="2" t="s">
        <v>101</v>
      </c>
      <c r="K47" s="2" t="s">
        <v>102</v>
      </c>
      <c r="L47" s="2" t="s">
        <v>102</v>
      </c>
      <c r="M47" s="2" t="s">
        <v>189</v>
      </c>
      <c r="N47" s="2" t="s">
        <v>487</v>
      </c>
      <c r="O47" s="2" t="s">
        <v>488</v>
      </c>
      <c r="P47" s="2" t="s">
        <v>3</v>
      </c>
      <c r="Q47" s="2" t="s">
        <v>105</v>
      </c>
      <c r="R47" s="2" t="s">
        <v>106</v>
      </c>
      <c r="S47" s="2" t="s">
        <v>165</v>
      </c>
      <c r="T47" s="2" t="s">
        <v>166</v>
      </c>
      <c r="U47" s="2" t="s">
        <v>109</v>
      </c>
      <c r="V47" s="2" t="s">
        <v>110</v>
      </c>
      <c r="W47" s="2" t="s">
        <v>111</v>
      </c>
      <c r="X47" s="2" t="s">
        <v>134</v>
      </c>
      <c r="Y47" s="2" t="s">
        <v>112</v>
      </c>
      <c r="Z47" s="2" t="s">
        <v>113</v>
      </c>
      <c r="AA47" s="2" t="s">
        <v>114</v>
      </c>
      <c r="AB47" s="2" t="s">
        <v>115</v>
      </c>
      <c r="AC47" s="2" t="s">
        <v>205</v>
      </c>
      <c r="AD47" s="2" t="s">
        <v>102</v>
      </c>
      <c r="AE47" s="2" t="s">
        <v>137</v>
      </c>
      <c r="AF47" s="2" t="s">
        <v>192</v>
      </c>
      <c r="AG47" s="2" t="s">
        <v>118</v>
      </c>
      <c r="AH47" s="2" t="s">
        <v>106</v>
      </c>
      <c r="AI47" s="2" t="s">
        <v>185</v>
      </c>
      <c r="AJ47" s="2" t="s">
        <v>102</v>
      </c>
      <c r="AK47" s="2" t="s">
        <v>113</v>
      </c>
      <c r="AL47" s="2" t="s">
        <v>102</v>
      </c>
      <c r="AM47" s="2" t="s">
        <v>489</v>
      </c>
      <c r="AN47" s="2" t="s">
        <v>113</v>
      </c>
      <c r="AO47" s="2" t="s">
        <v>102</v>
      </c>
      <c r="AP47" s="2" t="s">
        <v>131</v>
      </c>
      <c r="AQ47" s="2" t="s">
        <v>102</v>
      </c>
      <c r="AR47" s="2" t="s">
        <v>102</v>
      </c>
      <c r="AS47" s="2" t="s">
        <v>106</v>
      </c>
      <c r="AT47" s="2" t="s">
        <v>113</v>
      </c>
      <c r="AU47" s="2" t="s">
        <v>102</v>
      </c>
      <c r="AV47" s="2" t="s">
        <v>102</v>
      </c>
      <c r="AW47" s="2" t="s">
        <v>102</v>
      </c>
      <c r="AX47" s="2" t="s">
        <v>102</v>
      </c>
      <c r="AY47" s="2" t="s">
        <v>102</v>
      </c>
      <c r="AZ47" s="2" t="s">
        <v>102</v>
      </c>
      <c r="BA47" s="2" t="s">
        <v>102</v>
      </c>
      <c r="BB47" s="2" t="s">
        <v>102</v>
      </c>
      <c r="BC47" s="2" t="s">
        <v>102</v>
      </c>
      <c r="BD47" s="2" t="s">
        <v>113</v>
      </c>
      <c r="BE47" s="2" t="s">
        <v>113</v>
      </c>
      <c r="BF47" s="2" t="s">
        <v>113</v>
      </c>
      <c r="BG47" s="2" t="s">
        <v>102</v>
      </c>
      <c r="BH47" s="2" t="s">
        <v>276</v>
      </c>
      <c r="BI47" s="2" t="s">
        <v>106</v>
      </c>
      <c r="BJ47" s="2" t="s">
        <v>102</v>
      </c>
      <c r="BK47" s="2" t="s">
        <v>111</v>
      </c>
      <c r="BL47" s="2" t="s">
        <v>134</v>
      </c>
      <c r="BM47" s="2" t="s">
        <v>157</v>
      </c>
      <c r="BN47" s="2" t="s">
        <v>113</v>
      </c>
      <c r="BO47" s="2" t="s">
        <v>102</v>
      </c>
      <c r="BP47" s="2" t="s">
        <v>102</v>
      </c>
      <c r="BQ47" s="2" t="s">
        <v>106</v>
      </c>
      <c r="BR47" s="2" t="s">
        <v>113</v>
      </c>
      <c r="BS47" s="2" t="s">
        <v>102</v>
      </c>
      <c r="BT47" s="2" t="s">
        <v>102</v>
      </c>
      <c r="BU47" s="2" t="s">
        <v>113</v>
      </c>
      <c r="BV47" s="2" t="s">
        <v>102</v>
      </c>
      <c r="BW47" s="2" t="s">
        <v>102</v>
      </c>
      <c r="BX47" s="2" t="s">
        <v>102</v>
      </c>
      <c r="BY47" s="2" t="s">
        <v>113</v>
      </c>
      <c r="BZ47" s="2" t="s">
        <v>113</v>
      </c>
      <c r="CA47" s="2" t="s">
        <v>102</v>
      </c>
      <c r="CB47" s="2" t="s">
        <v>106</v>
      </c>
      <c r="CC47" s="2" t="s">
        <v>113</v>
      </c>
      <c r="CD47" s="2" t="s">
        <v>102</v>
      </c>
      <c r="CE47" s="2" t="s">
        <v>102</v>
      </c>
      <c r="CF47" s="2" t="s">
        <v>106</v>
      </c>
      <c r="CG47" s="2" t="s">
        <v>102</v>
      </c>
      <c r="CH47" s="2" t="s">
        <v>313</v>
      </c>
      <c r="CI47">
        <v>11325</v>
      </c>
      <c r="CJ47">
        <v>0</v>
      </c>
      <c r="CK47">
        <v>13772</v>
      </c>
      <c r="CL47">
        <v>0</v>
      </c>
      <c r="CM47">
        <v>10.8</v>
      </c>
      <c r="CN47">
        <v>4199</v>
      </c>
      <c r="CO47">
        <v>13.8</v>
      </c>
      <c r="CP47">
        <v>4200</v>
      </c>
      <c r="CQ47" s="2" t="s">
        <v>102</v>
      </c>
      <c r="CR47" s="2" t="s">
        <v>102</v>
      </c>
      <c r="CS47" s="2" t="s">
        <v>102</v>
      </c>
      <c r="CT47" s="2" t="s">
        <v>102</v>
      </c>
      <c r="CU47" s="2" t="s">
        <v>102</v>
      </c>
      <c r="CV47" s="2" t="s">
        <v>102</v>
      </c>
      <c r="CW47" s="2" t="s">
        <v>102</v>
      </c>
      <c r="CX47" s="2" t="s">
        <v>102</v>
      </c>
      <c r="CY47" s="2" t="s">
        <v>102</v>
      </c>
      <c r="CZ47" s="2" t="s">
        <v>101</v>
      </c>
      <c r="DA47" s="2" t="s">
        <v>101</v>
      </c>
      <c r="DC47" s="5" t="str">
        <f t="shared" si="0"/>
        <v>4</v>
      </c>
      <c r="DD47" s="5" t="str">
        <f t="shared" si="1"/>
        <v>0</v>
      </c>
      <c r="DE47" s="5" cm="1">
        <f t="array" ref="DE47">_xlfn.IFS(AE47="No influx",0,AE47="1-10 bbls",1.5,AE47="11-20 bbls",2.5,AE47="21-50 bbls",4,AE47="50-100 bbls",5,AE47="&gt;100 bbls",6)</f>
        <v>0</v>
      </c>
      <c r="DF47" s="5" cm="1">
        <f t="array" ref="DF47">_xlfn.IFS(BL47="Zero psi",0,BL47="&lt;400 psi",1.5,BL47="400-800 psi",2.5,BL47="801-1500 psi",4,BL47="1501-3000 psi",5,BL47="&gt;3001 psi",6,BL47="&lt;Undefined&gt;",0)</f>
        <v>1.5</v>
      </c>
      <c r="DG47" s="5" cm="1">
        <f t="array" ref="DG47">_xlfn.IFS(DA47="0 - No Incident",0,DA47="1 - Slight",0.5,DA47="2 - Minor",1,DA47="3 - Moderate",1.5,DA47="4 - Major",2,DA47="5 - Castastrophic",2.5,DA47="&lt;Undefined&gt;",0)</f>
        <v>1</v>
      </c>
      <c r="DH47" s="5">
        <f t="shared" si="3"/>
        <v>6.5</v>
      </c>
      <c r="DI47" s="7">
        <f t="shared" si="2"/>
        <v>0.32500000000000001</v>
      </c>
    </row>
    <row r="48" spans="1:113" x14ac:dyDescent="0.25">
      <c r="A48" s="2" t="s">
        <v>490</v>
      </c>
      <c r="B48" s="3">
        <v>45164</v>
      </c>
      <c r="C48" s="2" t="s">
        <v>491</v>
      </c>
      <c r="D48" s="2" t="s">
        <v>98</v>
      </c>
      <c r="E48" s="2" t="s">
        <v>124</v>
      </c>
      <c r="F48" s="2" t="s">
        <v>262</v>
      </c>
      <c r="G48" s="2" t="s">
        <v>263</v>
      </c>
      <c r="H48" s="2" t="s">
        <v>492</v>
      </c>
      <c r="I48" s="2" t="s">
        <v>493</v>
      </c>
      <c r="J48" s="2" t="s">
        <v>493</v>
      </c>
      <c r="K48" s="2" t="s">
        <v>102</v>
      </c>
      <c r="L48" s="2" t="s">
        <v>102</v>
      </c>
      <c r="M48" s="2" t="s">
        <v>494</v>
      </c>
      <c r="N48" s="2" t="s">
        <v>495</v>
      </c>
      <c r="O48" s="2" t="s">
        <v>178</v>
      </c>
      <c r="P48" s="2" t="s">
        <v>3</v>
      </c>
      <c r="Q48" s="2" t="s">
        <v>105</v>
      </c>
      <c r="R48" s="2" t="s">
        <v>106</v>
      </c>
      <c r="S48" s="2" t="s">
        <v>132</v>
      </c>
      <c r="T48" s="2" t="s">
        <v>496</v>
      </c>
      <c r="U48" s="2" t="s">
        <v>497</v>
      </c>
      <c r="V48" s="2" t="s">
        <v>110</v>
      </c>
      <c r="W48" s="2" t="s">
        <v>113</v>
      </c>
      <c r="X48" s="2" t="s">
        <v>113</v>
      </c>
      <c r="Y48" s="2" t="s">
        <v>113</v>
      </c>
      <c r="Z48" s="2" t="s">
        <v>113</v>
      </c>
      <c r="AA48" s="2" t="s">
        <v>498</v>
      </c>
      <c r="AB48" s="2" t="s">
        <v>28</v>
      </c>
      <c r="AC48" s="2" t="s">
        <v>116</v>
      </c>
      <c r="AD48" s="2" t="s">
        <v>499</v>
      </c>
      <c r="AE48" s="2" t="s">
        <v>191</v>
      </c>
      <c r="AF48" s="2" t="s">
        <v>138</v>
      </c>
      <c r="AG48" s="2" t="s">
        <v>118</v>
      </c>
      <c r="AH48" s="2" t="s">
        <v>131</v>
      </c>
      <c r="AI48" s="2" t="s">
        <v>262</v>
      </c>
      <c r="AJ48" s="2" t="s">
        <v>102</v>
      </c>
      <c r="AK48" s="2" t="s">
        <v>113</v>
      </c>
      <c r="AL48" s="2" t="s">
        <v>102</v>
      </c>
      <c r="AM48" s="2" t="s">
        <v>500</v>
      </c>
      <c r="AN48" s="2" t="s">
        <v>113</v>
      </c>
      <c r="AO48" s="2" t="s">
        <v>102</v>
      </c>
      <c r="AP48" s="2" t="s">
        <v>131</v>
      </c>
      <c r="AQ48" s="2" t="s">
        <v>102</v>
      </c>
      <c r="AR48" s="2" t="s">
        <v>102</v>
      </c>
      <c r="AS48" s="2" t="s">
        <v>106</v>
      </c>
      <c r="AT48" s="2" t="s">
        <v>113</v>
      </c>
      <c r="AU48" s="2" t="s">
        <v>102</v>
      </c>
      <c r="AV48" s="2" t="s">
        <v>102</v>
      </c>
      <c r="AW48" s="2" t="s">
        <v>102</v>
      </c>
      <c r="AX48" s="2" t="s">
        <v>102</v>
      </c>
      <c r="AY48" s="2" t="s">
        <v>102</v>
      </c>
      <c r="AZ48" s="2" t="s">
        <v>102</v>
      </c>
      <c r="BA48" s="2" t="s">
        <v>102</v>
      </c>
      <c r="BB48" s="2" t="s">
        <v>102</v>
      </c>
      <c r="BC48" s="2" t="s">
        <v>102</v>
      </c>
      <c r="BD48" s="2" t="s">
        <v>113</v>
      </c>
      <c r="BE48" s="2" t="s">
        <v>113</v>
      </c>
      <c r="BF48" s="2" t="s">
        <v>113</v>
      </c>
      <c r="BG48" s="2" t="s">
        <v>102</v>
      </c>
      <c r="BH48" s="2" t="s">
        <v>113</v>
      </c>
      <c r="BI48" s="2" t="s">
        <v>113</v>
      </c>
      <c r="BJ48" s="2" t="s">
        <v>102</v>
      </c>
      <c r="BK48" s="2" t="s">
        <v>113</v>
      </c>
      <c r="BL48" s="2" t="s">
        <v>113</v>
      </c>
      <c r="BM48" s="2" t="s">
        <v>28</v>
      </c>
      <c r="BN48" s="2" t="s">
        <v>106</v>
      </c>
      <c r="BO48" s="2" t="s">
        <v>210</v>
      </c>
      <c r="BP48" s="2" t="s">
        <v>102</v>
      </c>
      <c r="BQ48" s="2" t="s">
        <v>131</v>
      </c>
      <c r="BR48" s="2" t="s">
        <v>131</v>
      </c>
      <c r="BS48" s="2" t="s">
        <v>28</v>
      </c>
      <c r="BT48" s="2" t="s">
        <v>210</v>
      </c>
      <c r="BU48" s="2" t="s">
        <v>106</v>
      </c>
      <c r="BV48" s="2" t="s">
        <v>102</v>
      </c>
      <c r="BW48" s="2" t="s">
        <v>28</v>
      </c>
      <c r="BX48" s="2" t="s">
        <v>102</v>
      </c>
      <c r="BY48" s="2" t="s">
        <v>113</v>
      </c>
      <c r="BZ48" s="2" t="s">
        <v>28</v>
      </c>
      <c r="CA48" s="2" t="s">
        <v>501</v>
      </c>
      <c r="CB48" s="2" t="s">
        <v>106</v>
      </c>
      <c r="CC48" s="2" t="s">
        <v>113</v>
      </c>
      <c r="CD48" s="2" t="s">
        <v>102</v>
      </c>
      <c r="CE48" s="2" t="s">
        <v>102</v>
      </c>
      <c r="CF48" s="2" t="s">
        <v>106</v>
      </c>
      <c r="CG48" s="2" t="s">
        <v>102</v>
      </c>
      <c r="CH48" s="2" t="s">
        <v>117</v>
      </c>
      <c r="CI48">
        <v>1337</v>
      </c>
      <c r="CJ48">
        <v>0</v>
      </c>
      <c r="CK48">
        <v>1337</v>
      </c>
      <c r="CL48">
        <v>0</v>
      </c>
      <c r="CM48">
        <v>8.6999999999999993</v>
      </c>
      <c r="CN48">
        <v>90</v>
      </c>
      <c r="CO48" s="2" t="s">
        <v>102</v>
      </c>
      <c r="CP48" s="2" t="s">
        <v>102</v>
      </c>
      <c r="CQ48" s="2" t="s">
        <v>102</v>
      </c>
      <c r="CR48" s="2" t="s">
        <v>102</v>
      </c>
      <c r="CS48" s="2" t="s">
        <v>102</v>
      </c>
      <c r="CT48" s="2" t="s">
        <v>102</v>
      </c>
      <c r="CU48" s="2" t="s">
        <v>102</v>
      </c>
      <c r="CV48" s="2" t="s">
        <v>102</v>
      </c>
      <c r="CW48" s="2" t="s">
        <v>102</v>
      </c>
      <c r="CX48" s="2" t="s">
        <v>102</v>
      </c>
      <c r="CY48" s="2" t="s">
        <v>102</v>
      </c>
      <c r="CZ48" s="2" t="s">
        <v>493</v>
      </c>
      <c r="DA48" s="2" t="s">
        <v>493</v>
      </c>
      <c r="DC48" s="5" t="str">
        <f t="shared" si="0"/>
        <v>0</v>
      </c>
      <c r="DD48" s="5" t="str">
        <f t="shared" si="1"/>
        <v>0</v>
      </c>
      <c r="DE48" s="5" cm="1">
        <f t="array" ref="DE48">_xlfn.IFS(AE48="No influx",0,AE48="1-10 bbls",1.5,AE48="11-20 bbls",2.5,AE48="21-50 bbls",4,AE48="50-100 bbls",5,AE48="&gt;100 bbls",6)</f>
        <v>4</v>
      </c>
      <c r="DF48" s="5" cm="1">
        <f t="array" ref="DF48">_xlfn.IFS(BL48="Zero psi",0,BL48="&lt;400 psi",1.5,BL48="400-800 psi",2.5,BL48="801-1500 psi",4,BL48="1501-3000 psi",5,BL48="&gt;3001 psi",6,BL48="&lt;Undefined&gt;",0)</f>
        <v>0</v>
      </c>
      <c r="DG48" s="5" cm="1">
        <f t="array" ref="DG48">_xlfn.IFS(DA48="0 - No Incident",0,DA48="1 - Slight",0.5,DA48="2 - Minor",1,DA48="3 - Moderate",1.5,DA48="4 - Major",2,DA48="5 - Castastrophic",2.5,DA48="&lt;Undefined&gt;",0)</f>
        <v>2</v>
      </c>
      <c r="DH48" s="5">
        <f t="shared" si="3"/>
        <v>6</v>
      </c>
      <c r="DI48" s="7">
        <f t="shared" si="2"/>
        <v>0.3</v>
      </c>
    </row>
    <row r="49" spans="1:113" x14ac:dyDescent="0.25">
      <c r="A49" s="2" t="s">
        <v>502</v>
      </c>
      <c r="B49" s="3">
        <v>45077</v>
      </c>
      <c r="C49" s="2" t="s">
        <v>97</v>
      </c>
      <c r="D49" s="2" t="s">
        <v>98</v>
      </c>
      <c r="E49" s="2" t="s">
        <v>159</v>
      </c>
      <c r="F49" s="2" t="s">
        <v>317</v>
      </c>
      <c r="G49" s="2" t="s">
        <v>318</v>
      </c>
      <c r="H49" s="2" t="s">
        <v>319</v>
      </c>
      <c r="I49" s="2" t="s">
        <v>188</v>
      </c>
      <c r="J49" s="2" t="s">
        <v>188</v>
      </c>
      <c r="K49" s="2" t="s">
        <v>102</v>
      </c>
      <c r="L49" s="2" t="s">
        <v>102</v>
      </c>
      <c r="M49" s="2" t="s">
        <v>476</v>
      </c>
      <c r="N49" s="2" t="s">
        <v>503</v>
      </c>
      <c r="O49" s="2" t="s">
        <v>164</v>
      </c>
      <c r="P49" s="2" t="s">
        <v>3</v>
      </c>
      <c r="Q49" s="2" t="s">
        <v>105</v>
      </c>
      <c r="R49" s="2" t="s">
        <v>106</v>
      </c>
      <c r="S49" s="2" t="s">
        <v>165</v>
      </c>
      <c r="T49" s="2" t="s">
        <v>166</v>
      </c>
      <c r="U49" s="2" t="s">
        <v>167</v>
      </c>
      <c r="V49" s="2" t="s">
        <v>110</v>
      </c>
      <c r="W49" s="2" t="s">
        <v>277</v>
      </c>
      <c r="X49" s="2" t="s">
        <v>277</v>
      </c>
      <c r="Y49" s="2" t="s">
        <v>112</v>
      </c>
      <c r="Z49" s="2" t="s">
        <v>113</v>
      </c>
      <c r="AA49" s="2" t="s">
        <v>114</v>
      </c>
      <c r="AB49" s="2" t="s">
        <v>115</v>
      </c>
      <c r="AC49" s="2" t="s">
        <v>116</v>
      </c>
      <c r="AD49" s="2" t="s">
        <v>102</v>
      </c>
      <c r="AE49" s="2" t="s">
        <v>117</v>
      </c>
      <c r="AF49" s="2" t="s">
        <v>298</v>
      </c>
      <c r="AG49" s="2" t="s">
        <v>299</v>
      </c>
      <c r="AH49" s="2" t="s">
        <v>106</v>
      </c>
      <c r="AI49" s="2" t="s">
        <v>317</v>
      </c>
      <c r="AJ49" s="2" t="s">
        <v>102</v>
      </c>
      <c r="AK49" s="2" t="s">
        <v>113</v>
      </c>
      <c r="AL49" s="2" t="s">
        <v>102</v>
      </c>
      <c r="AM49" s="2" t="s">
        <v>504</v>
      </c>
      <c r="AN49" s="2" t="s">
        <v>131</v>
      </c>
      <c r="AO49" s="2" t="s">
        <v>505</v>
      </c>
      <c r="AP49" s="2" t="s">
        <v>106</v>
      </c>
      <c r="AQ49" s="2" t="s">
        <v>102</v>
      </c>
      <c r="AR49" s="2" t="s">
        <v>102</v>
      </c>
      <c r="AS49" s="2" t="s">
        <v>106</v>
      </c>
      <c r="AT49" s="2" t="s">
        <v>113</v>
      </c>
      <c r="AU49" s="2" t="s">
        <v>102</v>
      </c>
      <c r="AV49" s="2" t="s">
        <v>102</v>
      </c>
      <c r="AW49" s="2" t="s">
        <v>102</v>
      </c>
      <c r="AX49" s="2" t="s">
        <v>102</v>
      </c>
      <c r="AY49" s="2" t="s">
        <v>102</v>
      </c>
      <c r="AZ49" s="2" t="s">
        <v>102</v>
      </c>
      <c r="BA49" s="2" t="s">
        <v>102</v>
      </c>
      <c r="BB49" s="2" t="s">
        <v>102</v>
      </c>
      <c r="BC49" s="2" t="s">
        <v>102</v>
      </c>
      <c r="BD49" s="2" t="s">
        <v>113</v>
      </c>
      <c r="BE49" s="2" t="s">
        <v>113</v>
      </c>
      <c r="BF49" s="2" t="s">
        <v>113</v>
      </c>
      <c r="BG49" s="2" t="s">
        <v>102</v>
      </c>
      <c r="BH49" s="2" t="s">
        <v>121</v>
      </c>
      <c r="BI49" s="2" t="s">
        <v>106</v>
      </c>
      <c r="BJ49" s="2" t="s">
        <v>102</v>
      </c>
      <c r="BK49" s="2" t="s">
        <v>277</v>
      </c>
      <c r="BL49" s="2" t="s">
        <v>277</v>
      </c>
      <c r="BM49" s="2" t="s">
        <v>122</v>
      </c>
      <c r="BN49" s="2" t="s">
        <v>113</v>
      </c>
      <c r="BO49" s="2" t="s">
        <v>102</v>
      </c>
      <c r="BP49" s="2" t="s">
        <v>102</v>
      </c>
      <c r="BQ49" s="2" t="s">
        <v>106</v>
      </c>
      <c r="BR49" s="2" t="s">
        <v>113</v>
      </c>
      <c r="BS49" s="2" t="s">
        <v>102</v>
      </c>
      <c r="BT49" s="2" t="s">
        <v>102</v>
      </c>
      <c r="BU49" s="2" t="s">
        <v>113</v>
      </c>
      <c r="BV49" s="2" t="s">
        <v>102</v>
      </c>
      <c r="BW49" s="2" t="s">
        <v>102</v>
      </c>
      <c r="BX49" s="2" t="s">
        <v>102</v>
      </c>
      <c r="BY49" s="2" t="s">
        <v>113</v>
      </c>
      <c r="BZ49" s="2" t="s">
        <v>113</v>
      </c>
      <c r="CA49" s="2" t="s">
        <v>102</v>
      </c>
      <c r="CB49" s="2" t="s">
        <v>106</v>
      </c>
      <c r="CC49" s="2" t="s">
        <v>113</v>
      </c>
      <c r="CD49" s="2" t="s">
        <v>102</v>
      </c>
      <c r="CE49" s="2" t="s">
        <v>102</v>
      </c>
      <c r="CF49" s="2" t="s">
        <v>106</v>
      </c>
      <c r="CG49" s="2" t="s">
        <v>102</v>
      </c>
      <c r="CH49" s="2" t="s">
        <v>313</v>
      </c>
      <c r="CI49">
        <v>13136</v>
      </c>
      <c r="CJ49">
        <v>13136</v>
      </c>
      <c r="CK49">
        <v>17820</v>
      </c>
      <c r="CL49">
        <v>17820</v>
      </c>
      <c r="CM49">
        <v>15.2</v>
      </c>
      <c r="CN49">
        <v>11135</v>
      </c>
      <c r="CO49">
        <v>17.5</v>
      </c>
      <c r="CP49">
        <v>11246</v>
      </c>
      <c r="CQ49" s="2" t="s">
        <v>102</v>
      </c>
      <c r="CR49" s="2" t="s">
        <v>102</v>
      </c>
      <c r="CS49" s="2" t="s">
        <v>102</v>
      </c>
      <c r="CT49" s="2" t="s">
        <v>102</v>
      </c>
      <c r="CU49" s="2" t="s">
        <v>102</v>
      </c>
      <c r="CV49" s="2" t="s">
        <v>102</v>
      </c>
      <c r="CW49" s="2" t="s">
        <v>102</v>
      </c>
      <c r="CX49" s="2" t="s">
        <v>102</v>
      </c>
      <c r="CY49" s="2" t="s">
        <v>102</v>
      </c>
      <c r="CZ49" s="2" t="s">
        <v>188</v>
      </c>
      <c r="DA49" s="2" t="s">
        <v>188</v>
      </c>
      <c r="DC49" s="5" t="str">
        <f t="shared" si="0"/>
        <v>4</v>
      </c>
      <c r="DD49" s="5" t="str">
        <f t="shared" si="1"/>
        <v>0</v>
      </c>
      <c r="DE49" s="5" cm="1">
        <f t="array" ref="DE49">_xlfn.IFS(AE49="No influx",0,AE49="1-10 bbls",1.5,AE49="11-20 bbls",2.5,AE49="21-50 bbls",4,AE49="50-100 bbls",5,AE49="&gt;100 bbls",6)</f>
        <v>1.5</v>
      </c>
      <c r="DF49" s="5" cm="1">
        <f t="array" ref="DF49">_xlfn.IFS(BL49="Zero psi",0,BL49="&lt;400 psi",1.5,BL49="400-800 psi",2.5,BL49="801-1500 psi",4,BL49="1501-3000 psi",5,BL49="&gt;3001 psi",6,BL49="&lt;Undefined&gt;",0)</f>
        <v>4</v>
      </c>
      <c r="DG49" s="5" cm="1">
        <f t="array" ref="DG49">_xlfn.IFS(DA49="0 - No Incident",0,DA49="1 - Slight",0.5,DA49="2 - Minor",1,DA49="3 - Moderate",1.5,DA49="4 - Major",2,DA49="5 - Castastrophic",2.5,DA49="&lt;Undefined&gt;",0)</f>
        <v>1.5</v>
      </c>
      <c r="DH49" s="5">
        <f t="shared" si="3"/>
        <v>11</v>
      </c>
      <c r="DI49" s="7">
        <f t="shared" si="2"/>
        <v>0.55000000000000004</v>
      </c>
    </row>
    <row r="50" spans="1:113" x14ac:dyDescent="0.25">
      <c r="A50" s="2" t="s">
        <v>506</v>
      </c>
      <c r="B50" s="3">
        <v>45157</v>
      </c>
      <c r="C50" s="2" t="s">
        <v>97</v>
      </c>
      <c r="D50" s="2" t="s">
        <v>98</v>
      </c>
      <c r="E50" s="2" t="s">
        <v>159</v>
      </c>
      <c r="F50" s="2" t="s">
        <v>317</v>
      </c>
      <c r="G50" s="2" t="s">
        <v>318</v>
      </c>
      <c r="H50" s="2" t="s">
        <v>507</v>
      </c>
      <c r="I50" s="2" t="s">
        <v>188</v>
      </c>
      <c r="J50" s="2" t="s">
        <v>188</v>
      </c>
      <c r="K50" s="2" t="s">
        <v>102</v>
      </c>
      <c r="L50" s="2" t="s">
        <v>102</v>
      </c>
      <c r="M50" s="2" t="s">
        <v>320</v>
      </c>
      <c r="N50" s="2" t="s">
        <v>503</v>
      </c>
      <c r="O50" s="2" t="s">
        <v>164</v>
      </c>
      <c r="P50" s="2" t="s">
        <v>3</v>
      </c>
      <c r="Q50" s="2" t="s">
        <v>105</v>
      </c>
      <c r="R50" s="2" t="s">
        <v>106</v>
      </c>
      <c r="S50" s="2" t="s">
        <v>165</v>
      </c>
      <c r="T50" s="2" t="s">
        <v>166</v>
      </c>
      <c r="U50" s="2" t="s">
        <v>109</v>
      </c>
      <c r="V50" s="2" t="s">
        <v>110</v>
      </c>
      <c r="W50" s="2" t="s">
        <v>134</v>
      </c>
      <c r="X50" s="2" t="s">
        <v>134</v>
      </c>
      <c r="Y50" s="2" t="s">
        <v>112</v>
      </c>
      <c r="Z50" s="2" t="s">
        <v>113</v>
      </c>
      <c r="AA50" s="2" t="s">
        <v>135</v>
      </c>
      <c r="AB50" s="2" t="s">
        <v>115</v>
      </c>
      <c r="AC50" s="2" t="s">
        <v>116</v>
      </c>
      <c r="AD50" s="2" t="s">
        <v>102</v>
      </c>
      <c r="AE50" s="2" t="s">
        <v>191</v>
      </c>
      <c r="AF50" s="2" t="s">
        <v>322</v>
      </c>
      <c r="AG50" s="2" t="s">
        <v>299</v>
      </c>
      <c r="AH50" s="2" t="s">
        <v>106</v>
      </c>
      <c r="AI50" s="2" t="s">
        <v>317</v>
      </c>
      <c r="AJ50" s="2" t="s">
        <v>102</v>
      </c>
      <c r="AK50" s="2" t="s">
        <v>113</v>
      </c>
      <c r="AL50" s="2" t="s">
        <v>102</v>
      </c>
      <c r="AM50" s="2" t="s">
        <v>508</v>
      </c>
      <c r="AN50" s="2" t="s">
        <v>113</v>
      </c>
      <c r="AO50" s="2" t="s">
        <v>102</v>
      </c>
      <c r="AP50" s="2" t="s">
        <v>106</v>
      </c>
      <c r="AQ50" s="2" t="s">
        <v>102</v>
      </c>
      <c r="AR50" s="2" t="s">
        <v>102</v>
      </c>
      <c r="AS50" s="2" t="s">
        <v>106</v>
      </c>
      <c r="AT50" s="2" t="s">
        <v>113</v>
      </c>
      <c r="AU50" s="2" t="s">
        <v>102</v>
      </c>
      <c r="AV50" s="2" t="s">
        <v>102</v>
      </c>
      <c r="AW50" s="2" t="s">
        <v>102</v>
      </c>
      <c r="AX50" s="2" t="s">
        <v>102</v>
      </c>
      <c r="AY50" s="2" t="s">
        <v>102</v>
      </c>
      <c r="AZ50" s="2" t="s">
        <v>102</v>
      </c>
      <c r="BA50" s="2" t="s">
        <v>102</v>
      </c>
      <c r="BB50" s="2" t="s">
        <v>102</v>
      </c>
      <c r="BC50" s="2" t="s">
        <v>102</v>
      </c>
      <c r="BD50" s="2" t="s">
        <v>113</v>
      </c>
      <c r="BE50" s="2" t="s">
        <v>113</v>
      </c>
      <c r="BF50" s="2" t="s">
        <v>113</v>
      </c>
      <c r="BG50" s="2" t="s">
        <v>102</v>
      </c>
      <c r="BH50" s="2" t="s">
        <v>121</v>
      </c>
      <c r="BI50" s="2" t="s">
        <v>106</v>
      </c>
      <c r="BJ50" s="2" t="s">
        <v>102</v>
      </c>
      <c r="BK50" s="2" t="s">
        <v>134</v>
      </c>
      <c r="BL50" s="2" t="s">
        <v>134</v>
      </c>
      <c r="BM50" s="2" t="s">
        <v>122</v>
      </c>
      <c r="BN50" s="2" t="s">
        <v>113</v>
      </c>
      <c r="BO50" s="2" t="s">
        <v>102</v>
      </c>
      <c r="BP50" s="2" t="s">
        <v>102</v>
      </c>
      <c r="BQ50" s="2" t="s">
        <v>106</v>
      </c>
      <c r="BR50" s="2" t="s">
        <v>113</v>
      </c>
      <c r="BS50" s="2" t="s">
        <v>102</v>
      </c>
      <c r="BT50" s="2" t="s">
        <v>102</v>
      </c>
      <c r="BU50" s="2" t="s">
        <v>113</v>
      </c>
      <c r="BV50" s="2" t="s">
        <v>102</v>
      </c>
      <c r="BW50" s="2" t="s">
        <v>102</v>
      </c>
      <c r="BX50" s="2" t="s">
        <v>102</v>
      </c>
      <c r="BY50" s="2" t="s">
        <v>113</v>
      </c>
      <c r="BZ50" s="2" t="s">
        <v>113</v>
      </c>
      <c r="CA50" s="2" t="s">
        <v>102</v>
      </c>
      <c r="CB50" s="2" t="s">
        <v>106</v>
      </c>
      <c r="CC50" s="2" t="s">
        <v>113</v>
      </c>
      <c r="CD50" s="2" t="s">
        <v>102</v>
      </c>
      <c r="CE50" s="2" t="s">
        <v>102</v>
      </c>
      <c r="CF50" s="2" t="s">
        <v>106</v>
      </c>
      <c r="CG50" s="2" t="s">
        <v>102</v>
      </c>
      <c r="CH50" s="2" t="s">
        <v>191</v>
      </c>
      <c r="CI50">
        <v>10530</v>
      </c>
      <c r="CJ50">
        <v>10530</v>
      </c>
      <c r="CK50">
        <v>10609</v>
      </c>
      <c r="CL50">
        <v>10609</v>
      </c>
      <c r="CM50">
        <v>10.8</v>
      </c>
      <c r="CN50">
        <v>1888</v>
      </c>
      <c r="CO50">
        <v>12.5</v>
      </c>
      <c r="CP50">
        <v>1893</v>
      </c>
      <c r="CQ50" s="2" t="s">
        <v>102</v>
      </c>
      <c r="CR50" s="2" t="s">
        <v>102</v>
      </c>
      <c r="CS50" s="2" t="s">
        <v>102</v>
      </c>
      <c r="CT50" s="2" t="s">
        <v>102</v>
      </c>
      <c r="CU50" s="2" t="s">
        <v>102</v>
      </c>
      <c r="CV50" s="2" t="s">
        <v>102</v>
      </c>
      <c r="CW50" s="2" t="s">
        <v>102</v>
      </c>
      <c r="CX50" s="2" t="s">
        <v>102</v>
      </c>
      <c r="CY50" s="2" t="s">
        <v>102</v>
      </c>
      <c r="CZ50" s="2" t="s">
        <v>188</v>
      </c>
      <c r="DA50" s="2" t="s">
        <v>188</v>
      </c>
      <c r="DC50" s="5" t="str">
        <f t="shared" si="0"/>
        <v>4</v>
      </c>
      <c r="DD50" s="5" t="str">
        <f t="shared" si="1"/>
        <v>0</v>
      </c>
      <c r="DE50" s="5" cm="1">
        <f t="array" ref="DE50">_xlfn.IFS(AE50="No influx",0,AE50="1-10 bbls",1.5,AE50="11-20 bbls",2.5,AE50="21-50 bbls",4,AE50="50-100 bbls",5,AE50="&gt;100 bbls",6)</f>
        <v>4</v>
      </c>
      <c r="DF50" s="5" cm="1">
        <f t="array" ref="DF50">_xlfn.IFS(BL50="Zero psi",0,BL50="&lt;400 psi",1.5,BL50="400-800 psi",2.5,BL50="801-1500 psi",4,BL50="1501-3000 psi",5,BL50="&gt;3001 psi",6,BL50="&lt;Undefined&gt;",0)</f>
        <v>1.5</v>
      </c>
      <c r="DG50" s="5" cm="1">
        <f t="array" ref="DG50">_xlfn.IFS(DA50="0 - No Incident",0,DA50="1 - Slight",0.5,DA50="2 - Minor",1,DA50="3 - Moderate",1.5,DA50="4 - Major",2,DA50="5 - Castastrophic",2.5,DA50="&lt;Undefined&gt;",0)</f>
        <v>1.5</v>
      </c>
      <c r="DH50" s="5">
        <f t="shared" si="3"/>
        <v>11</v>
      </c>
      <c r="DI50" s="7">
        <f t="shared" si="2"/>
        <v>0.55000000000000004</v>
      </c>
    </row>
    <row r="51" spans="1:113" x14ac:dyDescent="0.25">
      <c r="A51" s="2" t="s">
        <v>509</v>
      </c>
      <c r="B51" s="3">
        <v>45075</v>
      </c>
      <c r="C51" s="2" t="s">
        <v>97</v>
      </c>
      <c r="D51" s="2" t="s">
        <v>98</v>
      </c>
      <c r="E51" s="2" t="s">
        <v>159</v>
      </c>
      <c r="F51" s="2" t="s">
        <v>125</v>
      </c>
      <c r="G51" s="2" t="s">
        <v>160</v>
      </c>
      <c r="H51" s="2" t="s">
        <v>510</v>
      </c>
      <c r="I51" s="2" t="s">
        <v>253</v>
      </c>
      <c r="J51" s="2" t="s">
        <v>101</v>
      </c>
      <c r="K51" s="2" t="s">
        <v>102</v>
      </c>
      <c r="L51" s="2" t="s">
        <v>102</v>
      </c>
      <c r="M51" s="2" t="s">
        <v>335</v>
      </c>
      <c r="N51" s="2" t="s">
        <v>511</v>
      </c>
      <c r="O51" s="2" t="s">
        <v>149</v>
      </c>
      <c r="P51" s="2" t="s">
        <v>3</v>
      </c>
      <c r="Q51" s="2" t="s">
        <v>105</v>
      </c>
      <c r="R51" s="2" t="s">
        <v>106</v>
      </c>
      <c r="S51" s="2" t="s">
        <v>165</v>
      </c>
      <c r="T51" s="2" t="s">
        <v>166</v>
      </c>
      <c r="U51" s="2" t="s">
        <v>109</v>
      </c>
      <c r="V51" s="2" t="s">
        <v>110</v>
      </c>
      <c r="W51" s="2" t="s">
        <v>111</v>
      </c>
      <c r="X51" s="2" t="s">
        <v>111</v>
      </c>
      <c r="Y51" s="2" t="s">
        <v>112</v>
      </c>
      <c r="Z51" s="2" t="s">
        <v>113</v>
      </c>
      <c r="AA51" s="2" t="s">
        <v>135</v>
      </c>
      <c r="AB51" s="2" t="s">
        <v>181</v>
      </c>
      <c r="AC51" s="2" t="s">
        <v>116</v>
      </c>
      <c r="AD51" s="2" t="s">
        <v>512</v>
      </c>
      <c r="AE51" s="2" t="s">
        <v>137</v>
      </c>
      <c r="AF51" s="2" t="s">
        <v>170</v>
      </c>
      <c r="AG51" s="2" t="s">
        <v>118</v>
      </c>
      <c r="AH51" s="2" t="s">
        <v>106</v>
      </c>
      <c r="AI51" s="2" t="s">
        <v>125</v>
      </c>
      <c r="AJ51" s="2" t="s">
        <v>102</v>
      </c>
      <c r="AK51" s="2" t="s">
        <v>113</v>
      </c>
      <c r="AL51" s="2" t="s">
        <v>102</v>
      </c>
      <c r="AM51" s="2" t="s">
        <v>513</v>
      </c>
      <c r="AN51" s="2" t="s">
        <v>113</v>
      </c>
      <c r="AO51" s="2" t="s">
        <v>102</v>
      </c>
      <c r="AP51" s="2" t="s">
        <v>106</v>
      </c>
      <c r="AQ51" s="2" t="s">
        <v>102</v>
      </c>
      <c r="AR51" s="2" t="s">
        <v>102</v>
      </c>
      <c r="AS51" s="2" t="s">
        <v>106</v>
      </c>
      <c r="AT51" s="2" t="s">
        <v>113</v>
      </c>
      <c r="AU51" s="2" t="s">
        <v>102</v>
      </c>
      <c r="AV51" s="2" t="s">
        <v>102</v>
      </c>
      <c r="AW51" s="2" t="s">
        <v>102</v>
      </c>
      <c r="AX51" s="2" t="s">
        <v>102</v>
      </c>
      <c r="AY51" s="2" t="s">
        <v>102</v>
      </c>
      <c r="AZ51" s="2" t="s">
        <v>102</v>
      </c>
      <c r="BA51" s="2" t="s">
        <v>102</v>
      </c>
      <c r="BB51" s="2" t="s">
        <v>102</v>
      </c>
      <c r="BC51" s="2" t="s">
        <v>102</v>
      </c>
      <c r="BD51" s="2" t="s">
        <v>113</v>
      </c>
      <c r="BE51" s="2" t="s">
        <v>113</v>
      </c>
      <c r="BF51" s="2" t="s">
        <v>113</v>
      </c>
      <c r="BG51" s="2" t="s">
        <v>102</v>
      </c>
      <c r="BH51" s="2" t="s">
        <v>121</v>
      </c>
      <c r="BI51" s="2" t="s">
        <v>106</v>
      </c>
      <c r="BJ51" s="2" t="s">
        <v>102</v>
      </c>
      <c r="BK51" s="2" t="s">
        <v>111</v>
      </c>
      <c r="BL51" s="2" t="s">
        <v>111</v>
      </c>
      <c r="BM51" s="2" t="s">
        <v>122</v>
      </c>
      <c r="BN51" s="2" t="s">
        <v>113</v>
      </c>
      <c r="BO51" s="2" t="s">
        <v>102</v>
      </c>
      <c r="BP51" s="2" t="s">
        <v>102</v>
      </c>
      <c r="BQ51" s="2" t="s">
        <v>106</v>
      </c>
      <c r="BR51" s="2" t="s">
        <v>113</v>
      </c>
      <c r="BS51" s="2" t="s">
        <v>102</v>
      </c>
      <c r="BT51" s="2" t="s">
        <v>102</v>
      </c>
      <c r="BU51" s="2" t="s">
        <v>113</v>
      </c>
      <c r="BV51" s="2" t="s">
        <v>102</v>
      </c>
      <c r="BW51" s="2" t="s">
        <v>102</v>
      </c>
      <c r="BX51" s="2" t="s">
        <v>102</v>
      </c>
      <c r="BY51" s="2" t="s">
        <v>113</v>
      </c>
      <c r="BZ51" s="2" t="s">
        <v>113</v>
      </c>
      <c r="CA51" s="2" t="s">
        <v>102</v>
      </c>
      <c r="CB51" s="2" t="s">
        <v>106</v>
      </c>
      <c r="CC51" s="2" t="s">
        <v>113</v>
      </c>
      <c r="CD51" s="2" t="s">
        <v>102</v>
      </c>
      <c r="CE51" s="2" t="s">
        <v>102</v>
      </c>
      <c r="CF51" s="2" t="s">
        <v>106</v>
      </c>
      <c r="CG51" s="2" t="s">
        <v>102</v>
      </c>
      <c r="CH51" s="2" t="s">
        <v>137</v>
      </c>
      <c r="CI51">
        <v>8000</v>
      </c>
      <c r="CJ51">
        <v>8000</v>
      </c>
      <c r="CK51">
        <v>8000</v>
      </c>
      <c r="CL51">
        <v>8000</v>
      </c>
      <c r="CM51">
        <v>10.4</v>
      </c>
      <c r="CN51">
        <v>6377</v>
      </c>
      <c r="CO51">
        <v>12.5</v>
      </c>
      <c r="CP51">
        <v>6425</v>
      </c>
      <c r="CQ51" s="2" t="s">
        <v>102</v>
      </c>
      <c r="CR51" s="2" t="s">
        <v>102</v>
      </c>
      <c r="CS51" s="2" t="s">
        <v>102</v>
      </c>
      <c r="CT51" s="2" t="s">
        <v>102</v>
      </c>
      <c r="CU51" s="2" t="s">
        <v>102</v>
      </c>
      <c r="CV51" s="2" t="s">
        <v>102</v>
      </c>
      <c r="CW51" s="2" t="s">
        <v>102</v>
      </c>
      <c r="CX51" s="2" t="s">
        <v>102</v>
      </c>
      <c r="CY51" s="2" t="s">
        <v>102</v>
      </c>
      <c r="CZ51" s="2" t="s">
        <v>253</v>
      </c>
      <c r="DA51" s="2" t="s">
        <v>101</v>
      </c>
      <c r="DC51" s="5" t="str">
        <f t="shared" si="0"/>
        <v>0</v>
      </c>
      <c r="DD51" s="5" t="str">
        <f t="shared" si="1"/>
        <v>0</v>
      </c>
      <c r="DE51" s="5" cm="1">
        <f t="array" ref="DE51">_xlfn.IFS(AE51="No influx",0,AE51="1-10 bbls",1.5,AE51="11-20 bbls",2.5,AE51="21-50 bbls",4,AE51="50-100 bbls",5,AE51="&gt;100 bbls",6)</f>
        <v>0</v>
      </c>
      <c r="DF51" s="5" cm="1">
        <f t="array" ref="DF51">_xlfn.IFS(BL51="Zero psi",0,BL51="&lt;400 psi",1.5,BL51="400-800 psi",2.5,BL51="801-1500 psi",4,BL51="1501-3000 psi",5,BL51="&gt;3001 psi",6,BL51="&lt;Undefined&gt;",0)</f>
        <v>0</v>
      </c>
      <c r="DG51" s="5" cm="1">
        <f t="array" ref="DG51">_xlfn.IFS(DA51="0 - No Incident",0,DA51="1 - Slight",0.5,DA51="2 - Minor",1,DA51="3 - Moderate",1.5,DA51="4 - Major",2,DA51="5 - Castastrophic",2.5,DA51="&lt;Undefined&gt;",0)</f>
        <v>1</v>
      </c>
      <c r="DH51" s="5">
        <f t="shared" si="3"/>
        <v>1</v>
      </c>
      <c r="DI51" s="7">
        <f t="shared" si="2"/>
        <v>0.05</v>
      </c>
    </row>
    <row r="52" spans="1:113" x14ac:dyDescent="0.25">
      <c r="A52" s="2" t="s">
        <v>514</v>
      </c>
      <c r="B52" s="3">
        <v>45045</v>
      </c>
      <c r="C52" s="2" t="s">
        <v>97</v>
      </c>
      <c r="D52" s="2" t="s">
        <v>98</v>
      </c>
      <c r="E52" s="2" t="s">
        <v>237</v>
      </c>
      <c r="F52" s="2" t="s">
        <v>250</v>
      </c>
      <c r="G52" s="2" t="s">
        <v>459</v>
      </c>
      <c r="H52" s="2" t="s">
        <v>515</v>
      </c>
      <c r="I52" s="2" t="s">
        <v>188</v>
      </c>
      <c r="J52" s="2" t="s">
        <v>188</v>
      </c>
      <c r="K52" s="2" t="s">
        <v>102</v>
      </c>
      <c r="L52" s="2" t="s">
        <v>102</v>
      </c>
      <c r="M52" s="2" t="s">
        <v>461</v>
      </c>
      <c r="N52" s="2" t="s">
        <v>462</v>
      </c>
      <c r="O52" s="2" t="s">
        <v>178</v>
      </c>
      <c r="P52" s="2" t="s">
        <v>3</v>
      </c>
      <c r="Q52" s="2" t="s">
        <v>105</v>
      </c>
      <c r="R52" s="2" t="s">
        <v>106</v>
      </c>
      <c r="S52" s="2" t="s">
        <v>243</v>
      </c>
      <c r="T52" s="2" t="s">
        <v>244</v>
      </c>
      <c r="U52" s="2" t="s">
        <v>109</v>
      </c>
      <c r="V52" s="2" t="s">
        <v>110</v>
      </c>
      <c r="W52" s="2" t="s">
        <v>111</v>
      </c>
      <c r="X52" s="2" t="s">
        <v>111</v>
      </c>
      <c r="Y52" s="2" t="s">
        <v>112</v>
      </c>
      <c r="Z52" s="2" t="s">
        <v>113</v>
      </c>
      <c r="AA52" s="2" t="s">
        <v>135</v>
      </c>
      <c r="AB52" s="2" t="s">
        <v>115</v>
      </c>
      <c r="AC52" s="2" t="s">
        <v>116</v>
      </c>
      <c r="AD52" s="2" t="s">
        <v>102</v>
      </c>
      <c r="AE52" s="2" t="s">
        <v>191</v>
      </c>
      <c r="AF52" s="2" t="s">
        <v>463</v>
      </c>
      <c r="AG52" s="2" t="s">
        <v>247</v>
      </c>
      <c r="AH52" s="2" t="s">
        <v>106</v>
      </c>
      <c r="AI52" s="2" t="s">
        <v>250</v>
      </c>
      <c r="AJ52" s="2" t="s">
        <v>102</v>
      </c>
      <c r="AK52" s="2" t="s">
        <v>113</v>
      </c>
      <c r="AL52" s="2" t="s">
        <v>102</v>
      </c>
      <c r="AM52" s="2" t="s">
        <v>504</v>
      </c>
      <c r="AN52" s="2" t="s">
        <v>113</v>
      </c>
      <c r="AO52" s="2" t="s">
        <v>102</v>
      </c>
      <c r="AP52" s="2" t="s">
        <v>131</v>
      </c>
      <c r="AQ52" s="2" t="s">
        <v>102</v>
      </c>
      <c r="AR52" s="2" t="s">
        <v>102</v>
      </c>
      <c r="AS52" s="2" t="s">
        <v>106</v>
      </c>
      <c r="AT52" s="2" t="s">
        <v>113</v>
      </c>
      <c r="AU52" s="2" t="s">
        <v>102</v>
      </c>
      <c r="AV52" s="2" t="s">
        <v>102</v>
      </c>
      <c r="AW52" s="2" t="s">
        <v>102</v>
      </c>
      <c r="AX52" s="2" t="s">
        <v>102</v>
      </c>
      <c r="AY52" s="2" t="s">
        <v>102</v>
      </c>
      <c r="AZ52" s="2" t="s">
        <v>102</v>
      </c>
      <c r="BA52" s="2" t="s">
        <v>102</v>
      </c>
      <c r="BB52" s="2" t="s">
        <v>102</v>
      </c>
      <c r="BC52" s="2" t="s">
        <v>102</v>
      </c>
      <c r="BD52" s="2" t="s">
        <v>113</v>
      </c>
      <c r="BE52" s="2" t="s">
        <v>113</v>
      </c>
      <c r="BF52" s="2" t="s">
        <v>113</v>
      </c>
      <c r="BG52" s="2" t="s">
        <v>102</v>
      </c>
      <c r="BH52" s="2" t="s">
        <v>194</v>
      </c>
      <c r="BI52" s="2" t="s">
        <v>106</v>
      </c>
      <c r="BJ52" s="2" t="s">
        <v>102</v>
      </c>
      <c r="BK52" s="2" t="s">
        <v>134</v>
      </c>
      <c r="BL52" s="2" t="s">
        <v>134</v>
      </c>
      <c r="BM52" s="2" t="s">
        <v>122</v>
      </c>
      <c r="BN52" s="2" t="s">
        <v>113</v>
      </c>
      <c r="BO52" s="2" t="s">
        <v>102</v>
      </c>
      <c r="BP52" s="2" t="s">
        <v>102</v>
      </c>
      <c r="BQ52" s="2" t="s">
        <v>106</v>
      </c>
      <c r="BR52" s="2" t="s">
        <v>113</v>
      </c>
      <c r="BS52" s="2" t="s">
        <v>102</v>
      </c>
      <c r="BT52" s="2" t="s">
        <v>102</v>
      </c>
      <c r="BU52" s="2" t="s">
        <v>113</v>
      </c>
      <c r="BV52" s="2" t="s">
        <v>102</v>
      </c>
      <c r="BW52" s="2" t="s">
        <v>102</v>
      </c>
      <c r="BX52" s="2" t="s">
        <v>102</v>
      </c>
      <c r="BY52" s="2" t="s">
        <v>113</v>
      </c>
      <c r="BZ52" s="2" t="s">
        <v>113</v>
      </c>
      <c r="CA52" s="2" t="s">
        <v>102</v>
      </c>
      <c r="CB52" s="2" t="s">
        <v>106</v>
      </c>
      <c r="CC52" s="2" t="s">
        <v>113</v>
      </c>
      <c r="CD52" s="2" t="s">
        <v>102</v>
      </c>
      <c r="CE52" s="2" t="s">
        <v>102</v>
      </c>
      <c r="CF52" s="2" t="s">
        <v>106</v>
      </c>
      <c r="CG52" s="2" t="s">
        <v>102</v>
      </c>
      <c r="CH52" s="2" t="s">
        <v>117</v>
      </c>
      <c r="CI52">
        <v>17300</v>
      </c>
      <c r="CJ52">
        <v>17194</v>
      </c>
      <c r="CK52">
        <v>17300</v>
      </c>
      <c r="CL52">
        <v>17194</v>
      </c>
      <c r="CM52">
        <v>10.199999999999999</v>
      </c>
      <c r="CN52">
        <v>14394</v>
      </c>
      <c r="CO52">
        <v>10</v>
      </c>
      <c r="CP52">
        <v>14394</v>
      </c>
      <c r="CQ52" s="2" t="s">
        <v>102</v>
      </c>
      <c r="CR52" s="2" t="s">
        <v>102</v>
      </c>
      <c r="CS52" s="2" t="s">
        <v>102</v>
      </c>
      <c r="CT52" s="2" t="s">
        <v>102</v>
      </c>
      <c r="CU52" s="2" t="s">
        <v>102</v>
      </c>
      <c r="CV52" s="2" t="s">
        <v>102</v>
      </c>
      <c r="CW52" s="2" t="s">
        <v>102</v>
      </c>
      <c r="CX52" s="2" t="s">
        <v>102</v>
      </c>
      <c r="CY52" s="2" t="s">
        <v>102</v>
      </c>
      <c r="CZ52" s="2" t="s">
        <v>100</v>
      </c>
      <c r="DA52" s="2" t="s">
        <v>188</v>
      </c>
      <c r="DC52" s="5" t="str">
        <f t="shared" si="0"/>
        <v>4</v>
      </c>
      <c r="DD52" s="5" t="str">
        <f t="shared" si="1"/>
        <v>0</v>
      </c>
      <c r="DE52" s="5" cm="1">
        <f t="array" ref="DE52">_xlfn.IFS(AE52="No influx",0,AE52="1-10 bbls",1.5,AE52="11-20 bbls",2.5,AE52="21-50 bbls",4,AE52="50-100 bbls",5,AE52="&gt;100 bbls",6)</f>
        <v>4</v>
      </c>
      <c r="DF52" s="5" cm="1">
        <f t="array" ref="DF52">_xlfn.IFS(BL52="Zero psi",0,BL52="&lt;400 psi",1.5,BL52="400-800 psi",2.5,BL52="801-1500 psi",4,BL52="1501-3000 psi",5,BL52="&gt;3001 psi",6,BL52="&lt;Undefined&gt;",0)</f>
        <v>1.5</v>
      </c>
      <c r="DG52" s="5" cm="1">
        <f t="array" ref="DG52">_xlfn.IFS(DA52="0 - No Incident",0,DA52="1 - Slight",0.5,DA52="2 - Minor",1,DA52="3 - Moderate",1.5,DA52="4 - Major",2,DA52="5 - Castastrophic",2.5,DA52="&lt;Undefined&gt;",0)</f>
        <v>1.5</v>
      </c>
      <c r="DH52" s="5">
        <f t="shared" si="3"/>
        <v>11</v>
      </c>
      <c r="DI52" s="7">
        <f t="shared" si="2"/>
        <v>0.55000000000000004</v>
      </c>
    </row>
    <row r="53" spans="1:113" x14ac:dyDescent="0.25">
      <c r="A53" s="2" t="s">
        <v>516</v>
      </c>
      <c r="B53" s="3">
        <v>45079</v>
      </c>
      <c r="C53" s="2" t="s">
        <v>97</v>
      </c>
      <c r="D53" s="2" t="s">
        <v>98</v>
      </c>
      <c r="E53" s="2" t="s">
        <v>159</v>
      </c>
      <c r="F53" s="2" t="s">
        <v>125</v>
      </c>
      <c r="G53" s="2" t="s">
        <v>160</v>
      </c>
      <c r="H53" s="2" t="s">
        <v>288</v>
      </c>
      <c r="I53" s="2" t="s">
        <v>253</v>
      </c>
      <c r="J53" s="2" t="s">
        <v>101</v>
      </c>
      <c r="K53" s="2" t="s">
        <v>102</v>
      </c>
      <c r="L53" s="2" t="s">
        <v>102</v>
      </c>
      <c r="M53" s="2" t="s">
        <v>517</v>
      </c>
      <c r="N53" s="2" t="s">
        <v>511</v>
      </c>
      <c r="O53" s="2" t="s">
        <v>164</v>
      </c>
      <c r="P53" s="2" t="s">
        <v>3</v>
      </c>
      <c r="Q53" s="2" t="s">
        <v>105</v>
      </c>
      <c r="R53" s="2" t="s">
        <v>106</v>
      </c>
      <c r="S53" s="2" t="s">
        <v>165</v>
      </c>
      <c r="T53" s="2" t="s">
        <v>166</v>
      </c>
      <c r="U53" s="2" t="s">
        <v>109</v>
      </c>
      <c r="V53" s="2" t="s">
        <v>110</v>
      </c>
      <c r="W53" s="2" t="s">
        <v>111</v>
      </c>
      <c r="X53" s="2" t="s">
        <v>111</v>
      </c>
      <c r="Y53" s="2" t="s">
        <v>112</v>
      </c>
      <c r="Z53" s="2" t="s">
        <v>113</v>
      </c>
      <c r="AA53" s="2" t="s">
        <v>135</v>
      </c>
      <c r="AB53" s="2" t="s">
        <v>115</v>
      </c>
      <c r="AC53" s="2" t="s">
        <v>116</v>
      </c>
      <c r="AD53" s="2" t="s">
        <v>102</v>
      </c>
      <c r="AE53" s="2" t="s">
        <v>137</v>
      </c>
      <c r="AF53" s="2" t="s">
        <v>170</v>
      </c>
      <c r="AG53" s="2" t="s">
        <v>118</v>
      </c>
      <c r="AH53" s="2" t="s">
        <v>106</v>
      </c>
      <c r="AI53" s="2" t="s">
        <v>125</v>
      </c>
      <c r="AJ53" s="2" t="s">
        <v>102</v>
      </c>
      <c r="AK53" s="2" t="s">
        <v>113</v>
      </c>
      <c r="AL53" s="2" t="s">
        <v>102</v>
      </c>
      <c r="AM53" s="2" t="s">
        <v>518</v>
      </c>
      <c r="AN53" s="2" t="s">
        <v>113</v>
      </c>
      <c r="AO53" s="2" t="s">
        <v>102</v>
      </c>
      <c r="AP53" s="2" t="s">
        <v>131</v>
      </c>
      <c r="AQ53" s="2" t="s">
        <v>102</v>
      </c>
      <c r="AR53" s="2" t="s">
        <v>102</v>
      </c>
      <c r="AS53" s="2" t="s">
        <v>106</v>
      </c>
      <c r="AT53" s="2" t="s">
        <v>113</v>
      </c>
      <c r="AU53" s="2" t="s">
        <v>102</v>
      </c>
      <c r="AV53" s="2" t="s">
        <v>102</v>
      </c>
      <c r="AW53" s="2" t="s">
        <v>102</v>
      </c>
      <c r="AX53" s="2" t="s">
        <v>102</v>
      </c>
      <c r="AY53" s="2" t="s">
        <v>102</v>
      </c>
      <c r="AZ53" s="2" t="s">
        <v>102</v>
      </c>
      <c r="BA53" s="2" t="s">
        <v>102</v>
      </c>
      <c r="BB53" s="2" t="s">
        <v>102</v>
      </c>
      <c r="BC53" s="2" t="s">
        <v>102</v>
      </c>
      <c r="BD53" s="2" t="s">
        <v>113</v>
      </c>
      <c r="BE53" s="2" t="s">
        <v>113</v>
      </c>
      <c r="BF53" s="2" t="s">
        <v>113</v>
      </c>
      <c r="BG53" s="2" t="s">
        <v>102</v>
      </c>
      <c r="BH53" s="2" t="s">
        <v>121</v>
      </c>
      <c r="BI53" s="2" t="s">
        <v>106</v>
      </c>
      <c r="BJ53" s="2" t="s">
        <v>102</v>
      </c>
      <c r="BK53" s="2" t="s">
        <v>111</v>
      </c>
      <c r="BL53" s="2" t="s">
        <v>111</v>
      </c>
      <c r="BM53" s="2" t="s">
        <v>122</v>
      </c>
      <c r="BN53" s="2" t="s">
        <v>113</v>
      </c>
      <c r="BO53" s="2" t="s">
        <v>102</v>
      </c>
      <c r="BP53" s="2" t="s">
        <v>102</v>
      </c>
      <c r="BQ53" s="2" t="s">
        <v>106</v>
      </c>
      <c r="BR53" s="2" t="s">
        <v>113</v>
      </c>
      <c r="BS53" s="2" t="s">
        <v>102</v>
      </c>
      <c r="BT53" s="2" t="s">
        <v>102</v>
      </c>
      <c r="BU53" s="2" t="s">
        <v>113</v>
      </c>
      <c r="BV53" s="2" t="s">
        <v>102</v>
      </c>
      <c r="BW53" s="2" t="s">
        <v>102</v>
      </c>
      <c r="BX53" s="2" t="s">
        <v>102</v>
      </c>
      <c r="BY53" s="2" t="s">
        <v>113</v>
      </c>
      <c r="BZ53" s="2" t="s">
        <v>113</v>
      </c>
      <c r="CA53" s="2" t="s">
        <v>102</v>
      </c>
      <c r="CB53" s="2" t="s">
        <v>106</v>
      </c>
      <c r="CC53" s="2" t="s">
        <v>113</v>
      </c>
      <c r="CD53" s="2" t="s">
        <v>102</v>
      </c>
      <c r="CE53" s="2" t="s">
        <v>102</v>
      </c>
      <c r="CF53" s="2" t="s">
        <v>106</v>
      </c>
      <c r="CG53" s="2" t="s">
        <v>102</v>
      </c>
      <c r="CH53" s="2" t="s">
        <v>137</v>
      </c>
      <c r="CI53">
        <v>10480</v>
      </c>
      <c r="CJ53">
        <v>10480</v>
      </c>
      <c r="CK53">
        <v>10480</v>
      </c>
      <c r="CL53">
        <v>10480</v>
      </c>
      <c r="CM53">
        <v>10.3</v>
      </c>
      <c r="CN53">
        <v>6270</v>
      </c>
      <c r="CO53">
        <v>12.5</v>
      </c>
      <c r="CP53">
        <v>6270</v>
      </c>
      <c r="CQ53" s="2" t="s">
        <v>102</v>
      </c>
      <c r="CR53" s="2" t="s">
        <v>102</v>
      </c>
      <c r="CS53" s="2" t="s">
        <v>102</v>
      </c>
      <c r="CT53" s="2" t="s">
        <v>102</v>
      </c>
      <c r="CU53" s="2" t="s">
        <v>102</v>
      </c>
      <c r="CV53" s="2" t="s">
        <v>102</v>
      </c>
      <c r="CW53" s="2" t="s">
        <v>102</v>
      </c>
      <c r="CX53" s="2" t="s">
        <v>102</v>
      </c>
      <c r="CY53" s="2" t="s">
        <v>102</v>
      </c>
      <c r="CZ53" s="2" t="s">
        <v>253</v>
      </c>
      <c r="DA53" s="2" t="s">
        <v>100</v>
      </c>
      <c r="DC53" s="5" t="str">
        <f t="shared" si="0"/>
        <v>4</v>
      </c>
      <c r="DD53" s="5" t="str">
        <f t="shared" si="1"/>
        <v>0</v>
      </c>
      <c r="DE53" s="5" cm="1">
        <f t="array" ref="DE53">_xlfn.IFS(AE53="No influx",0,AE53="1-10 bbls",1.5,AE53="11-20 bbls",2.5,AE53="21-50 bbls",4,AE53="50-100 bbls",5,AE53="&gt;100 bbls",6)</f>
        <v>0</v>
      </c>
      <c r="DF53" s="5" cm="1">
        <f t="array" ref="DF53">_xlfn.IFS(BL53="Zero psi",0,BL53="&lt;400 psi",1.5,BL53="400-800 psi",2.5,BL53="801-1500 psi",4,BL53="1501-3000 psi",5,BL53="&gt;3001 psi",6,BL53="&lt;Undefined&gt;",0)</f>
        <v>0</v>
      </c>
      <c r="DG53" s="5" cm="1">
        <f t="array" ref="DG53">_xlfn.IFS(DA53="0 - No Incident",0,DA53="1 - Slight",0.5,DA53="2 - Minor",1,DA53="3 - Moderate",1.5,DA53="4 - Major",2,DA53="5 - Castastrophic",2.5,DA53="&lt;Undefined&gt;",0)</f>
        <v>0.5</v>
      </c>
      <c r="DH53" s="5">
        <f t="shared" si="3"/>
        <v>4.5</v>
      </c>
      <c r="DI53" s="7">
        <f t="shared" si="2"/>
        <v>0.22500000000000001</v>
      </c>
    </row>
    <row r="54" spans="1:113" x14ac:dyDescent="0.25">
      <c r="A54" s="2" t="s">
        <v>519</v>
      </c>
      <c r="B54" s="3">
        <v>45079</v>
      </c>
      <c r="C54" s="2" t="s">
        <v>97</v>
      </c>
      <c r="D54" s="2" t="s">
        <v>98</v>
      </c>
      <c r="E54" s="2" t="s">
        <v>99</v>
      </c>
      <c r="F54" s="2" t="s">
        <v>520</v>
      </c>
      <c r="G54" s="2" t="s">
        <v>521</v>
      </c>
      <c r="H54" s="2" t="s">
        <v>522</v>
      </c>
      <c r="I54" s="2" t="s">
        <v>100</v>
      </c>
      <c r="J54" s="2" t="s">
        <v>100</v>
      </c>
      <c r="K54" s="2" t="s">
        <v>102</v>
      </c>
      <c r="L54" s="2" t="s">
        <v>102</v>
      </c>
      <c r="M54" s="2" t="s">
        <v>523</v>
      </c>
      <c r="N54" s="2" t="s">
        <v>524</v>
      </c>
      <c r="O54" s="2" t="s">
        <v>164</v>
      </c>
      <c r="P54" s="2" t="s">
        <v>3</v>
      </c>
      <c r="Q54" s="2" t="s">
        <v>105</v>
      </c>
      <c r="R54" s="2" t="s">
        <v>106</v>
      </c>
      <c r="S54" s="2" t="s">
        <v>107</v>
      </c>
      <c r="T54" s="2" t="s">
        <v>108</v>
      </c>
      <c r="U54" s="2" t="s">
        <v>109</v>
      </c>
      <c r="V54" s="2" t="s">
        <v>110</v>
      </c>
      <c r="W54" s="2" t="s">
        <v>134</v>
      </c>
      <c r="X54" s="2" t="s">
        <v>134</v>
      </c>
      <c r="Y54" s="2" t="s">
        <v>112</v>
      </c>
      <c r="Z54" s="2" t="s">
        <v>113</v>
      </c>
      <c r="AA54" s="2" t="s">
        <v>135</v>
      </c>
      <c r="AB54" s="2" t="s">
        <v>115</v>
      </c>
      <c r="AC54" s="2" t="s">
        <v>116</v>
      </c>
      <c r="AD54" s="2" t="s">
        <v>102</v>
      </c>
      <c r="AE54" s="2" t="s">
        <v>117</v>
      </c>
      <c r="AF54" s="2" t="s">
        <v>427</v>
      </c>
      <c r="AG54" s="2" t="s">
        <v>118</v>
      </c>
      <c r="AH54" s="2" t="s">
        <v>106</v>
      </c>
      <c r="AI54" s="2" t="s">
        <v>520</v>
      </c>
      <c r="AJ54" s="2" t="s">
        <v>102</v>
      </c>
      <c r="AK54" s="2" t="s">
        <v>113</v>
      </c>
      <c r="AL54" s="2" t="s">
        <v>102</v>
      </c>
      <c r="AM54" s="2" t="s">
        <v>525</v>
      </c>
      <c r="AN54" s="2" t="s">
        <v>113</v>
      </c>
      <c r="AO54" s="2" t="s">
        <v>102</v>
      </c>
      <c r="AP54" s="2" t="s">
        <v>106</v>
      </c>
      <c r="AQ54" s="2" t="s">
        <v>102</v>
      </c>
      <c r="AR54" s="2" t="s">
        <v>102</v>
      </c>
      <c r="AS54" s="2" t="s">
        <v>120</v>
      </c>
      <c r="AT54" s="2" t="s">
        <v>113</v>
      </c>
      <c r="AU54" s="2" t="s">
        <v>102</v>
      </c>
      <c r="AV54" s="2" t="s">
        <v>102</v>
      </c>
      <c r="AW54" s="2" t="s">
        <v>102</v>
      </c>
      <c r="AX54" s="2" t="s">
        <v>102</v>
      </c>
      <c r="AY54" s="2" t="s">
        <v>102</v>
      </c>
      <c r="AZ54" s="2" t="s">
        <v>102</v>
      </c>
      <c r="BA54" s="2" t="s">
        <v>102</v>
      </c>
      <c r="BB54" s="2" t="s">
        <v>102</v>
      </c>
      <c r="BC54" s="2" t="s">
        <v>102</v>
      </c>
      <c r="BD54" s="2" t="s">
        <v>113</v>
      </c>
      <c r="BE54" s="2" t="s">
        <v>113</v>
      </c>
      <c r="BF54" s="2" t="s">
        <v>113</v>
      </c>
      <c r="BG54" s="2" t="s">
        <v>102</v>
      </c>
      <c r="BH54" s="2" t="s">
        <v>121</v>
      </c>
      <c r="BI54" s="2" t="s">
        <v>106</v>
      </c>
      <c r="BJ54" s="2" t="s">
        <v>102</v>
      </c>
      <c r="BK54" s="2" t="s">
        <v>134</v>
      </c>
      <c r="BL54" s="2" t="s">
        <v>134</v>
      </c>
      <c r="BM54" s="2" t="s">
        <v>122</v>
      </c>
      <c r="BN54" s="2" t="s">
        <v>113</v>
      </c>
      <c r="BO54" s="2" t="s">
        <v>102</v>
      </c>
      <c r="BP54" s="2" t="s">
        <v>102</v>
      </c>
      <c r="BQ54" s="2" t="s">
        <v>106</v>
      </c>
      <c r="BR54" s="2" t="s">
        <v>113</v>
      </c>
      <c r="BS54" s="2" t="s">
        <v>102</v>
      </c>
      <c r="BT54" s="2" t="s">
        <v>102</v>
      </c>
      <c r="BU54" s="2" t="s">
        <v>113</v>
      </c>
      <c r="BV54" s="2" t="s">
        <v>102</v>
      </c>
      <c r="BW54" s="2" t="s">
        <v>102</v>
      </c>
      <c r="BX54" s="2" t="s">
        <v>102</v>
      </c>
      <c r="BY54" s="2" t="s">
        <v>113</v>
      </c>
      <c r="BZ54" s="2" t="s">
        <v>113</v>
      </c>
      <c r="CA54" s="2" t="s">
        <v>102</v>
      </c>
      <c r="CB54" s="2" t="s">
        <v>106</v>
      </c>
      <c r="CC54" s="2" t="s">
        <v>113</v>
      </c>
      <c r="CD54" s="2" t="s">
        <v>102</v>
      </c>
      <c r="CE54" s="2" t="s">
        <v>102</v>
      </c>
      <c r="CF54" s="2" t="s">
        <v>106</v>
      </c>
      <c r="CG54" s="2" t="s">
        <v>102</v>
      </c>
      <c r="CH54" s="2" t="s">
        <v>117</v>
      </c>
      <c r="CI54">
        <v>10185</v>
      </c>
      <c r="CJ54">
        <v>10185</v>
      </c>
      <c r="CK54">
        <v>10365</v>
      </c>
      <c r="CL54">
        <v>10365</v>
      </c>
      <c r="CM54">
        <v>10.5</v>
      </c>
      <c r="CN54">
        <v>4690</v>
      </c>
      <c r="CO54">
        <v>12.5</v>
      </c>
      <c r="CP54">
        <v>4705</v>
      </c>
      <c r="CQ54" s="2" t="s">
        <v>102</v>
      </c>
      <c r="CR54" s="2" t="s">
        <v>102</v>
      </c>
      <c r="CS54" s="2" t="s">
        <v>102</v>
      </c>
      <c r="CT54" s="2" t="s">
        <v>102</v>
      </c>
      <c r="CU54" s="2" t="s">
        <v>102</v>
      </c>
      <c r="CV54" s="2" t="s">
        <v>102</v>
      </c>
      <c r="CW54" s="2" t="s">
        <v>102</v>
      </c>
      <c r="CX54" s="2" t="s">
        <v>102</v>
      </c>
      <c r="CY54" s="2" t="s">
        <v>102</v>
      </c>
      <c r="CZ54" s="2" t="s">
        <v>100</v>
      </c>
      <c r="DA54" s="2" t="s">
        <v>100</v>
      </c>
      <c r="DC54" s="5" t="str">
        <f t="shared" si="0"/>
        <v>4</v>
      </c>
      <c r="DD54" s="5" t="str">
        <f t="shared" si="1"/>
        <v>0</v>
      </c>
      <c r="DE54" s="5" cm="1">
        <f t="array" ref="DE54">_xlfn.IFS(AE54="No influx",0,AE54="1-10 bbls",1.5,AE54="11-20 bbls",2.5,AE54="21-50 bbls",4,AE54="50-100 bbls",5,AE54="&gt;100 bbls",6)</f>
        <v>1.5</v>
      </c>
      <c r="DF54" s="5" cm="1">
        <f t="array" ref="DF54">_xlfn.IFS(BL54="Zero psi",0,BL54="&lt;400 psi",1.5,BL54="400-800 psi",2.5,BL54="801-1500 psi",4,BL54="1501-3000 psi",5,BL54="&gt;3001 psi",6,BL54="&lt;Undefined&gt;",0)</f>
        <v>1.5</v>
      </c>
      <c r="DG54" s="5" cm="1">
        <f t="array" ref="DG54">_xlfn.IFS(DA54="0 - No Incident",0,DA54="1 - Slight",0.5,DA54="2 - Minor",1,DA54="3 - Moderate",1.5,DA54="4 - Major",2,DA54="5 - Castastrophic",2.5,DA54="&lt;Undefined&gt;",0)</f>
        <v>0.5</v>
      </c>
      <c r="DH54" s="5">
        <f t="shared" si="3"/>
        <v>7.5</v>
      </c>
      <c r="DI54" s="7">
        <f t="shared" si="2"/>
        <v>0.375</v>
      </c>
    </row>
    <row r="55" spans="1:113" x14ac:dyDescent="0.25">
      <c r="A55" s="2" t="s">
        <v>526</v>
      </c>
      <c r="B55" s="3">
        <v>45080</v>
      </c>
      <c r="C55" s="2" t="s">
        <v>97</v>
      </c>
      <c r="D55" s="2" t="s">
        <v>98</v>
      </c>
      <c r="E55" s="2" t="s">
        <v>124</v>
      </c>
      <c r="F55" s="2" t="s">
        <v>144</v>
      </c>
      <c r="G55" s="2" t="s">
        <v>363</v>
      </c>
      <c r="H55" s="2" t="s">
        <v>527</v>
      </c>
      <c r="I55" s="2" t="s">
        <v>100</v>
      </c>
      <c r="J55" s="2" t="s">
        <v>101</v>
      </c>
      <c r="K55" s="2" t="s">
        <v>102</v>
      </c>
      <c r="L55" s="2" t="s">
        <v>102</v>
      </c>
      <c r="M55" s="2" t="s">
        <v>272</v>
      </c>
      <c r="N55" s="2" t="s">
        <v>366</v>
      </c>
      <c r="O55" s="2" t="s">
        <v>164</v>
      </c>
      <c r="P55" s="2" t="s">
        <v>3</v>
      </c>
      <c r="Q55" s="2" t="s">
        <v>105</v>
      </c>
      <c r="R55" s="2" t="s">
        <v>131</v>
      </c>
      <c r="S55" s="2" t="s">
        <v>132</v>
      </c>
      <c r="T55" s="2" t="s">
        <v>257</v>
      </c>
      <c r="U55" s="2" t="s">
        <v>109</v>
      </c>
      <c r="V55" s="2" t="s">
        <v>110</v>
      </c>
      <c r="W55" s="2" t="s">
        <v>134</v>
      </c>
      <c r="X55" s="2" t="s">
        <v>134</v>
      </c>
      <c r="Y55" s="2" t="s">
        <v>112</v>
      </c>
      <c r="Z55" s="2" t="s">
        <v>113</v>
      </c>
      <c r="AA55" s="2" t="s">
        <v>135</v>
      </c>
      <c r="AB55" s="2" t="s">
        <v>181</v>
      </c>
      <c r="AC55" s="2" t="s">
        <v>116</v>
      </c>
      <c r="AD55" s="2" t="s">
        <v>102</v>
      </c>
      <c r="AE55" s="2" t="s">
        <v>137</v>
      </c>
      <c r="AF55" s="2" t="s">
        <v>153</v>
      </c>
      <c r="AG55" s="2" t="s">
        <v>154</v>
      </c>
      <c r="AH55" s="2" t="s">
        <v>106</v>
      </c>
      <c r="AI55" s="2" t="s">
        <v>144</v>
      </c>
      <c r="AJ55" s="2" t="s">
        <v>139</v>
      </c>
      <c r="AK55" s="2" t="s">
        <v>155</v>
      </c>
      <c r="AL55" s="2" t="s">
        <v>102</v>
      </c>
      <c r="AM55" s="2" t="s">
        <v>528</v>
      </c>
      <c r="AN55" s="2" t="s">
        <v>113</v>
      </c>
      <c r="AO55" s="2" t="s">
        <v>102</v>
      </c>
      <c r="AP55" s="2" t="s">
        <v>106</v>
      </c>
      <c r="AQ55" s="2" t="s">
        <v>102</v>
      </c>
      <c r="AR55" s="2" t="s">
        <v>102</v>
      </c>
      <c r="AS55" s="2" t="s">
        <v>106</v>
      </c>
      <c r="AT55" s="2" t="s">
        <v>113</v>
      </c>
      <c r="AU55" s="2" t="s">
        <v>102</v>
      </c>
      <c r="AV55" s="2" t="s">
        <v>102</v>
      </c>
      <c r="AW55" s="2" t="s">
        <v>102</v>
      </c>
      <c r="AX55" s="2" t="s">
        <v>102</v>
      </c>
      <c r="AY55" s="2" t="s">
        <v>102</v>
      </c>
      <c r="AZ55" s="2" t="s">
        <v>102</v>
      </c>
      <c r="BA55" s="2" t="s">
        <v>102</v>
      </c>
      <c r="BB55" s="2" t="s">
        <v>102</v>
      </c>
      <c r="BC55" s="2" t="s">
        <v>102</v>
      </c>
      <c r="BD55" s="2" t="s">
        <v>113</v>
      </c>
      <c r="BE55" s="2" t="s">
        <v>113</v>
      </c>
      <c r="BF55" s="2" t="s">
        <v>113</v>
      </c>
      <c r="BG55" s="2" t="s">
        <v>102</v>
      </c>
      <c r="BH55" s="2" t="s">
        <v>121</v>
      </c>
      <c r="BI55" s="2" t="s">
        <v>106</v>
      </c>
      <c r="BJ55" s="2" t="s">
        <v>102</v>
      </c>
      <c r="BK55" s="2" t="s">
        <v>134</v>
      </c>
      <c r="BL55" s="2" t="s">
        <v>134</v>
      </c>
      <c r="BM55" s="2" t="s">
        <v>28</v>
      </c>
      <c r="BN55" s="2" t="s">
        <v>106</v>
      </c>
      <c r="BO55" s="2" t="s">
        <v>142</v>
      </c>
      <c r="BP55" s="2" t="s">
        <v>102</v>
      </c>
      <c r="BQ55" s="2" t="s">
        <v>106</v>
      </c>
      <c r="BR55" s="2" t="s">
        <v>113</v>
      </c>
      <c r="BS55" s="2" t="s">
        <v>102</v>
      </c>
      <c r="BT55" s="2" t="s">
        <v>102</v>
      </c>
      <c r="BU55" s="2" t="s">
        <v>113</v>
      </c>
      <c r="BV55" s="2" t="s">
        <v>102</v>
      </c>
      <c r="BW55" s="2" t="s">
        <v>102</v>
      </c>
      <c r="BX55" s="2" t="s">
        <v>102</v>
      </c>
      <c r="BY55" s="2" t="s">
        <v>113</v>
      </c>
      <c r="BZ55" s="2" t="s">
        <v>113</v>
      </c>
      <c r="CA55" s="2" t="s">
        <v>102</v>
      </c>
      <c r="CB55" s="2" t="s">
        <v>106</v>
      </c>
      <c r="CC55" s="2" t="s">
        <v>113</v>
      </c>
      <c r="CD55" s="2" t="s">
        <v>102</v>
      </c>
      <c r="CE55" s="2" t="s">
        <v>102</v>
      </c>
      <c r="CF55" s="2" t="s">
        <v>106</v>
      </c>
      <c r="CG55" s="2" t="s">
        <v>102</v>
      </c>
      <c r="CH55" s="2" t="s">
        <v>137</v>
      </c>
      <c r="CI55">
        <v>1410</v>
      </c>
      <c r="CJ55">
        <v>1427</v>
      </c>
      <c r="CK55">
        <v>1410</v>
      </c>
      <c r="CL55">
        <v>1427</v>
      </c>
      <c r="CM55">
        <v>10.199999999999999</v>
      </c>
      <c r="CN55">
        <v>1427</v>
      </c>
      <c r="CO55">
        <v>10.5</v>
      </c>
      <c r="CP55">
        <v>1427</v>
      </c>
      <c r="CQ55" s="2" t="s">
        <v>102</v>
      </c>
      <c r="CR55" s="2" t="s">
        <v>102</v>
      </c>
      <c r="CS55" s="2" t="s">
        <v>102</v>
      </c>
      <c r="CT55" s="2" t="s">
        <v>102</v>
      </c>
      <c r="CU55" s="2" t="s">
        <v>102</v>
      </c>
      <c r="CV55" s="2" t="s">
        <v>102</v>
      </c>
      <c r="CW55" s="2" t="s">
        <v>102</v>
      </c>
      <c r="CX55" s="2" t="s">
        <v>102</v>
      </c>
      <c r="CY55" s="2" t="s">
        <v>102</v>
      </c>
      <c r="CZ55" s="2" t="s">
        <v>100</v>
      </c>
      <c r="DA55" s="2" t="s">
        <v>101</v>
      </c>
      <c r="DC55" s="5" t="str">
        <f t="shared" si="0"/>
        <v>0</v>
      </c>
      <c r="DD55" s="5" t="str">
        <f t="shared" si="1"/>
        <v>0</v>
      </c>
      <c r="DE55" s="5" cm="1">
        <f t="array" ref="DE55">_xlfn.IFS(AE55="No influx",0,AE55="1-10 bbls",1.5,AE55="11-20 bbls",2.5,AE55="21-50 bbls",4,AE55="50-100 bbls",5,AE55="&gt;100 bbls",6)</f>
        <v>0</v>
      </c>
      <c r="DF55" s="5" cm="1">
        <f t="array" ref="DF55">_xlfn.IFS(BL55="Zero psi",0,BL55="&lt;400 psi",1.5,BL55="400-800 psi",2.5,BL55="801-1500 psi",4,BL55="1501-3000 psi",5,BL55="&gt;3001 psi",6,BL55="&lt;Undefined&gt;",0)</f>
        <v>1.5</v>
      </c>
      <c r="DG55" s="5" cm="1">
        <f t="array" ref="DG55">_xlfn.IFS(DA55="0 - No Incident",0,DA55="1 - Slight",0.5,DA55="2 - Minor",1,DA55="3 - Moderate",1.5,DA55="4 - Major",2,DA55="5 - Castastrophic",2.5,DA55="&lt;Undefined&gt;",0)</f>
        <v>1</v>
      </c>
      <c r="DH55" s="5">
        <f t="shared" si="3"/>
        <v>2.5</v>
      </c>
      <c r="DI55" s="7">
        <f t="shared" si="2"/>
        <v>0.125</v>
      </c>
    </row>
    <row r="56" spans="1:113" x14ac:dyDescent="0.25">
      <c r="A56" s="2" t="s">
        <v>529</v>
      </c>
      <c r="B56" s="3">
        <v>45083</v>
      </c>
      <c r="C56" s="2" t="s">
        <v>97</v>
      </c>
      <c r="D56" s="2" t="s">
        <v>98</v>
      </c>
      <c r="E56" s="2" t="s">
        <v>159</v>
      </c>
      <c r="F56" s="2" t="s">
        <v>293</v>
      </c>
      <c r="G56" s="2" t="s">
        <v>294</v>
      </c>
      <c r="H56" s="2" t="s">
        <v>530</v>
      </c>
      <c r="I56" s="2" t="s">
        <v>253</v>
      </c>
      <c r="J56" s="2" t="s">
        <v>100</v>
      </c>
      <c r="K56" s="2" t="s">
        <v>102</v>
      </c>
      <c r="L56" s="2" t="s">
        <v>102</v>
      </c>
      <c r="M56" s="2" t="s">
        <v>531</v>
      </c>
      <c r="N56" s="2" t="s">
        <v>532</v>
      </c>
      <c r="O56" s="2" t="s">
        <v>164</v>
      </c>
      <c r="P56" s="2" t="s">
        <v>3</v>
      </c>
      <c r="Q56" s="2" t="s">
        <v>105</v>
      </c>
      <c r="R56" s="2" t="s">
        <v>106</v>
      </c>
      <c r="S56" s="2" t="s">
        <v>165</v>
      </c>
      <c r="T56" s="2" t="s">
        <v>166</v>
      </c>
      <c r="U56" s="2" t="s">
        <v>109</v>
      </c>
      <c r="V56" s="2" t="s">
        <v>227</v>
      </c>
      <c r="W56" s="2" t="s">
        <v>111</v>
      </c>
      <c r="X56" s="2" t="s">
        <v>111</v>
      </c>
      <c r="Y56" s="2" t="s">
        <v>112</v>
      </c>
      <c r="Z56" s="2" t="s">
        <v>113</v>
      </c>
      <c r="AA56" s="2" t="s">
        <v>114</v>
      </c>
      <c r="AB56" s="2" t="s">
        <v>181</v>
      </c>
      <c r="AC56" s="2" t="s">
        <v>116</v>
      </c>
      <c r="AD56" s="2" t="s">
        <v>102</v>
      </c>
      <c r="AE56" s="2" t="s">
        <v>137</v>
      </c>
      <c r="AF56" s="2" t="s">
        <v>298</v>
      </c>
      <c r="AG56" s="2" t="s">
        <v>299</v>
      </c>
      <c r="AH56" s="2" t="s">
        <v>106</v>
      </c>
      <c r="AI56" s="2" t="s">
        <v>293</v>
      </c>
      <c r="AJ56" s="2" t="s">
        <v>102</v>
      </c>
      <c r="AK56" s="2" t="s">
        <v>113</v>
      </c>
      <c r="AL56" s="2" t="s">
        <v>102</v>
      </c>
      <c r="AM56" s="2" t="s">
        <v>533</v>
      </c>
      <c r="AN56" s="2" t="s">
        <v>113</v>
      </c>
      <c r="AO56" s="2" t="s">
        <v>102</v>
      </c>
      <c r="AP56" s="2" t="s">
        <v>106</v>
      </c>
      <c r="AQ56" s="2" t="s">
        <v>102</v>
      </c>
      <c r="AR56" s="2" t="s">
        <v>102</v>
      </c>
      <c r="AS56" s="2" t="s">
        <v>106</v>
      </c>
      <c r="AT56" s="2" t="s">
        <v>113</v>
      </c>
      <c r="AU56" s="2" t="s">
        <v>102</v>
      </c>
      <c r="AV56" s="2" t="s">
        <v>102</v>
      </c>
      <c r="AW56" s="2" t="s">
        <v>102</v>
      </c>
      <c r="AX56" s="2" t="s">
        <v>102</v>
      </c>
      <c r="AY56" s="2" t="s">
        <v>102</v>
      </c>
      <c r="AZ56" s="2" t="s">
        <v>102</v>
      </c>
      <c r="BA56" s="2" t="s">
        <v>102</v>
      </c>
      <c r="BB56" s="2" t="s">
        <v>102</v>
      </c>
      <c r="BC56" s="2" t="s">
        <v>102</v>
      </c>
      <c r="BD56" s="2" t="s">
        <v>113</v>
      </c>
      <c r="BE56" s="2" t="s">
        <v>113</v>
      </c>
      <c r="BF56" s="2" t="s">
        <v>113</v>
      </c>
      <c r="BG56" s="2" t="s">
        <v>102</v>
      </c>
      <c r="BH56" s="2" t="s">
        <v>121</v>
      </c>
      <c r="BI56" s="2" t="s">
        <v>106</v>
      </c>
      <c r="BJ56" s="2" t="s">
        <v>102</v>
      </c>
      <c r="BK56" s="2" t="s">
        <v>111</v>
      </c>
      <c r="BL56" s="2" t="s">
        <v>111</v>
      </c>
      <c r="BM56" s="2" t="s">
        <v>122</v>
      </c>
      <c r="BN56" s="2" t="s">
        <v>113</v>
      </c>
      <c r="BO56" s="2" t="s">
        <v>102</v>
      </c>
      <c r="BP56" s="2" t="s">
        <v>102</v>
      </c>
      <c r="BQ56" s="2" t="s">
        <v>106</v>
      </c>
      <c r="BR56" s="2" t="s">
        <v>113</v>
      </c>
      <c r="BS56" s="2" t="s">
        <v>102</v>
      </c>
      <c r="BT56" s="2" t="s">
        <v>102</v>
      </c>
      <c r="BU56" s="2" t="s">
        <v>113</v>
      </c>
      <c r="BV56" s="2" t="s">
        <v>102</v>
      </c>
      <c r="BW56" s="2" t="s">
        <v>102</v>
      </c>
      <c r="BX56" s="2" t="s">
        <v>102</v>
      </c>
      <c r="BY56" s="2" t="s">
        <v>113</v>
      </c>
      <c r="BZ56" s="2" t="s">
        <v>113</v>
      </c>
      <c r="CA56" s="2" t="s">
        <v>102</v>
      </c>
      <c r="CB56" s="2" t="s">
        <v>106</v>
      </c>
      <c r="CC56" s="2" t="s">
        <v>113</v>
      </c>
      <c r="CD56" s="2" t="s">
        <v>102</v>
      </c>
      <c r="CE56" s="2" t="s">
        <v>102</v>
      </c>
      <c r="CF56" s="2" t="s">
        <v>106</v>
      </c>
      <c r="CG56" s="2" t="s">
        <v>102</v>
      </c>
      <c r="CH56" s="2" t="s">
        <v>137</v>
      </c>
      <c r="CI56" s="2" t="s">
        <v>102</v>
      </c>
      <c r="CJ56" s="2" t="s">
        <v>102</v>
      </c>
      <c r="CK56" s="2" t="s">
        <v>102</v>
      </c>
      <c r="CL56" s="2" t="s">
        <v>102</v>
      </c>
      <c r="CM56" s="2" t="s">
        <v>102</v>
      </c>
      <c r="CN56">
        <v>11539</v>
      </c>
      <c r="CO56">
        <v>18.3</v>
      </c>
      <c r="CP56">
        <v>11562</v>
      </c>
      <c r="CQ56" s="2" t="s">
        <v>102</v>
      </c>
      <c r="CR56" s="2" t="s">
        <v>102</v>
      </c>
      <c r="CS56" s="2" t="s">
        <v>102</v>
      </c>
      <c r="CT56" s="2" t="s">
        <v>102</v>
      </c>
      <c r="CU56" s="2" t="s">
        <v>102</v>
      </c>
      <c r="CV56" s="2" t="s">
        <v>102</v>
      </c>
      <c r="CW56" s="2" t="s">
        <v>102</v>
      </c>
      <c r="CX56" s="2" t="s">
        <v>102</v>
      </c>
      <c r="CY56" s="2" t="s">
        <v>102</v>
      </c>
      <c r="CZ56" s="2" t="s">
        <v>253</v>
      </c>
      <c r="DA56" s="2" t="s">
        <v>100</v>
      </c>
      <c r="DC56" s="5" t="str">
        <f t="shared" si="0"/>
        <v>0</v>
      </c>
      <c r="DD56" s="5" t="str">
        <f t="shared" si="1"/>
        <v>2</v>
      </c>
      <c r="DE56" s="5" cm="1">
        <f t="array" ref="DE56">_xlfn.IFS(AE56="No influx",0,AE56="1-10 bbls",1.5,AE56="11-20 bbls",2.5,AE56="21-50 bbls",4,AE56="50-100 bbls",5,AE56="&gt;100 bbls",6)</f>
        <v>0</v>
      </c>
      <c r="DF56" s="5" cm="1">
        <f t="array" ref="DF56">_xlfn.IFS(BL56="Zero psi",0,BL56="&lt;400 psi",1.5,BL56="400-800 psi",2.5,BL56="801-1500 psi",4,BL56="1501-3000 psi",5,BL56="&gt;3001 psi",6,BL56="&lt;Undefined&gt;",0)</f>
        <v>0</v>
      </c>
      <c r="DG56" s="5" cm="1">
        <f t="array" ref="DG56">_xlfn.IFS(DA56="0 - No Incident",0,DA56="1 - Slight",0.5,DA56="2 - Minor",1,DA56="3 - Moderate",1.5,DA56="4 - Major",2,DA56="5 - Castastrophic",2.5,DA56="&lt;Undefined&gt;",0)</f>
        <v>0.5</v>
      </c>
      <c r="DH56" s="5">
        <f t="shared" si="3"/>
        <v>2.5</v>
      </c>
      <c r="DI56" s="7">
        <f t="shared" si="2"/>
        <v>0.125</v>
      </c>
    </row>
    <row r="57" spans="1:113" x14ac:dyDescent="0.25">
      <c r="A57" s="2" t="s">
        <v>534</v>
      </c>
      <c r="B57" s="3">
        <v>45084</v>
      </c>
      <c r="C57" s="2" t="s">
        <v>97</v>
      </c>
      <c r="D57" s="2" t="s">
        <v>98</v>
      </c>
      <c r="E57" s="2" t="s">
        <v>535</v>
      </c>
      <c r="F57" s="2" t="s">
        <v>317</v>
      </c>
      <c r="G57" s="2" t="s">
        <v>536</v>
      </c>
      <c r="H57" s="2" t="s">
        <v>537</v>
      </c>
      <c r="I57" s="2" t="s">
        <v>101</v>
      </c>
      <c r="J57" s="2" t="s">
        <v>101</v>
      </c>
      <c r="K57" s="2" t="s">
        <v>102</v>
      </c>
      <c r="L57" s="2" t="s">
        <v>102</v>
      </c>
      <c r="M57" s="2" t="s">
        <v>538</v>
      </c>
      <c r="N57" s="2" t="s">
        <v>539</v>
      </c>
      <c r="O57" s="2" t="s">
        <v>164</v>
      </c>
      <c r="P57" s="2" t="s">
        <v>3</v>
      </c>
      <c r="Q57" s="2" t="s">
        <v>105</v>
      </c>
      <c r="R57" s="2" t="s">
        <v>106</v>
      </c>
      <c r="S57" s="2" t="s">
        <v>540</v>
      </c>
      <c r="T57" s="2" t="s">
        <v>541</v>
      </c>
      <c r="U57" s="2" t="s">
        <v>109</v>
      </c>
      <c r="V57" s="2" t="s">
        <v>227</v>
      </c>
      <c r="W57" s="2" t="s">
        <v>134</v>
      </c>
      <c r="X57" s="2" t="s">
        <v>134</v>
      </c>
      <c r="Y57" s="2" t="s">
        <v>112</v>
      </c>
      <c r="Z57" s="2" t="s">
        <v>113</v>
      </c>
      <c r="AA57" s="2" t="s">
        <v>135</v>
      </c>
      <c r="AB57" s="2" t="s">
        <v>169</v>
      </c>
      <c r="AC57" s="2" t="s">
        <v>116</v>
      </c>
      <c r="AD57" s="2" t="s">
        <v>102</v>
      </c>
      <c r="AE57" s="2" t="s">
        <v>313</v>
      </c>
      <c r="AF57" s="2" t="s">
        <v>542</v>
      </c>
      <c r="AG57" s="2" t="s">
        <v>543</v>
      </c>
      <c r="AH57" s="2" t="s">
        <v>106</v>
      </c>
      <c r="AI57" s="2" t="s">
        <v>317</v>
      </c>
      <c r="AJ57" s="2" t="s">
        <v>102</v>
      </c>
      <c r="AK57" s="2" t="s">
        <v>113</v>
      </c>
      <c r="AL57" s="2" t="s">
        <v>102</v>
      </c>
      <c r="AM57" s="2" t="s">
        <v>544</v>
      </c>
      <c r="AN57" s="2" t="s">
        <v>113</v>
      </c>
      <c r="AO57" s="2" t="s">
        <v>102</v>
      </c>
      <c r="AP57" s="2" t="s">
        <v>106</v>
      </c>
      <c r="AQ57" s="2" t="s">
        <v>102</v>
      </c>
      <c r="AR57" s="2" t="s">
        <v>102</v>
      </c>
      <c r="AS57" s="2" t="s">
        <v>106</v>
      </c>
      <c r="AT57" s="2" t="s">
        <v>113</v>
      </c>
      <c r="AU57" s="2" t="s">
        <v>102</v>
      </c>
      <c r="AV57" s="2" t="s">
        <v>102</v>
      </c>
      <c r="AW57" s="2" t="s">
        <v>102</v>
      </c>
      <c r="AX57" s="2" t="s">
        <v>102</v>
      </c>
      <c r="AY57" s="2" t="s">
        <v>102</v>
      </c>
      <c r="AZ57" s="2" t="s">
        <v>102</v>
      </c>
      <c r="BA57" s="2" t="s">
        <v>102</v>
      </c>
      <c r="BB57" s="2" t="s">
        <v>102</v>
      </c>
      <c r="BC57" s="2" t="s">
        <v>102</v>
      </c>
      <c r="BD57" s="2" t="s">
        <v>113</v>
      </c>
      <c r="BE57" s="2" t="s">
        <v>113</v>
      </c>
      <c r="BF57" s="2" t="s">
        <v>113</v>
      </c>
      <c r="BG57" s="2" t="s">
        <v>102</v>
      </c>
      <c r="BH57" s="2" t="s">
        <v>121</v>
      </c>
      <c r="BI57" s="2" t="s">
        <v>106</v>
      </c>
      <c r="BJ57" s="2" t="s">
        <v>102</v>
      </c>
      <c r="BK57" s="2" t="s">
        <v>134</v>
      </c>
      <c r="BL57" s="2" t="s">
        <v>134</v>
      </c>
      <c r="BM57" s="2" t="s">
        <v>122</v>
      </c>
      <c r="BN57" s="2" t="s">
        <v>113</v>
      </c>
      <c r="BO57" s="2" t="s">
        <v>102</v>
      </c>
      <c r="BP57" s="2" t="s">
        <v>102</v>
      </c>
      <c r="BQ57" s="2" t="s">
        <v>106</v>
      </c>
      <c r="BR57" s="2" t="s">
        <v>113</v>
      </c>
      <c r="BS57" s="2" t="s">
        <v>102</v>
      </c>
      <c r="BT57" s="2" t="s">
        <v>102</v>
      </c>
      <c r="BU57" s="2" t="s">
        <v>113</v>
      </c>
      <c r="BV57" s="2" t="s">
        <v>102</v>
      </c>
      <c r="BW57" s="2" t="s">
        <v>102</v>
      </c>
      <c r="BX57" s="2" t="s">
        <v>102</v>
      </c>
      <c r="BY57" s="2" t="s">
        <v>113</v>
      </c>
      <c r="BZ57" s="2" t="s">
        <v>113</v>
      </c>
      <c r="CA57" s="2" t="s">
        <v>102</v>
      </c>
      <c r="CB57" s="2" t="s">
        <v>106</v>
      </c>
      <c r="CC57" s="2" t="s">
        <v>113</v>
      </c>
      <c r="CD57" s="2" t="s">
        <v>102</v>
      </c>
      <c r="CE57" s="2" t="s">
        <v>102</v>
      </c>
      <c r="CF57" s="2" t="s">
        <v>106</v>
      </c>
      <c r="CG57" s="2" t="s">
        <v>102</v>
      </c>
      <c r="CH57" s="2" t="s">
        <v>117</v>
      </c>
      <c r="CI57">
        <v>4454</v>
      </c>
      <c r="CJ57">
        <v>4454</v>
      </c>
      <c r="CK57">
        <v>4454</v>
      </c>
      <c r="CL57">
        <v>4454</v>
      </c>
      <c r="CM57">
        <v>9.9</v>
      </c>
      <c r="CN57">
        <v>2231</v>
      </c>
      <c r="CO57">
        <v>16</v>
      </c>
      <c r="CP57">
        <v>2231</v>
      </c>
      <c r="CQ57" s="2" t="s">
        <v>102</v>
      </c>
      <c r="CR57" s="2" t="s">
        <v>102</v>
      </c>
      <c r="CS57" s="2" t="s">
        <v>102</v>
      </c>
      <c r="CT57" s="2" t="s">
        <v>102</v>
      </c>
      <c r="CU57" s="2" t="s">
        <v>102</v>
      </c>
      <c r="CV57" s="2" t="s">
        <v>102</v>
      </c>
      <c r="CW57" s="2" t="s">
        <v>102</v>
      </c>
      <c r="CX57" s="2" t="s">
        <v>102</v>
      </c>
      <c r="CY57" s="2" t="s">
        <v>102</v>
      </c>
      <c r="CZ57" s="2" t="s">
        <v>100</v>
      </c>
      <c r="DA57" s="2" t="s">
        <v>100</v>
      </c>
      <c r="DC57" s="5" t="str">
        <f t="shared" si="0"/>
        <v>0</v>
      </c>
      <c r="DD57" s="5" t="str">
        <f t="shared" si="1"/>
        <v>2</v>
      </c>
      <c r="DE57" s="5" cm="1">
        <f t="array" ref="DE57">_xlfn.IFS(AE57="No influx",0,AE57="1-10 bbls",1.5,AE57="11-20 bbls",2.5,AE57="21-50 bbls",4,AE57="50-100 bbls",5,AE57="&gt;100 bbls",6)</f>
        <v>2.5</v>
      </c>
      <c r="DF57" s="5" cm="1">
        <f t="array" ref="DF57">_xlfn.IFS(BL57="Zero psi",0,BL57="&lt;400 psi",1.5,BL57="400-800 psi",2.5,BL57="801-1500 psi",4,BL57="1501-3000 psi",5,BL57="&gt;3001 psi",6,BL57="&lt;Undefined&gt;",0)</f>
        <v>1.5</v>
      </c>
      <c r="DG57" s="5" cm="1">
        <f t="array" ref="DG57">_xlfn.IFS(DA57="0 - No Incident",0,DA57="1 - Slight",0.5,DA57="2 - Minor",1,DA57="3 - Moderate",1.5,DA57="4 - Major",2,DA57="5 - Castastrophic",2.5,DA57="&lt;Undefined&gt;",0)</f>
        <v>0.5</v>
      </c>
      <c r="DH57" s="5">
        <f t="shared" si="3"/>
        <v>6.5</v>
      </c>
      <c r="DI57" s="7">
        <f t="shared" si="2"/>
        <v>0.32500000000000001</v>
      </c>
    </row>
    <row r="58" spans="1:113" x14ac:dyDescent="0.25">
      <c r="A58" s="2" t="s">
        <v>545</v>
      </c>
      <c r="B58" s="3">
        <v>44967</v>
      </c>
      <c r="C58" s="2" t="s">
        <v>97</v>
      </c>
      <c r="D58" s="2" t="s">
        <v>98</v>
      </c>
      <c r="E58" s="2" t="s">
        <v>124</v>
      </c>
      <c r="F58" s="2" t="s">
        <v>144</v>
      </c>
      <c r="G58" s="2" t="s">
        <v>546</v>
      </c>
      <c r="H58" s="2" t="s">
        <v>547</v>
      </c>
      <c r="I58" s="2" t="s">
        <v>493</v>
      </c>
      <c r="J58" s="2" t="s">
        <v>493</v>
      </c>
      <c r="K58" s="2" t="s">
        <v>102</v>
      </c>
      <c r="L58" s="2" t="s">
        <v>102</v>
      </c>
      <c r="M58" s="2" t="s">
        <v>548</v>
      </c>
      <c r="N58" s="2" t="s">
        <v>549</v>
      </c>
      <c r="O58" s="2" t="s">
        <v>164</v>
      </c>
      <c r="P58" s="2" t="s">
        <v>3</v>
      </c>
      <c r="Q58" s="2" t="s">
        <v>105</v>
      </c>
      <c r="R58" s="2" t="s">
        <v>131</v>
      </c>
      <c r="S58" s="2" t="s">
        <v>132</v>
      </c>
      <c r="T58" s="2" t="s">
        <v>257</v>
      </c>
      <c r="U58" s="2" t="s">
        <v>109</v>
      </c>
      <c r="V58" s="2" t="s">
        <v>110</v>
      </c>
      <c r="W58" s="2" t="s">
        <v>134</v>
      </c>
      <c r="X58" s="2" t="s">
        <v>550</v>
      </c>
      <c r="Y58" s="2" t="s">
        <v>180</v>
      </c>
      <c r="Z58" s="2" t="s">
        <v>113</v>
      </c>
      <c r="AA58" s="2" t="s">
        <v>135</v>
      </c>
      <c r="AB58" s="2" t="s">
        <v>551</v>
      </c>
      <c r="AC58" s="2" t="s">
        <v>116</v>
      </c>
      <c r="AD58" s="2" t="s">
        <v>102</v>
      </c>
      <c r="AE58" s="2" t="s">
        <v>191</v>
      </c>
      <c r="AF58" s="2" t="s">
        <v>138</v>
      </c>
      <c r="AG58" s="2" t="s">
        <v>118</v>
      </c>
      <c r="AH58" s="2" t="s">
        <v>106</v>
      </c>
      <c r="AI58" s="2" t="s">
        <v>144</v>
      </c>
      <c r="AJ58" s="2" t="s">
        <v>139</v>
      </c>
      <c r="AK58" s="2" t="s">
        <v>140</v>
      </c>
      <c r="AL58">
        <v>200</v>
      </c>
      <c r="AM58" s="2" t="s">
        <v>552</v>
      </c>
      <c r="AN58" s="2" t="s">
        <v>113</v>
      </c>
      <c r="AO58" s="2" t="s">
        <v>102</v>
      </c>
      <c r="AP58" s="2" t="s">
        <v>106</v>
      </c>
      <c r="AQ58" s="2" t="s">
        <v>102</v>
      </c>
      <c r="AR58" s="2" t="s">
        <v>102</v>
      </c>
      <c r="AS58" s="2" t="s">
        <v>120</v>
      </c>
      <c r="AT58" s="2" t="s">
        <v>113</v>
      </c>
      <c r="AU58" s="2" t="s">
        <v>102</v>
      </c>
      <c r="AV58" s="2" t="s">
        <v>102</v>
      </c>
      <c r="AW58" s="2" t="s">
        <v>102</v>
      </c>
      <c r="AX58" s="2" t="s">
        <v>102</v>
      </c>
      <c r="AY58" s="2" t="s">
        <v>102</v>
      </c>
      <c r="AZ58" s="2" t="s">
        <v>102</v>
      </c>
      <c r="BA58" s="2" t="s">
        <v>102</v>
      </c>
      <c r="BB58" s="2" t="s">
        <v>102</v>
      </c>
      <c r="BC58" s="2" t="s">
        <v>102</v>
      </c>
      <c r="BD58" s="2" t="s">
        <v>113</v>
      </c>
      <c r="BE58" s="2" t="s">
        <v>106</v>
      </c>
      <c r="BF58" s="2" t="s">
        <v>106</v>
      </c>
      <c r="BG58" s="2" t="s">
        <v>102</v>
      </c>
      <c r="BH58" s="2" t="s">
        <v>121</v>
      </c>
      <c r="BI58" s="2" t="s">
        <v>131</v>
      </c>
      <c r="BJ58" s="2" t="s">
        <v>219</v>
      </c>
      <c r="BK58" s="2" t="s">
        <v>134</v>
      </c>
      <c r="BL58" s="2" t="s">
        <v>550</v>
      </c>
      <c r="BM58" s="2" t="s">
        <v>122</v>
      </c>
      <c r="BN58" s="2" t="s">
        <v>113</v>
      </c>
      <c r="BO58" s="2" t="s">
        <v>102</v>
      </c>
      <c r="BP58" s="2" t="s">
        <v>102</v>
      </c>
      <c r="BQ58" s="2" t="s">
        <v>106</v>
      </c>
      <c r="BR58" s="2" t="s">
        <v>113</v>
      </c>
      <c r="BS58" s="2" t="s">
        <v>102</v>
      </c>
      <c r="BT58" s="2" t="s">
        <v>102</v>
      </c>
      <c r="BU58" s="2" t="s">
        <v>113</v>
      </c>
      <c r="BV58" s="2" t="s">
        <v>102</v>
      </c>
      <c r="BW58" s="2" t="s">
        <v>102</v>
      </c>
      <c r="BX58" s="2" t="s">
        <v>102</v>
      </c>
      <c r="BY58" s="2" t="s">
        <v>113</v>
      </c>
      <c r="BZ58" s="2" t="s">
        <v>113</v>
      </c>
      <c r="CA58" s="2" t="s">
        <v>102</v>
      </c>
      <c r="CB58" s="2" t="s">
        <v>106</v>
      </c>
      <c r="CC58" s="2" t="s">
        <v>113</v>
      </c>
      <c r="CD58" s="2" t="s">
        <v>102</v>
      </c>
      <c r="CE58" s="2" t="s">
        <v>102</v>
      </c>
      <c r="CF58" s="2" t="s">
        <v>106</v>
      </c>
      <c r="CG58" s="2" t="s">
        <v>102</v>
      </c>
      <c r="CH58" s="2" t="s">
        <v>137</v>
      </c>
      <c r="CI58">
        <v>3791</v>
      </c>
      <c r="CJ58">
        <v>3791</v>
      </c>
      <c r="CK58">
        <v>3930</v>
      </c>
      <c r="CL58">
        <v>3930</v>
      </c>
      <c r="CM58">
        <v>10.1</v>
      </c>
      <c r="CN58">
        <v>1830</v>
      </c>
      <c r="CO58">
        <v>10.5</v>
      </c>
      <c r="CP58">
        <v>1830</v>
      </c>
      <c r="CQ58" s="2" t="s">
        <v>102</v>
      </c>
      <c r="CR58" s="2" t="s">
        <v>102</v>
      </c>
      <c r="CS58" s="2" t="s">
        <v>102</v>
      </c>
      <c r="CT58" s="2" t="s">
        <v>102</v>
      </c>
      <c r="CU58" s="2" t="s">
        <v>102</v>
      </c>
      <c r="CV58" s="2" t="s">
        <v>102</v>
      </c>
      <c r="CW58" s="2" t="s">
        <v>102</v>
      </c>
      <c r="CX58" s="2" t="s">
        <v>102</v>
      </c>
      <c r="CY58" s="2" t="s">
        <v>102</v>
      </c>
      <c r="CZ58" s="2" t="s">
        <v>188</v>
      </c>
      <c r="DA58" s="2" t="s">
        <v>493</v>
      </c>
      <c r="DC58" s="5" t="str">
        <f t="shared" si="0"/>
        <v>4</v>
      </c>
      <c r="DD58" s="5" t="str">
        <f t="shared" si="1"/>
        <v>0</v>
      </c>
      <c r="DE58" s="5" cm="1">
        <f t="array" ref="DE58">_xlfn.IFS(AE58="No influx",0,AE58="1-10 bbls",1.5,AE58="11-20 bbls",2.5,AE58="21-50 bbls",4,AE58="50-100 bbls",5,AE58="&gt;100 bbls",6)</f>
        <v>4</v>
      </c>
      <c r="DF58" s="5" cm="1">
        <f t="array" ref="DF58">_xlfn.IFS(BL58="Zero psi",0,BL58="&lt;400 psi",1.5,BL58="400-800 psi",2.5,BL58="801-1500 psi",4,BL58="1501-3000 psi",5,BL58="&gt;3001 psi",6,BL58="&lt;Undefined&gt;",0)</f>
        <v>5</v>
      </c>
      <c r="DG58" s="5" cm="1">
        <f t="array" ref="DG58">_xlfn.IFS(DA58="0 - No Incident",0,DA58="1 - Slight",0.5,DA58="2 - Minor",1,DA58="3 - Moderate",1.5,DA58="4 - Major",2,DA58="5 - Castastrophic",2.5,DA58="&lt;Undefined&gt;",0)</f>
        <v>2</v>
      </c>
      <c r="DH58" s="5">
        <f t="shared" si="3"/>
        <v>15</v>
      </c>
      <c r="DI58" s="7">
        <f t="shared" si="2"/>
        <v>0.75</v>
      </c>
    </row>
    <row r="59" spans="1:113" x14ac:dyDescent="0.25">
      <c r="A59" s="2" t="s">
        <v>553</v>
      </c>
      <c r="B59" s="3">
        <v>45182</v>
      </c>
      <c r="C59" s="2" t="s">
        <v>97</v>
      </c>
      <c r="D59" s="2" t="s">
        <v>98</v>
      </c>
      <c r="E59" s="2" t="s">
        <v>159</v>
      </c>
      <c r="F59" s="2" t="s">
        <v>554</v>
      </c>
      <c r="G59" s="2" t="s">
        <v>379</v>
      </c>
      <c r="H59" s="2" t="s">
        <v>555</v>
      </c>
      <c r="I59" s="2" t="s">
        <v>188</v>
      </c>
      <c r="J59" s="2" t="s">
        <v>188</v>
      </c>
      <c r="K59" s="2" t="s">
        <v>102</v>
      </c>
      <c r="L59" s="2" t="s">
        <v>102</v>
      </c>
      <c r="M59" s="2" t="s">
        <v>556</v>
      </c>
      <c r="N59" s="2" t="s">
        <v>381</v>
      </c>
      <c r="O59" s="2" t="s">
        <v>130</v>
      </c>
      <c r="P59" s="2" t="s">
        <v>3</v>
      </c>
      <c r="Q59" s="2" t="s">
        <v>105</v>
      </c>
      <c r="R59" s="2" t="s">
        <v>106</v>
      </c>
      <c r="S59" s="2" t="s">
        <v>165</v>
      </c>
      <c r="T59" s="2" t="s">
        <v>166</v>
      </c>
      <c r="U59" s="2" t="s">
        <v>109</v>
      </c>
      <c r="V59" s="2" t="s">
        <v>110</v>
      </c>
      <c r="W59" s="2" t="s">
        <v>111</v>
      </c>
      <c r="X59" s="2" t="s">
        <v>134</v>
      </c>
      <c r="Y59" s="2" t="s">
        <v>112</v>
      </c>
      <c r="Z59" s="2" t="s">
        <v>113</v>
      </c>
      <c r="AA59" s="2" t="s">
        <v>135</v>
      </c>
      <c r="AB59" s="2" t="s">
        <v>115</v>
      </c>
      <c r="AC59" s="2" t="s">
        <v>116</v>
      </c>
      <c r="AD59" s="2" t="s">
        <v>102</v>
      </c>
      <c r="AE59" s="2" t="s">
        <v>191</v>
      </c>
      <c r="AF59" s="2" t="s">
        <v>298</v>
      </c>
      <c r="AG59" s="2" t="s">
        <v>299</v>
      </c>
      <c r="AH59" s="2" t="s">
        <v>106</v>
      </c>
      <c r="AI59" s="2" t="s">
        <v>554</v>
      </c>
      <c r="AJ59" s="2" t="s">
        <v>102</v>
      </c>
      <c r="AK59" s="2" t="s">
        <v>113</v>
      </c>
      <c r="AL59" s="2" t="s">
        <v>102</v>
      </c>
      <c r="AM59" s="2" t="s">
        <v>557</v>
      </c>
      <c r="AN59" s="2" t="s">
        <v>113</v>
      </c>
      <c r="AO59" s="2" t="s">
        <v>102</v>
      </c>
      <c r="AP59" s="2" t="s">
        <v>131</v>
      </c>
      <c r="AQ59" s="2" t="s">
        <v>102</v>
      </c>
      <c r="AR59" s="2" t="s">
        <v>102</v>
      </c>
      <c r="AS59" s="2" t="s">
        <v>131</v>
      </c>
      <c r="AT59" s="2" t="s">
        <v>28</v>
      </c>
      <c r="AU59" s="2" t="s">
        <v>558</v>
      </c>
      <c r="AV59">
        <v>150</v>
      </c>
      <c r="AW59">
        <v>17.2</v>
      </c>
      <c r="AX59">
        <v>2130</v>
      </c>
      <c r="AY59">
        <v>1584</v>
      </c>
      <c r="AZ59">
        <v>6912</v>
      </c>
      <c r="BA59">
        <v>6443</v>
      </c>
      <c r="BB59">
        <v>204</v>
      </c>
      <c r="BC59">
        <v>10</v>
      </c>
      <c r="BD59" s="2" t="s">
        <v>559</v>
      </c>
      <c r="BE59" s="2" t="s">
        <v>113</v>
      </c>
      <c r="BF59" s="2" t="s">
        <v>113</v>
      </c>
      <c r="BG59" s="2" t="s">
        <v>102</v>
      </c>
      <c r="BH59" s="2" t="s">
        <v>121</v>
      </c>
      <c r="BI59" s="2" t="s">
        <v>106</v>
      </c>
      <c r="BJ59" s="2" t="s">
        <v>102</v>
      </c>
      <c r="BK59" s="2" t="s">
        <v>111</v>
      </c>
      <c r="BL59" s="2" t="s">
        <v>134</v>
      </c>
      <c r="BM59" s="2" t="s">
        <v>122</v>
      </c>
      <c r="BN59" s="2" t="s">
        <v>113</v>
      </c>
      <c r="BO59" s="2" t="s">
        <v>102</v>
      </c>
      <c r="BP59" s="2" t="s">
        <v>102</v>
      </c>
      <c r="BQ59" s="2" t="s">
        <v>106</v>
      </c>
      <c r="BR59" s="2" t="s">
        <v>113</v>
      </c>
      <c r="BS59" s="2" t="s">
        <v>102</v>
      </c>
      <c r="BT59" s="2" t="s">
        <v>102</v>
      </c>
      <c r="BU59" s="2" t="s">
        <v>113</v>
      </c>
      <c r="BV59" s="2" t="s">
        <v>102</v>
      </c>
      <c r="BW59" s="2" t="s">
        <v>102</v>
      </c>
      <c r="BX59" s="2" t="s">
        <v>102</v>
      </c>
      <c r="BY59" s="2" t="s">
        <v>113</v>
      </c>
      <c r="BZ59" s="2" t="s">
        <v>113</v>
      </c>
      <c r="CA59" s="2" t="s">
        <v>102</v>
      </c>
      <c r="CB59" s="2" t="s">
        <v>106</v>
      </c>
      <c r="CC59" s="2" t="s">
        <v>113</v>
      </c>
      <c r="CD59" s="2" t="s">
        <v>102</v>
      </c>
      <c r="CE59" s="2" t="s">
        <v>102</v>
      </c>
      <c r="CF59" s="2" t="s">
        <v>106</v>
      </c>
      <c r="CG59" s="2" t="s">
        <v>102</v>
      </c>
      <c r="CH59" s="2" t="s">
        <v>191</v>
      </c>
      <c r="CI59">
        <v>10776</v>
      </c>
      <c r="CJ59">
        <v>8243</v>
      </c>
      <c r="CK59">
        <v>10867</v>
      </c>
      <c r="CL59">
        <v>8333</v>
      </c>
      <c r="CM59">
        <v>11.5</v>
      </c>
      <c r="CN59">
        <v>2353</v>
      </c>
      <c r="CO59">
        <v>11.5</v>
      </c>
      <c r="CP59">
        <v>2353</v>
      </c>
      <c r="CQ59" s="2" t="s">
        <v>102</v>
      </c>
      <c r="CR59" s="2" t="s">
        <v>102</v>
      </c>
      <c r="CS59" s="2" t="s">
        <v>102</v>
      </c>
      <c r="CT59" s="2" t="s">
        <v>102</v>
      </c>
      <c r="CU59" s="2" t="s">
        <v>102</v>
      </c>
      <c r="CV59" s="2" t="s">
        <v>102</v>
      </c>
      <c r="CW59" s="2" t="s">
        <v>102</v>
      </c>
      <c r="CX59" s="2" t="s">
        <v>102</v>
      </c>
      <c r="CY59" s="2" t="s">
        <v>102</v>
      </c>
      <c r="CZ59" s="2" t="s">
        <v>188</v>
      </c>
      <c r="DA59" s="2" t="s">
        <v>188</v>
      </c>
      <c r="DC59" s="5" t="str">
        <f t="shared" si="0"/>
        <v>4</v>
      </c>
      <c r="DD59" s="5" t="str">
        <f t="shared" si="1"/>
        <v>0</v>
      </c>
      <c r="DE59" s="5" cm="1">
        <f t="array" ref="DE59">_xlfn.IFS(AE59="No influx",0,AE59="1-10 bbls",1.5,AE59="11-20 bbls",2.5,AE59="21-50 bbls",4,AE59="50-100 bbls",5,AE59="&gt;100 bbls",6)</f>
        <v>4</v>
      </c>
      <c r="DF59" s="5" cm="1">
        <f t="array" ref="DF59">_xlfn.IFS(BL59="Zero psi",0,BL59="&lt;400 psi",1.5,BL59="400-800 psi",2.5,BL59="801-1500 psi",4,BL59="1501-3000 psi",5,BL59="&gt;3001 psi",6,BL59="&lt;Undefined&gt;",0)</f>
        <v>1.5</v>
      </c>
      <c r="DG59" s="5" cm="1">
        <f t="array" ref="DG59">_xlfn.IFS(DA59="0 - No Incident",0,DA59="1 - Slight",0.5,DA59="2 - Minor",1,DA59="3 - Moderate",1.5,DA59="4 - Major",2,DA59="5 - Castastrophic",2.5,DA59="&lt;Undefined&gt;",0)</f>
        <v>1.5</v>
      </c>
      <c r="DH59" s="5">
        <f t="shared" si="3"/>
        <v>11</v>
      </c>
      <c r="DI59" s="7">
        <f t="shared" si="2"/>
        <v>0.55000000000000004</v>
      </c>
    </row>
    <row r="60" spans="1:113" x14ac:dyDescent="0.25">
      <c r="A60" s="2" t="s">
        <v>560</v>
      </c>
      <c r="B60" s="3">
        <v>45089</v>
      </c>
      <c r="C60" s="2" t="s">
        <v>97</v>
      </c>
      <c r="D60" s="2" t="s">
        <v>98</v>
      </c>
      <c r="E60" s="2" t="s">
        <v>124</v>
      </c>
      <c r="F60" s="2" t="s">
        <v>238</v>
      </c>
      <c r="G60" s="2" t="s">
        <v>561</v>
      </c>
      <c r="H60" s="2" t="s">
        <v>562</v>
      </c>
      <c r="I60" s="2" t="s">
        <v>100</v>
      </c>
      <c r="J60" s="2" t="s">
        <v>101</v>
      </c>
      <c r="K60" s="2" t="s">
        <v>102</v>
      </c>
      <c r="L60" s="2" t="s">
        <v>102</v>
      </c>
      <c r="M60" s="2" t="s">
        <v>563</v>
      </c>
      <c r="N60" s="2" t="s">
        <v>564</v>
      </c>
      <c r="O60" s="2" t="s">
        <v>164</v>
      </c>
      <c r="P60" s="2" t="s">
        <v>3</v>
      </c>
      <c r="Q60" s="2" t="s">
        <v>105</v>
      </c>
      <c r="R60" s="2" t="s">
        <v>131</v>
      </c>
      <c r="S60" s="2" t="s">
        <v>256</v>
      </c>
      <c r="T60" s="2" t="s">
        <v>257</v>
      </c>
      <c r="U60" s="2" t="s">
        <v>167</v>
      </c>
      <c r="V60" s="2" t="s">
        <v>227</v>
      </c>
      <c r="W60" s="2" t="s">
        <v>111</v>
      </c>
      <c r="X60" s="2" t="s">
        <v>134</v>
      </c>
      <c r="Y60" s="2" t="s">
        <v>112</v>
      </c>
      <c r="Z60" s="2" t="s">
        <v>113</v>
      </c>
      <c r="AA60" s="2" t="s">
        <v>135</v>
      </c>
      <c r="AB60" s="2" t="s">
        <v>136</v>
      </c>
      <c r="AC60" s="2" t="s">
        <v>205</v>
      </c>
      <c r="AD60" s="2" t="s">
        <v>102</v>
      </c>
      <c r="AE60" s="2" t="s">
        <v>137</v>
      </c>
      <c r="AF60" s="2" t="s">
        <v>565</v>
      </c>
      <c r="AG60" s="2" t="s">
        <v>118</v>
      </c>
      <c r="AH60" s="2" t="s">
        <v>106</v>
      </c>
      <c r="AI60" s="2" t="s">
        <v>238</v>
      </c>
      <c r="AJ60" s="2" t="s">
        <v>139</v>
      </c>
      <c r="AK60" s="2" t="s">
        <v>140</v>
      </c>
      <c r="AL60">
        <v>200</v>
      </c>
      <c r="AM60" s="2" t="s">
        <v>566</v>
      </c>
      <c r="AN60" s="2" t="s">
        <v>106</v>
      </c>
      <c r="AO60" s="2" t="s">
        <v>102</v>
      </c>
      <c r="AP60" s="2" t="s">
        <v>131</v>
      </c>
      <c r="AQ60" s="2" t="s">
        <v>102</v>
      </c>
      <c r="AR60" s="2" t="s">
        <v>102</v>
      </c>
      <c r="AS60" s="2" t="s">
        <v>106</v>
      </c>
      <c r="AT60" s="2" t="s">
        <v>113</v>
      </c>
      <c r="AU60" s="2" t="s">
        <v>102</v>
      </c>
      <c r="AV60" s="2" t="s">
        <v>102</v>
      </c>
      <c r="AW60" s="2" t="s">
        <v>102</v>
      </c>
      <c r="AX60" s="2" t="s">
        <v>102</v>
      </c>
      <c r="AY60" s="2" t="s">
        <v>102</v>
      </c>
      <c r="AZ60" s="2" t="s">
        <v>102</v>
      </c>
      <c r="BA60" s="2" t="s">
        <v>102</v>
      </c>
      <c r="BB60" s="2" t="s">
        <v>102</v>
      </c>
      <c r="BC60" s="2" t="s">
        <v>102</v>
      </c>
      <c r="BD60" s="2" t="s">
        <v>113</v>
      </c>
      <c r="BE60" s="2" t="s">
        <v>113</v>
      </c>
      <c r="BF60" s="2" t="s">
        <v>113</v>
      </c>
      <c r="BG60" s="2" t="s">
        <v>102</v>
      </c>
      <c r="BH60" s="2" t="s">
        <v>121</v>
      </c>
      <c r="BI60" s="2" t="s">
        <v>106</v>
      </c>
      <c r="BJ60" s="2" t="s">
        <v>102</v>
      </c>
      <c r="BK60" s="2" t="s">
        <v>134</v>
      </c>
      <c r="BL60" s="2" t="s">
        <v>134</v>
      </c>
      <c r="BM60" s="2" t="s">
        <v>122</v>
      </c>
      <c r="BN60" s="2" t="s">
        <v>113</v>
      </c>
      <c r="BO60" s="2" t="s">
        <v>102</v>
      </c>
      <c r="BP60" s="2" t="s">
        <v>102</v>
      </c>
      <c r="BQ60" s="2" t="s">
        <v>106</v>
      </c>
      <c r="BR60" s="2" t="s">
        <v>113</v>
      </c>
      <c r="BS60" s="2" t="s">
        <v>102</v>
      </c>
      <c r="BT60" s="2" t="s">
        <v>102</v>
      </c>
      <c r="BU60" s="2" t="s">
        <v>113</v>
      </c>
      <c r="BV60" s="2" t="s">
        <v>102</v>
      </c>
      <c r="BW60" s="2" t="s">
        <v>102</v>
      </c>
      <c r="BX60" s="2" t="s">
        <v>102</v>
      </c>
      <c r="BY60" s="2" t="s">
        <v>113</v>
      </c>
      <c r="BZ60" s="2" t="s">
        <v>113</v>
      </c>
      <c r="CA60" s="2" t="s">
        <v>102</v>
      </c>
      <c r="CB60" s="2" t="s">
        <v>106</v>
      </c>
      <c r="CC60" s="2" t="s">
        <v>113</v>
      </c>
      <c r="CD60" s="2" t="s">
        <v>102</v>
      </c>
      <c r="CE60" s="2" t="s">
        <v>102</v>
      </c>
      <c r="CF60" s="2" t="s">
        <v>106</v>
      </c>
      <c r="CG60" s="2" t="s">
        <v>102</v>
      </c>
      <c r="CH60" s="2" t="s">
        <v>137</v>
      </c>
      <c r="CI60">
        <v>9467</v>
      </c>
      <c r="CJ60">
        <v>9467</v>
      </c>
      <c r="CK60">
        <v>9675</v>
      </c>
      <c r="CL60">
        <v>9675</v>
      </c>
      <c r="CM60">
        <v>10</v>
      </c>
      <c r="CN60">
        <v>1559</v>
      </c>
      <c r="CO60">
        <v>13.3</v>
      </c>
      <c r="CP60">
        <v>1559</v>
      </c>
      <c r="CQ60" s="2" t="s">
        <v>102</v>
      </c>
      <c r="CR60" s="2" t="s">
        <v>102</v>
      </c>
      <c r="CS60" s="2" t="s">
        <v>102</v>
      </c>
      <c r="CT60" s="2" t="s">
        <v>102</v>
      </c>
      <c r="CU60" s="2" t="s">
        <v>102</v>
      </c>
      <c r="CV60" s="2" t="s">
        <v>102</v>
      </c>
      <c r="CW60" s="2" t="s">
        <v>102</v>
      </c>
      <c r="CX60" s="2" t="s">
        <v>102</v>
      </c>
      <c r="CY60" s="2" t="s">
        <v>102</v>
      </c>
      <c r="CZ60" s="2" t="s">
        <v>100</v>
      </c>
      <c r="DA60" s="2" t="s">
        <v>100</v>
      </c>
      <c r="DC60" s="5" t="str">
        <f t="shared" si="0"/>
        <v>0</v>
      </c>
      <c r="DD60" s="5" t="str">
        <f t="shared" si="1"/>
        <v>2</v>
      </c>
      <c r="DE60" s="5" cm="1">
        <f t="array" ref="DE60">_xlfn.IFS(AE60="No influx",0,AE60="1-10 bbls",1.5,AE60="11-20 bbls",2.5,AE60="21-50 bbls",4,AE60="50-100 bbls",5,AE60="&gt;100 bbls",6)</f>
        <v>0</v>
      </c>
      <c r="DF60" s="5" cm="1">
        <f t="array" ref="DF60">_xlfn.IFS(BL60="Zero psi",0,BL60="&lt;400 psi",1.5,BL60="400-800 psi",2.5,BL60="801-1500 psi",4,BL60="1501-3000 psi",5,BL60="&gt;3001 psi",6,BL60="&lt;Undefined&gt;",0)</f>
        <v>1.5</v>
      </c>
      <c r="DG60" s="5" cm="1">
        <f t="array" ref="DG60">_xlfn.IFS(DA60="0 - No Incident",0,DA60="1 - Slight",0.5,DA60="2 - Minor",1,DA60="3 - Moderate",1.5,DA60="4 - Major",2,DA60="5 - Castastrophic",2.5,DA60="&lt;Undefined&gt;",0)</f>
        <v>0.5</v>
      </c>
      <c r="DH60" s="5">
        <f t="shared" si="3"/>
        <v>4</v>
      </c>
      <c r="DI60" s="7">
        <f t="shared" si="2"/>
        <v>0.2</v>
      </c>
    </row>
    <row r="61" spans="1:113" x14ac:dyDescent="0.25">
      <c r="A61" s="2" t="s">
        <v>567</v>
      </c>
      <c r="B61" s="3">
        <v>45091</v>
      </c>
      <c r="C61" s="2" t="s">
        <v>97</v>
      </c>
      <c r="D61" s="2" t="s">
        <v>98</v>
      </c>
      <c r="E61" s="2" t="s">
        <v>124</v>
      </c>
      <c r="F61" s="2" t="s">
        <v>125</v>
      </c>
      <c r="G61" s="2" t="s">
        <v>341</v>
      </c>
      <c r="H61" s="2" t="s">
        <v>568</v>
      </c>
      <c r="I61" s="2" t="s">
        <v>100</v>
      </c>
      <c r="J61" s="2" t="s">
        <v>100</v>
      </c>
      <c r="K61" s="2" t="s">
        <v>102</v>
      </c>
      <c r="L61" s="2" t="s">
        <v>102</v>
      </c>
      <c r="M61" s="2" t="s">
        <v>343</v>
      </c>
      <c r="N61" s="2" t="s">
        <v>569</v>
      </c>
      <c r="O61" s="2" t="s">
        <v>164</v>
      </c>
      <c r="P61" s="2" t="s">
        <v>3</v>
      </c>
      <c r="Q61" s="2" t="s">
        <v>105</v>
      </c>
      <c r="R61" s="2" t="s">
        <v>131</v>
      </c>
      <c r="S61" s="2" t="s">
        <v>132</v>
      </c>
      <c r="T61" s="2" t="s">
        <v>345</v>
      </c>
      <c r="U61" s="2" t="s">
        <v>109</v>
      </c>
      <c r="V61" s="2" t="s">
        <v>110</v>
      </c>
      <c r="W61" s="2" t="s">
        <v>111</v>
      </c>
      <c r="X61" s="2" t="s">
        <v>134</v>
      </c>
      <c r="Y61" s="2" t="s">
        <v>112</v>
      </c>
      <c r="Z61" s="2" t="s">
        <v>113</v>
      </c>
      <c r="AA61" s="2" t="s">
        <v>135</v>
      </c>
      <c r="AB61" s="2" t="s">
        <v>181</v>
      </c>
      <c r="AC61" s="2" t="s">
        <v>205</v>
      </c>
      <c r="AD61" s="2" t="s">
        <v>102</v>
      </c>
      <c r="AE61" s="2" t="s">
        <v>137</v>
      </c>
      <c r="AF61" s="2" t="s">
        <v>256</v>
      </c>
      <c r="AG61" s="2" t="s">
        <v>118</v>
      </c>
      <c r="AH61" s="2" t="s">
        <v>106</v>
      </c>
      <c r="AI61" s="2" t="s">
        <v>125</v>
      </c>
      <c r="AJ61" s="2" t="s">
        <v>139</v>
      </c>
      <c r="AK61" s="2" t="s">
        <v>259</v>
      </c>
      <c r="AL61" s="2" t="s">
        <v>102</v>
      </c>
      <c r="AM61" s="2" t="s">
        <v>229</v>
      </c>
      <c r="AN61" s="2" t="s">
        <v>113</v>
      </c>
      <c r="AO61" s="2" t="s">
        <v>102</v>
      </c>
      <c r="AP61" s="2" t="s">
        <v>131</v>
      </c>
      <c r="AQ61" s="2" t="s">
        <v>102</v>
      </c>
      <c r="AR61" s="2" t="s">
        <v>102</v>
      </c>
      <c r="AS61" s="2" t="s">
        <v>106</v>
      </c>
      <c r="AT61" s="2" t="s">
        <v>113</v>
      </c>
      <c r="AU61" s="2" t="s">
        <v>102</v>
      </c>
      <c r="AV61" s="2" t="s">
        <v>102</v>
      </c>
      <c r="AW61" s="2" t="s">
        <v>102</v>
      </c>
      <c r="AX61" s="2" t="s">
        <v>102</v>
      </c>
      <c r="AY61" s="2" t="s">
        <v>102</v>
      </c>
      <c r="AZ61" s="2" t="s">
        <v>102</v>
      </c>
      <c r="BA61" s="2" t="s">
        <v>102</v>
      </c>
      <c r="BB61" s="2" t="s">
        <v>102</v>
      </c>
      <c r="BC61" s="2" t="s">
        <v>102</v>
      </c>
      <c r="BD61" s="2" t="s">
        <v>113</v>
      </c>
      <c r="BE61" s="2" t="s">
        <v>113</v>
      </c>
      <c r="BF61" s="2" t="s">
        <v>113</v>
      </c>
      <c r="BG61" s="2" t="s">
        <v>102</v>
      </c>
      <c r="BH61" s="2" t="s">
        <v>121</v>
      </c>
      <c r="BI61" s="2" t="s">
        <v>106</v>
      </c>
      <c r="BJ61" s="2" t="s">
        <v>102</v>
      </c>
      <c r="BK61" s="2" t="s">
        <v>111</v>
      </c>
      <c r="BL61" s="2" t="s">
        <v>134</v>
      </c>
      <c r="BM61" s="2" t="s">
        <v>122</v>
      </c>
      <c r="BN61" s="2" t="s">
        <v>113</v>
      </c>
      <c r="BO61" s="2" t="s">
        <v>102</v>
      </c>
      <c r="BP61" s="2" t="s">
        <v>102</v>
      </c>
      <c r="BQ61" s="2" t="s">
        <v>106</v>
      </c>
      <c r="BR61" s="2" t="s">
        <v>113</v>
      </c>
      <c r="BS61" s="2" t="s">
        <v>102</v>
      </c>
      <c r="BT61" s="2" t="s">
        <v>102</v>
      </c>
      <c r="BU61" s="2" t="s">
        <v>113</v>
      </c>
      <c r="BV61" s="2" t="s">
        <v>102</v>
      </c>
      <c r="BW61" s="2" t="s">
        <v>102</v>
      </c>
      <c r="BX61" s="2" t="s">
        <v>102</v>
      </c>
      <c r="BY61" s="2" t="s">
        <v>113</v>
      </c>
      <c r="BZ61" s="2" t="s">
        <v>113</v>
      </c>
      <c r="CA61" s="2" t="s">
        <v>102</v>
      </c>
      <c r="CB61" s="2" t="s">
        <v>106</v>
      </c>
      <c r="CC61" s="2" t="s">
        <v>113</v>
      </c>
      <c r="CD61" s="2" t="s">
        <v>102</v>
      </c>
      <c r="CE61" s="2" t="s">
        <v>102</v>
      </c>
      <c r="CF61" s="2" t="s">
        <v>106</v>
      </c>
      <c r="CG61" s="2" t="s">
        <v>102</v>
      </c>
      <c r="CH61" s="2" t="s">
        <v>137</v>
      </c>
      <c r="CI61">
        <v>6000</v>
      </c>
      <c r="CJ61">
        <v>6000</v>
      </c>
      <c r="CK61">
        <v>6000</v>
      </c>
      <c r="CL61">
        <v>6000</v>
      </c>
      <c r="CM61">
        <v>9.5</v>
      </c>
      <c r="CN61">
        <v>2500</v>
      </c>
      <c r="CO61">
        <v>2200</v>
      </c>
      <c r="CP61">
        <v>2500</v>
      </c>
      <c r="CQ61" s="2" t="s">
        <v>102</v>
      </c>
      <c r="CR61" s="2" t="s">
        <v>102</v>
      </c>
      <c r="CS61" s="2" t="s">
        <v>102</v>
      </c>
      <c r="CT61" s="2" t="s">
        <v>102</v>
      </c>
      <c r="CU61" s="2" t="s">
        <v>102</v>
      </c>
      <c r="CV61" s="2" t="s">
        <v>102</v>
      </c>
      <c r="CW61" s="2" t="s">
        <v>102</v>
      </c>
      <c r="CX61" s="2" t="s">
        <v>102</v>
      </c>
      <c r="CY61" s="2" t="s">
        <v>102</v>
      </c>
      <c r="CZ61" s="2" t="s">
        <v>100</v>
      </c>
      <c r="DA61" s="2" t="s">
        <v>101</v>
      </c>
      <c r="DC61" s="5" t="str">
        <f t="shared" si="0"/>
        <v>0</v>
      </c>
      <c r="DD61" s="5" t="str">
        <f t="shared" si="1"/>
        <v>0</v>
      </c>
      <c r="DE61" s="5" cm="1">
        <f t="array" ref="DE61">_xlfn.IFS(AE61="No influx",0,AE61="1-10 bbls",1.5,AE61="11-20 bbls",2.5,AE61="21-50 bbls",4,AE61="50-100 bbls",5,AE61="&gt;100 bbls",6)</f>
        <v>0</v>
      </c>
      <c r="DF61" s="5" cm="1">
        <f t="array" ref="DF61">_xlfn.IFS(BL61="Zero psi",0,BL61="&lt;400 psi",1.5,BL61="400-800 psi",2.5,BL61="801-1500 psi",4,BL61="1501-3000 psi",5,BL61="&gt;3001 psi",6,BL61="&lt;Undefined&gt;",0)</f>
        <v>1.5</v>
      </c>
      <c r="DG61" s="5" cm="1">
        <f t="array" ref="DG61">_xlfn.IFS(DA61="0 - No Incident",0,DA61="1 - Slight",0.5,DA61="2 - Minor",1,DA61="3 - Moderate",1.5,DA61="4 - Major",2,DA61="5 - Castastrophic",2.5,DA61="&lt;Undefined&gt;",0)</f>
        <v>1</v>
      </c>
      <c r="DH61" s="5">
        <f t="shared" si="3"/>
        <v>2.5</v>
      </c>
      <c r="DI61" s="7">
        <f t="shared" si="2"/>
        <v>0.125</v>
      </c>
    </row>
    <row r="62" spans="1:113" x14ac:dyDescent="0.25">
      <c r="A62" s="2" t="s">
        <v>570</v>
      </c>
      <c r="B62" s="3">
        <v>45093</v>
      </c>
      <c r="C62" s="2" t="s">
        <v>97</v>
      </c>
      <c r="D62" s="2" t="s">
        <v>98</v>
      </c>
      <c r="E62" s="2" t="s">
        <v>124</v>
      </c>
      <c r="F62" s="2" t="s">
        <v>238</v>
      </c>
      <c r="G62" s="2" t="s">
        <v>571</v>
      </c>
      <c r="H62" s="2" t="s">
        <v>572</v>
      </c>
      <c r="I62" s="2" t="s">
        <v>100</v>
      </c>
      <c r="J62" s="2" t="s">
        <v>101</v>
      </c>
      <c r="K62" s="2" t="s">
        <v>102</v>
      </c>
      <c r="L62" s="2" t="s">
        <v>102</v>
      </c>
      <c r="M62" s="2" t="s">
        <v>573</v>
      </c>
      <c r="N62" s="2" t="s">
        <v>574</v>
      </c>
      <c r="O62" s="2" t="s">
        <v>130</v>
      </c>
      <c r="P62" s="2" t="s">
        <v>3</v>
      </c>
      <c r="Q62" s="2" t="s">
        <v>105</v>
      </c>
      <c r="R62" s="2" t="s">
        <v>131</v>
      </c>
      <c r="S62" s="2" t="s">
        <v>226</v>
      </c>
      <c r="T62" s="2" t="s">
        <v>133</v>
      </c>
      <c r="U62" s="2" t="s">
        <v>167</v>
      </c>
      <c r="V62" s="2" t="s">
        <v>227</v>
      </c>
      <c r="W62" s="2" t="s">
        <v>134</v>
      </c>
      <c r="X62" s="2" t="s">
        <v>134</v>
      </c>
      <c r="Y62" s="2" t="s">
        <v>112</v>
      </c>
      <c r="Z62" s="2" t="s">
        <v>113</v>
      </c>
      <c r="AA62" s="2" t="s">
        <v>135</v>
      </c>
      <c r="AB62" s="2" t="s">
        <v>181</v>
      </c>
      <c r="AC62" s="2" t="s">
        <v>116</v>
      </c>
      <c r="AD62" s="2" t="s">
        <v>102</v>
      </c>
      <c r="AE62" s="2" t="s">
        <v>137</v>
      </c>
      <c r="AF62" s="2" t="s">
        <v>565</v>
      </c>
      <c r="AG62" s="2" t="s">
        <v>118</v>
      </c>
      <c r="AH62" s="2" t="s">
        <v>106</v>
      </c>
      <c r="AI62" s="2" t="s">
        <v>238</v>
      </c>
      <c r="AJ62" s="2" t="s">
        <v>139</v>
      </c>
      <c r="AK62" s="2" t="s">
        <v>140</v>
      </c>
      <c r="AL62">
        <v>67</v>
      </c>
      <c r="AM62" s="2" t="s">
        <v>575</v>
      </c>
      <c r="AN62" s="2" t="s">
        <v>106</v>
      </c>
      <c r="AO62" s="2" t="s">
        <v>102</v>
      </c>
      <c r="AP62" s="2" t="s">
        <v>131</v>
      </c>
      <c r="AQ62" s="2" t="s">
        <v>102</v>
      </c>
      <c r="AR62" s="2" t="s">
        <v>102</v>
      </c>
      <c r="AS62" s="2" t="s">
        <v>106</v>
      </c>
      <c r="AT62" s="2" t="s">
        <v>113</v>
      </c>
      <c r="AU62" s="2" t="s">
        <v>102</v>
      </c>
      <c r="AV62" s="2" t="s">
        <v>102</v>
      </c>
      <c r="AW62" s="2" t="s">
        <v>102</v>
      </c>
      <c r="AX62" s="2" t="s">
        <v>102</v>
      </c>
      <c r="AY62" s="2" t="s">
        <v>102</v>
      </c>
      <c r="AZ62" s="2" t="s">
        <v>102</v>
      </c>
      <c r="BA62" s="2" t="s">
        <v>102</v>
      </c>
      <c r="BB62" s="2" t="s">
        <v>102</v>
      </c>
      <c r="BC62" s="2" t="s">
        <v>102</v>
      </c>
      <c r="BD62" s="2" t="s">
        <v>113</v>
      </c>
      <c r="BE62" s="2" t="s">
        <v>113</v>
      </c>
      <c r="BF62" s="2" t="s">
        <v>113</v>
      </c>
      <c r="BG62" s="2" t="s">
        <v>102</v>
      </c>
      <c r="BH62" s="2" t="s">
        <v>121</v>
      </c>
      <c r="BI62" s="2" t="s">
        <v>106</v>
      </c>
      <c r="BJ62" s="2" t="s">
        <v>102</v>
      </c>
      <c r="BK62" s="2" t="s">
        <v>134</v>
      </c>
      <c r="BL62" s="2" t="s">
        <v>134</v>
      </c>
      <c r="BM62" s="2" t="s">
        <v>28</v>
      </c>
      <c r="BN62" s="2" t="s">
        <v>131</v>
      </c>
      <c r="BO62" s="2" t="s">
        <v>268</v>
      </c>
      <c r="BP62" s="2" t="s">
        <v>576</v>
      </c>
      <c r="BQ62" s="2" t="s">
        <v>106</v>
      </c>
      <c r="BR62" s="2" t="s">
        <v>113</v>
      </c>
      <c r="BS62" s="2" t="s">
        <v>102</v>
      </c>
      <c r="BT62" s="2" t="s">
        <v>102</v>
      </c>
      <c r="BU62" s="2" t="s">
        <v>113</v>
      </c>
      <c r="BV62" s="2" t="s">
        <v>102</v>
      </c>
      <c r="BW62" s="2" t="s">
        <v>102</v>
      </c>
      <c r="BX62" s="2" t="s">
        <v>102</v>
      </c>
      <c r="BY62" s="2" t="s">
        <v>113</v>
      </c>
      <c r="BZ62" s="2" t="s">
        <v>113</v>
      </c>
      <c r="CA62" s="2" t="s">
        <v>102</v>
      </c>
      <c r="CB62" s="2" t="s">
        <v>106</v>
      </c>
      <c r="CC62" s="2" t="s">
        <v>113</v>
      </c>
      <c r="CD62" s="2" t="s">
        <v>102</v>
      </c>
      <c r="CE62" s="2" t="s">
        <v>102</v>
      </c>
      <c r="CF62" s="2" t="s">
        <v>106</v>
      </c>
      <c r="CG62" s="2" t="s">
        <v>102</v>
      </c>
      <c r="CH62" s="2" t="s">
        <v>137</v>
      </c>
      <c r="CI62">
        <v>10910</v>
      </c>
      <c r="CJ62">
        <v>10750</v>
      </c>
      <c r="CK62">
        <v>11137</v>
      </c>
      <c r="CL62">
        <v>10823</v>
      </c>
      <c r="CM62">
        <v>10.1</v>
      </c>
      <c r="CN62">
        <v>2014</v>
      </c>
      <c r="CO62">
        <v>15</v>
      </c>
      <c r="CP62">
        <v>2014</v>
      </c>
      <c r="CQ62" s="2" t="s">
        <v>102</v>
      </c>
      <c r="CR62" s="2" t="s">
        <v>102</v>
      </c>
      <c r="CS62" s="2" t="s">
        <v>102</v>
      </c>
      <c r="CT62" s="2" t="s">
        <v>102</v>
      </c>
      <c r="CU62" s="2" t="s">
        <v>102</v>
      </c>
      <c r="CV62" s="2" t="s">
        <v>102</v>
      </c>
      <c r="CW62" s="2" t="s">
        <v>102</v>
      </c>
      <c r="CX62" s="2" t="s">
        <v>102</v>
      </c>
      <c r="CY62" s="2" t="s">
        <v>102</v>
      </c>
      <c r="CZ62" s="2" t="s">
        <v>100</v>
      </c>
      <c r="DA62" s="2" t="s">
        <v>101</v>
      </c>
      <c r="DC62" s="5" t="str">
        <f t="shared" si="0"/>
        <v>0</v>
      </c>
      <c r="DD62" s="5" t="str">
        <f t="shared" si="1"/>
        <v>2</v>
      </c>
      <c r="DE62" s="5" cm="1">
        <f t="array" ref="DE62">_xlfn.IFS(AE62="No influx",0,AE62="1-10 bbls",1.5,AE62="11-20 bbls",2.5,AE62="21-50 bbls",4,AE62="50-100 bbls",5,AE62="&gt;100 bbls",6)</f>
        <v>0</v>
      </c>
      <c r="DF62" s="5" cm="1">
        <f t="array" ref="DF62">_xlfn.IFS(BL62="Zero psi",0,BL62="&lt;400 psi",1.5,BL62="400-800 psi",2.5,BL62="801-1500 psi",4,BL62="1501-3000 psi",5,BL62="&gt;3001 psi",6,BL62="&lt;Undefined&gt;",0)</f>
        <v>1.5</v>
      </c>
      <c r="DG62" s="5" cm="1">
        <f t="array" ref="DG62">_xlfn.IFS(DA62="0 - No Incident",0,DA62="1 - Slight",0.5,DA62="2 - Minor",1,DA62="3 - Moderate",1.5,DA62="4 - Major",2,DA62="5 - Castastrophic",2.5,DA62="&lt;Undefined&gt;",0)</f>
        <v>1</v>
      </c>
      <c r="DH62" s="5">
        <f t="shared" si="3"/>
        <v>4.5</v>
      </c>
      <c r="DI62" s="7">
        <f t="shared" si="2"/>
        <v>0.22500000000000001</v>
      </c>
    </row>
    <row r="63" spans="1:113" x14ac:dyDescent="0.25">
      <c r="A63" s="2" t="s">
        <v>577</v>
      </c>
      <c r="B63" s="3">
        <v>45093</v>
      </c>
      <c r="C63" s="2" t="s">
        <v>97</v>
      </c>
      <c r="D63" s="2" t="s">
        <v>98</v>
      </c>
      <c r="E63" s="2" t="s">
        <v>159</v>
      </c>
      <c r="F63" s="2" t="s">
        <v>125</v>
      </c>
      <c r="G63" s="2" t="s">
        <v>160</v>
      </c>
      <c r="H63" s="2" t="s">
        <v>578</v>
      </c>
      <c r="I63" s="2" t="s">
        <v>101</v>
      </c>
      <c r="J63" s="2" t="s">
        <v>101</v>
      </c>
      <c r="K63" s="2" t="s">
        <v>102</v>
      </c>
      <c r="L63" s="2" t="s">
        <v>102</v>
      </c>
      <c r="M63" s="2" t="s">
        <v>335</v>
      </c>
      <c r="N63" s="2" t="s">
        <v>579</v>
      </c>
      <c r="O63" s="2" t="s">
        <v>164</v>
      </c>
      <c r="P63" s="2" t="s">
        <v>3</v>
      </c>
      <c r="Q63" s="2" t="s">
        <v>105</v>
      </c>
      <c r="R63" s="2" t="s">
        <v>106</v>
      </c>
      <c r="S63" s="2" t="s">
        <v>165</v>
      </c>
      <c r="T63" s="2" t="s">
        <v>166</v>
      </c>
      <c r="U63" s="2" t="s">
        <v>167</v>
      </c>
      <c r="V63" s="2" t="s">
        <v>110</v>
      </c>
      <c r="W63" s="2" t="s">
        <v>168</v>
      </c>
      <c r="X63" s="2" t="s">
        <v>168</v>
      </c>
      <c r="Y63" s="2" t="s">
        <v>112</v>
      </c>
      <c r="Z63" s="2" t="s">
        <v>113</v>
      </c>
      <c r="AA63" s="2" t="s">
        <v>135</v>
      </c>
      <c r="AB63" s="2" t="s">
        <v>580</v>
      </c>
      <c r="AC63" s="2" t="s">
        <v>205</v>
      </c>
      <c r="AD63" s="2" t="s">
        <v>102</v>
      </c>
      <c r="AE63" s="2" t="s">
        <v>137</v>
      </c>
      <c r="AF63" s="2" t="s">
        <v>170</v>
      </c>
      <c r="AG63" s="2" t="s">
        <v>118</v>
      </c>
      <c r="AH63" s="2" t="s">
        <v>106</v>
      </c>
      <c r="AI63" s="2" t="s">
        <v>125</v>
      </c>
      <c r="AJ63" s="2" t="s">
        <v>102</v>
      </c>
      <c r="AK63" s="2" t="s">
        <v>113</v>
      </c>
      <c r="AL63" s="2" t="s">
        <v>102</v>
      </c>
      <c r="AM63" s="2" t="s">
        <v>581</v>
      </c>
      <c r="AN63" s="2" t="s">
        <v>106</v>
      </c>
      <c r="AO63" s="2" t="s">
        <v>102</v>
      </c>
      <c r="AP63" s="2" t="s">
        <v>106</v>
      </c>
      <c r="AQ63" s="2" t="s">
        <v>102</v>
      </c>
      <c r="AR63" s="2" t="s">
        <v>102</v>
      </c>
      <c r="AS63" s="2" t="s">
        <v>106</v>
      </c>
      <c r="AT63" s="2" t="s">
        <v>113</v>
      </c>
      <c r="AU63" s="2" t="s">
        <v>102</v>
      </c>
      <c r="AV63" s="2" t="s">
        <v>102</v>
      </c>
      <c r="AW63" s="2" t="s">
        <v>102</v>
      </c>
      <c r="AX63" s="2" t="s">
        <v>102</v>
      </c>
      <c r="AY63" s="2" t="s">
        <v>102</v>
      </c>
      <c r="AZ63" s="2" t="s">
        <v>102</v>
      </c>
      <c r="BA63" s="2" t="s">
        <v>102</v>
      </c>
      <c r="BB63" s="2" t="s">
        <v>102</v>
      </c>
      <c r="BC63" s="2" t="s">
        <v>102</v>
      </c>
      <c r="BD63" s="2" t="s">
        <v>113</v>
      </c>
      <c r="BE63" s="2" t="s">
        <v>113</v>
      </c>
      <c r="BF63" s="2" t="s">
        <v>113</v>
      </c>
      <c r="BG63" s="2" t="s">
        <v>102</v>
      </c>
      <c r="BH63" s="2" t="s">
        <v>121</v>
      </c>
      <c r="BI63" s="2" t="s">
        <v>106</v>
      </c>
      <c r="BJ63" s="2" t="s">
        <v>102</v>
      </c>
      <c r="BK63" s="2" t="s">
        <v>168</v>
      </c>
      <c r="BL63" s="2" t="s">
        <v>168</v>
      </c>
      <c r="BM63" s="2" t="s">
        <v>122</v>
      </c>
      <c r="BN63" s="2" t="s">
        <v>113</v>
      </c>
      <c r="BO63" s="2" t="s">
        <v>102</v>
      </c>
      <c r="BP63" s="2" t="s">
        <v>102</v>
      </c>
      <c r="BQ63" s="2" t="s">
        <v>106</v>
      </c>
      <c r="BR63" s="2" t="s">
        <v>113</v>
      </c>
      <c r="BS63" s="2" t="s">
        <v>102</v>
      </c>
      <c r="BT63" s="2" t="s">
        <v>102</v>
      </c>
      <c r="BU63" s="2" t="s">
        <v>113</v>
      </c>
      <c r="BV63" s="2" t="s">
        <v>102</v>
      </c>
      <c r="BW63" s="2" t="s">
        <v>102</v>
      </c>
      <c r="BX63" s="2" t="s">
        <v>102</v>
      </c>
      <c r="BY63" s="2" t="s">
        <v>113</v>
      </c>
      <c r="BZ63" s="2" t="s">
        <v>113</v>
      </c>
      <c r="CA63" s="2" t="s">
        <v>102</v>
      </c>
      <c r="CB63" s="2" t="s">
        <v>106</v>
      </c>
      <c r="CC63" s="2" t="s">
        <v>113</v>
      </c>
      <c r="CD63" s="2" t="s">
        <v>102</v>
      </c>
      <c r="CE63" s="2" t="s">
        <v>102</v>
      </c>
      <c r="CF63" s="2" t="s">
        <v>106</v>
      </c>
      <c r="CG63" s="2" t="s">
        <v>102</v>
      </c>
      <c r="CH63" s="2" t="s">
        <v>313</v>
      </c>
      <c r="CI63">
        <v>11112</v>
      </c>
      <c r="CJ63">
        <v>11112</v>
      </c>
      <c r="CK63">
        <v>11141</v>
      </c>
      <c r="CL63">
        <v>11141</v>
      </c>
      <c r="CM63">
        <v>15.4</v>
      </c>
      <c r="CN63">
        <v>10454</v>
      </c>
      <c r="CO63">
        <v>17.399999999999999</v>
      </c>
      <c r="CP63">
        <v>10454</v>
      </c>
      <c r="CQ63" s="2" t="s">
        <v>102</v>
      </c>
      <c r="CR63" s="2" t="s">
        <v>102</v>
      </c>
      <c r="CS63" s="2" t="s">
        <v>102</v>
      </c>
      <c r="CT63" s="2" t="s">
        <v>102</v>
      </c>
      <c r="CU63" s="2" t="s">
        <v>102</v>
      </c>
      <c r="CV63" s="2" t="s">
        <v>102</v>
      </c>
      <c r="CW63" s="2" t="s">
        <v>102</v>
      </c>
      <c r="CX63" s="2" t="s">
        <v>102</v>
      </c>
      <c r="CY63" s="2" t="s">
        <v>102</v>
      </c>
      <c r="CZ63" s="2" t="s">
        <v>101</v>
      </c>
      <c r="DA63" s="2" t="s">
        <v>101</v>
      </c>
      <c r="DC63" s="5" t="str">
        <f t="shared" si="0"/>
        <v>0</v>
      </c>
      <c r="DD63" s="5" t="str">
        <f t="shared" si="1"/>
        <v>0</v>
      </c>
      <c r="DE63" s="5" cm="1">
        <f t="array" ref="DE63">_xlfn.IFS(AE63="No influx",0,AE63="1-10 bbls",1.5,AE63="11-20 bbls",2.5,AE63="21-50 bbls",4,AE63="50-100 bbls",5,AE63="&gt;100 bbls",6)</f>
        <v>0</v>
      </c>
      <c r="DF63" s="5" cm="1">
        <f t="array" ref="DF63">_xlfn.IFS(BL63="Zero psi",0,BL63="&lt;400 psi",1.5,BL63="400-800 psi",2.5,BL63="801-1500 psi",4,BL63="1501-3000 psi",5,BL63="&gt;3001 psi",6,BL63="&lt;Undefined&gt;",0)</f>
        <v>2.5</v>
      </c>
      <c r="DG63" s="5" cm="1">
        <f t="array" ref="DG63">_xlfn.IFS(DA63="0 - No Incident",0,DA63="1 - Slight",0.5,DA63="2 - Minor",1,DA63="3 - Moderate",1.5,DA63="4 - Major",2,DA63="5 - Castastrophic",2.5,DA63="&lt;Undefined&gt;",0)</f>
        <v>1</v>
      </c>
      <c r="DH63" s="5">
        <f t="shared" si="3"/>
        <v>3.5</v>
      </c>
      <c r="DI63" s="7">
        <f t="shared" si="2"/>
        <v>0.17499999999999999</v>
      </c>
    </row>
    <row r="64" spans="1:113" x14ac:dyDescent="0.25">
      <c r="A64" s="2" t="s">
        <v>582</v>
      </c>
      <c r="B64" s="3">
        <v>45093</v>
      </c>
      <c r="C64" s="2" t="s">
        <v>97</v>
      </c>
      <c r="D64" s="2" t="s">
        <v>98</v>
      </c>
      <c r="E64" s="2" t="s">
        <v>124</v>
      </c>
      <c r="F64" s="2" t="s">
        <v>144</v>
      </c>
      <c r="G64" s="2" t="s">
        <v>231</v>
      </c>
      <c r="H64" s="2" t="s">
        <v>583</v>
      </c>
      <c r="I64" s="2" t="s">
        <v>100</v>
      </c>
      <c r="J64" s="2" t="s">
        <v>101</v>
      </c>
      <c r="K64" s="2" t="s">
        <v>102</v>
      </c>
      <c r="L64" s="2" t="s">
        <v>102</v>
      </c>
      <c r="M64" s="2" t="s">
        <v>584</v>
      </c>
      <c r="N64" s="2" t="s">
        <v>234</v>
      </c>
      <c r="O64" s="2" t="s">
        <v>164</v>
      </c>
      <c r="P64" s="2" t="s">
        <v>3</v>
      </c>
      <c r="Q64" s="2" t="s">
        <v>105</v>
      </c>
      <c r="R64" s="2" t="s">
        <v>131</v>
      </c>
      <c r="S64" s="2" t="s">
        <v>132</v>
      </c>
      <c r="T64" s="2" t="s">
        <v>133</v>
      </c>
      <c r="U64" s="2" t="s">
        <v>167</v>
      </c>
      <c r="V64" s="2" t="s">
        <v>110</v>
      </c>
      <c r="W64" s="2" t="s">
        <v>134</v>
      </c>
      <c r="X64" s="2" t="s">
        <v>111</v>
      </c>
      <c r="Y64" s="2" t="s">
        <v>112</v>
      </c>
      <c r="Z64" s="2" t="s">
        <v>113</v>
      </c>
      <c r="AA64" s="2" t="s">
        <v>114</v>
      </c>
      <c r="AB64" s="2" t="s">
        <v>181</v>
      </c>
      <c r="AC64" s="2" t="s">
        <v>116</v>
      </c>
      <c r="AD64" s="2" t="s">
        <v>102</v>
      </c>
      <c r="AE64" s="2" t="s">
        <v>137</v>
      </c>
      <c r="AF64" s="2" t="s">
        <v>153</v>
      </c>
      <c r="AG64" s="2" t="s">
        <v>154</v>
      </c>
      <c r="AH64" s="2" t="s">
        <v>106</v>
      </c>
      <c r="AI64" s="2" t="s">
        <v>144</v>
      </c>
      <c r="AJ64" s="2" t="s">
        <v>585</v>
      </c>
      <c r="AK64" s="2" t="s">
        <v>155</v>
      </c>
      <c r="AL64" s="2" t="s">
        <v>102</v>
      </c>
      <c r="AM64" s="2" t="s">
        <v>586</v>
      </c>
      <c r="AN64" s="2" t="s">
        <v>106</v>
      </c>
      <c r="AO64" s="2" t="s">
        <v>102</v>
      </c>
      <c r="AP64" s="2" t="s">
        <v>106</v>
      </c>
      <c r="AQ64" s="2" t="s">
        <v>102</v>
      </c>
      <c r="AR64" s="2" t="s">
        <v>102</v>
      </c>
      <c r="AS64" s="2" t="s">
        <v>106</v>
      </c>
      <c r="AT64" s="2" t="s">
        <v>113</v>
      </c>
      <c r="AU64" s="2" t="s">
        <v>102</v>
      </c>
      <c r="AV64" s="2" t="s">
        <v>102</v>
      </c>
      <c r="AW64" s="2" t="s">
        <v>102</v>
      </c>
      <c r="AX64" s="2" t="s">
        <v>102</v>
      </c>
      <c r="AY64" s="2" t="s">
        <v>102</v>
      </c>
      <c r="AZ64" s="2" t="s">
        <v>102</v>
      </c>
      <c r="BA64" s="2" t="s">
        <v>102</v>
      </c>
      <c r="BB64" s="2" t="s">
        <v>102</v>
      </c>
      <c r="BC64" s="2" t="s">
        <v>102</v>
      </c>
      <c r="BD64" s="2" t="s">
        <v>113</v>
      </c>
      <c r="BE64" s="2" t="s">
        <v>113</v>
      </c>
      <c r="BF64" s="2" t="s">
        <v>113</v>
      </c>
      <c r="BG64" s="2" t="s">
        <v>102</v>
      </c>
      <c r="BH64" s="2" t="s">
        <v>121</v>
      </c>
      <c r="BI64" s="2" t="s">
        <v>106</v>
      </c>
      <c r="BJ64" s="2" t="s">
        <v>102</v>
      </c>
      <c r="BK64" s="2" t="s">
        <v>111</v>
      </c>
      <c r="BL64" s="2" t="s">
        <v>111</v>
      </c>
      <c r="BM64" s="2" t="s">
        <v>28</v>
      </c>
      <c r="BN64" s="2" t="s">
        <v>106</v>
      </c>
      <c r="BO64" s="2" t="s">
        <v>142</v>
      </c>
      <c r="BP64" s="2" t="s">
        <v>102</v>
      </c>
      <c r="BQ64" s="2" t="s">
        <v>106</v>
      </c>
      <c r="BR64" s="2" t="s">
        <v>113</v>
      </c>
      <c r="BS64" s="2" t="s">
        <v>102</v>
      </c>
      <c r="BT64" s="2" t="s">
        <v>102</v>
      </c>
      <c r="BU64" s="2" t="s">
        <v>113</v>
      </c>
      <c r="BV64" s="2" t="s">
        <v>102</v>
      </c>
      <c r="BW64" s="2" t="s">
        <v>102</v>
      </c>
      <c r="BX64" s="2" t="s">
        <v>102</v>
      </c>
      <c r="BY64" s="2" t="s">
        <v>113</v>
      </c>
      <c r="BZ64" s="2" t="s">
        <v>113</v>
      </c>
      <c r="CA64" s="2" t="s">
        <v>102</v>
      </c>
      <c r="CB64" s="2" t="s">
        <v>106</v>
      </c>
      <c r="CC64" s="2" t="s">
        <v>113</v>
      </c>
      <c r="CD64" s="2" t="s">
        <v>102</v>
      </c>
      <c r="CE64" s="2" t="s">
        <v>102</v>
      </c>
      <c r="CF64" s="2" t="s">
        <v>106</v>
      </c>
      <c r="CG64" s="2" t="s">
        <v>102</v>
      </c>
      <c r="CH64" s="2" t="s">
        <v>137</v>
      </c>
      <c r="CI64">
        <v>8334</v>
      </c>
      <c r="CJ64">
        <v>8334</v>
      </c>
      <c r="CK64">
        <v>17010</v>
      </c>
      <c r="CL64">
        <v>17010</v>
      </c>
      <c r="CM64">
        <v>9.4</v>
      </c>
      <c r="CN64">
        <v>8390</v>
      </c>
      <c r="CO64">
        <v>9.4</v>
      </c>
      <c r="CP64">
        <v>8484</v>
      </c>
      <c r="CQ64" s="2" t="s">
        <v>102</v>
      </c>
      <c r="CR64" s="2" t="s">
        <v>102</v>
      </c>
      <c r="CS64" s="2" t="s">
        <v>102</v>
      </c>
      <c r="CT64" s="2" t="s">
        <v>102</v>
      </c>
      <c r="CU64" s="2" t="s">
        <v>102</v>
      </c>
      <c r="CV64" s="2" t="s">
        <v>102</v>
      </c>
      <c r="CW64" s="2" t="s">
        <v>102</v>
      </c>
      <c r="CX64" s="2" t="s">
        <v>102</v>
      </c>
      <c r="CY64" s="2" t="s">
        <v>102</v>
      </c>
      <c r="CZ64" s="2" t="s">
        <v>253</v>
      </c>
      <c r="DA64" s="2" t="s">
        <v>253</v>
      </c>
      <c r="DC64" s="5" t="str">
        <f t="shared" si="0"/>
        <v>0</v>
      </c>
      <c r="DD64" s="5" t="str">
        <f t="shared" si="1"/>
        <v>0</v>
      </c>
      <c r="DE64" s="5" cm="1">
        <f t="array" ref="DE64">_xlfn.IFS(AE64="No influx",0,AE64="1-10 bbls",1.5,AE64="11-20 bbls",2.5,AE64="21-50 bbls",4,AE64="50-100 bbls",5,AE64="&gt;100 bbls",6)</f>
        <v>0</v>
      </c>
      <c r="DF64" s="5" cm="1">
        <f t="array" ref="DF64">_xlfn.IFS(BL64="Zero psi",0,BL64="&lt;400 psi",1.5,BL64="400-800 psi",2.5,BL64="801-1500 psi",4,BL64="1501-3000 psi",5,BL64="&gt;3001 psi",6,BL64="&lt;Undefined&gt;",0)</f>
        <v>0</v>
      </c>
      <c r="DG64" s="5" cm="1">
        <f t="array" ref="DG64">_xlfn.IFS(DA64="0 - No Incident",0,DA64="1 - Slight",0.5,DA64="2 - Minor",1,DA64="3 - Moderate",1.5,DA64="4 - Major",2,DA64="5 - Castastrophic",2.5,DA64="&lt;Undefined&gt;",0)</f>
        <v>0</v>
      </c>
      <c r="DH64" s="5">
        <f t="shared" si="3"/>
        <v>0</v>
      </c>
      <c r="DI64" s="7">
        <f t="shared" si="2"/>
        <v>0</v>
      </c>
    </row>
    <row r="65" spans="1:113" x14ac:dyDescent="0.25">
      <c r="A65" s="2" t="s">
        <v>587</v>
      </c>
      <c r="B65" s="3">
        <v>45066</v>
      </c>
      <c r="C65" s="2" t="s">
        <v>97</v>
      </c>
      <c r="D65" s="2" t="s">
        <v>98</v>
      </c>
      <c r="E65" s="2" t="s">
        <v>159</v>
      </c>
      <c r="F65" s="2" t="s">
        <v>293</v>
      </c>
      <c r="G65" s="2" t="s">
        <v>294</v>
      </c>
      <c r="H65" s="2" t="s">
        <v>588</v>
      </c>
      <c r="I65" s="2" t="s">
        <v>188</v>
      </c>
      <c r="J65" s="2" t="s">
        <v>188</v>
      </c>
      <c r="K65" s="2" t="s">
        <v>102</v>
      </c>
      <c r="L65" s="2" t="s">
        <v>102</v>
      </c>
      <c r="M65" s="2" t="s">
        <v>589</v>
      </c>
      <c r="N65" s="2" t="s">
        <v>590</v>
      </c>
      <c r="O65" s="2" t="s">
        <v>164</v>
      </c>
      <c r="P65" s="2" t="s">
        <v>3</v>
      </c>
      <c r="Q65" s="2" t="s">
        <v>105</v>
      </c>
      <c r="R65" s="2" t="s">
        <v>106</v>
      </c>
      <c r="S65" s="2" t="s">
        <v>165</v>
      </c>
      <c r="T65" s="2" t="s">
        <v>166</v>
      </c>
      <c r="U65" s="2" t="s">
        <v>109</v>
      </c>
      <c r="V65" s="2" t="s">
        <v>110</v>
      </c>
      <c r="W65" s="2" t="s">
        <v>134</v>
      </c>
      <c r="X65" s="2" t="s">
        <v>134</v>
      </c>
      <c r="Y65" s="2" t="s">
        <v>112</v>
      </c>
      <c r="Z65" s="2" t="s">
        <v>113</v>
      </c>
      <c r="AA65" s="2" t="s">
        <v>135</v>
      </c>
      <c r="AB65" s="2" t="s">
        <v>115</v>
      </c>
      <c r="AC65" s="2" t="s">
        <v>205</v>
      </c>
      <c r="AD65" s="2" t="s">
        <v>102</v>
      </c>
      <c r="AE65" s="2" t="s">
        <v>191</v>
      </c>
      <c r="AF65" s="2" t="s">
        <v>298</v>
      </c>
      <c r="AG65" s="2" t="s">
        <v>299</v>
      </c>
      <c r="AH65" s="2" t="s">
        <v>106</v>
      </c>
      <c r="AI65" s="2" t="s">
        <v>293</v>
      </c>
      <c r="AJ65" s="2" t="s">
        <v>102</v>
      </c>
      <c r="AK65" s="2" t="s">
        <v>113</v>
      </c>
      <c r="AL65" s="2" t="s">
        <v>102</v>
      </c>
      <c r="AM65" s="2" t="s">
        <v>409</v>
      </c>
      <c r="AN65" s="2" t="s">
        <v>113</v>
      </c>
      <c r="AO65" s="2" t="s">
        <v>102</v>
      </c>
      <c r="AP65" s="2" t="s">
        <v>106</v>
      </c>
      <c r="AQ65" s="2" t="s">
        <v>102</v>
      </c>
      <c r="AR65" s="2" t="s">
        <v>102</v>
      </c>
      <c r="AS65" s="2" t="s">
        <v>113</v>
      </c>
      <c r="AT65" s="2" t="s">
        <v>113</v>
      </c>
      <c r="AU65" s="2" t="s">
        <v>102</v>
      </c>
      <c r="AV65" s="2" t="s">
        <v>102</v>
      </c>
      <c r="AW65" s="2" t="s">
        <v>102</v>
      </c>
      <c r="AX65" s="2" t="s">
        <v>102</v>
      </c>
      <c r="AY65" s="2" t="s">
        <v>102</v>
      </c>
      <c r="AZ65" s="2" t="s">
        <v>102</v>
      </c>
      <c r="BA65" s="2" t="s">
        <v>102</v>
      </c>
      <c r="BB65" s="2" t="s">
        <v>102</v>
      </c>
      <c r="BC65" s="2" t="s">
        <v>102</v>
      </c>
      <c r="BD65" s="2" t="s">
        <v>113</v>
      </c>
      <c r="BE65" s="2" t="s">
        <v>113</v>
      </c>
      <c r="BF65" s="2" t="s">
        <v>113</v>
      </c>
      <c r="BG65" s="2" t="s">
        <v>102</v>
      </c>
      <c r="BH65" s="2" t="s">
        <v>121</v>
      </c>
      <c r="BI65" s="2" t="s">
        <v>106</v>
      </c>
      <c r="BJ65" s="2" t="s">
        <v>102</v>
      </c>
      <c r="BK65" s="2" t="s">
        <v>134</v>
      </c>
      <c r="BL65" s="2" t="s">
        <v>134</v>
      </c>
      <c r="BM65" s="2" t="s">
        <v>122</v>
      </c>
      <c r="BN65" s="2" t="s">
        <v>113</v>
      </c>
      <c r="BO65" s="2" t="s">
        <v>102</v>
      </c>
      <c r="BP65" s="2" t="s">
        <v>102</v>
      </c>
      <c r="BQ65" s="2" t="s">
        <v>106</v>
      </c>
      <c r="BR65" s="2" t="s">
        <v>113</v>
      </c>
      <c r="BS65" s="2" t="s">
        <v>102</v>
      </c>
      <c r="BT65" s="2" t="s">
        <v>102</v>
      </c>
      <c r="BU65" s="2" t="s">
        <v>113</v>
      </c>
      <c r="BV65" s="2" t="s">
        <v>102</v>
      </c>
      <c r="BW65" s="2" t="s">
        <v>102</v>
      </c>
      <c r="BX65" s="2" t="s">
        <v>102</v>
      </c>
      <c r="BY65" s="2" t="s">
        <v>113</v>
      </c>
      <c r="BZ65" s="2" t="s">
        <v>113</v>
      </c>
      <c r="CA65" s="2" t="s">
        <v>102</v>
      </c>
      <c r="CB65" s="2" t="s">
        <v>106</v>
      </c>
      <c r="CC65" s="2" t="s">
        <v>113</v>
      </c>
      <c r="CD65" s="2" t="s">
        <v>102</v>
      </c>
      <c r="CE65" s="2" t="s">
        <v>102</v>
      </c>
      <c r="CF65" s="2" t="s">
        <v>106</v>
      </c>
      <c r="CG65" s="2" t="s">
        <v>102</v>
      </c>
      <c r="CH65" s="2" t="s">
        <v>137</v>
      </c>
      <c r="CI65">
        <v>10596</v>
      </c>
      <c r="CJ65">
        <v>10596</v>
      </c>
      <c r="CK65">
        <v>10611</v>
      </c>
      <c r="CL65">
        <v>10611</v>
      </c>
      <c r="CM65">
        <v>11.3</v>
      </c>
      <c r="CN65">
        <v>2339</v>
      </c>
      <c r="CO65">
        <v>12.5</v>
      </c>
      <c r="CP65">
        <v>2339</v>
      </c>
      <c r="CQ65" s="2" t="s">
        <v>102</v>
      </c>
      <c r="CR65" s="2" t="s">
        <v>102</v>
      </c>
      <c r="CS65" s="2" t="s">
        <v>102</v>
      </c>
      <c r="CT65" s="2" t="s">
        <v>102</v>
      </c>
      <c r="CU65" s="2" t="s">
        <v>102</v>
      </c>
      <c r="CV65" s="2" t="s">
        <v>102</v>
      </c>
      <c r="CW65" s="2" t="s">
        <v>102</v>
      </c>
      <c r="CX65" s="2" t="s">
        <v>102</v>
      </c>
      <c r="CY65" s="2" t="s">
        <v>102</v>
      </c>
      <c r="CZ65" s="2" t="s">
        <v>253</v>
      </c>
      <c r="DA65" s="2" t="s">
        <v>188</v>
      </c>
      <c r="DC65" s="5" t="str">
        <f t="shared" si="0"/>
        <v>4</v>
      </c>
      <c r="DD65" s="5" t="str">
        <f t="shared" si="1"/>
        <v>0</v>
      </c>
      <c r="DE65" s="5" cm="1">
        <f t="array" ref="DE65">_xlfn.IFS(AE65="No influx",0,AE65="1-10 bbls",1.5,AE65="11-20 bbls",2.5,AE65="21-50 bbls",4,AE65="50-100 bbls",5,AE65="&gt;100 bbls",6)</f>
        <v>4</v>
      </c>
      <c r="DF65" s="5" cm="1">
        <f t="array" ref="DF65">_xlfn.IFS(BL65="Zero psi",0,BL65="&lt;400 psi",1.5,BL65="400-800 psi",2.5,BL65="801-1500 psi",4,BL65="1501-3000 psi",5,BL65="&gt;3001 psi",6,BL65="&lt;Undefined&gt;",0)</f>
        <v>1.5</v>
      </c>
      <c r="DG65" s="5" cm="1">
        <f t="array" ref="DG65">_xlfn.IFS(DA65="0 - No Incident",0,DA65="1 - Slight",0.5,DA65="2 - Minor",1,DA65="3 - Moderate",1.5,DA65="4 - Major",2,DA65="5 - Castastrophic",2.5,DA65="&lt;Undefined&gt;",0)</f>
        <v>1.5</v>
      </c>
      <c r="DH65" s="5">
        <f t="shared" si="3"/>
        <v>11</v>
      </c>
      <c r="DI65" s="7">
        <f t="shared" si="2"/>
        <v>0.55000000000000004</v>
      </c>
    </row>
    <row r="66" spans="1:113" x14ac:dyDescent="0.25">
      <c r="A66" s="2" t="s">
        <v>591</v>
      </c>
      <c r="B66" s="3">
        <v>45099</v>
      </c>
      <c r="C66" s="2" t="s">
        <v>97</v>
      </c>
      <c r="D66" s="2" t="s">
        <v>98</v>
      </c>
      <c r="E66" s="2" t="s">
        <v>159</v>
      </c>
      <c r="F66" s="2" t="s">
        <v>554</v>
      </c>
      <c r="G66" s="2" t="s">
        <v>379</v>
      </c>
      <c r="H66" s="2" t="s">
        <v>592</v>
      </c>
      <c r="I66" s="2" t="s">
        <v>253</v>
      </c>
      <c r="J66" s="2" t="s">
        <v>100</v>
      </c>
      <c r="K66" s="2" t="s">
        <v>102</v>
      </c>
      <c r="L66" s="2" t="s">
        <v>102</v>
      </c>
      <c r="M66" s="2" t="s">
        <v>556</v>
      </c>
      <c r="N66" s="2" t="s">
        <v>382</v>
      </c>
      <c r="O66" s="2" t="s">
        <v>104</v>
      </c>
      <c r="P66" s="2" t="s">
        <v>3</v>
      </c>
      <c r="Q66" s="2" t="s">
        <v>105</v>
      </c>
      <c r="R66" s="2" t="s">
        <v>106</v>
      </c>
      <c r="S66" s="2" t="s">
        <v>165</v>
      </c>
      <c r="T66" s="2" t="s">
        <v>166</v>
      </c>
      <c r="U66" s="2" t="s">
        <v>109</v>
      </c>
      <c r="V66" s="2" t="s">
        <v>227</v>
      </c>
      <c r="W66" s="2" t="s">
        <v>111</v>
      </c>
      <c r="X66" s="2" t="s">
        <v>111</v>
      </c>
      <c r="Y66" s="2" t="s">
        <v>112</v>
      </c>
      <c r="Z66" s="2" t="s">
        <v>113</v>
      </c>
      <c r="AA66" s="2" t="s">
        <v>135</v>
      </c>
      <c r="AB66" s="2" t="s">
        <v>181</v>
      </c>
      <c r="AC66" s="2" t="s">
        <v>116</v>
      </c>
      <c r="AD66" s="2" t="s">
        <v>102</v>
      </c>
      <c r="AE66" s="2" t="s">
        <v>137</v>
      </c>
      <c r="AF66" s="2" t="s">
        <v>322</v>
      </c>
      <c r="AG66" s="2" t="s">
        <v>299</v>
      </c>
      <c r="AH66" s="2" t="s">
        <v>106</v>
      </c>
      <c r="AI66" s="2" t="s">
        <v>554</v>
      </c>
      <c r="AJ66" s="2" t="s">
        <v>102</v>
      </c>
      <c r="AK66" s="2" t="s">
        <v>113</v>
      </c>
      <c r="AL66" s="2" t="s">
        <v>102</v>
      </c>
      <c r="AM66" s="2" t="s">
        <v>593</v>
      </c>
      <c r="AN66" s="2" t="s">
        <v>113</v>
      </c>
      <c r="AO66" s="2" t="s">
        <v>102</v>
      </c>
      <c r="AP66" s="2" t="s">
        <v>113</v>
      </c>
      <c r="AQ66" s="2" t="s">
        <v>119</v>
      </c>
      <c r="AR66" s="2" t="s">
        <v>102</v>
      </c>
      <c r="AS66" s="2" t="s">
        <v>106</v>
      </c>
      <c r="AT66" s="2" t="s">
        <v>113</v>
      </c>
      <c r="AU66" s="2" t="s">
        <v>102</v>
      </c>
      <c r="AV66" s="2" t="s">
        <v>102</v>
      </c>
      <c r="AW66" s="2" t="s">
        <v>102</v>
      </c>
      <c r="AX66" s="2" t="s">
        <v>102</v>
      </c>
      <c r="AY66" s="2" t="s">
        <v>102</v>
      </c>
      <c r="AZ66" s="2" t="s">
        <v>102</v>
      </c>
      <c r="BA66" s="2" t="s">
        <v>102</v>
      </c>
      <c r="BB66" s="2" t="s">
        <v>102</v>
      </c>
      <c r="BC66" s="2" t="s">
        <v>102</v>
      </c>
      <c r="BD66" s="2" t="s">
        <v>113</v>
      </c>
      <c r="BE66" s="2" t="s">
        <v>113</v>
      </c>
      <c r="BF66" s="2" t="s">
        <v>113</v>
      </c>
      <c r="BG66" s="2" t="s">
        <v>102</v>
      </c>
      <c r="BH66" s="2" t="s">
        <v>121</v>
      </c>
      <c r="BI66" s="2" t="s">
        <v>106</v>
      </c>
      <c r="BJ66" s="2" t="s">
        <v>102</v>
      </c>
      <c r="BK66" s="2" t="s">
        <v>111</v>
      </c>
      <c r="BL66" s="2" t="s">
        <v>111</v>
      </c>
      <c r="BM66" s="2" t="s">
        <v>122</v>
      </c>
      <c r="BN66" s="2" t="s">
        <v>113</v>
      </c>
      <c r="BO66" s="2" t="s">
        <v>102</v>
      </c>
      <c r="BP66" s="2" t="s">
        <v>102</v>
      </c>
      <c r="BQ66" s="2" t="s">
        <v>106</v>
      </c>
      <c r="BR66" s="2" t="s">
        <v>113</v>
      </c>
      <c r="BS66" s="2" t="s">
        <v>102</v>
      </c>
      <c r="BT66" s="2" t="s">
        <v>102</v>
      </c>
      <c r="BU66" s="2" t="s">
        <v>113</v>
      </c>
      <c r="BV66" s="2" t="s">
        <v>102</v>
      </c>
      <c r="BW66" s="2" t="s">
        <v>102</v>
      </c>
      <c r="BX66" s="2" t="s">
        <v>102</v>
      </c>
      <c r="BY66" s="2" t="s">
        <v>113</v>
      </c>
      <c r="BZ66" s="2" t="s">
        <v>113</v>
      </c>
      <c r="CA66" s="2" t="s">
        <v>102</v>
      </c>
      <c r="CB66" s="2" t="s">
        <v>106</v>
      </c>
      <c r="CC66" s="2" t="s">
        <v>113</v>
      </c>
      <c r="CD66" s="2" t="s">
        <v>102</v>
      </c>
      <c r="CE66" s="2" t="s">
        <v>102</v>
      </c>
      <c r="CF66" s="2" t="s">
        <v>106</v>
      </c>
      <c r="CG66" s="2" t="s">
        <v>102</v>
      </c>
      <c r="CH66" s="2" t="s">
        <v>137</v>
      </c>
      <c r="CI66">
        <v>11080</v>
      </c>
      <c r="CJ66">
        <v>2581</v>
      </c>
      <c r="CK66">
        <v>11253</v>
      </c>
      <c r="CL66">
        <v>2581</v>
      </c>
      <c r="CM66">
        <v>11.1</v>
      </c>
      <c r="CN66">
        <v>2373</v>
      </c>
      <c r="CO66">
        <v>12.5</v>
      </c>
      <c r="CP66">
        <v>2373</v>
      </c>
      <c r="CQ66" s="2" t="s">
        <v>102</v>
      </c>
      <c r="CR66" s="2" t="s">
        <v>102</v>
      </c>
      <c r="CS66" s="2" t="s">
        <v>102</v>
      </c>
      <c r="CT66" s="2" t="s">
        <v>102</v>
      </c>
      <c r="CU66" s="2" t="s">
        <v>102</v>
      </c>
      <c r="CV66" s="2" t="s">
        <v>102</v>
      </c>
      <c r="CW66" s="2" t="s">
        <v>102</v>
      </c>
      <c r="CX66" s="2" t="s">
        <v>102</v>
      </c>
      <c r="CY66" s="2" t="s">
        <v>102</v>
      </c>
      <c r="CZ66" s="2" t="s">
        <v>253</v>
      </c>
      <c r="DA66" s="2" t="s">
        <v>253</v>
      </c>
      <c r="DC66" s="5" t="str">
        <f t="shared" ref="DC66:DC123" si="4">IF(ISNUMBER(SEARCH("Hydrocarbon",AB66,1)),"4","0")</f>
        <v>0</v>
      </c>
      <c r="DD66" s="5" t="str">
        <f t="shared" ref="DD66:DD123" si="5">IF(ISNUMBER(SEARCH("Underbalanced",V66,1)),"2","0")</f>
        <v>2</v>
      </c>
      <c r="DE66" s="5" cm="1">
        <f t="array" ref="DE66">_xlfn.IFS(AE66="No influx",0,AE66="1-10 bbls",1.5,AE66="11-20 bbls",2.5,AE66="21-50 bbls",4,AE66="50-100 bbls",5,AE66="&gt;100 bbls",6)</f>
        <v>0</v>
      </c>
      <c r="DF66" s="5" cm="1">
        <f t="array" ref="DF66">_xlfn.IFS(BL66="Zero psi",0,BL66="&lt;400 psi",1.5,BL66="400-800 psi",2.5,BL66="801-1500 psi",4,BL66="1501-3000 psi",5,BL66="&gt;3001 psi",6,BL66="&lt;Undefined&gt;",0)</f>
        <v>0</v>
      </c>
      <c r="DG66" s="5" cm="1">
        <f t="array" ref="DG66">_xlfn.IFS(DA66="0 - No Incident",0,DA66="1 - Slight",0.5,DA66="2 - Minor",1,DA66="3 - Moderate",1.5,DA66="4 - Major",2,DA66="5 - Castastrophic",2.5,DA66="&lt;Undefined&gt;",0)</f>
        <v>0</v>
      </c>
      <c r="DH66" s="5">
        <f t="shared" ref="DH66:DH123" si="6">DC66+DD66+DE66+DF66+DG66</f>
        <v>2</v>
      </c>
      <c r="DI66" s="7">
        <f t="shared" ref="DI66:DI123" si="7">DH66/20</f>
        <v>0.1</v>
      </c>
    </row>
    <row r="67" spans="1:113" x14ac:dyDescent="0.25">
      <c r="A67" s="2" t="s">
        <v>594</v>
      </c>
      <c r="B67" s="3">
        <v>45100</v>
      </c>
      <c r="C67" s="2" t="s">
        <v>97</v>
      </c>
      <c r="D67" s="2" t="s">
        <v>98</v>
      </c>
      <c r="E67" s="2" t="s">
        <v>535</v>
      </c>
      <c r="F67" s="2" t="s">
        <v>595</v>
      </c>
      <c r="G67" s="2" t="s">
        <v>596</v>
      </c>
      <c r="H67" s="2" t="s">
        <v>597</v>
      </c>
      <c r="I67" s="2" t="s">
        <v>101</v>
      </c>
      <c r="J67" s="2" t="s">
        <v>101</v>
      </c>
      <c r="K67" s="2" t="s">
        <v>102</v>
      </c>
      <c r="L67" s="2" t="s">
        <v>102</v>
      </c>
      <c r="M67" s="2" t="s">
        <v>598</v>
      </c>
      <c r="N67" s="2" t="s">
        <v>599</v>
      </c>
      <c r="O67" s="2" t="s">
        <v>178</v>
      </c>
      <c r="P67" s="2" t="s">
        <v>3</v>
      </c>
      <c r="Q67" s="2" t="s">
        <v>105</v>
      </c>
      <c r="R67" s="2" t="s">
        <v>106</v>
      </c>
      <c r="S67" s="2" t="s">
        <v>540</v>
      </c>
      <c r="T67" s="2" t="s">
        <v>541</v>
      </c>
      <c r="U67" s="2" t="s">
        <v>109</v>
      </c>
      <c r="V67" s="2" t="s">
        <v>110</v>
      </c>
      <c r="W67" s="2" t="s">
        <v>111</v>
      </c>
      <c r="X67" s="2" t="s">
        <v>134</v>
      </c>
      <c r="Y67" s="2" t="s">
        <v>112</v>
      </c>
      <c r="Z67" s="2" t="s">
        <v>113</v>
      </c>
      <c r="AA67" s="2" t="s">
        <v>114</v>
      </c>
      <c r="AB67" s="2" t="s">
        <v>115</v>
      </c>
      <c r="AC67" s="2" t="s">
        <v>116</v>
      </c>
      <c r="AD67" s="2" t="s">
        <v>102</v>
      </c>
      <c r="AE67" s="2" t="s">
        <v>313</v>
      </c>
      <c r="AF67" s="2" t="s">
        <v>600</v>
      </c>
      <c r="AG67" s="2" t="s">
        <v>543</v>
      </c>
      <c r="AH67" s="2" t="s">
        <v>106</v>
      </c>
      <c r="AI67" s="2" t="s">
        <v>595</v>
      </c>
      <c r="AJ67" s="2" t="s">
        <v>102</v>
      </c>
      <c r="AK67" s="2" t="s">
        <v>113</v>
      </c>
      <c r="AL67" s="2" t="s">
        <v>102</v>
      </c>
      <c r="AM67" s="2" t="s">
        <v>601</v>
      </c>
      <c r="AN67" s="2" t="s">
        <v>113</v>
      </c>
      <c r="AO67" s="2" t="s">
        <v>102</v>
      </c>
      <c r="AP67" s="2" t="s">
        <v>131</v>
      </c>
      <c r="AQ67" s="2" t="s">
        <v>102</v>
      </c>
      <c r="AR67" s="2" t="s">
        <v>102</v>
      </c>
      <c r="AS67" s="2" t="s">
        <v>106</v>
      </c>
      <c r="AT67" s="2" t="s">
        <v>113</v>
      </c>
      <c r="AU67" s="2" t="s">
        <v>102</v>
      </c>
      <c r="AV67" s="2" t="s">
        <v>102</v>
      </c>
      <c r="AW67" s="2" t="s">
        <v>102</v>
      </c>
      <c r="AX67" s="2" t="s">
        <v>102</v>
      </c>
      <c r="AY67" s="2" t="s">
        <v>102</v>
      </c>
      <c r="AZ67" s="2" t="s">
        <v>102</v>
      </c>
      <c r="BA67" s="2" t="s">
        <v>102</v>
      </c>
      <c r="BB67" s="2" t="s">
        <v>102</v>
      </c>
      <c r="BC67" s="2" t="s">
        <v>102</v>
      </c>
      <c r="BD67" s="2" t="s">
        <v>113</v>
      </c>
      <c r="BE67" s="2" t="s">
        <v>113</v>
      </c>
      <c r="BF67" s="2" t="s">
        <v>113</v>
      </c>
      <c r="BG67" s="2" t="s">
        <v>102</v>
      </c>
      <c r="BH67" s="2" t="s">
        <v>121</v>
      </c>
      <c r="BI67" s="2" t="s">
        <v>106</v>
      </c>
      <c r="BJ67" s="2" t="s">
        <v>102</v>
      </c>
      <c r="BK67" s="2" t="s">
        <v>111</v>
      </c>
      <c r="BL67" s="2" t="s">
        <v>111</v>
      </c>
      <c r="BM67" s="2" t="s">
        <v>122</v>
      </c>
      <c r="BN67" s="2" t="s">
        <v>113</v>
      </c>
      <c r="BO67" s="2" t="s">
        <v>102</v>
      </c>
      <c r="BP67" s="2" t="s">
        <v>102</v>
      </c>
      <c r="BQ67" s="2" t="s">
        <v>106</v>
      </c>
      <c r="BR67" s="2" t="s">
        <v>113</v>
      </c>
      <c r="BS67" s="2" t="s">
        <v>102</v>
      </c>
      <c r="BT67" s="2" t="s">
        <v>102</v>
      </c>
      <c r="BU67" s="2" t="s">
        <v>113</v>
      </c>
      <c r="BV67" s="2" t="s">
        <v>102</v>
      </c>
      <c r="BW67" s="2" t="s">
        <v>102</v>
      </c>
      <c r="BX67" s="2" t="s">
        <v>102</v>
      </c>
      <c r="BY67" s="2" t="s">
        <v>113</v>
      </c>
      <c r="BZ67" s="2" t="s">
        <v>113</v>
      </c>
      <c r="CA67" s="2" t="s">
        <v>102</v>
      </c>
      <c r="CB67" s="2" t="s">
        <v>106</v>
      </c>
      <c r="CC67" s="2" t="s">
        <v>113</v>
      </c>
      <c r="CD67" s="2" t="s">
        <v>102</v>
      </c>
      <c r="CE67" s="2" t="s">
        <v>102</v>
      </c>
      <c r="CF67" s="2" t="s">
        <v>106</v>
      </c>
      <c r="CG67" s="2" t="s">
        <v>102</v>
      </c>
      <c r="CH67" s="2" t="s">
        <v>137</v>
      </c>
      <c r="CI67">
        <v>5591</v>
      </c>
      <c r="CJ67">
        <v>5562</v>
      </c>
      <c r="CK67">
        <v>15011</v>
      </c>
      <c r="CL67">
        <v>12668</v>
      </c>
      <c r="CM67">
        <v>11.2</v>
      </c>
      <c r="CN67">
        <v>2737</v>
      </c>
      <c r="CO67">
        <v>18</v>
      </c>
      <c r="CP67">
        <v>2736</v>
      </c>
      <c r="CQ67" s="2" t="s">
        <v>102</v>
      </c>
      <c r="CR67" s="2" t="s">
        <v>102</v>
      </c>
      <c r="CS67" s="2" t="s">
        <v>102</v>
      </c>
      <c r="CT67" s="2" t="s">
        <v>102</v>
      </c>
      <c r="CU67" s="2" t="s">
        <v>102</v>
      </c>
      <c r="CV67" s="2" t="s">
        <v>102</v>
      </c>
      <c r="CW67" s="2" t="s">
        <v>102</v>
      </c>
      <c r="CX67" s="2" t="s">
        <v>102</v>
      </c>
      <c r="CY67" s="2" t="s">
        <v>102</v>
      </c>
      <c r="CZ67" s="2" t="s">
        <v>101</v>
      </c>
      <c r="DA67" s="2" t="s">
        <v>101</v>
      </c>
      <c r="DC67" s="5" t="str">
        <f t="shared" si="4"/>
        <v>4</v>
      </c>
      <c r="DD67" s="5" t="str">
        <f t="shared" si="5"/>
        <v>0</v>
      </c>
      <c r="DE67" s="5" cm="1">
        <f t="array" ref="DE67">_xlfn.IFS(AE67="No influx",0,AE67="1-10 bbls",1.5,AE67="11-20 bbls",2.5,AE67="21-50 bbls",4,AE67="50-100 bbls",5,AE67="&gt;100 bbls",6)</f>
        <v>2.5</v>
      </c>
      <c r="DF67" s="5" cm="1">
        <f t="array" ref="DF67">_xlfn.IFS(BL67="Zero psi",0,BL67="&lt;400 psi",1.5,BL67="400-800 psi",2.5,BL67="801-1500 psi",4,BL67="1501-3000 psi",5,BL67="&gt;3001 psi",6,BL67="&lt;Undefined&gt;",0)</f>
        <v>0</v>
      </c>
      <c r="DG67" s="5" cm="1">
        <f t="array" ref="DG67">_xlfn.IFS(DA67="0 - No Incident",0,DA67="1 - Slight",0.5,DA67="2 - Minor",1,DA67="3 - Moderate",1.5,DA67="4 - Major",2,DA67="5 - Castastrophic",2.5,DA67="&lt;Undefined&gt;",0)</f>
        <v>1</v>
      </c>
      <c r="DH67" s="5">
        <f t="shared" si="6"/>
        <v>7.5</v>
      </c>
      <c r="DI67" s="7">
        <f t="shared" si="7"/>
        <v>0.375</v>
      </c>
    </row>
    <row r="68" spans="1:113" x14ac:dyDescent="0.25">
      <c r="A68" s="2" t="s">
        <v>602</v>
      </c>
      <c r="B68" s="3">
        <v>45106</v>
      </c>
      <c r="C68" s="2" t="s">
        <v>97</v>
      </c>
      <c r="D68" s="2" t="s">
        <v>98</v>
      </c>
      <c r="E68" s="2" t="s">
        <v>535</v>
      </c>
      <c r="F68" s="2" t="s">
        <v>603</v>
      </c>
      <c r="G68" s="2" t="s">
        <v>604</v>
      </c>
      <c r="H68" s="2" t="s">
        <v>605</v>
      </c>
      <c r="I68" s="2" t="s">
        <v>100</v>
      </c>
      <c r="J68" s="2" t="s">
        <v>100</v>
      </c>
      <c r="K68" s="2" t="s">
        <v>102</v>
      </c>
      <c r="L68" s="2" t="s">
        <v>102</v>
      </c>
      <c r="M68" s="2" t="s">
        <v>606</v>
      </c>
      <c r="N68" s="2" t="s">
        <v>607</v>
      </c>
      <c r="O68" s="2" t="s">
        <v>178</v>
      </c>
      <c r="P68" s="2" t="s">
        <v>3</v>
      </c>
      <c r="Q68" s="2" t="s">
        <v>426</v>
      </c>
      <c r="R68" s="2" t="s">
        <v>106</v>
      </c>
      <c r="S68" s="2" t="s">
        <v>540</v>
      </c>
      <c r="T68" s="2" t="s">
        <v>541</v>
      </c>
      <c r="U68" s="2" t="s">
        <v>109</v>
      </c>
      <c r="V68" s="2" t="s">
        <v>110</v>
      </c>
      <c r="W68" s="2" t="s">
        <v>111</v>
      </c>
      <c r="X68" s="2" t="s">
        <v>111</v>
      </c>
      <c r="Y68" s="2" t="s">
        <v>112</v>
      </c>
      <c r="Z68" s="2" t="s">
        <v>113</v>
      </c>
      <c r="AA68" s="2" t="s">
        <v>114</v>
      </c>
      <c r="AB68" s="2" t="s">
        <v>115</v>
      </c>
      <c r="AC68" s="2" t="s">
        <v>116</v>
      </c>
      <c r="AD68" s="2" t="s">
        <v>102</v>
      </c>
      <c r="AE68" s="2" t="s">
        <v>117</v>
      </c>
      <c r="AF68" s="2" t="s">
        <v>608</v>
      </c>
      <c r="AG68" s="2" t="s">
        <v>543</v>
      </c>
      <c r="AH68" s="2" t="s">
        <v>106</v>
      </c>
      <c r="AI68" s="2" t="s">
        <v>603</v>
      </c>
      <c r="AJ68" s="2" t="s">
        <v>102</v>
      </c>
      <c r="AK68" s="2" t="s">
        <v>113</v>
      </c>
      <c r="AL68" s="2" t="s">
        <v>102</v>
      </c>
      <c r="AM68" s="2" t="s">
        <v>609</v>
      </c>
      <c r="AN68" s="2" t="s">
        <v>113</v>
      </c>
      <c r="AO68" s="2" t="s">
        <v>102</v>
      </c>
      <c r="AP68" s="2" t="s">
        <v>106</v>
      </c>
      <c r="AQ68" s="2" t="s">
        <v>102</v>
      </c>
      <c r="AR68" s="2" t="s">
        <v>102</v>
      </c>
      <c r="AS68" s="2" t="s">
        <v>106</v>
      </c>
      <c r="AT68" s="2" t="s">
        <v>113</v>
      </c>
      <c r="AU68" s="2" t="s">
        <v>102</v>
      </c>
      <c r="AV68" s="2" t="s">
        <v>102</v>
      </c>
      <c r="AW68" s="2" t="s">
        <v>102</v>
      </c>
      <c r="AX68" s="2" t="s">
        <v>102</v>
      </c>
      <c r="AY68" s="2" t="s">
        <v>102</v>
      </c>
      <c r="AZ68" s="2" t="s">
        <v>102</v>
      </c>
      <c r="BA68" s="2" t="s">
        <v>102</v>
      </c>
      <c r="BB68" s="2" t="s">
        <v>102</v>
      </c>
      <c r="BC68" s="2" t="s">
        <v>102</v>
      </c>
      <c r="BD68" s="2" t="s">
        <v>113</v>
      </c>
      <c r="BE68" s="2" t="s">
        <v>113</v>
      </c>
      <c r="BF68" s="2" t="s">
        <v>113</v>
      </c>
      <c r="BG68" s="2" t="s">
        <v>102</v>
      </c>
      <c r="BH68" s="2" t="s">
        <v>121</v>
      </c>
      <c r="BI68" s="2" t="s">
        <v>106</v>
      </c>
      <c r="BJ68" s="2" t="s">
        <v>102</v>
      </c>
      <c r="BK68" s="2" t="s">
        <v>111</v>
      </c>
      <c r="BL68" s="2" t="s">
        <v>111</v>
      </c>
      <c r="BM68" s="2" t="s">
        <v>122</v>
      </c>
      <c r="BN68" s="2" t="s">
        <v>113</v>
      </c>
      <c r="BO68" s="2" t="s">
        <v>102</v>
      </c>
      <c r="BP68" s="2" t="s">
        <v>102</v>
      </c>
      <c r="BQ68" s="2" t="s">
        <v>106</v>
      </c>
      <c r="BR68" s="2" t="s">
        <v>113</v>
      </c>
      <c r="BS68" s="2" t="s">
        <v>102</v>
      </c>
      <c r="BT68" s="2" t="s">
        <v>102</v>
      </c>
      <c r="BU68" s="2" t="s">
        <v>113</v>
      </c>
      <c r="BV68" s="2" t="s">
        <v>102</v>
      </c>
      <c r="BW68" s="2" t="s">
        <v>102</v>
      </c>
      <c r="BX68" s="2" t="s">
        <v>102</v>
      </c>
      <c r="BY68" s="2" t="s">
        <v>113</v>
      </c>
      <c r="BZ68" s="2" t="s">
        <v>113</v>
      </c>
      <c r="CA68" s="2" t="s">
        <v>102</v>
      </c>
      <c r="CB68" s="2" t="s">
        <v>106</v>
      </c>
      <c r="CC68" s="2" t="s">
        <v>113</v>
      </c>
      <c r="CD68" s="2" t="s">
        <v>102</v>
      </c>
      <c r="CE68" s="2" t="s">
        <v>102</v>
      </c>
      <c r="CF68" s="2" t="s">
        <v>106</v>
      </c>
      <c r="CG68" s="2" t="s">
        <v>102</v>
      </c>
      <c r="CH68" s="2" t="s">
        <v>137</v>
      </c>
      <c r="CI68">
        <v>6791</v>
      </c>
      <c r="CJ68">
        <v>6791</v>
      </c>
      <c r="CK68">
        <v>14155</v>
      </c>
      <c r="CL68">
        <v>14152</v>
      </c>
      <c r="CM68">
        <v>14</v>
      </c>
      <c r="CN68">
        <v>2885</v>
      </c>
      <c r="CO68">
        <v>0</v>
      </c>
      <c r="CP68">
        <v>2885</v>
      </c>
      <c r="CQ68" s="2" t="s">
        <v>102</v>
      </c>
      <c r="CR68" s="2" t="s">
        <v>102</v>
      </c>
      <c r="CS68" s="2" t="s">
        <v>102</v>
      </c>
      <c r="CT68" s="2" t="s">
        <v>102</v>
      </c>
      <c r="CU68" s="2" t="s">
        <v>102</v>
      </c>
      <c r="CV68" s="2" t="s">
        <v>102</v>
      </c>
      <c r="CW68" s="2" t="s">
        <v>102</v>
      </c>
      <c r="CX68" s="2" t="s">
        <v>102</v>
      </c>
      <c r="CY68" s="2" t="s">
        <v>102</v>
      </c>
      <c r="CZ68" s="2" t="s">
        <v>100</v>
      </c>
      <c r="DA68" s="2" t="s">
        <v>100</v>
      </c>
      <c r="DC68" s="5" t="str">
        <f t="shared" si="4"/>
        <v>4</v>
      </c>
      <c r="DD68" s="5" t="str">
        <f t="shared" si="5"/>
        <v>0</v>
      </c>
      <c r="DE68" s="5" cm="1">
        <f t="array" ref="DE68">_xlfn.IFS(AE68="No influx",0,AE68="1-10 bbls",1.5,AE68="11-20 bbls",2.5,AE68="21-50 bbls",4,AE68="50-100 bbls",5,AE68="&gt;100 bbls",6)</f>
        <v>1.5</v>
      </c>
      <c r="DF68" s="5" cm="1">
        <f t="array" ref="DF68">_xlfn.IFS(BL68="Zero psi",0,BL68="&lt;400 psi",1.5,BL68="400-800 psi",2.5,BL68="801-1500 psi",4,BL68="1501-3000 psi",5,BL68="&gt;3001 psi",6,BL68="&lt;Undefined&gt;",0)</f>
        <v>0</v>
      </c>
      <c r="DG68" s="5" cm="1">
        <f t="array" ref="DG68">_xlfn.IFS(DA68="0 - No Incident",0,DA68="1 - Slight",0.5,DA68="2 - Minor",1,DA68="3 - Moderate",1.5,DA68="4 - Major",2,DA68="5 - Castastrophic",2.5,DA68="&lt;Undefined&gt;",0)</f>
        <v>0.5</v>
      </c>
      <c r="DH68" s="5">
        <f t="shared" si="6"/>
        <v>6</v>
      </c>
      <c r="DI68" s="7">
        <f t="shared" si="7"/>
        <v>0.3</v>
      </c>
    </row>
    <row r="69" spans="1:113" x14ac:dyDescent="0.25">
      <c r="A69" s="2" t="s">
        <v>610</v>
      </c>
      <c r="B69" s="3">
        <v>45108</v>
      </c>
      <c r="C69" s="2" t="s">
        <v>97</v>
      </c>
      <c r="D69" s="2" t="s">
        <v>98</v>
      </c>
      <c r="E69" s="2" t="s">
        <v>159</v>
      </c>
      <c r="F69" s="2" t="s">
        <v>351</v>
      </c>
      <c r="G69" s="2" t="s">
        <v>611</v>
      </c>
      <c r="H69" s="2" t="s">
        <v>612</v>
      </c>
      <c r="I69" s="2" t="s">
        <v>101</v>
      </c>
      <c r="J69" s="2" t="s">
        <v>101</v>
      </c>
      <c r="K69" s="2" t="s">
        <v>102</v>
      </c>
      <c r="L69" s="2" t="s">
        <v>102</v>
      </c>
      <c r="M69" s="2" t="s">
        <v>613</v>
      </c>
      <c r="N69" s="2" t="s">
        <v>614</v>
      </c>
      <c r="O69" s="2" t="s">
        <v>615</v>
      </c>
      <c r="P69" s="2" t="s">
        <v>3</v>
      </c>
      <c r="Q69" s="2" t="s">
        <v>105</v>
      </c>
      <c r="R69" s="2" t="s">
        <v>106</v>
      </c>
      <c r="S69" s="2" t="s">
        <v>165</v>
      </c>
      <c r="T69" s="2" t="s">
        <v>166</v>
      </c>
      <c r="U69" s="2" t="s">
        <v>109</v>
      </c>
      <c r="V69" s="2" t="s">
        <v>110</v>
      </c>
      <c r="W69" s="2" t="s">
        <v>111</v>
      </c>
      <c r="X69" s="2" t="s">
        <v>134</v>
      </c>
      <c r="Y69" s="2" t="s">
        <v>112</v>
      </c>
      <c r="Z69" s="2" t="s">
        <v>113</v>
      </c>
      <c r="AA69" s="2" t="s">
        <v>135</v>
      </c>
      <c r="AB69" s="2" t="s">
        <v>28</v>
      </c>
      <c r="AC69" s="2" t="s">
        <v>116</v>
      </c>
      <c r="AD69" s="2" t="s">
        <v>616</v>
      </c>
      <c r="AE69" s="2" t="s">
        <v>313</v>
      </c>
      <c r="AF69" s="2" t="s">
        <v>617</v>
      </c>
      <c r="AG69" s="2" t="s">
        <v>299</v>
      </c>
      <c r="AH69" s="2" t="s">
        <v>106</v>
      </c>
      <c r="AI69" s="2" t="s">
        <v>351</v>
      </c>
      <c r="AJ69" s="2" t="s">
        <v>102</v>
      </c>
      <c r="AK69" s="2" t="s">
        <v>113</v>
      </c>
      <c r="AL69" s="2" t="s">
        <v>102</v>
      </c>
      <c r="AM69" s="2" t="s">
        <v>618</v>
      </c>
      <c r="AN69" s="2" t="s">
        <v>113</v>
      </c>
      <c r="AO69" s="2" t="s">
        <v>102</v>
      </c>
      <c r="AP69" s="2" t="s">
        <v>106</v>
      </c>
      <c r="AQ69" s="2" t="s">
        <v>102</v>
      </c>
      <c r="AR69" s="2" t="s">
        <v>102</v>
      </c>
      <c r="AS69" s="2" t="s">
        <v>120</v>
      </c>
      <c r="AT69" s="2" t="s">
        <v>113</v>
      </c>
      <c r="AU69" s="2" t="s">
        <v>102</v>
      </c>
      <c r="AV69" s="2" t="s">
        <v>102</v>
      </c>
      <c r="AW69" s="2" t="s">
        <v>102</v>
      </c>
      <c r="AX69" s="2" t="s">
        <v>102</v>
      </c>
      <c r="AY69" s="2" t="s">
        <v>102</v>
      </c>
      <c r="AZ69" s="2" t="s">
        <v>102</v>
      </c>
      <c r="BA69" s="2" t="s">
        <v>102</v>
      </c>
      <c r="BB69" s="2" t="s">
        <v>102</v>
      </c>
      <c r="BC69" s="2" t="s">
        <v>102</v>
      </c>
      <c r="BD69" s="2" t="s">
        <v>113</v>
      </c>
      <c r="BE69" s="2" t="s">
        <v>113</v>
      </c>
      <c r="BF69" s="2" t="s">
        <v>113</v>
      </c>
      <c r="BG69" s="2" t="s">
        <v>102</v>
      </c>
      <c r="BH69" s="2" t="s">
        <v>121</v>
      </c>
      <c r="BI69" s="2" t="s">
        <v>106</v>
      </c>
      <c r="BJ69" s="2" t="s">
        <v>102</v>
      </c>
      <c r="BK69" s="2" t="s">
        <v>111</v>
      </c>
      <c r="BL69" s="2" t="s">
        <v>134</v>
      </c>
      <c r="BM69" s="2" t="s">
        <v>28</v>
      </c>
      <c r="BN69" s="2" t="s">
        <v>106</v>
      </c>
      <c r="BO69" s="2" t="s">
        <v>210</v>
      </c>
      <c r="BP69" s="2" t="s">
        <v>102</v>
      </c>
      <c r="BQ69" s="2" t="s">
        <v>106</v>
      </c>
      <c r="BR69" s="2" t="s">
        <v>113</v>
      </c>
      <c r="BS69" s="2" t="s">
        <v>102</v>
      </c>
      <c r="BT69" s="2" t="s">
        <v>102</v>
      </c>
      <c r="BU69" s="2" t="s">
        <v>113</v>
      </c>
      <c r="BV69" s="2" t="s">
        <v>102</v>
      </c>
      <c r="BW69" s="2" t="s">
        <v>102</v>
      </c>
      <c r="BX69" s="2" t="s">
        <v>102</v>
      </c>
      <c r="BY69" s="2" t="s">
        <v>113</v>
      </c>
      <c r="BZ69" s="2" t="s">
        <v>113</v>
      </c>
      <c r="CA69" s="2" t="s">
        <v>102</v>
      </c>
      <c r="CB69" s="2" t="s">
        <v>106</v>
      </c>
      <c r="CC69" s="2" t="s">
        <v>113</v>
      </c>
      <c r="CD69" s="2" t="s">
        <v>102</v>
      </c>
      <c r="CE69" s="2" t="s">
        <v>102</v>
      </c>
      <c r="CF69" s="2" t="s">
        <v>106</v>
      </c>
      <c r="CG69" s="2" t="s">
        <v>102</v>
      </c>
      <c r="CH69" s="2" t="s">
        <v>137</v>
      </c>
      <c r="CI69">
        <v>5778</v>
      </c>
      <c r="CJ69">
        <v>0</v>
      </c>
      <c r="CK69">
        <v>5866</v>
      </c>
      <c r="CL69">
        <v>0</v>
      </c>
      <c r="CM69">
        <v>11.3</v>
      </c>
      <c r="CN69">
        <v>5768</v>
      </c>
      <c r="CO69">
        <v>13</v>
      </c>
      <c r="CP69">
        <v>5856</v>
      </c>
      <c r="CQ69" s="2" t="s">
        <v>102</v>
      </c>
      <c r="CR69" s="2" t="s">
        <v>102</v>
      </c>
      <c r="CS69" s="2" t="s">
        <v>102</v>
      </c>
      <c r="CT69" s="2" t="s">
        <v>102</v>
      </c>
      <c r="CU69" s="2" t="s">
        <v>102</v>
      </c>
      <c r="CV69" s="2" t="s">
        <v>102</v>
      </c>
      <c r="CW69" s="2" t="s">
        <v>102</v>
      </c>
      <c r="CX69" s="2" t="s">
        <v>102</v>
      </c>
      <c r="CY69" s="2" t="s">
        <v>102</v>
      </c>
      <c r="CZ69" s="2" t="s">
        <v>101</v>
      </c>
      <c r="DA69" s="2" t="s">
        <v>101</v>
      </c>
      <c r="DC69" s="5" t="str">
        <f t="shared" si="4"/>
        <v>0</v>
      </c>
      <c r="DD69" s="5" t="str">
        <f t="shared" si="5"/>
        <v>0</v>
      </c>
      <c r="DE69" s="5" cm="1">
        <f t="array" ref="DE69">_xlfn.IFS(AE69="No influx",0,AE69="1-10 bbls",1.5,AE69="11-20 bbls",2.5,AE69="21-50 bbls",4,AE69="50-100 bbls",5,AE69="&gt;100 bbls",6)</f>
        <v>2.5</v>
      </c>
      <c r="DF69" s="5" cm="1">
        <f t="array" ref="DF69">_xlfn.IFS(BL69="Zero psi",0,BL69="&lt;400 psi",1.5,BL69="400-800 psi",2.5,BL69="801-1500 psi",4,BL69="1501-3000 psi",5,BL69="&gt;3001 psi",6,BL69="&lt;Undefined&gt;",0)</f>
        <v>1.5</v>
      </c>
      <c r="DG69" s="5" cm="1">
        <f t="array" ref="DG69">_xlfn.IFS(DA69="0 - No Incident",0,DA69="1 - Slight",0.5,DA69="2 - Minor",1,DA69="3 - Moderate",1.5,DA69="4 - Major",2,DA69="5 - Castastrophic",2.5,DA69="&lt;Undefined&gt;",0)</f>
        <v>1</v>
      </c>
      <c r="DH69" s="5">
        <f t="shared" si="6"/>
        <v>5</v>
      </c>
      <c r="DI69" s="7">
        <f t="shared" si="7"/>
        <v>0.25</v>
      </c>
    </row>
    <row r="70" spans="1:113" x14ac:dyDescent="0.25">
      <c r="A70" s="2" t="s">
        <v>619</v>
      </c>
      <c r="B70" s="3">
        <v>45108</v>
      </c>
      <c r="C70" s="2" t="s">
        <v>97</v>
      </c>
      <c r="D70" s="2" t="s">
        <v>98</v>
      </c>
      <c r="E70" s="2" t="s">
        <v>124</v>
      </c>
      <c r="F70" s="2" t="s">
        <v>144</v>
      </c>
      <c r="G70" s="2" t="s">
        <v>620</v>
      </c>
      <c r="H70" s="2" t="s">
        <v>621</v>
      </c>
      <c r="I70" s="2" t="s">
        <v>253</v>
      </c>
      <c r="J70" s="2" t="s">
        <v>101</v>
      </c>
      <c r="K70" s="2" t="s">
        <v>102</v>
      </c>
      <c r="L70" s="2" t="s">
        <v>102</v>
      </c>
      <c r="M70" s="2" t="s">
        <v>622</v>
      </c>
      <c r="N70" s="2" t="s">
        <v>623</v>
      </c>
      <c r="O70" s="2" t="s">
        <v>164</v>
      </c>
      <c r="P70" s="2" t="s">
        <v>3</v>
      </c>
      <c r="Q70" s="2" t="s">
        <v>105</v>
      </c>
      <c r="R70" s="2" t="s">
        <v>131</v>
      </c>
      <c r="S70" s="2" t="s">
        <v>132</v>
      </c>
      <c r="T70" s="2" t="s">
        <v>624</v>
      </c>
      <c r="U70" s="2" t="s">
        <v>167</v>
      </c>
      <c r="V70" s="2" t="s">
        <v>110</v>
      </c>
      <c r="W70" s="2" t="s">
        <v>111</v>
      </c>
      <c r="X70" s="2" t="s">
        <v>111</v>
      </c>
      <c r="Y70" s="2" t="s">
        <v>112</v>
      </c>
      <c r="Z70" s="2" t="s">
        <v>113</v>
      </c>
      <c r="AA70" s="2" t="s">
        <v>135</v>
      </c>
      <c r="AB70" s="2" t="s">
        <v>181</v>
      </c>
      <c r="AC70" s="2" t="s">
        <v>116</v>
      </c>
      <c r="AD70" s="2" t="s">
        <v>102</v>
      </c>
      <c r="AE70" s="2" t="s">
        <v>137</v>
      </c>
      <c r="AF70" s="2" t="s">
        <v>274</v>
      </c>
      <c r="AG70" s="2" t="s">
        <v>154</v>
      </c>
      <c r="AH70" s="2" t="s">
        <v>106</v>
      </c>
      <c r="AI70" s="2" t="s">
        <v>144</v>
      </c>
      <c r="AJ70" s="2" t="s">
        <v>139</v>
      </c>
      <c r="AK70" s="2" t="s">
        <v>140</v>
      </c>
      <c r="AL70">
        <v>253</v>
      </c>
      <c r="AM70" s="2" t="s">
        <v>625</v>
      </c>
      <c r="AN70" s="2" t="s">
        <v>106</v>
      </c>
      <c r="AO70" s="2" t="s">
        <v>102</v>
      </c>
      <c r="AP70" s="2" t="s">
        <v>106</v>
      </c>
      <c r="AQ70" s="2" t="s">
        <v>102</v>
      </c>
      <c r="AR70" s="2" t="s">
        <v>102</v>
      </c>
      <c r="AS70" s="2" t="s">
        <v>106</v>
      </c>
      <c r="AT70" s="2" t="s">
        <v>113</v>
      </c>
      <c r="AU70" s="2" t="s">
        <v>102</v>
      </c>
      <c r="AV70" s="2" t="s">
        <v>102</v>
      </c>
      <c r="AW70" s="2" t="s">
        <v>102</v>
      </c>
      <c r="AX70" s="2" t="s">
        <v>102</v>
      </c>
      <c r="AY70" s="2" t="s">
        <v>102</v>
      </c>
      <c r="AZ70" s="2" t="s">
        <v>102</v>
      </c>
      <c r="BA70" s="2" t="s">
        <v>102</v>
      </c>
      <c r="BB70" s="2" t="s">
        <v>102</v>
      </c>
      <c r="BC70" s="2" t="s">
        <v>102</v>
      </c>
      <c r="BD70" s="2" t="s">
        <v>113</v>
      </c>
      <c r="BE70" s="2" t="s">
        <v>113</v>
      </c>
      <c r="BF70" s="2" t="s">
        <v>113</v>
      </c>
      <c r="BG70" s="2" t="s">
        <v>102</v>
      </c>
      <c r="BH70" s="2" t="s">
        <v>121</v>
      </c>
      <c r="BI70" s="2" t="s">
        <v>106</v>
      </c>
      <c r="BJ70" s="2" t="s">
        <v>102</v>
      </c>
      <c r="BK70" s="2" t="s">
        <v>111</v>
      </c>
      <c r="BL70" s="2" t="s">
        <v>111</v>
      </c>
      <c r="BM70" s="2" t="s">
        <v>122</v>
      </c>
      <c r="BN70" s="2" t="s">
        <v>113</v>
      </c>
      <c r="BO70" s="2" t="s">
        <v>102</v>
      </c>
      <c r="BP70" s="2" t="s">
        <v>102</v>
      </c>
      <c r="BQ70" s="2" t="s">
        <v>106</v>
      </c>
      <c r="BR70" s="2" t="s">
        <v>113</v>
      </c>
      <c r="BS70" s="2" t="s">
        <v>102</v>
      </c>
      <c r="BT70" s="2" t="s">
        <v>102</v>
      </c>
      <c r="BU70" s="2" t="s">
        <v>113</v>
      </c>
      <c r="BV70" s="2" t="s">
        <v>102</v>
      </c>
      <c r="BW70" s="2" t="s">
        <v>102</v>
      </c>
      <c r="BX70" s="2" t="s">
        <v>102</v>
      </c>
      <c r="BY70" s="2" t="s">
        <v>113</v>
      </c>
      <c r="BZ70" s="2" t="s">
        <v>113</v>
      </c>
      <c r="CA70" s="2" t="s">
        <v>102</v>
      </c>
      <c r="CB70" s="2" t="s">
        <v>106</v>
      </c>
      <c r="CC70" s="2" t="s">
        <v>113</v>
      </c>
      <c r="CD70" s="2" t="s">
        <v>102</v>
      </c>
      <c r="CE70" s="2" t="s">
        <v>102</v>
      </c>
      <c r="CF70" s="2" t="s">
        <v>106</v>
      </c>
      <c r="CG70" s="2" t="s">
        <v>102</v>
      </c>
      <c r="CH70" s="2" t="s">
        <v>137</v>
      </c>
      <c r="CI70" s="2" t="s">
        <v>102</v>
      </c>
      <c r="CJ70" s="2" t="s">
        <v>102</v>
      </c>
      <c r="CK70" s="2" t="s">
        <v>102</v>
      </c>
      <c r="CL70" s="2" t="s">
        <v>102</v>
      </c>
      <c r="CM70" s="2" t="s">
        <v>102</v>
      </c>
      <c r="CN70">
        <v>2868</v>
      </c>
      <c r="CO70">
        <v>9.6</v>
      </c>
      <c r="CP70">
        <v>2868</v>
      </c>
      <c r="CQ70" s="2" t="s">
        <v>102</v>
      </c>
      <c r="CR70" s="2" t="s">
        <v>102</v>
      </c>
      <c r="CS70" s="2" t="s">
        <v>102</v>
      </c>
      <c r="CT70" s="2" t="s">
        <v>102</v>
      </c>
      <c r="CU70" s="2" t="s">
        <v>102</v>
      </c>
      <c r="CV70" s="2" t="s">
        <v>102</v>
      </c>
      <c r="CW70" s="2" t="s">
        <v>102</v>
      </c>
      <c r="CX70" s="2" t="s">
        <v>102</v>
      </c>
      <c r="CY70" s="2" t="s">
        <v>102</v>
      </c>
      <c r="CZ70" s="2" t="s">
        <v>253</v>
      </c>
      <c r="DA70" s="2" t="s">
        <v>101</v>
      </c>
      <c r="DC70" s="5" t="str">
        <f t="shared" si="4"/>
        <v>0</v>
      </c>
      <c r="DD70" s="5" t="str">
        <f t="shared" si="5"/>
        <v>0</v>
      </c>
      <c r="DE70" s="5" cm="1">
        <f t="array" ref="DE70">_xlfn.IFS(AE70="No influx",0,AE70="1-10 bbls",1.5,AE70="11-20 bbls",2.5,AE70="21-50 bbls",4,AE70="50-100 bbls",5,AE70="&gt;100 bbls",6)</f>
        <v>0</v>
      </c>
      <c r="DF70" s="5" cm="1">
        <f t="array" ref="DF70">_xlfn.IFS(BL70="Zero psi",0,BL70="&lt;400 psi",1.5,BL70="400-800 psi",2.5,BL70="801-1500 psi",4,BL70="1501-3000 psi",5,BL70="&gt;3001 psi",6,BL70="&lt;Undefined&gt;",0)</f>
        <v>0</v>
      </c>
      <c r="DG70" s="5" cm="1">
        <f t="array" ref="DG70">_xlfn.IFS(DA70="0 - No Incident",0,DA70="1 - Slight",0.5,DA70="2 - Minor",1,DA70="3 - Moderate",1.5,DA70="4 - Major",2,DA70="5 - Castastrophic",2.5,DA70="&lt;Undefined&gt;",0)</f>
        <v>1</v>
      </c>
      <c r="DH70" s="5">
        <f t="shared" si="6"/>
        <v>1</v>
      </c>
      <c r="DI70" s="7">
        <f t="shared" si="7"/>
        <v>0.05</v>
      </c>
    </row>
    <row r="71" spans="1:113" x14ac:dyDescent="0.25">
      <c r="A71" s="2" t="s">
        <v>626</v>
      </c>
      <c r="B71" s="3">
        <v>45110</v>
      </c>
      <c r="C71" s="2" t="s">
        <v>97</v>
      </c>
      <c r="D71" s="2" t="s">
        <v>98</v>
      </c>
      <c r="E71" s="2" t="s">
        <v>159</v>
      </c>
      <c r="F71" s="2" t="s">
        <v>554</v>
      </c>
      <c r="G71" s="2" t="s">
        <v>404</v>
      </c>
      <c r="H71" s="2" t="s">
        <v>627</v>
      </c>
      <c r="I71" s="2" t="s">
        <v>101</v>
      </c>
      <c r="J71" s="2" t="s">
        <v>188</v>
      </c>
      <c r="K71" s="2" t="s">
        <v>102</v>
      </c>
      <c r="L71" s="2" t="s">
        <v>102</v>
      </c>
      <c r="M71" s="2" t="s">
        <v>628</v>
      </c>
      <c r="N71" s="2" t="s">
        <v>629</v>
      </c>
      <c r="O71" s="2" t="s">
        <v>164</v>
      </c>
      <c r="P71" s="2" t="s">
        <v>3</v>
      </c>
      <c r="Q71" s="2" t="s">
        <v>105</v>
      </c>
      <c r="R71" s="2" t="s">
        <v>106</v>
      </c>
      <c r="S71" s="2" t="s">
        <v>165</v>
      </c>
      <c r="T71" s="2" t="s">
        <v>166</v>
      </c>
      <c r="U71" s="2" t="s">
        <v>109</v>
      </c>
      <c r="V71" s="2" t="s">
        <v>110</v>
      </c>
      <c r="W71" s="2" t="s">
        <v>111</v>
      </c>
      <c r="X71" s="2" t="s">
        <v>111</v>
      </c>
      <c r="Y71" s="2" t="s">
        <v>112</v>
      </c>
      <c r="Z71" s="2" t="s">
        <v>113</v>
      </c>
      <c r="AA71" s="2" t="s">
        <v>135</v>
      </c>
      <c r="AB71" s="2" t="s">
        <v>115</v>
      </c>
      <c r="AC71" s="2" t="s">
        <v>116</v>
      </c>
      <c r="AD71" s="2" t="s">
        <v>102</v>
      </c>
      <c r="AE71" s="2" t="s">
        <v>313</v>
      </c>
      <c r="AF71" s="2" t="s">
        <v>630</v>
      </c>
      <c r="AG71" s="2" t="s">
        <v>299</v>
      </c>
      <c r="AH71" s="2" t="s">
        <v>106</v>
      </c>
      <c r="AI71" s="2" t="s">
        <v>554</v>
      </c>
      <c r="AJ71" s="2" t="s">
        <v>102</v>
      </c>
      <c r="AK71" s="2" t="s">
        <v>113</v>
      </c>
      <c r="AL71" s="2" t="s">
        <v>102</v>
      </c>
      <c r="AM71" s="2" t="s">
        <v>631</v>
      </c>
      <c r="AN71" s="2" t="s">
        <v>113</v>
      </c>
      <c r="AO71" s="2" t="s">
        <v>102</v>
      </c>
      <c r="AP71" s="2" t="s">
        <v>106</v>
      </c>
      <c r="AQ71" s="2" t="s">
        <v>102</v>
      </c>
      <c r="AR71" s="2" t="s">
        <v>102</v>
      </c>
      <c r="AS71" s="2" t="s">
        <v>106</v>
      </c>
      <c r="AT71" s="2" t="s">
        <v>113</v>
      </c>
      <c r="AU71" s="2" t="s">
        <v>102</v>
      </c>
      <c r="AV71" s="2" t="s">
        <v>102</v>
      </c>
      <c r="AW71" s="2" t="s">
        <v>102</v>
      </c>
      <c r="AX71" s="2" t="s">
        <v>102</v>
      </c>
      <c r="AY71" s="2" t="s">
        <v>102</v>
      </c>
      <c r="AZ71" s="2" t="s">
        <v>102</v>
      </c>
      <c r="BA71" s="2" t="s">
        <v>102</v>
      </c>
      <c r="BB71" s="2" t="s">
        <v>102</v>
      </c>
      <c r="BC71" s="2" t="s">
        <v>102</v>
      </c>
      <c r="BD71" s="2" t="s">
        <v>113</v>
      </c>
      <c r="BE71" s="2" t="s">
        <v>113</v>
      </c>
      <c r="BF71" s="2" t="s">
        <v>113</v>
      </c>
      <c r="BG71" s="2" t="s">
        <v>102</v>
      </c>
      <c r="BH71" s="2" t="s">
        <v>121</v>
      </c>
      <c r="BI71" s="2" t="s">
        <v>106</v>
      </c>
      <c r="BJ71" s="2" t="s">
        <v>102</v>
      </c>
      <c r="BK71" s="2" t="s">
        <v>111</v>
      </c>
      <c r="BL71" s="2" t="s">
        <v>111</v>
      </c>
      <c r="BM71" s="2" t="s">
        <v>122</v>
      </c>
      <c r="BN71" s="2" t="s">
        <v>113</v>
      </c>
      <c r="BO71" s="2" t="s">
        <v>102</v>
      </c>
      <c r="BP71" s="2" t="s">
        <v>102</v>
      </c>
      <c r="BQ71" s="2" t="s">
        <v>106</v>
      </c>
      <c r="BR71" s="2" t="s">
        <v>113</v>
      </c>
      <c r="BS71" s="2" t="s">
        <v>102</v>
      </c>
      <c r="BT71" s="2" t="s">
        <v>102</v>
      </c>
      <c r="BU71" s="2" t="s">
        <v>113</v>
      </c>
      <c r="BV71" s="2" t="s">
        <v>102</v>
      </c>
      <c r="BW71" s="2" t="s">
        <v>102</v>
      </c>
      <c r="BX71" s="2" t="s">
        <v>102</v>
      </c>
      <c r="BY71" s="2" t="s">
        <v>113</v>
      </c>
      <c r="BZ71" s="2" t="s">
        <v>113</v>
      </c>
      <c r="CA71" s="2" t="s">
        <v>102</v>
      </c>
      <c r="CB71" s="2" t="s">
        <v>106</v>
      </c>
      <c r="CC71" s="2" t="s">
        <v>113</v>
      </c>
      <c r="CD71" s="2" t="s">
        <v>102</v>
      </c>
      <c r="CE71" s="2" t="s">
        <v>102</v>
      </c>
      <c r="CF71" s="2" t="s">
        <v>106</v>
      </c>
      <c r="CG71" s="2" t="s">
        <v>102</v>
      </c>
      <c r="CH71" s="2" t="s">
        <v>313</v>
      </c>
      <c r="CI71">
        <v>6182</v>
      </c>
      <c r="CJ71">
        <v>6182</v>
      </c>
      <c r="CK71">
        <v>6264</v>
      </c>
      <c r="CL71">
        <v>6264</v>
      </c>
      <c r="CM71">
        <v>11.5</v>
      </c>
      <c r="CN71">
        <v>2358</v>
      </c>
      <c r="CO71">
        <v>12.5</v>
      </c>
      <c r="CP71">
        <v>2358</v>
      </c>
      <c r="CQ71" s="2" t="s">
        <v>102</v>
      </c>
      <c r="CR71" s="2" t="s">
        <v>102</v>
      </c>
      <c r="CS71" s="2" t="s">
        <v>102</v>
      </c>
      <c r="CT71" s="2" t="s">
        <v>102</v>
      </c>
      <c r="CU71" s="2" t="s">
        <v>102</v>
      </c>
      <c r="CV71" s="2" t="s">
        <v>102</v>
      </c>
      <c r="CW71" s="2" t="s">
        <v>102</v>
      </c>
      <c r="CX71" s="2" t="s">
        <v>102</v>
      </c>
      <c r="CY71" s="2" t="s">
        <v>102</v>
      </c>
      <c r="CZ71" s="2" t="s">
        <v>101</v>
      </c>
      <c r="DA71" s="2" t="s">
        <v>101</v>
      </c>
      <c r="DC71" s="5" t="str">
        <f t="shared" si="4"/>
        <v>4</v>
      </c>
      <c r="DD71" s="5" t="str">
        <f t="shared" si="5"/>
        <v>0</v>
      </c>
      <c r="DE71" s="5" cm="1">
        <f t="array" ref="DE71">_xlfn.IFS(AE71="No influx",0,AE71="1-10 bbls",1.5,AE71="11-20 bbls",2.5,AE71="21-50 bbls",4,AE71="50-100 bbls",5,AE71="&gt;100 bbls",6)</f>
        <v>2.5</v>
      </c>
      <c r="DF71" s="5" cm="1">
        <f t="array" ref="DF71">_xlfn.IFS(BL71="Zero psi",0,BL71="&lt;400 psi",1.5,BL71="400-800 psi",2.5,BL71="801-1500 psi",4,BL71="1501-3000 psi",5,BL71="&gt;3001 psi",6,BL71="&lt;Undefined&gt;",0)</f>
        <v>0</v>
      </c>
      <c r="DG71" s="5" cm="1">
        <f t="array" ref="DG71">_xlfn.IFS(DA71="0 - No Incident",0,DA71="1 - Slight",0.5,DA71="2 - Minor",1,DA71="3 - Moderate",1.5,DA71="4 - Major",2,DA71="5 - Castastrophic",2.5,DA71="&lt;Undefined&gt;",0)</f>
        <v>1</v>
      </c>
      <c r="DH71" s="5">
        <f t="shared" si="6"/>
        <v>7.5</v>
      </c>
      <c r="DI71" s="7">
        <f t="shared" si="7"/>
        <v>0.375</v>
      </c>
    </row>
    <row r="72" spans="1:113" x14ac:dyDescent="0.25">
      <c r="A72" s="2" t="s">
        <v>632</v>
      </c>
      <c r="B72" s="3">
        <v>45113</v>
      </c>
      <c r="C72" s="2" t="s">
        <v>97</v>
      </c>
      <c r="D72" s="2" t="s">
        <v>98</v>
      </c>
      <c r="E72" s="2" t="s">
        <v>124</v>
      </c>
      <c r="F72" s="2" t="s">
        <v>125</v>
      </c>
      <c r="G72" s="2" t="s">
        <v>633</v>
      </c>
      <c r="H72" s="2" t="s">
        <v>634</v>
      </c>
      <c r="I72" s="2" t="s">
        <v>100</v>
      </c>
      <c r="J72" s="2" t="s">
        <v>101</v>
      </c>
      <c r="K72" s="2" t="s">
        <v>102</v>
      </c>
      <c r="L72" s="2" t="s">
        <v>102</v>
      </c>
      <c r="M72" s="2" t="s">
        <v>282</v>
      </c>
      <c r="N72" s="2" t="s">
        <v>635</v>
      </c>
      <c r="O72" s="2" t="s">
        <v>164</v>
      </c>
      <c r="P72" s="2" t="s">
        <v>3</v>
      </c>
      <c r="Q72" s="2" t="s">
        <v>105</v>
      </c>
      <c r="R72" s="2" t="s">
        <v>106</v>
      </c>
      <c r="S72" s="2" t="s">
        <v>132</v>
      </c>
      <c r="T72" s="2" t="s">
        <v>133</v>
      </c>
      <c r="U72" s="2" t="s">
        <v>109</v>
      </c>
      <c r="V72" s="2" t="s">
        <v>110</v>
      </c>
      <c r="W72" s="2" t="s">
        <v>134</v>
      </c>
      <c r="X72" s="2" t="s">
        <v>134</v>
      </c>
      <c r="Y72" s="2" t="s">
        <v>112</v>
      </c>
      <c r="Z72" s="2" t="s">
        <v>113</v>
      </c>
      <c r="AA72" s="2" t="s">
        <v>114</v>
      </c>
      <c r="AB72" s="2" t="s">
        <v>115</v>
      </c>
      <c r="AC72" s="2" t="s">
        <v>205</v>
      </c>
      <c r="AD72" s="2" t="s">
        <v>102</v>
      </c>
      <c r="AE72" s="2" t="s">
        <v>117</v>
      </c>
      <c r="AF72" s="2" t="s">
        <v>153</v>
      </c>
      <c r="AG72" s="2" t="s">
        <v>154</v>
      </c>
      <c r="AH72" s="2" t="s">
        <v>106</v>
      </c>
      <c r="AI72" s="2" t="s">
        <v>125</v>
      </c>
      <c r="AJ72" s="2" t="s">
        <v>102</v>
      </c>
      <c r="AK72" s="2" t="s">
        <v>113</v>
      </c>
      <c r="AL72" s="2" t="s">
        <v>102</v>
      </c>
      <c r="AM72" s="2" t="s">
        <v>331</v>
      </c>
      <c r="AN72" s="2" t="s">
        <v>113</v>
      </c>
      <c r="AO72" s="2" t="s">
        <v>102</v>
      </c>
      <c r="AP72" s="2" t="s">
        <v>106</v>
      </c>
      <c r="AQ72" s="2" t="s">
        <v>102</v>
      </c>
      <c r="AR72" s="2" t="s">
        <v>102</v>
      </c>
      <c r="AS72" s="2" t="s">
        <v>106</v>
      </c>
      <c r="AT72" s="2" t="s">
        <v>113</v>
      </c>
      <c r="AU72" s="2" t="s">
        <v>102</v>
      </c>
      <c r="AV72" s="2" t="s">
        <v>102</v>
      </c>
      <c r="AW72" s="2" t="s">
        <v>102</v>
      </c>
      <c r="AX72" s="2" t="s">
        <v>102</v>
      </c>
      <c r="AY72" s="2" t="s">
        <v>102</v>
      </c>
      <c r="AZ72" s="2" t="s">
        <v>102</v>
      </c>
      <c r="BA72" s="2" t="s">
        <v>102</v>
      </c>
      <c r="BB72" s="2" t="s">
        <v>102</v>
      </c>
      <c r="BC72" s="2" t="s">
        <v>102</v>
      </c>
      <c r="BD72" s="2" t="s">
        <v>113</v>
      </c>
      <c r="BE72" s="2" t="s">
        <v>113</v>
      </c>
      <c r="BF72" s="2" t="s">
        <v>113</v>
      </c>
      <c r="BG72" s="2" t="s">
        <v>102</v>
      </c>
      <c r="BH72" s="2" t="s">
        <v>121</v>
      </c>
      <c r="BI72" s="2" t="s">
        <v>131</v>
      </c>
      <c r="BJ72" s="2" t="s">
        <v>219</v>
      </c>
      <c r="BK72" s="2" t="s">
        <v>134</v>
      </c>
      <c r="BL72" s="2" t="s">
        <v>134</v>
      </c>
      <c r="BM72" s="2" t="s">
        <v>122</v>
      </c>
      <c r="BN72" s="2" t="s">
        <v>113</v>
      </c>
      <c r="BO72" s="2" t="s">
        <v>102</v>
      </c>
      <c r="BP72" s="2" t="s">
        <v>102</v>
      </c>
      <c r="BQ72" s="2" t="s">
        <v>106</v>
      </c>
      <c r="BR72" s="2" t="s">
        <v>113</v>
      </c>
      <c r="BS72" s="2" t="s">
        <v>102</v>
      </c>
      <c r="BT72" s="2" t="s">
        <v>102</v>
      </c>
      <c r="BU72" s="2" t="s">
        <v>113</v>
      </c>
      <c r="BV72" s="2" t="s">
        <v>102</v>
      </c>
      <c r="BW72" s="2" t="s">
        <v>102</v>
      </c>
      <c r="BX72" s="2" t="s">
        <v>102</v>
      </c>
      <c r="BY72" s="2" t="s">
        <v>113</v>
      </c>
      <c r="BZ72" s="2" t="s">
        <v>113</v>
      </c>
      <c r="CA72" s="2" t="s">
        <v>102</v>
      </c>
      <c r="CB72" s="2" t="s">
        <v>106</v>
      </c>
      <c r="CC72" s="2" t="s">
        <v>113</v>
      </c>
      <c r="CD72" s="2" t="s">
        <v>102</v>
      </c>
      <c r="CE72" s="2" t="s">
        <v>102</v>
      </c>
      <c r="CF72" s="2" t="s">
        <v>106</v>
      </c>
      <c r="CG72" s="2" t="s">
        <v>102</v>
      </c>
      <c r="CH72" s="2" t="s">
        <v>137</v>
      </c>
      <c r="CI72">
        <v>7700</v>
      </c>
      <c r="CJ72">
        <v>7700</v>
      </c>
      <c r="CK72">
        <v>11259</v>
      </c>
      <c r="CL72">
        <v>11259</v>
      </c>
      <c r="CM72">
        <v>9.1</v>
      </c>
      <c r="CN72">
        <v>6836</v>
      </c>
      <c r="CO72">
        <v>10.5</v>
      </c>
      <c r="CP72">
        <v>6944</v>
      </c>
      <c r="CQ72" s="2" t="s">
        <v>102</v>
      </c>
      <c r="CR72" s="2" t="s">
        <v>102</v>
      </c>
      <c r="CS72" s="2" t="s">
        <v>102</v>
      </c>
      <c r="CT72" s="2" t="s">
        <v>102</v>
      </c>
      <c r="CU72" s="2" t="s">
        <v>102</v>
      </c>
      <c r="CV72" s="2" t="s">
        <v>102</v>
      </c>
      <c r="CW72" s="2" t="s">
        <v>102</v>
      </c>
      <c r="CX72" s="2" t="s">
        <v>102</v>
      </c>
      <c r="CY72" s="2" t="s">
        <v>102</v>
      </c>
      <c r="CZ72" s="2" t="s">
        <v>100</v>
      </c>
      <c r="DA72" s="2" t="s">
        <v>101</v>
      </c>
      <c r="DC72" s="5" t="str">
        <f t="shared" si="4"/>
        <v>4</v>
      </c>
      <c r="DD72" s="5" t="str">
        <f t="shared" si="5"/>
        <v>0</v>
      </c>
      <c r="DE72" s="5" cm="1">
        <f t="array" ref="DE72">_xlfn.IFS(AE72="No influx",0,AE72="1-10 bbls",1.5,AE72="11-20 bbls",2.5,AE72="21-50 bbls",4,AE72="50-100 bbls",5,AE72="&gt;100 bbls",6)</f>
        <v>1.5</v>
      </c>
      <c r="DF72" s="5" cm="1">
        <f t="array" ref="DF72">_xlfn.IFS(BL72="Zero psi",0,BL72="&lt;400 psi",1.5,BL72="400-800 psi",2.5,BL72="801-1500 psi",4,BL72="1501-3000 psi",5,BL72="&gt;3001 psi",6,BL72="&lt;Undefined&gt;",0)</f>
        <v>1.5</v>
      </c>
      <c r="DG72" s="5" cm="1">
        <f t="array" ref="DG72">_xlfn.IFS(DA72="0 - No Incident",0,DA72="1 - Slight",0.5,DA72="2 - Minor",1,DA72="3 - Moderate",1.5,DA72="4 - Major",2,DA72="5 - Castastrophic",2.5,DA72="&lt;Undefined&gt;",0)</f>
        <v>1</v>
      </c>
      <c r="DH72" s="5">
        <f t="shared" si="6"/>
        <v>8</v>
      </c>
      <c r="DI72" s="7">
        <f t="shared" si="7"/>
        <v>0.4</v>
      </c>
    </row>
    <row r="73" spans="1:113" x14ac:dyDescent="0.25">
      <c r="A73" s="2" t="s">
        <v>636</v>
      </c>
      <c r="B73" s="3">
        <v>45114</v>
      </c>
      <c r="C73" s="2" t="s">
        <v>97</v>
      </c>
      <c r="D73" s="2" t="s">
        <v>98</v>
      </c>
      <c r="E73" s="2" t="s">
        <v>124</v>
      </c>
      <c r="F73" s="2" t="s">
        <v>125</v>
      </c>
      <c r="G73" s="2" t="s">
        <v>637</v>
      </c>
      <c r="H73" s="2" t="s">
        <v>638</v>
      </c>
      <c r="I73" s="2" t="s">
        <v>100</v>
      </c>
      <c r="J73" s="2" t="s">
        <v>100</v>
      </c>
      <c r="K73" s="2" t="s">
        <v>102</v>
      </c>
      <c r="L73" s="2" t="s">
        <v>102</v>
      </c>
      <c r="M73" s="2" t="s">
        <v>639</v>
      </c>
      <c r="N73" s="2" t="s">
        <v>640</v>
      </c>
      <c r="O73" s="2" t="s">
        <v>164</v>
      </c>
      <c r="P73" s="2" t="s">
        <v>3</v>
      </c>
      <c r="Q73" s="2" t="s">
        <v>105</v>
      </c>
      <c r="R73" s="2" t="s">
        <v>106</v>
      </c>
      <c r="S73" s="2" t="s">
        <v>132</v>
      </c>
      <c r="T73" s="2" t="s">
        <v>133</v>
      </c>
      <c r="U73" s="2" t="s">
        <v>109</v>
      </c>
      <c r="V73" s="2" t="s">
        <v>110</v>
      </c>
      <c r="W73" s="2" t="s">
        <v>134</v>
      </c>
      <c r="X73" s="2" t="s">
        <v>134</v>
      </c>
      <c r="Y73" s="2" t="s">
        <v>112</v>
      </c>
      <c r="Z73" s="2" t="s">
        <v>113</v>
      </c>
      <c r="AA73" s="2" t="s">
        <v>114</v>
      </c>
      <c r="AB73" s="2" t="s">
        <v>28</v>
      </c>
      <c r="AC73" s="2" t="s">
        <v>116</v>
      </c>
      <c r="AD73" s="2" t="s">
        <v>641</v>
      </c>
      <c r="AE73" s="2" t="s">
        <v>117</v>
      </c>
      <c r="AF73" s="2" t="s">
        <v>274</v>
      </c>
      <c r="AG73" s="2" t="s">
        <v>154</v>
      </c>
      <c r="AH73" s="2" t="s">
        <v>106</v>
      </c>
      <c r="AI73" s="2" t="s">
        <v>125</v>
      </c>
      <c r="AJ73" s="2" t="s">
        <v>102</v>
      </c>
      <c r="AK73" s="2" t="s">
        <v>113</v>
      </c>
      <c r="AL73" s="2" t="s">
        <v>102</v>
      </c>
      <c r="AM73" s="2" t="s">
        <v>374</v>
      </c>
      <c r="AN73" s="2" t="s">
        <v>113</v>
      </c>
      <c r="AO73" s="2" t="s">
        <v>102</v>
      </c>
      <c r="AP73" s="2" t="s">
        <v>106</v>
      </c>
      <c r="AQ73" s="2" t="s">
        <v>102</v>
      </c>
      <c r="AR73" s="2" t="s">
        <v>102</v>
      </c>
      <c r="AS73" s="2" t="s">
        <v>106</v>
      </c>
      <c r="AT73" s="2" t="s">
        <v>113</v>
      </c>
      <c r="AU73" s="2" t="s">
        <v>102</v>
      </c>
      <c r="AV73" s="2" t="s">
        <v>102</v>
      </c>
      <c r="AW73" s="2" t="s">
        <v>102</v>
      </c>
      <c r="AX73" s="2" t="s">
        <v>102</v>
      </c>
      <c r="AY73" s="2" t="s">
        <v>102</v>
      </c>
      <c r="AZ73" s="2" t="s">
        <v>102</v>
      </c>
      <c r="BA73" s="2" t="s">
        <v>102</v>
      </c>
      <c r="BB73" s="2" t="s">
        <v>102</v>
      </c>
      <c r="BC73" s="2" t="s">
        <v>102</v>
      </c>
      <c r="BD73" s="2" t="s">
        <v>113</v>
      </c>
      <c r="BE73" s="2" t="s">
        <v>113</v>
      </c>
      <c r="BF73" s="2" t="s">
        <v>113</v>
      </c>
      <c r="BG73" s="2" t="s">
        <v>102</v>
      </c>
      <c r="BH73" s="2" t="s">
        <v>219</v>
      </c>
      <c r="BI73" s="2" t="s">
        <v>106</v>
      </c>
      <c r="BJ73" s="2" t="s">
        <v>102</v>
      </c>
      <c r="BK73" s="2" t="s">
        <v>168</v>
      </c>
      <c r="BL73" s="2" t="s">
        <v>168</v>
      </c>
      <c r="BM73" s="2" t="s">
        <v>122</v>
      </c>
      <c r="BN73" s="2" t="s">
        <v>113</v>
      </c>
      <c r="BO73" s="2" t="s">
        <v>102</v>
      </c>
      <c r="BP73" s="2" t="s">
        <v>102</v>
      </c>
      <c r="BQ73" s="2" t="s">
        <v>106</v>
      </c>
      <c r="BR73" s="2" t="s">
        <v>113</v>
      </c>
      <c r="BS73" s="2" t="s">
        <v>102</v>
      </c>
      <c r="BT73" s="2" t="s">
        <v>102</v>
      </c>
      <c r="BU73" s="2" t="s">
        <v>113</v>
      </c>
      <c r="BV73" s="2" t="s">
        <v>102</v>
      </c>
      <c r="BW73" s="2" t="s">
        <v>102</v>
      </c>
      <c r="BX73" s="2" t="s">
        <v>102</v>
      </c>
      <c r="BY73" s="2" t="s">
        <v>113</v>
      </c>
      <c r="BZ73" s="2" t="s">
        <v>113</v>
      </c>
      <c r="CA73" s="2" t="s">
        <v>102</v>
      </c>
      <c r="CB73" s="2" t="s">
        <v>106</v>
      </c>
      <c r="CC73" s="2" t="s">
        <v>113</v>
      </c>
      <c r="CD73" s="2" t="s">
        <v>102</v>
      </c>
      <c r="CE73" s="2" t="s">
        <v>102</v>
      </c>
      <c r="CF73" s="2" t="s">
        <v>106</v>
      </c>
      <c r="CG73" s="2" t="s">
        <v>102</v>
      </c>
      <c r="CH73" s="2" t="s">
        <v>137</v>
      </c>
      <c r="CI73">
        <v>10725</v>
      </c>
      <c r="CJ73">
        <v>10725</v>
      </c>
      <c r="CK73">
        <v>18084</v>
      </c>
      <c r="CL73">
        <v>18084</v>
      </c>
      <c r="CM73">
        <v>9.6</v>
      </c>
      <c r="CN73">
        <v>9421</v>
      </c>
      <c r="CO73">
        <v>9.6</v>
      </c>
      <c r="CP73">
        <v>9441</v>
      </c>
      <c r="CQ73" s="2" t="s">
        <v>102</v>
      </c>
      <c r="CR73" s="2" t="s">
        <v>102</v>
      </c>
      <c r="CS73" s="2" t="s">
        <v>102</v>
      </c>
      <c r="CT73" s="2" t="s">
        <v>102</v>
      </c>
      <c r="CU73" s="2" t="s">
        <v>102</v>
      </c>
      <c r="CV73" s="2" t="s">
        <v>102</v>
      </c>
      <c r="CW73" s="2" t="s">
        <v>102</v>
      </c>
      <c r="CX73" s="2" t="s">
        <v>102</v>
      </c>
      <c r="CY73" s="2" t="s">
        <v>102</v>
      </c>
      <c r="CZ73" s="2" t="s">
        <v>100</v>
      </c>
      <c r="DA73" s="2" t="s">
        <v>100</v>
      </c>
      <c r="DC73" s="5" t="str">
        <f t="shared" si="4"/>
        <v>0</v>
      </c>
      <c r="DD73" s="5" t="str">
        <f t="shared" si="5"/>
        <v>0</v>
      </c>
      <c r="DE73" s="5" cm="1">
        <f t="array" ref="DE73">_xlfn.IFS(AE73="No influx",0,AE73="1-10 bbls",1.5,AE73="11-20 bbls",2.5,AE73="21-50 bbls",4,AE73="50-100 bbls",5,AE73="&gt;100 bbls",6)</f>
        <v>1.5</v>
      </c>
      <c r="DF73" s="5" cm="1">
        <f t="array" ref="DF73">_xlfn.IFS(BL73="Zero psi",0,BL73="&lt;400 psi",1.5,BL73="400-800 psi",2.5,BL73="801-1500 psi",4,BL73="1501-3000 psi",5,BL73="&gt;3001 psi",6,BL73="&lt;Undefined&gt;",0)</f>
        <v>2.5</v>
      </c>
      <c r="DG73" s="5" cm="1">
        <f t="array" ref="DG73">_xlfn.IFS(DA73="0 - No Incident",0,DA73="1 - Slight",0.5,DA73="2 - Minor",1,DA73="3 - Moderate",1.5,DA73="4 - Major",2,DA73="5 - Castastrophic",2.5,DA73="&lt;Undefined&gt;",0)</f>
        <v>0.5</v>
      </c>
      <c r="DH73" s="5">
        <f t="shared" si="6"/>
        <v>4.5</v>
      </c>
      <c r="DI73" s="7">
        <f t="shared" si="7"/>
        <v>0.22500000000000001</v>
      </c>
    </row>
    <row r="74" spans="1:113" x14ac:dyDescent="0.25">
      <c r="A74" s="2" t="s">
        <v>642</v>
      </c>
      <c r="B74" s="3">
        <v>45118</v>
      </c>
      <c r="C74" s="2" t="s">
        <v>97</v>
      </c>
      <c r="D74" s="2" t="s">
        <v>98</v>
      </c>
      <c r="E74" s="2" t="s">
        <v>124</v>
      </c>
      <c r="F74" s="2" t="s">
        <v>125</v>
      </c>
      <c r="G74" s="2" t="s">
        <v>416</v>
      </c>
      <c r="H74" s="2" t="s">
        <v>643</v>
      </c>
      <c r="I74" s="2" t="s">
        <v>100</v>
      </c>
      <c r="J74" s="2" t="s">
        <v>100</v>
      </c>
      <c r="K74" s="2" t="s">
        <v>102</v>
      </c>
      <c r="L74" s="2" t="s">
        <v>102</v>
      </c>
      <c r="M74" s="2" t="s">
        <v>644</v>
      </c>
      <c r="N74" s="2" t="s">
        <v>645</v>
      </c>
      <c r="O74" s="2" t="s">
        <v>104</v>
      </c>
      <c r="P74" s="2" t="s">
        <v>3</v>
      </c>
      <c r="Q74" s="2" t="s">
        <v>105</v>
      </c>
      <c r="R74" s="2" t="s">
        <v>106</v>
      </c>
      <c r="S74" s="2" t="s">
        <v>132</v>
      </c>
      <c r="T74" s="2" t="s">
        <v>133</v>
      </c>
      <c r="U74" s="2" t="s">
        <v>109</v>
      </c>
      <c r="V74" s="2" t="s">
        <v>110</v>
      </c>
      <c r="W74" s="2" t="s">
        <v>111</v>
      </c>
      <c r="X74" s="2" t="s">
        <v>134</v>
      </c>
      <c r="Y74" s="2" t="s">
        <v>112</v>
      </c>
      <c r="Z74" s="2" t="s">
        <v>113</v>
      </c>
      <c r="AA74" s="2" t="s">
        <v>135</v>
      </c>
      <c r="AB74" s="2" t="s">
        <v>169</v>
      </c>
      <c r="AC74" s="2" t="s">
        <v>373</v>
      </c>
      <c r="AD74" s="2" t="s">
        <v>102</v>
      </c>
      <c r="AE74" s="2" t="s">
        <v>137</v>
      </c>
      <c r="AF74" s="2" t="s">
        <v>284</v>
      </c>
      <c r="AG74" s="2" t="s">
        <v>118</v>
      </c>
      <c r="AH74" s="2" t="s">
        <v>106</v>
      </c>
      <c r="AI74" s="2" t="s">
        <v>125</v>
      </c>
      <c r="AJ74" s="2" t="s">
        <v>102</v>
      </c>
      <c r="AK74" s="2" t="s">
        <v>113</v>
      </c>
      <c r="AL74" s="2" t="s">
        <v>102</v>
      </c>
      <c r="AM74" s="2" t="s">
        <v>646</v>
      </c>
      <c r="AN74" s="2" t="s">
        <v>113</v>
      </c>
      <c r="AO74" s="2" t="s">
        <v>102</v>
      </c>
      <c r="AP74" s="2" t="s">
        <v>113</v>
      </c>
      <c r="AQ74" s="2" t="s">
        <v>119</v>
      </c>
      <c r="AR74" s="2" t="s">
        <v>102</v>
      </c>
      <c r="AS74" s="2" t="s">
        <v>106</v>
      </c>
      <c r="AT74" s="2" t="s">
        <v>113</v>
      </c>
      <c r="AU74" s="2" t="s">
        <v>102</v>
      </c>
      <c r="AV74" s="2" t="s">
        <v>102</v>
      </c>
      <c r="AW74" s="2" t="s">
        <v>102</v>
      </c>
      <c r="AX74" s="2" t="s">
        <v>102</v>
      </c>
      <c r="AY74" s="2" t="s">
        <v>102</v>
      </c>
      <c r="AZ74" s="2" t="s">
        <v>102</v>
      </c>
      <c r="BA74" s="2" t="s">
        <v>102</v>
      </c>
      <c r="BB74" s="2" t="s">
        <v>102</v>
      </c>
      <c r="BC74" s="2" t="s">
        <v>102</v>
      </c>
      <c r="BD74" s="2" t="s">
        <v>113</v>
      </c>
      <c r="BE74" s="2" t="s">
        <v>113</v>
      </c>
      <c r="BF74" s="2" t="s">
        <v>113</v>
      </c>
      <c r="BG74" s="2" t="s">
        <v>102</v>
      </c>
      <c r="BH74" s="2" t="s">
        <v>121</v>
      </c>
      <c r="BI74" s="2" t="s">
        <v>106</v>
      </c>
      <c r="BJ74" s="2" t="s">
        <v>102</v>
      </c>
      <c r="BK74" s="2" t="s">
        <v>111</v>
      </c>
      <c r="BL74" s="2" t="s">
        <v>111</v>
      </c>
      <c r="BM74" s="2" t="s">
        <v>122</v>
      </c>
      <c r="BN74" s="2" t="s">
        <v>106</v>
      </c>
      <c r="BO74" s="2" t="s">
        <v>102</v>
      </c>
      <c r="BP74" s="2" t="s">
        <v>102</v>
      </c>
      <c r="BQ74" s="2" t="s">
        <v>106</v>
      </c>
      <c r="BR74" s="2" t="s">
        <v>113</v>
      </c>
      <c r="BS74" s="2" t="s">
        <v>102</v>
      </c>
      <c r="BT74" s="2" t="s">
        <v>102</v>
      </c>
      <c r="BU74" s="2" t="s">
        <v>113</v>
      </c>
      <c r="BV74" s="2" t="s">
        <v>102</v>
      </c>
      <c r="BW74" s="2" t="s">
        <v>102</v>
      </c>
      <c r="BX74" s="2" t="s">
        <v>102</v>
      </c>
      <c r="BY74" s="2" t="s">
        <v>113</v>
      </c>
      <c r="BZ74" s="2" t="s">
        <v>113</v>
      </c>
      <c r="CA74" s="2" t="s">
        <v>102</v>
      </c>
      <c r="CB74" s="2" t="s">
        <v>106</v>
      </c>
      <c r="CC74" s="2" t="s">
        <v>113</v>
      </c>
      <c r="CD74" s="2" t="s">
        <v>102</v>
      </c>
      <c r="CE74" s="2" t="s">
        <v>102</v>
      </c>
      <c r="CF74" s="2" t="s">
        <v>106</v>
      </c>
      <c r="CG74" s="2" t="s">
        <v>102</v>
      </c>
      <c r="CH74" s="2" t="s">
        <v>137</v>
      </c>
      <c r="CI74">
        <v>9330</v>
      </c>
      <c r="CJ74">
        <v>4500</v>
      </c>
      <c r="CK74">
        <v>9330</v>
      </c>
      <c r="CL74">
        <v>4500</v>
      </c>
      <c r="CM74">
        <v>9.1</v>
      </c>
      <c r="CN74">
        <v>2372</v>
      </c>
      <c r="CO74">
        <v>14.5</v>
      </c>
      <c r="CP74">
        <v>2372</v>
      </c>
      <c r="CQ74" s="2" t="s">
        <v>102</v>
      </c>
      <c r="CR74" s="2" t="s">
        <v>102</v>
      </c>
      <c r="CS74" s="2" t="s">
        <v>102</v>
      </c>
      <c r="CT74" s="2" t="s">
        <v>102</v>
      </c>
      <c r="CU74" s="2" t="s">
        <v>102</v>
      </c>
      <c r="CV74" s="2" t="s">
        <v>102</v>
      </c>
      <c r="CW74" s="2" t="s">
        <v>102</v>
      </c>
      <c r="CX74" s="2" t="s">
        <v>102</v>
      </c>
      <c r="CY74" s="2" t="s">
        <v>102</v>
      </c>
      <c r="CZ74" s="2" t="s">
        <v>253</v>
      </c>
      <c r="DA74" s="2" t="s">
        <v>253</v>
      </c>
      <c r="DC74" s="5" t="str">
        <f t="shared" si="4"/>
        <v>0</v>
      </c>
      <c r="DD74" s="5" t="str">
        <f t="shared" si="5"/>
        <v>0</v>
      </c>
      <c r="DE74" s="5" cm="1">
        <f t="array" ref="DE74">_xlfn.IFS(AE74="No influx",0,AE74="1-10 bbls",1.5,AE74="11-20 bbls",2.5,AE74="21-50 bbls",4,AE74="50-100 bbls",5,AE74="&gt;100 bbls",6)</f>
        <v>0</v>
      </c>
      <c r="DF74" s="5" cm="1">
        <f t="array" ref="DF74">_xlfn.IFS(BL74="Zero psi",0,BL74="&lt;400 psi",1.5,BL74="400-800 psi",2.5,BL74="801-1500 psi",4,BL74="1501-3000 psi",5,BL74="&gt;3001 psi",6,BL74="&lt;Undefined&gt;",0)</f>
        <v>0</v>
      </c>
      <c r="DG74" s="5" cm="1">
        <f t="array" ref="DG74">_xlfn.IFS(DA74="0 - No Incident",0,DA74="1 - Slight",0.5,DA74="2 - Minor",1,DA74="3 - Moderate",1.5,DA74="4 - Major",2,DA74="5 - Castastrophic",2.5,DA74="&lt;Undefined&gt;",0)</f>
        <v>0</v>
      </c>
      <c r="DH74" s="5">
        <f t="shared" si="6"/>
        <v>0</v>
      </c>
      <c r="DI74" s="7">
        <f t="shared" si="7"/>
        <v>0</v>
      </c>
    </row>
    <row r="75" spans="1:113" x14ac:dyDescent="0.25">
      <c r="A75" s="2" t="s">
        <v>647</v>
      </c>
      <c r="B75" s="3">
        <v>45120</v>
      </c>
      <c r="C75" s="2" t="s">
        <v>97</v>
      </c>
      <c r="D75" s="2" t="s">
        <v>98</v>
      </c>
      <c r="E75" s="2" t="s">
        <v>124</v>
      </c>
      <c r="F75" s="2" t="s">
        <v>648</v>
      </c>
      <c r="G75" s="2" t="s">
        <v>649</v>
      </c>
      <c r="H75" s="2" t="s">
        <v>650</v>
      </c>
      <c r="I75" s="2" t="s">
        <v>100</v>
      </c>
      <c r="J75" s="2" t="s">
        <v>100</v>
      </c>
      <c r="K75" s="2" t="s">
        <v>102</v>
      </c>
      <c r="L75" s="2" t="s">
        <v>102</v>
      </c>
      <c r="M75" s="2" t="s">
        <v>651</v>
      </c>
      <c r="N75" s="2" t="s">
        <v>652</v>
      </c>
      <c r="O75" s="2" t="s">
        <v>149</v>
      </c>
      <c r="P75" s="2" t="s">
        <v>3</v>
      </c>
      <c r="Q75" s="2" t="s">
        <v>105</v>
      </c>
      <c r="R75" s="2" t="s">
        <v>131</v>
      </c>
      <c r="S75" s="2" t="s">
        <v>132</v>
      </c>
      <c r="T75" s="2" t="s">
        <v>330</v>
      </c>
      <c r="U75" s="2" t="s">
        <v>109</v>
      </c>
      <c r="V75" s="2" t="s">
        <v>110</v>
      </c>
      <c r="W75" s="2" t="s">
        <v>134</v>
      </c>
      <c r="X75" s="2" t="s">
        <v>134</v>
      </c>
      <c r="Y75" s="2" t="s">
        <v>112</v>
      </c>
      <c r="Z75" s="2" t="s">
        <v>113</v>
      </c>
      <c r="AA75" s="2" t="s">
        <v>135</v>
      </c>
      <c r="AB75" s="2" t="s">
        <v>136</v>
      </c>
      <c r="AC75" s="2" t="s">
        <v>116</v>
      </c>
      <c r="AD75" s="2" t="s">
        <v>102</v>
      </c>
      <c r="AE75" s="2" t="s">
        <v>137</v>
      </c>
      <c r="AF75" s="2" t="s">
        <v>653</v>
      </c>
      <c r="AG75" s="2" t="s">
        <v>118</v>
      </c>
      <c r="AH75" s="2" t="s">
        <v>106</v>
      </c>
      <c r="AI75" s="2" t="s">
        <v>648</v>
      </c>
      <c r="AJ75" s="2" t="s">
        <v>585</v>
      </c>
      <c r="AK75" s="2" t="s">
        <v>140</v>
      </c>
      <c r="AL75">
        <v>200</v>
      </c>
      <c r="AM75" s="2" t="s">
        <v>654</v>
      </c>
      <c r="AN75" s="2" t="s">
        <v>113</v>
      </c>
      <c r="AO75" s="2" t="s">
        <v>102</v>
      </c>
      <c r="AP75" s="2" t="s">
        <v>131</v>
      </c>
      <c r="AQ75" s="2" t="s">
        <v>102</v>
      </c>
      <c r="AR75" s="2" t="s">
        <v>102</v>
      </c>
      <c r="AS75" s="2" t="s">
        <v>120</v>
      </c>
      <c r="AT75" s="2" t="s">
        <v>391</v>
      </c>
      <c r="AU75" s="2" t="s">
        <v>102</v>
      </c>
      <c r="AV75">
        <v>110</v>
      </c>
      <c r="AW75">
        <v>9.5</v>
      </c>
      <c r="AX75">
        <v>500</v>
      </c>
      <c r="AY75">
        <v>4500</v>
      </c>
      <c r="AZ75">
        <v>284</v>
      </c>
      <c r="BA75">
        <v>250</v>
      </c>
      <c r="BB75">
        <v>23</v>
      </c>
      <c r="BC75">
        <v>250</v>
      </c>
      <c r="BD75" s="2" t="s">
        <v>559</v>
      </c>
      <c r="BE75" s="2" t="s">
        <v>113</v>
      </c>
      <c r="BF75" s="2" t="s">
        <v>113</v>
      </c>
      <c r="BG75" s="2" t="s">
        <v>102</v>
      </c>
      <c r="BH75" s="2" t="s">
        <v>219</v>
      </c>
      <c r="BI75" s="2" t="s">
        <v>106</v>
      </c>
      <c r="BJ75" s="2" t="s">
        <v>102</v>
      </c>
      <c r="BK75" s="2" t="s">
        <v>111</v>
      </c>
      <c r="BL75" s="2" t="s">
        <v>134</v>
      </c>
      <c r="BM75" s="2" t="s">
        <v>122</v>
      </c>
      <c r="BN75" s="2" t="s">
        <v>113</v>
      </c>
      <c r="BO75" s="2" t="s">
        <v>102</v>
      </c>
      <c r="BP75" s="2" t="s">
        <v>102</v>
      </c>
      <c r="BQ75" s="2" t="s">
        <v>106</v>
      </c>
      <c r="BR75" s="2" t="s">
        <v>113</v>
      </c>
      <c r="BS75" s="2" t="s">
        <v>102</v>
      </c>
      <c r="BT75" s="2" t="s">
        <v>102</v>
      </c>
      <c r="BU75" s="2" t="s">
        <v>113</v>
      </c>
      <c r="BV75" s="2" t="s">
        <v>102</v>
      </c>
      <c r="BW75" s="2" t="s">
        <v>102</v>
      </c>
      <c r="BX75" s="2" t="s">
        <v>102</v>
      </c>
      <c r="BY75" s="2" t="s">
        <v>113</v>
      </c>
      <c r="BZ75" s="2" t="s">
        <v>113</v>
      </c>
      <c r="CA75" s="2" t="s">
        <v>102</v>
      </c>
      <c r="CB75" s="2" t="s">
        <v>106</v>
      </c>
      <c r="CC75" s="2" t="s">
        <v>113</v>
      </c>
      <c r="CD75" s="2" t="s">
        <v>102</v>
      </c>
      <c r="CE75" s="2" t="s">
        <v>102</v>
      </c>
      <c r="CF75" s="2" t="s">
        <v>106</v>
      </c>
      <c r="CG75" s="2" t="s">
        <v>102</v>
      </c>
      <c r="CH75" s="2" t="s">
        <v>137</v>
      </c>
      <c r="CI75">
        <v>46110</v>
      </c>
      <c r="CJ75">
        <v>4611</v>
      </c>
      <c r="CK75">
        <v>4611</v>
      </c>
      <c r="CL75">
        <v>4611</v>
      </c>
      <c r="CM75">
        <v>9.5</v>
      </c>
      <c r="CN75">
        <v>500</v>
      </c>
      <c r="CO75">
        <v>10</v>
      </c>
      <c r="CP75">
        <v>500</v>
      </c>
      <c r="CQ75" s="2" t="s">
        <v>102</v>
      </c>
      <c r="CR75" s="2" t="s">
        <v>102</v>
      </c>
      <c r="CS75" s="2" t="s">
        <v>102</v>
      </c>
      <c r="CT75" s="2" t="s">
        <v>102</v>
      </c>
      <c r="CU75" s="2" t="s">
        <v>102</v>
      </c>
      <c r="CV75" s="2" t="s">
        <v>102</v>
      </c>
      <c r="CW75" s="2" t="s">
        <v>102</v>
      </c>
      <c r="CX75" s="2" t="s">
        <v>102</v>
      </c>
      <c r="CY75" s="2" t="s">
        <v>102</v>
      </c>
      <c r="CZ75" s="2" t="s">
        <v>100</v>
      </c>
      <c r="DA75" s="2" t="s">
        <v>100</v>
      </c>
      <c r="DC75" s="5" t="str">
        <f t="shared" si="4"/>
        <v>0</v>
      </c>
      <c r="DD75" s="5" t="str">
        <f t="shared" si="5"/>
        <v>0</v>
      </c>
      <c r="DE75" s="5" cm="1">
        <f t="array" ref="DE75">_xlfn.IFS(AE75="No influx",0,AE75="1-10 bbls",1.5,AE75="11-20 bbls",2.5,AE75="21-50 bbls",4,AE75="50-100 bbls",5,AE75="&gt;100 bbls",6)</f>
        <v>0</v>
      </c>
      <c r="DF75" s="5" cm="1">
        <f t="array" ref="DF75">_xlfn.IFS(BL75="Zero psi",0,BL75="&lt;400 psi",1.5,BL75="400-800 psi",2.5,BL75="801-1500 psi",4,BL75="1501-3000 psi",5,BL75="&gt;3001 psi",6,BL75="&lt;Undefined&gt;",0)</f>
        <v>1.5</v>
      </c>
      <c r="DG75" s="5" cm="1">
        <f t="array" ref="DG75">_xlfn.IFS(DA75="0 - No Incident",0,DA75="1 - Slight",0.5,DA75="2 - Minor",1,DA75="3 - Moderate",1.5,DA75="4 - Major",2,DA75="5 - Castastrophic",2.5,DA75="&lt;Undefined&gt;",0)</f>
        <v>0.5</v>
      </c>
      <c r="DH75" s="5">
        <f t="shared" si="6"/>
        <v>2</v>
      </c>
      <c r="DI75" s="7">
        <f t="shared" si="7"/>
        <v>0.1</v>
      </c>
    </row>
    <row r="76" spans="1:113" x14ac:dyDescent="0.25">
      <c r="A76" s="2" t="s">
        <v>655</v>
      </c>
      <c r="B76" s="3">
        <v>45124</v>
      </c>
      <c r="C76" s="2" t="s">
        <v>97</v>
      </c>
      <c r="D76" s="2" t="s">
        <v>98</v>
      </c>
      <c r="E76" s="2" t="s">
        <v>124</v>
      </c>
      <c r="F76" s="2" t="s">
        <v>125</v>
      </c>
      <c r="G76" s="2" t="s">
        <v>287</v>
      </c>
      <c r="H76" s="2" t="s">
        <v>656</v>
      </c>
      <c r="I76" s="2" t="s">
        <v>101</v>
      </c>
      <c r="J76" s="2" t="s">
        <v>101</v>
      </c>
      <c r="K76" s="2" t="s">
        <v>102</v>
      </c>
      <c r="L76" s="2" t="s">
        <v>102</v>
      </c>
      <c r="M76" s="2" t="s">
        <v>657</v>
      </c>
      <c r="N76" s="2" t="s">
        <v>658</v>
      </c>
      <c r="O76" s="2" t="s">
        <v>104</v>
      </c>
      <c r="P76" s="2" t="s">
        <v>3</v>
      </c>
      <c r="Q76" s="2" t="s">
        <v>105</v>
      </c>
      <c r="R76" s="2" t="s">
        <v>106</v>
      </c>
      <c r="S76" s="2" t="s">
        <v>132</v>
      </c>
      <c r="T76" s="2" t="s">
        <v>133</v>
      </c>
      <c r="U76" s="2" t="s">
        <v>109</v>
      </c>
      <c r="V76" s="2" t="s">
        <v>227</v>
      </c>
      <c r="W76" s="2" t="s">
        <v>111</v>
      </c>
      <c r="X76" s="2" t="s">
        <v>168</v>
      </c>
      <c r="Y76" s="2" t="s">
        <v>112</v>
      </c>
      <c r="Z76" s="2" t="s">
        <v>113</v>
      </c>
      <c r="AA76" s="2" t="s">
        <v>114</v>
      </c>
      <c r="AB76" s="2" t="s">
        <v>169</v>
      </c>
      <c r="AC76" s="2" t="s">
        <v>373</v>
      </c>
      <c r="AD76" s="2" t="s">
        <v>102</v>
      </c>
      <c r="AE76" s="2" t="s">
        <v>137</v>
      </c>
      <c r="AF76" s="2" t="s">
        <v>138</v>
      </c>
      <c r="AG76" s="2" t="s">
        <v>118</v>
      </c>
      <c r="AH76" s="2" t="s">
        <v>106</v>
      </c>
      <c r="AI76" s="2" t="s">
        <v>125</v>
      </c>
      <c r="AJ76" s="2" t="s">
        <v>102</v>
      </c>
      <c r="AK76" s="2" t="s">
        <v>113</v>
      </c>
      <c r="AL76" s="2" t="s">
        <v>102</v>
      </c>
      <c r="AM76" s="2" t="s">
        <v>659</v>
      </c>
      <c r="AN76" s="2" t="s">
        <v>113</v>
      </c>
      <c r="AO76" s="2" t="s">
        <v>102</v>
      </c>
      <c r="AP76" s="2" t="s">
        <v>113</v>
      </c>
      <c r="AQ76" s="2" t="s">
        <v>218</v>
      </c>
      <c r="AR76" s="2" t="s">
        <v>102</v>
      </c>
      <c r="AS76" s="2" t="s">
        <v>106</v>
      </c>
      <c r="AT76" s="2" t="s">
        <v>113</v>
      </c>
      <c r="AU76" s="2" t="s">
        <v>102</v>
      </c>
      <c r="AV76" s="2" t="s">
        <v>102</v>
      </c>
      <c r="AW76" s="2" t="s">
        <v>102</v>
      </c>
      <c r="AX76" s="2" t="s">
        <v>102</v>
      </c>
      <c r="AY76" s="2" t="s">
        <v>102</v>
      </c>
      <c r="AZ76" s="2" t="s">
        <v>102</v>
      </c>
      <c r="BA76" s="2" t="s">
        <v>102</v>
      </c>
      <c r="BB76" s="2" t="s">
        <v>102</v>
      </c>
      <c r="BC76" s="2" t="s">
        <v>102</v>
      </c>
      <c r="BD76" s="2" t="s">
        <v>113</v>
      </c>
      <c r="BE76" s="2" t="s">
        <v>113</v>
      </c>
      <c r="BF76" s="2" t="s">
        <v>113</v>
      </c>
      <c r="BG76" s="2" t="s">
        <v>102</v>
      </c>
      <c r="BH76" s="2" t="s">
        <v>121</v>
      </c>
      <c r="BI76" s="2" t="s">
        <v>106</v>
      </c>
      <c r="BJ76" s="2" t="s">
        <v>102</v>
      </c>
      <c r="BK76" s="2" t="s">
        <v>134</v>
      </c>
      <c r="BL76" s="2" t="s">
        <v>168</v>
      </c>
      <c r="BM76" s="2" t="s">
        <v>122</v>
      </c>
      <c r="BN76" s="2" t="s">
        <v>113</v>
      </c>
      <c r="BO76" s="2" t="s">
        <v>102</v>
      </c>
      <c r="BP76" s="2" t="s">
        <v>102</v>
      </c>
      <c r="BQ76" s="2" t="s">
        <v>106</v>
      </c>
      <c r="BR76" s="2" t="s">
        <v>113</v>
      </c>
      <c r="BS76" s="2" t="s">
        <v>102</v>
      </c>
      <c r="BT76" s="2" t="s">
        <v>102</v>
      </c>
      <c r="BU76" s="2" t="s">
        <v>113</v>
      </c>
      <c r="BV76" s="2" t="s">
        <v>102</v>
      </c>
      <c r="BW76" s="2" t="s">
        <v>102</v>
      </c>
      <c r="BX76" s="2" t="s">
        <v>102</v>
      </c>
      <c r="BY76" s="2" t="s">
        <v>113</v>
      </c>
      <c r="BZ76" s="2" t="s">
        <v>113</v>
      </c>
      <c r="CA76" s="2" t="s">
        <v>102</v>
      </c>
      <c r="CB76" s="2" t="s">
        <v>106</v>
      </c>
      <c r="CC76" s="2" t="s">
        <v>113</v>
      </c>
      <c r="CD76" s="2" t="s">
        <v>102</v>
      </c>
      <c r="CE76" s="2" t="s">
        <v>102</v>
      </c>
      <c r="CF76" s="2" t="s">
        <v>106</v>
      </c>
      <c r="CG76" s="2" t="s">
        <v>102</v>
      </c>
      <c r="CH76" s="2" t="s">
        <v>137</v>
      </c>
      <c r="CI76">
        <v>9840</v>
      </c>
      <c r="CJ76">
        <v>9840</v>
      </c>
      <c r="CK76">
        <v>21937</v>
      </c>
      <c r="CL76">
        <v>20100</v>
      </c>
      <c r="CM76">
        <v>10</v>
      </c>
      <c r="CN76">
        <v>9800</v>
      </c>
      <c r="CO76">
        <v>9.3000000000000007</v>
      </c>
      <c r="CP76">
        <v>9806</v>
      </c>
      <c r="CQ76" s="2" t="s">
        <v>102</v>
      </c>
      <c r="CR76" s="2" t="s">
        <v>102</v>
      </c>
      <c r="CS76" s="2" t="s">
        <v>102</v>
      </c>
      <c r="CT76" s="2" t="s">
        <v>102</v>
      </c>
      <c r="CU76" s="2" t="s">
        <v>102</v>
      </c>
      <c r="CV76" s="2" t="s">
        <v>102</v>
      </c>
      <c r="CW76" s="2" t="s">
        <v>102</v>
      </c>
      <c r="CX76" s="2" t="s">
        <v>102</v>
      </c>
      <c r="CY76" s="2" t="s">
        <v>102</v>
      </c>
      <c r="CZ76" s="2" t="s">
        <v>101</v>
      </c>
      <c r="DA76" s="2" t="s">
        <v>101</v>
      </c>
      <c r="DC76" s="5" t="str">
        <f t="shared" si="4"/>
        <v>0</v>
      </c>
      <c r="DD76" s="5" t="str">
        <f t="shared" si="5"/>
        <v>2</v>
      </c>
      <c r="DE76" s="5" cm="1">
        <f t="array" ref="DE76">_xlfn.IFS(AE76="No influx",0,AE76="1-10 bbls",1.5,AE76="11-20 bbls",2.5,AE76="21-50 bbls",4,AE76="50-100 bbls",5,AE76="&gt;100 bbls",6)</f>
        <v>0</v>
      </c>
      <c r="DF76" s="5" cm="1">
        <f t="array" ref="DF76">_xlfn.IFS(BL76="Zero psi",0,BL76="&lt;400 psi",1.5,BL76="400-800 psi",2.5,BL76="801-1500 psi",4,BL76="1501-3000 psi",5,BL76="&gt;3001 psi",6,BL76="&lt;Undefined&gt;",0)</f>
        <v>2.5</v>
      </c>
      <c r="DG76" s="5" cm="1">
        <f t="array" ref="DG76">_xlfn.IFS(DA76="0 - No Incident",0,DA76="1 - Slight",0.5,DA76="2 - Minor",1,DA76="3 - Moderate",1.5,DA76="4 - Major",2,DA76="5 - Castastrophic",2.5,DA76="&lt;Undefined&gt;",0)</f>
        <v>1</v>
      </c>
      <c r="DH76" s="5">
        <f t="shared" si="6"/>
        <v>5.5</v>
      </c>
      <c r="DI76" s="7">
        <f t="shared" si="7"/>
        <v>0.27500000000000002</v>
      </c>
    </row>
    <row r="77" spans="1:113" x14ac:dyDescent="0.25">
      <c r="A77" s="2" t="s">
        <v>660</v>
      </c>
      <c r="B77" s="3">
        <v>45086</v>
      </c>
      <c r="C77" s="2" t="s">
        <v>97</v>
      </c>
      <c r="D77" s="2" t="s">
        <v>98</v>
      </c>
      <c r="E77" s="2" t="s">
        <v>196</v>
      </c>
      <c r="F77" s="2" t="s">
        <v>197</v>
      </c>
      <c r="G77" s="2" t="s">
        <v>198</v>
      </c>
      <c r="H77" s="2" t="s">
        <v>661</v>
      </c>
      <c r="I77" s="2" t="s">
        <v>101</v>
      </c>
      <c r="J77" s="2" t="s">
        <v>188</v>
      </c>
      <c r="K77" s="2" t="s">
        <v>102</v>
      </c>
      <c r="L77" s="2" t="s">
        <v>102</v>
      </c>
      <c r="M77" s="2" t="s">
        <v>200</v>
      </c>
      <c r="N77" s="2" t="s">
        <v>662</v>
      </c>
      <c r="O77" s="2" t="s">
        <v>164</v>
      </c>
      <c r="P77" s="2" t="s">
        <v>3</v>
      </c>
      <c r="Q77" s="2" t="s">
        <v>105</v>
      </c>
      <c r="R77" s="2" t="s">
        <v>106</v>
      </c>
      <c r="S77" s="2" t="s">
        <v>203</v>
      </c>
      <c r="T77" s="2" t="s">
        <v>204</v>
      </c>
      <c r="U77" s="2" t="s">
        <v>109</v>
      </c>
      <c r="V77" s="2" t="s">
        <v>110</v>
      </c>
      <c r="W77" s="2" t="s">
        <v>168</v>
      </c>
      <c r="X77" s="2" t="s">
        <v>168</v>
      </c>
      <c r="Y77" s="2" t="s">
        <v>112</v>
      </c>
      <c r="Z77" s="2" t="s">
        <v>113</v>
      </c>
      <c r="AA77" s="2" t="s">
        <v>135</v>
      </c>
      <c r="AB77" s="2" t="s">
        <v>169</v>
      </c>
      <c r="AC77" s="2" t="s">
        <v>116</v>
      </c>
      <c r="AD77" s="2" t="s">
        <v>102</v>
      </c>
      <c r="AE77" s="2" t="s">
        <v>313</v>
      </c>
      <c r="AF77" s="2" t="s">
        <v>207</v>
      </c>
      <c r="AG77" s="2" t="s">
        <v>208</v>
      </c>
      <c r="AH77" s="2" t="s">
        <v>106</v>
      </c>
      <c r="AI77" s="2" t="s">
        <v>197</v>
      </c>
      <c r="AJ77" s="2" t="s">
        <v>102</v>
      </c>
      <c r="AK77" s="2" t="s">
        <v>113</v>
      </c>
      <c r="AL77" s="2" t="s">
        <v>102</v>
      </c>
      <c r="AM77" s="2" t="s">
        <v>663</v>
      </c>
      <c r="AN77" s="2" t="s">
        <v>113</v>
      </c>
      <c r="AO77" s="2" t="s">
        <v>102</v>
      </c>
      <c r="AP77" s="2" t="s">
        <v>106</v>
      </c>
      <c r="AQ77" s="2" t="s">
        <v>102</v>
      </c>
      <c r="AR77" s="2" t="s">
        <v>102</v>
      </c>
      <c r="AS77" s="2" t="s">
        <v>106</v>
      </c>
      <c r="AT77" s="2" t="s">
        <v>113</v>
      </c>
      <c r="AU77" s="2" t="s">
        <v>102</v>
      </c>
      <c r="AV77" s="2" t="s">
        <v>102</v>
      </c>
      <c r="AW77" s="2" t="s">
        <v>102</v>
      </c>
      <c r="AX77" s="2" t="s">
        <v>102</v>
      </c>
      <c r="AY77" s="2" t="s">
        <v>102</v>
      </c>
      <c r="AZ77" s="2" t="s">
        <v>102</v>
      </c>
      <c r="BA77" s="2" t="s">
        <v>102</v>
      </c>
      <c r="BB77" s="2" t="s">
        <v>102</v>
      </c>
      <c r="BC77" s="2" t="s">
        <v>102</v>
      </c>
      <c r="BD77" s="2" t="s">
        <v>113</v>
      </c>
      <c r="BE77" s="2" t="s">
        <v>113</v>
      </c>
      <c r="BF77" s="2" t="s">
        <v>113</v>
      </c>
      <c r="BG77" s="2" t="s">
        <v>102</v>
      </c>
      <c r="BH77" s="2" t="s">
        <v>121</v>
      </c>
      <c r="BI77" s="2" t="s">
        <v>106</v>
      </c>
      <c r="BJ77" s="2" t="s">
        <v>102</v>
      </c>
      <c r="BK77" s="2" t="s">
        <v>168</v>
      </c>
      <c r="BL77" s="2" t="s">
        <v>168</v>
      </c>
      <c r="BM77" s="2" t="s">
        <v>122</v>
      </c>
      <c r="BN77" s="2" t="s">
        <v>113</v>
      </c>
      <c r="BO77" s="2" t="s">
        <v>102</v>
      </c>
      <c r="BP77" s="2" t="s">
        <v>102</v>
      </c>
      <c r="BQ77" s="2" t="s">
        <v>106</v>
      </c>
      <c r="BR77" s="2" t="s">
        <v>113</v>
      </c>
      <c r="BS77" s="2" t="s">
        <v>102</v>
      </c>
      <c r="BT77" s="2" t="s">
        <v>102</v>
      </c>
      <c r="BU77" s="2" t="s">
        <v>113</v>
      </c>
      <c r="BV77" s="2" t="s">
        <v>102</v>
      </c>
      <c r="BW77" s="2" t="s">
        <v>102</v>
      </c>
      <c r="BX77" s="2" t="s">
        <v>102</v>
      </c>
      <c r="BY77" s="2" t="s">
        <v>113</v>
      </c>
      <c r="BZ77" s="2" t="s">
        <v>113</v>
      </c>
      <c r="CA77" s="2" t="s">
        <v>102</v>
      </c>
      <c r="CB77" s="2" t="s">
        <v>106</v>
      </c>
      <c r="CC77" s="2" t="s">
        <v>113</v>
      </c>
      <c r="CD77" s="2" t="s">
        <v>102</v>
      </c>
      <c r="CE77" s="2" t="s">
        <v>102</v>
      </c>
      <c r="CF77" s="2" t="s">
        <v>106</v>
      </c>
      <c r="CG77" s="2" t="s">
        <v>102</v>
      </c>
      <c r="CH77" s="2" t="s">
        <v>313</v>
      </c>
      <c r="CI77">
        <v>5385</v>
      </c>
      <c r="CJ77">
        <v>5385</v>
      </c>
      <c r="CK77">
        <v>5702</v>
      </c>
      <c r="CL77">
        <v>5702</v>
      </c>
      <c r="CM77">
        <v>11.1</v>
      </c>
      <c r="CN77">
        <v>2073</v>
      </c>
      <c r="CO77">
        <v>12.5</v>
      </c>
      <c r="CP77">
        <v>2073</v>
      </c>
      <c r="CQ77" s="2" t="s">
        <v>102</v>
      </c>
      <c r="CR77" s="2" t="s">
        <v>102</v>
      </c>
      <c r="CS77" s="2" t="s">
        <v>102</v>
      </c>
      <c r="CT77" s="2" t="s">
        <v>102</v>
      </c>
      <c r="CU77" s="2" t="s">
        <v>102</v>
      </c>
      <c r="CV77" s="2" t="s">
        <v>102</v>
      </c>
      <c r="CW77" s="2" t="s">
        <v>102</v>
      </c>
      <c r="CX77" s="2" t="s">
        <v>102</v>
      </c>
      <c r="CY77" s="2" t="s">
        <v>102</v>
      </c>
      <c r="CZ77" s="2" t="s">
        <v>101</v>
      </c>
      <c r="DA77" s="2" t="s">
        <v>188</v>
      </c>
      <c r="DC77" s="5" t="str">
        <f t="shared" si="4"/>
        <v>0</v>
      </c>
      <c r="DD77" s="5" t="str">
        <f t="shared" si="5"/>
        <v>0</v>
      </c>
      <c r="DE77" s="5" cm="1">
        <f t="array" ref="DE77">_xlfn.IFS(AE77="No influx",0,AE77="1-10 bbls",1.5,AE77="11-20 bbls",2.5,AE77="21-50 bbls",4,AE77="50-100 bbls",5,AE77="&gt;100 bbls",6)</f>
        <v>2.5</v>
      </c>
      <c r="DF77" s="5" cm="1">
        <f t="array" ref="DF77">_xlfn.IFS(BL77="Zero psi",0,BL77="&lt;400 psi",1.5,BL77="400-800 psi",2.5,BL77="801-1500 psi",4,BL77="1501-3000 psi",5,BL77="&gt;3001 psi",6,BL77="&lt;Undefined&gt;",0)</f>
        <v>2.5</v>
      </c>
      <c r="DG77" s="5" cm="1">
        <f t="array" ref="DG77">_xlfn.IFS(DA77="0 - No Incident",0,DA77="1 - Slight",0.5,DA77="2 - Minor",1,DA77="3 - Moderate",1.5,DA77="4 - Major",2,DA77="5 - Castastrophic",2.5,DA77="&lt;Undefined&gt;",0)</f>
        <v>1.5</v>
      </c>
      <c r="DH77" s="5">
        <f t="shared" si="6"/>
        <v>6.5</v>
      </c>
      <c r="DI77" s="7">
        <f t="shared" si="7"/>
        <v>0.32500000000000001</v>
      </c>
    </row>
    <row r="78" spans="1:113" x14ac:dyDescent="0.25">
      <c r="A78" s="2" t="s">
        <v>664</v>
      </c>
      <c r="B78" s="3">
        <v>45128</v>
      </c>
      <c r="C78" s="2" t="s">
        <v>97</v>
      </c>
      <c r="D78" s="2" t="s">
        <v>98</v>
      </c>
      <c r="E78" s="2" t="s">
        <v>124</v>
      </c>
      <c r="F78" s="2" t="s">
        <v>262</v>
      </c>
      <c r="G78" s="2" t="s">
        <v>263</v>
      </c>
      <c r="H78" s="2" t="s">
        <v>665</v>
      </c>
      <c r="I78" s="2" t="s">
        <v>100</v>
      </c>
      <c r="J78" s="2" t="s">
        <v>101</v>
      </c>
      <c r="K78" s="2" t="s">
        <v>102</v>
      </c>
      <c r="L78" s="2" t="s">
        <v>102</v>
      </c>
      <c r="M78" s="2" t="s">
        <v>265</v>
      </c>
      <c r="N78" s="2" t="s">
        <v>495</v>
      </c>
      <c r="O78" s="2" t="s">
        <v>130</v>
      </c>
      <c r="P78" s="2" t="s">
        <v>3</v>
      </c>
      <c r="Q78" s="2" t="s">
        <v>105</v>
      </c>
      <c r="R78" s="2" t="s">
        <v>106</v>
      </c>
      <c r="S78" s="2" t="s">
        <v>132</v>
      </c>
      <c r="T78" s="2" t="s">
        <v>257</v>
      </c>
      <c r="U78" s="2" t="s">
        <v>109</v>
      </c>
      <c r="V78" s="2" t="s">
        <v>110</v>
      </c>
      <c r="W78" s="2" t="s">
        <v>111</v>
      </c>
      <c r="X78" s="2" t="s">
        <v>134</v>
      </c>
      <c r="Y78" s="2" t="s">
        <v>112</v>
      </c>
      <c r="Z78" s="2" t="s">
        <v>113</v>
      </c>
      <c r="AA78" s="2" t="s">
        <v>135</v>
      </c>
      <c r="AB78" s="2" t="s">
        <v>169</v>
      </c>
      <c r="AC78" s="2" t="s">
        <v>116</v>
      </c>
      <c r="AD78" s="2" t="s">
        <v>102</v>
      </c>
      <c r="AE78" s="2" t="s">
        <v>117</v>
      </c>
      <c r="AF78" s="2" t="s">
        <v>138</v>
      </c>
      <c r="AG78" s="2" t="s">
        <v>118</v>
      </c>
      <c r="AH78" s="2" t="s">
        <v>106</v>
      </c>
      <c r="AI78" s="2" t="s">
        <v>262</v>
      </c>
      <c r="AJ78" s="2" t="s">
        <v>102</v>
      </c>
      <c r="AK78" s="2" t="s">
        <v>113</v>
      </c>
      <c r="AL78" s="2" t="s">
        <v>102</v>
      </c>
      <c r="AM78" s="2" t="s">
        <v>666</v>
      </c>
      <c r="AN78" s="2" t="s">
        <v>113</v>
      </c>
      <c r="AO78" s="2" t="s">
        <v>102</v>
      </c>
      <c r="AP78" s="2" t="s">
        <v>131</v>
      </c>
      <c r="AQ78" s="2" t="s">
        <v>102</v>
      </c>
      <c r="AR78" s="2" t="s">
        <v>102</v>
      </c>
      <c r="AS78" s="2" t="s">
        <v>106</v>
      </c>
      <c r="AT78" s="2" t="s">
        <v>113</v>
      </c>
      <c r="AU78" s="2" t="s">
        <v>102</v>
      </c>
      <c r="AV78" s="2" t="s">
        <v>102</v>
      </c>
      <c r="AW78" s="2" t="s">
        <v>102</v>
      </c>
      <c r="AX78" s="2" t="s">
        <v>102</v>
      </c>
      <c r="AY78" s="2" t="s">
        <v>102</v>
      </c>
      <c r="AZ78" s="2" t="s">
        <v>102</v>
      </c>
      <c r="BA78" s="2" t="s">
        <v>102</v>
      </c>
      <c r="BB78" s="2" t="s">
        <v>102</v>
      </c>
      <c r="BC78" s="2" t="s">
        <v>102</v>
      </c>
      <c r="BD78" s="2" t="s">
        <v>113</v>
      </c>
      <c r="BE78" s="2" t="s">
        <v>113</v>
      </c>
      <c r="BF78" s="2" t="s">
        <v>113</v>
      </c>
      <c r="BG78" s="2" t="s">
        <v>102</v>
      </c>
      <c r="BH78" s="2" t="s">
        <v>121</v>
      </c>
      <c r="BI78" s="2" t="s">
        <v>106</v>
      </c>
      <c r="BJ78" s="2" t="s">
        <v>102</v>
      </c>
      <c r="BK78" s="2" t="s">
        <v>111</v>
      </c>
      <c r="BL78" s="2" t="s">
        <v>134</v>
      </c>
      <c r="BM78" s="2" t="s">
        <v>122</v>
      </c>
      <c r="BN78" s="2" t="s">
        <v>113</v>
      </c>
      <c r="BO78" s="2" t="s">
        <v>102</v>
      </c>
      <c r="BP78" s="2" t="s">
        <v>102</v>
      </c>
      <c r="BQ78" s="2" t="s">
        <v>106</v>
      </c>
      <c r="BR78" s="2" t="s">
        <v>113</v>
      </c>
      <c r="BS78" s="2" t="s">
        <v>102</v>
      </c>
      <c r="BT78" s="2" t="s">
        <v>102</v>
      </c>
      <c r="BU78" s="2" t="s">
        <v>113</v>
      </c>
      <c r="BV78" s="2" t="s">
        <v>102</v>
      </c>
      <c r="BW78" s="2" t="s">
        <v>102</v>
      </c>
      <c r="BX78" s="2" t="s">
        <v>102</v>
      </c>
      <c r="BY78" s="2" t="s">
        <v>113</v>
      </c>
      <c r="BZ78" s="2" t="s">
        <v>113</v>
      </c>
      <c r="CA78" s="2" t="s">
        <v>102</v>
      </c>
      <c r="CB78" s="2" t="s">
        <v>106</v>
      </c>
      <c r="CC78" s="2" t="s">
        <v>113</v>
      </c>
      <c r="CD78" s="2" t="s">
        <v>102</v>
      </c>
      <c r="CE78" s="2" t="s">
        <v>102</v>
      </c>
      <c r="CF78" s="2" t="s">
        <v>131</v>
      </c>
      <c r="CG78" s="2" t="s">
        <v>667</v>
      </c>
      <c r="CH78" s="2" t="s">
        <v>117</v>
      </c>
      <c r="CI78">
        <v>10047</v>
      </c>
      <c r="CJ78">
        <v>9925</v>
      </c>
      <c r="CK78">
        <v>10047</v>
      </c>
      <c r="CL78">
        <v>9925</v>
      </c>
      <c r="CM78">
        <v>10.1</v>
      </c>
      <c r="CN78">
        <v>4995</v>
      </c>
      <c r="CO78">
        <v>15</v>
      </c>
      <c r="CP78">
        <v>4995</v>
      </c>
      <c r="CQ78" s="2" t="s">
        <v>102</v>
      </c>
      <c r="CR78" s="2" t="s">
        <v>102</v>
      </c>
      <c r="CS78" s="2" t="s">
        <v>102</v>
      </c>
      <c r="CT78" s="2" t="s">
        <v>102</v>
      </c>
      <c r="CU78" s="2" t="s">
        <v>102</v>
      </c>
      <c r="CV78" s="2" t="s">
        <v>102</v>
      </c>
      <c r="CW78" s="2" t="s">
        <v>102</v>
      </c>
      <c r="CX78" s="2" t="s">
        <v>102</v>
      </c>
      <c r="CY78" s="2" t="s">
        <v>102</v>
      </c>
      <c r="CZ78" s="2" t="s">
        <v>100</v>
      </c>
      <c r="DA78" s="2" t="s">
        <v>101</v>
      </c>
      <c r="DC78" s="5" t="str">
        <f t="shared" si="4"/>
        <v>0</v>
      </c>
      <c r="DD78" s="5" t="str">
        <f t="shared" si="5"/>
        <v>0</v>
      </c>
      <c r="DE78" s="5" cm="1">
        <f t="array" ref="DE78">_xlfn.IFS(AE78="No influx",0,AE78="1-10 bbls",1.5,AE78="11-20 bbls",2.5,AE78="21-50 bbls",4,AE78="50-100 bbls",5,AE78="&gt;100 bbls",6)</f>
        <v>1.5</v>
      </c>
      <c r="DF78" s="5" cm="1">
        <f t="array" ref="DF78">_xlfn.IFS(BL78="Zero psi",0,BL78="&lt;400 psi",1.5,BL78="400-800 psi",2.5,BL78="801-1500 psi",4,BL78="1501-3000 psi",5,BL78="&gt;3001 psi",6,BL78="&lt;Undefined&gt;",0)</f>
        <v>1.5</v>
      </c>
      <c r="DG78" s="5" cm="1">
        <f t="array" ref="DG78">_xlfn.IFS(DA78="0 - No Incident",0,DA78="1 - Slight",0.5,DA78="2 - Minor",1,DA78="3 - Moderate",1.5,DA78="4 - Major",2,DA78="5 - Castastrophic",2.5,DA78="&lt;Undefined&gt;",0)</f>
        <v>1</v>
      </c>
      <c r="DH78" s="5">
        <f t="shared" si="6"/>
        <v>4</v>
      </c>
      <c r="DI78" s="7">
        <f t="shared" si="7"/>
        <v>0.2</v>
      </c>
    </row>
    <row r="79" spans="1:113" x14ac:dyDescent="0.25">
      <c r="A79" s="2" t="s">
        <v>668</v>
      </c>
      <c r="B79" s="3">
        <v>45131</v>
      </c>
      <c r="C79" s="2" t="s">
        <v>97</v>
      </c>
      <c r="D79" s="2" t="s">
        <v>98</v>
      </c>
      <c r="E79" s="2" t="s">
        <v>99</v>
      </c>
      <c r="F79" s="2" t="s">
        <v>669</v>
      </c>
      <c r="G79" s="2" t="s">
        <v>670</v>
      </c>
      <c r="H79" s="2" t="s">
        <v>671</v>
      </c>
      <c r="I79" s="2" t="s">
        <v>100</v>
      </c>
      <c r="J79" s="2" t="s">
        <v>101</v>
      </c>
      <c r="K79" s="2" t="s">
        <v>102</v>
      </c>
      <c r="L79" s="2" t="s">
        <v>102</v>
      </c>
      <c r="M79" s="2" t="s">
        <v>672</v>
      </c>
      <c r="N79" s="2" t="s">
        <v>673</v>
      </c>
      <c r="O79" s="2" t="s">
        <v>178</v>
      </c>
      <c r="P79" s="2" t="s">
        <v>3</v>
      </c>
      <c r="Q79" s="2" t="s">
        <v>105</v>
      </c>
      <c r="R79" s="2" t="s">
        <v>106</v>
      </c>
      <c r="S79" s="2" t="s">
        <v>107</v>
      </c>
      <c r="T79" s="2" t="s">
        <v>108</v>
      </c>
      <c r="U79" s="2" t="s">
        <v>109</v>
      </c>
      <c r="V79" s="2" t="s">
        <v>110</v>
      </c>
      <c r="W79" s="2" t="s">
        <v>111</v>
      </c>
      <c r="X79" s="2" t="s">
        <v>111</v>
      </c>
      <c r="Y79" s="2" t="s">
        <v>112</v>
      </c>
      <c r="Z79" s="2" t="s">
        <v>113</v>
      </c>
      <c r="AA79" s="2" t="s">
        <v>114</v>
      </c>
      <c r="AB79" s="2" t="s">
        <v>28</v>
      </c>
      <c r="AC79" s="2" t="s">
        <v>116</v>
      </c>
      <c r="AD79" s="2" t="s">
        <v>389</v>
      </c>
      <c r="AE79" s="2" t="s">
        <v>117</v>
      </c>
      <c r="AF79" s="2" t="s">
        <v>674</v>
      </c>
      <c r="AG79" s="2" t="s">
        <v>118</v>
      </c>
      <c r="AH79" s="2" t="s">
        <v>106</v>
      </c>
      <c r="AI79" s="2" t="s">
        <v>669</v>
      </c>
      <c r="AJ79" s="2" t="s">
        <v>102</v>
      </c>
      <c r="AK79" s="2" t="s">
        <v>113</v>
      </c>
      <c r="AL79" s="2" t="s">
        <v>102</v>
      </c>
      <c r="AM79" s="2" t="s">
        <v>675</v>
      </c>
      <c r="AN79" s="2" t="s">
        <v>113</v>
      </c>
      <c r="AO79" s="2" t="s">
        <v>102</v>
      </c>
      <c r="AP79" s="2" t="s">
        <v>131</v>
      </c>
      <c r="AQ79" s="2" t="s">
        <v>102</v>
      </c>
      <c r="AR79" s="2" t="s">
        <v>102</v>
      </c>
      <c r="AS79" s="2" t="s">
        <v>120</v>
      </c>
      <c r="AT79" s="2" t="s">
        <v>113</v>
      </c>
      <c r="AU79" s="2" t="s">
        <v>102</v>
      </c>
      <c r="AV79" s="2" t="s">
        <v>102</v>
      </c>
      <c r="AW79" s="2" t="s">
        <v>102</v>
      </c>
      <c r="AX79" s="2" t="s">
        <v>102</v>
      </c>
      <c r="AY79" s="2" t="s">
        <v>102</v>
      </c>
      <c r="AZ79" s="2" t="s">
        <v>102</v>
      </c>
      <c r="BA79" s="2" t="s">
        <v>102</v>
      </c>
      <c r="BB79" s="2" t="s">
        <v>102</v>
      </c>
      <c r="BC79" s="2" t="s">
        <v>102</v>
      </c>
      <c r="BD79" s="2" t="s">
        <v>113</v>
      </c>
      <c r="BE79" s="2" t="s">
        <v>113</v>
      </c>
      <c r="BF79" s="2" t="s">
        <v>113</v>
      </c>
      <c r="BG79" s="2" t="s">
        <v>102</v>
      </c>
      <c r="BH79" s="2" t="s">
        <v>121</v>
      </c>
      <c r="BI79" s="2" t="s">
        <v>106</v>
      </c>
      <c r="BJ79" s="2" t="s">
        <v>102</v>
      </c>
      <c r="BK79" s="2" t="s">
        <v>134</v>
      </c>
      <c r="BL79" s="2" t="s">
        <v>134</v>
      </c>
      <c r="BM79" s="2" t="s">
        <v>122</v>
      </c>
      <c r="BN79" s="2" t="s">
        <v>113</v>
      </c>
      <c r="BO79" s="2" t="s">
        <v>102</v>
      </c>
      <c r="BP79" s="2" t="s">
        <v>102</v>
      </c>
      <c r="BQ79" s="2" t="s">
        <v>106</v>
      </c>
      <c r="BR79" s="2" t="s">
        <v>113</v>
      </c>
      <c r="BS79" s="2" t="s">
        <v>102</v>
      </c>
      <c r="BT79" s="2" t="s">
        <v>102</v>
      </c>
      <c r="BU79" s="2" t="s">
        <v>113</v>
      </c>
      <c r="BV79" s="2" t="s">
        <v>102</v>
      </c>
      <c r="BW79" s="2" t="s">
        <v>102</v>
      </c>
      <c r="BX79" s="2" t="s">
        <v>102</v>
      </c>
      <c r="BY79" s="2" t="s">
        <v>113</v>
      </c>
      <c r="BZ79" s="2" t="s">
        <v>113</v>
      </c>
      <c r="CA79" s="2" t="s">
        <v>102</v>
      </c>
      <c r="CB79" s="2" t="s">
        <v>106</v>
      </c>
      <c r="CC79" s="2" t="s">
        <v>113</v>
      </c>
      <c r="CD79" s="2" t="s">
        <v>102</v>
      </c>
      <c r="CE79" s="2" t="s">
        <v>102</v>
      </c>
      <c r="CF79" s="2" t="s">
        <v>106</v>
      </c>
      <c r="CG79" s="2" t="s">
        <v>102</v>
      </c>
      <c r="CH79" s="2" t="s">
        <v>117</v>
      </c>
      <c r="CI79">
        <v>11421</v>
      </c>
      <c r="CJ79">
        <v>20228</v>
      </c>
      <c r="CK79">
        <v>20228</v>
      </c>
      <c r="CL79">
        <v>17735</v>
      </c>
      <c r="CM79">
        <v>11.3</v>
      </c>
      <c r="CN79">
        <v>4775</v>
      </c>
      <c r="CO79">
        <v>12</v>
      </c>
      <c r="CP79">
        <v>4775</v>
      </c>
      <c r="CQ79" s="2" t="s">
        <v>102</v>
      </c>
      <c r="CR79" s="2" t="s">
        <v>102</v>
      </c>
      <c r="CS79" s="2" t="s">
        <v>102</v>
      </c>
      <c r="CT79" s="2" t="s">
        <v>102</v>
      </c>
      <c r="CU79" s="2" t="s">
        <v>102</v>
      </c>
      <c r="CV79" s="2" t="s">
        <v>102</v>
      </c>
      <c r="CW79" s="2" t="s">
        <v>102</v>
      </c>
      <c r="CX79" s="2" t="s">
        <v>102</v>
      </c>
      <c r="CY79" s="2" t="s">
        <v>102</v>
      </c>
      <c r="CZ79" s="2" t="s">
        <v>100</v>
      </c>
      <c r="DA79" s="2" t="s">
        <v>101</v>
      </c>
      <c r="DC79" s="5" t="str">
        <f t="shared" si="4"/>
        <v>0</v>
      </c>
      <c r="DD79" s="5" t="str">
        <f t="shared" si="5"/>
        <v>0</v>
      </c>
      <c r="DE79" s="5" cm="1">
        <f t="array" ref="DE79">_xlfn.IFS(AE79="No influx",0,AE79="1-10 bbls",1.5,AE79="11-20 bbls",2.5,AE79="21-50 bbls",4,AE79="50-100 bbls",5,AE79="&gt;100 bbls",6)</f>
        <v>1.5</v>
      </c>
      <c r="DF79" s="5" cm="1">
        <f t="array" ref="DF79">_xlfn.IFS(BL79="Zero psi",0,BL79="&lt;400 psi",1.5,BL79="400-800 psi",2.5,BL79="801-1500 psi",4,BL79="1501-3000 psi",5,BL79="&gt;3001 psi",6,BL79="&lt;Undefined&gt;",0)</f>
        <v>1.5</v>
      </c>
      <c r="DG79" s="5" cm="1">
        <f t="array" ref="DG79">_xlfn.IFS(DA79="0 - No Incident",0,DA79="1 - Slight",0.5,DA79="2 - Minor",1,DA79="3 - Moderate",1.5,DA79="4 - Major",2,DA79="5 - Castastrophic",2.5,DA79="&lt;Undefined&gt;",0)</f>
        <v>1</v>
      </c>
      <c r="DH79" s="5">
        <f t="shared" si="6"/>
        <v>4</v>
      </c>
      <c r="DI79" s="7">
        <f t="shared" si="7"/>
        <v>0.2</v>
      </c>
    </row>
    <row r="80" spans="1:113" x14ac:dyDescent="0.25">
      <c r="A80" s="2" t="s">
        <v>676</v>
      </c>
      <c r="B80" s="3">
        <v>45136</v>
      </c>
      <c r="C80" s="2" t="s">
        <v>97</v>
      </c>
      <c r="D80" s="2" t="s">
        <v>98</v>
      </c>
      <c r="E80" s="2" t="s">
        <v>124</v>
      </c>
      <c r="F80" s="2" t="s">
        <v>125</v>
      </c>
      <c r="G80" s="2" t="s">
        <v>633</v>
      </c>
      <c r="H80" s="2" t="s">
        <v>677</v>
      </c>
      <c r="I80" s="2" t="s">
        <v>100</v>
      </c>
      <c r="J80" s="2" t="s">
        <v>100</v>
      </c>
      <c r="K80" s="2" t="s">
        <v>102</v>
      </c>
      <c r="L80" s="2" t="s">
        <v>102</v>
      </c>
      <c r="M80" s="2" t="s">
        <v>282</v>
      </c>
      <c r="N80" s="2" t="s">
        <v>678</v>
      </c>
      <c r="O80" s="2" t="s">
        <v>104</v>
      </c>
      <c r="P80" s="2" t="s">
        <v>3</v>
      </c>
      <c r="Q80" s="2" t="s">
        <v>105</v>
      </c>
      <c r="R80" s="2" t="s">
        <v>106</v>
      </c>
      <c r="S80" s="2" t="s">
        <v>132</v>
      </c>
      <c r="T80" s="2" t="s">
        <v>133</v>
      </c>
      <c r="U80" s="2" t="s">
        <v>109</v>
      </c>
      <c r="V80" s="2" t="s">
        <v>110</v>
      </c>
      <c r="W80" s="2" t="s">
        <v>134</v>
      </c>
      <c r="X80" s="2" t="s">
        <v>134</v>
      </c>
      <c r="Y80" s="2" t="s">
        <v>112</v>
      </c>
      <c r="Z80" s="2" t="s">
        <v>113</v>
      </c>
      <c r="AA80" s="2" t="s">
        <v>135</v>
      </c>
      <c r="AB80" s="2" t="s">
        <v>679</v>
      </c>
      <c r="AC80" s="2" t="s">
        <v>373</v>
      </c>
      <c r="AD80" s="2" t="s">
        <v>102</v>
      </c>
      <c r="AE80" s="2" t="s">
        <v>117</v>
      </c>
      <c r="AF80" s="2" t="s">
        <v>153</v>
      </c>
      <c r="AG80" s="2" t="s">
        <v>154</v>
      </c>
      <c r="AH80" s="2" t="s">
        <v>106</v>
      </c>
      <c r="AI80" s="2" t="s">
        <v>125</v>
      </c>
      <c r="AJ80" s="2" t="s">
        <v>102</v>
      </c>
      <c r="AK80" s="2" t="s">
        <v>113</v>
      </c>
      <c r="AL80" s="2" t="s">
        <v>102</v>
      </c>
      <c r="AM80" s="2" t="s">
        <v>680</v>
      </c>
      <c r="AN80" s="2" t="s">
        <v>113</v>
      </c>
      <c r="AO80" s="2" t="s">
        <v>102</v>
      </c>
      <c r="AP80" s="2" t="s">
        <v>113</v>
      </c>
      <c r="AQ80" s="2" t="s">
        <v>119</v>
      </c>
      <c r="AR80" s="2" t="s">
        <v>102</v>
      </c>
      <c r="AS80" s="2" t="s">
        <v>106</v>
      </c>
      <c r="AT80" s="2" t="s">
        <v>113</v>
      </c>
      <c r="AU80" s="2" t="s">
        <v>102</v>
      </c>
      <c r="AV80" s="2" t="s">
        <v>102</v>
      </c>
      <c r="AW80" s="2" t="s">
        <v>102</v>
      </c>
      <c r="AX80" s="2" t="s">
        <v>102</v>
      </c>
      <c r="AY80" s="2" t="s">
        <v>102</v>
      </c>
      <c r="AZ80" s="2" t="s">
        <v>102</v>
      </c>
      <c r="BA80" s="2" t="s">
        <v>102</v>
      </c>
      <c r="BB80" s="2" t="s">
        <v>102</v>
      </c>
      <c r="BC80" s="2" t="s">
        <v>102</v>
      </c>
      <c r="BD80" s="2" t="s">
        <v>113</v>
      </c>
      <c r="BE80" s="2" t="s">
        <v>113</v>
      </c>
      <c r="BF80" s="2" t="s">
        <v>113</v>
      </c>
      <c r="BG80" s="2" t="s">
        <v>102</v>
      </c>
      <c r="BH80" s="2" t="s">
        <v>121</v>
      </c>
      <c r="BI80" s="2" t="s">
        <v>106</v>
      </c>
      <c r="BJ80" s="2" t="s">
        <v>102</v>
      </c>
      <c r="BK80" s="2" t="s">
        <v>134</v>
      </c>
      <c r="BL80" s="2" t="s">
        <v>134</v>
      </c>
      <c r="BM80" s="2" t="s">
        <v>122</v>
      </c>
      <c r="BN80" s="2" t="s">
        <v>113</v>
      </c>
      <c r="BO80" s="2" t="s">
        <v>102</v>
      </c>
      <c r="BP80" s="2" t="s">
        <v>102</v>
      </c>
      <c r="BQ80" s="2" t="s">
        <v>106</v>
      </c>
      <c r="BR80" s="2" t="s">
        <v>113</v>
      </c>
      <c r="BS80" s="2" t="s">
        <v>102</v>
      </c>
      <c r="BT80" s="2" t="s">
        <v>102</v>
      </c>
      <c r="BU80" s="2" t="s">
        <v>113</v>
      </c>
      <c r="BV80" s="2" t="s">
        <v>102</v>
      </c>
      <c r="BW80" s="2" t="s">
        <v>102</v>
      </c>
      <c r="BX80" s="2" t="s">
        <v>102</v>
      </c>
      <c r="BY80" s="2" t="s">
        <v>113</v>
      </c>
      <c r="BZ80" s="2" t="s">
        <v>113</v>
      </c>
      <c r="CA80" s="2" t="s">
        <v>102</v>
      </c>
      <c r="CB80" s="2" t="s">
        <v>106</v>
      </c>
      <c r="CC80" s="2" t="s">
        <v>113</v>
      </c>
      <c r="CD80" s="2" t="s">
        <v>102</v>
      </c>
      <c r="CE80" s="2" t="s">
        <v>102</v>
      </c>
      <c r="CF80" s="2" t="s">
        <v>106</v>
      </c>
      <c r="CG80" s="2" t="s">
        <v>102</v>
      </c>
      <c r="CH80" s="2" t="s">
        <v>117</v>
      </c>
      <c r="CI80">
        <v>6621</v>
      </c>
      <c r="CJ80">
        <v>1073</v>
      </c>
      <c r="CK80">
        <v>6895</v>
      </c>
      <c r="CL80">
        <v>1073</v>
      </c>
      <c r="CM80">
        <v>9.1999999999999993</v>
      </c>
      <c r="CN80">
        <v>2005</v>
      </c>
      <c r="CO80">
        <v>12.5</v>
      </c>
      <c r="CP80">
        <v>2061</v>
      </c>
      <c r="CQ80" s="2" t="s">
        <v>102</v>
      </c>
      <c r="CR80" s="2" t="s">
        <v>102</v>
      </c>
      <c r="CS80" s="2" t="s">
        <v>102</v>
      </c>
      <c r="CT80" s="2" t="s">
        <v>102</v>
      </c>
      <c r="CU80" s="2" t="s">
        <v>102</v>
      </c>
      <c r="CV80" s="2" t="s">
        <v>102</v>
      </c>
      <c r="CW80" s="2" t="s">
        <v>102</v>
      </c>
      <c r="CX80" s="2" t="s">
        <v>102</v>
      </c>
      <c r="CY80" s="2" t="s">
        <v>102</v>
      </c>
      <c r="CZ80" s="2" t="s">
        <v>100</v>
      </c>
      <c r="DA80" s="2" t="s">
        <v>100</v>
      </c>
      <c r="DC80" s="5" t="str">
        <f t="shared" si="4"/>
        <v>4</v>
      </c>
      <c r="DD80" s="5" t="str">
        <f t="shared" si="5"/>
        <v>0</v>
      </c>
      <c r="DE80" s="5" cm="1">
        <f t="array" ref="DE80">_xlfn.IFS(AE80="No influx",0,AE80="1-10 bbls",1.5,AE80="11-20 bbls",2.5,AE80="21-50 bbls",4,AE80="50-100 bbls",5,AE80="&gt;100 bbls",6)</f>
        <v>1.5</v>
      </c>
      <c r="DF80" s="5" cm="1">
        <f t="array" ref="DF80">_xlfn.IFS(BL80="Zero psi",0,BL80="&lt;400 psi",1.5,BL80="400-800 psi",2.5,BL80="801-1500 psi",4,BL80="1501-3000 psi",5,BL80="&gt;3001 psi",6,BL80="&lt;Undefined&gt;",0)</f>
        <v>1.5</v>
      </c>
      <c r="DG80" s="5" cm="1">
        <f t="array" ref="DG80">_xlfn.IFS(DA80="0 - No Incident",0,DA80="1 - Slight",0.5,DA80="2 - Minor",1,DA80="3 - Moderate",1.5,DA80="4 - Major",2,DA80="5 - Castastrophic",2.5,DA80="&lt;Undefined&gt;",0)</f>
        <v>0.5</v>
      </c>
      <c r="DH80" s="5">
        <f t="shared" si="6"/>
        <v>7.5</v>
      </c>
      <c r="DI80" s="7">
        <f t="shared" si="7"/>
        <v>0.375</v>
      </c>
    </row>
    <row r="81" spans="1:113" x14ac:dyDescent="0.25">
      <c r="A81" s="2" t="s">
        <v>681</v>
      </c>
      <c r="B81" s="3">
        <v>45137</v>
      </c>
      <c r="C81" s="2" t="s">
        <v>97</v>
      </c>
      <c r="D81" s="2" t="s">
        <v>98</v>
      </c>
      <c r="E81" s="2" t="s">
        <v>159</v>
      </c>
      <c r="F81" s="2" t="s">
        <v>351</v>
      </c>
      <c r="G81" s="2" t="s">
        <v>611</v>
      </c>
      <c r="H81" s="2" t="s">
        <v>682</v>
      </c>
      <c r="I81" s="2" t="s">
        <v>101</v>
      </c>
      <c r="J81" s="2" t="s">
        <v>101</v>
      </c>
      <c r="K81" s="2" t="s">
        <v>102</v>
      </c>
      <c r="L81" s="2" t="s">
        <v>102</v>
      </c>
      <c r="M81" s="2" t="s">
        <v>613</v>
      </c>
      <c r="N81" s="2" t="s">
        <v>683</v>
      </c>
      <c r="O81" s="2" t="s">
        <v>130</v>
      </c>
      <c r="P81" s="2" t="s">
        <v>3</v>
      </c>
      <c r="Q81" s="2" t="s">
        <v>105</v>
      </c>
      <c r="R81" s="2" t="s">
        <v>106</v>
      </c>
      <c r="S81" s="2" t="s">
        <v>165</v>
      </c>
      <c r="T81" s="2" t="s">
        <v>166</v>
      </c>
      <c r="U81" s="2" t="s">
        <v>109</v>
      </c>
      <c r="V81" s="2" t="s">
        <v>110</v>
      </c>
      <c r="W81" s="2" t="s">
        <v>111</v>
      </c>
      <c r="X81" s="2" t="s">
        <v>134</v>
      </c>
      <c r="Y81" s="2" t="s">
        <v>112</v>
      </c>
      <c r="Z81" s="2" t="s">
        <v>113</v>
      </c>
      <c r="AA81" s="2" t="s">
        <v>135</v>
      </c>
      <c r="AB81" s="2" t="s">
        <v>115</v>
      </c>
      <c r="AC81" s="2" t="s">
        <v>116</v>
      </c>
      <c r="AD81" s="2" t="s">
        <v>102</v>
      </c>
      <c r="AE81" s="2" t="s">
        <v>313</v>
      </c>
      <c r="AF81" s="2" t="s">
        <v>617</v>
      </c>
      <c r="AG81" s="2" t="s">
        <v>299</v>
      </c>
      <c r="AH81" s="2" t="s">
        <v>106</v>
      </c>
      <c r="AI81" s="2" t="s">
        <v>351</v>
      </c>
      <c r="AJ81" s="2" t="s">
        <v>102</v>
      </c>
      <c r="AK81" s="2" t="s">
        <v>113</v>
      </c>
      <c r="AL81" s="2" t="s">
        <v>102</v>
      </c>
      <c r="AM81" s="2" t="s">
        <v>684</v>
      </c>
      <c r="AN81" s="2" t="s">
        <v>113</v>
      </c>
      <c r="AO81" s="2" t="s">
        <v>102</v>
      </c>
      <c r="AP81" s="2" t="s">
        <v>106</v>
      </c>
      <c r="AQ81" s="2" t="s">
        <v>102</v>
      </c>
      <c r="AR81" s="2" t="s">
        <v>102</v>
      </c>
      <c r="AS81" s="2" t="s">
        <v>106</v>
      </c>
      <c r="AT81" s="2" t="s">
        <v>113</v>
      </c>
      <c r="AU81" s="2" t="s">
        <v>102</v>
      </c>
      <c r="AV81" s="2" t="s">
        <v>102</v>
      </c>
      <c r="AW81" s="2" t="s">
        <v>102</v>
      </c>
      <c r="AX81" s="2" t="s">
        <v>102</v>
      </c>
      <c r="AY81" s="2" t="s">
        <v>102</v>
      </c>
      <c r="AZ81" s="2" t="s">
        <v>102</v>
      </c>
      <c r="BA81" s="2" t="s">
        <v>102</v>
      </c>
      <c r="BB81" s="2" t="s">
        <v>102</v>
      </c>
      <c r="BC81" s="2" t="s">
        <v>102</v>
      </c>
      <c r="BD81" s="2" t="s">
        <v>113</v>
      </c>
      <c r="BE81" s="2" t="s">
        <v>113</v>
      </c>
      <c r="BF81" s="2" t="s">
        <v>113</v>
      </c>
      <c r="BG81" s="2" t="s">
        <v>102</v>
      </c>
      <c r="BH81" s="2" t="s">
        <v>121</v>
      </c>
      <c r="BI81" s="2" t="s">
        <v>106</v>
      </c>
      <c r="BJ81" s="2" t="s">
        <v>102</v>
      </c>
      <c r="BK81" s="2" t="s">
        <v>111</v>
      </c>
      <c r="BL81" s="2" t="s">
        <v>134</v>
      </c>
      <c r="BM81" s="2" t="s">
        <v>122</v>
      </c>
      <c r="BN81" s="2" t="s">
        <v>113</v>
      </c>
      <c r="BO81" s="2" t="s">
        <v>102</v>
      </c>
      <c r="BP81" s="2" t="s">
        <v>102</v>
      </c>
      <c r="BQ81" s="2" t="s">
        <v>106</v>
      </c>
      <c r="BR81" s="2" t="s">
        <v>113</v>
      </c>
      <c r="BS81" s="2" t="s">
        <v>102</v>
      </c>
      <c r="BT81" s="2" t="s">
        <v>102</v>
      </c>
      <c r="BU81" s="2" t="s">
        <v>113</v>
      </c>
      <c r="BV81" s="2" t="s">
        <v>102</v>
      </c>
      <c r="BW81" s="2" t="s">
        <v>102</v>
      </c>
      <c r="BX81" s="2" t="s">
        <v>102</v>
      </c>
      <c r="BY81" s="2" t="s">
        <v>113</v>
      </c>
      <c r="BZ81" s="2" t="s">
        <v>113</v>
      </c>
      <c r="CA81" s="2" t="s">
        <v>102</v>
      </c>
      <c r="CB81" s="2" t="s">
        <v>106</v>
      </c>
      <c r="CC81" s="2" t="s">
        <v>113</v>
      </c>
      <c r="CD81" s="2" t="s">
        <v>102</v>
      </c>
      <c r="CE81" s="2" t="s">
        <v>102</v>
      </c>
      <c r="CF81" s="2" t="s">
        <v>106</v>
      </c>
      <c r="CG81" s="2" t="s">
        <v>102</v>
      </c>
      <c r="CH81" s="2" t="s">
        <v>313</v>
      </c>
      <c r="CI81">
        <v>9603</v>
      </c>
      <c r="CJ81">
        <v>7950</v>
      </c>
      <c r="CK81">
        <v>9761</v>
      </c>
      <c r="CL81">
        <v>8066</v>
      </c>
      <c r="CM81">
        <v>10.6</v>
      </c>
      <c r="CN81">
        <v>5766</v>
      </c>
      <c r="CO81">
        <v>12</v>
      </c>
      <c r="CP81">
        <v>5854</v>
      </c>
      <c r="CQ81" s="2" t="s">
        <v>102</v>
      </c>
      <c r="CR81" s="2" t="s">
        <v>102</v>
      </c>
      <c r="CS81" s="2" t="s">
        <v>102</v>
      </c>
      <c r="CT81" s="2" t="s">
        <v>102</v>
      </c>
      <c r="CU81" s="2" t="s">
        <v>102</v>
      </c>
      <c r="CV81" s="2" t="s">
        <v>102</v>
      </c>
      <c r="CW81" s="2" t="s">
        <v>102</v>
      </c>
      <c r="CX81" s="2" t="s">
        <v>102</v>
      </c>
      <c r="CY81" s="2" t="s">
        <v>102</v>
      </c>
      <c r="CZ81" s="2" t="s">
        <v>101</v>
      </c>
      <c r="DA81" s="2" t="s">
        <v>101</v>
      </c>
      <c r="DC81" s="5" t="str">
        <f t="shared" si="4"/>
        <v>4</v>
      </c>
      <c r="DD81" s="5" t="str">
        <f t="shared" si="5"/>
        <v>0</v>
      </c>
      <c r="DE81" s="5" cm="1">
        <f t="array" ref="DE81">_xlfn.IFS(AE81="No influx",0,AE81="1-10 bbls",1.5,AE81="11-20 bbls",2.5,AE81="21-50 bbls",4,AE81="50-100 bbls",5,AE81="&gt;100 bbls",6)</f>
        <v>2.5</v>
      </c>
      <c r="DF81" s="5" cm="1">
        <f t="array" ref="DF81">_xlfn.IFS(BL81="Zero psi",0,BL81="&lt;400 psi",1.5,BL81="400-800 psi",2.5,BL81="801-1500 psi",4,BL81="1501-3000 psi",5,BL81="&gt;3001 psi",6,BL81="&lt;Undefined&gt;",0)</f>
        <v>1.5</v>
      </c>
      <c r="DG81" s="5" cm="1">
        <f t="array" ref="DG81">_xlfn.IFS(DA81="0 - No Incident",0,DA81="1 - Slight",0.5,DA81="2 - Minor",1,DA81="3 - Moderate",1.5,DA81="4 - Major",2,DA81="5 - Castastrophic",2.5,DA81="&lt;Undefined&gt;",0)</f>
        <v>1</v>
      </c>
      <c r="DH81" s="5">
        <f t="shared" si="6"/>
        <v>9</v>
      </c>
      <c r="DI81" s="7">
        <f t="shared" si="7"/>
        <v>0.45</v>
      </c>
    </row>
    <row r="82" spans="1:113" x14ac:dyDescent="0.25">
      <c r="A82" s="2" t="s">
        <v>685</v>
      </c>
      <c r="B82" s="3">
        <v>45138</v>
      </c>
      <c r="C82" s="2" t="s">
        <v>97</v>
      </c>
      <c r="D82" s="2" t="s">
        <v>98</v>
      </c>
      <c r="E82" s="2" t="s">
        <v>124</v>
      </c>
      <c r="F82" s="2" t="s">
        <v>221</v>
      </c>
      <c r="G82" s="2" t="s">
        <v>686</v>
      </c>
      <c r="H82" s="2" t="s">
        <v>687</v>
      </c>
      <c r="I82" s="2" t="s">
        <v>101</v>
      </c>
      <c r="J82" s="2" t="s">
        <v>188</v>
      </c>
      <c r="K82" s="2" t="s">
        <v>102</v>
      </c>
      <c r="L82" s="2" t="s">
        <v>102</v>
      </c>
      <c r="M82" s="2" t="s">
        <v>688</v>
      </c>
      <c r="N82" s="2" t="s">
        <v>689</v>
      </c>
      <c r="O82" s="2" t="s">
        <v>104</v>
      </c>
      <c r="P82" s="2" t="s">
        <v>3</v>
      </c>
      <c r="Q82" s="2" t="s">
        <v>105</v>
      </c>
      <c r="R82" s="2" t="s">
        <v>106</v>
      </c>
      <c r="S82" s="2" t="s">
        <v>132</v>
      </c>
      <c r="T82" s="2" t="s">
        <v>179</v>
      </c>
      <c r="U82" s="2" t="s">
        <v>109</v>
      </c>
      <c r="V82" s="2" t="s">
        <v>110</v>
      </c>
      <c r="W82" s="2" t="s">
        <v>111</v>
      </c>
      <c r="X82" s="2" t="s">
        <v>168</v>
      </c>
      <c r="Y82" s="2" t="s">
        <v>112</v>
      </c>
      <c r="Z82" s="2" t="s">
        <v>113</v>
      </c>
      <c r="AA82" s="2" t="s">
        <v>135</v>
      </c>
      <c r="AB82" s="2" t="s">
        <v>169</v>
      </c>
      <c r="AC82" s="2" t="s">
        <v>116</v>
      </c>
      <c r="AD82" s="2" t="s">
        <v>102</v>
      </c>
      <c r="AE82" s="2" t="s">
        <v>117</v>
      </c>
      <c r="AF82" s="2" t="s">
        <v>153</v>
      </c>
      <c r="AG82" s="2" t="s">
        <v>154</v>
      </c>
      <c r="AH82" s="2" t="s">
        <v>106</v>
      </c>
      <c r="AI82" s="2" t="s">
        <v>221</v>
      </c>
      <c r="AJ82" s="2" t="s">
        <v>102</v>
      </c>
      <c r="AK82" s="2" t="s">
        <v>113</v>
      </c>
      <c r="AL82" s="2" t="s">
        <v>102</v>
      </c>
      <c r="AM82" s="2" t="s">
        <v>690</v>
      </c>
      <c r="AN82" s="2" t="s">
        <v>113</v>
      </c>
      <c r="AO82" s="2" t="s">
        <v>102</v>
      </c>
      <c r="AP82" s="2" t="s">
        <v>113</v>
      </c>
      <c r="AQ82" s="2" t="s">
        <v>218</v>
      </c>
      <c r="AR82" s="2" t="s">
        <v>102</v>
      </c>
      <c r="AS82" s="2" t="s">
        <v>131</v>
      </c>
      <c r="AT82" s="2" t="s">
        <v>28</v>
      </c>
      <c r="AU82" s="2" t="s">
        <v>691</v>
      </c>
      <c r="AV82">
        <v>360</v>
      </c>
      <c r="AW82">
        <v>15.5</v>
      </c>
      <c r="AX82">
        <v>2963</v>
      </c>
      <c r="AY82">
        <v>2482</v>
      </c>
      <c r="AZ82">
        <v>2973</v>
      </c>
      <c r="BA82">
        <v>3111</v>
      </c>
      <c r="BB82">
        <v>24</v>
      </c>
      <c r="BC82">
        <v>1</v>
      </c>
      <c r="BD82" s="2" t="s">
        <v>692</v>
      </c>
      <c r="BE82" s="2" t="s">
        <v>113</v>
      </c>
      <c r="BF82" s="2" t="s">
        <v>113</v>
      </c>
      <c r="BG82" s="2" t="s">
        <v>102</v>
      </c>
      <c r="BH82" s="2" t="s">
        <v>121</v>
      </c>
      <c r="BI82" s="2" t="s">
        <v>106</v>
      </c>
      <c r="BJ82" s="2" t="s">
        <v>102</v>
      </c>
      <c r="BK82" s="2" t="s">
        <v>111</v>
      </c>
      <c r="BL82" s="2" t="s">
        <v>168</v>
      </c>
      <c r="BM82" s="2" t="s">
        <v>122</v>
      </c>
      <c r="BN82" s="2" t="s">
        <v>113</v>
      </c>
      <c r="BO82" s="2" t="s">
        <v>102</v>
      </c>
      <c r="BP82" s="2" t="s">
        <v>102</v>
      </c>
      <c r="BQ82" s="2" t="s">
        <v>106</v>
      </c>
      <c r="BR82" s="2" t="s">
        <v>113</v>
      </c>
      <c r="BS82" s="2" t="s">
        <v>102</v>
      </c>
      <c r="BT82" s="2" t="s">
        <v>102</v>
      </c>
      <c r="BU82" s="2" t="s">
        <v>113</v>
      </c>
      <c r="BV82" s="2" t="s">
        <v>102</v>
      </c>
      <c r="BW82" s="2" t="s">
        <v>102</v>
      </c>
      <c r="BX82" s="2" t="s">
        <v>102</v>
      </c>
      <c r="BY82" s="2" t="s">
        <v>113</v>
      </c>
      <c r="BZ82" s="2" t="s">
        <v>113</v>
      </c>
      <c r="CA82" s="2" t="s">
        <v>102</v>
      </c>
      <c r="CB82" s="2" t="s">
        <v>106</v>
      </c>
      <c r="CC82" s="2" t="s">
        <v>113</v>
      </c>
      <c r="CD82" s="2" t="s">
        <v>102</v>
      </c>
      <c r="CE82" s="2" t="s">
        <v>102</v>
      </c>
      <c r="CF82" s="2" t="s">
        <v>106</v>
      </c>
      <c r="CG82" s="2" t="s">
        <v>102</v>
      </c>
      <c r="CH82" s="2" t="s">
        <v>117</v>
      </c>
      <c r="CI82">
        <v>4199</v>
      </c>
      <c r="CJ82">
        <v>4199</v>
      </c>
      <c r="CK82">
        <v>4353</v>
      </c>
      <c r="CL82">
        <v>4353</v>
      </c>
      <c r="CM82">
        <v>10.199999999999999</v>
      </c>
      <c r="CN82">
        <v>803</v>
      </c>
      <c r="CO82">
        <v>11</v>
      </c>
      <c r="CP82">
        <v>803</v>
      </c>
      <c r="CQ82" s="2" t="s">
        <v>102</v>
      </c>
      <c r="CR82" s="2" t="s">
        <v>102</v>
      </c>
      <c r="CS82" s="2" t="s">
        <v>102</v>
      </c>
      <c r="CT82" s="2" t="s">
        <v>102</v>
      </c>
      <c r="CU82" s="2" t="s">
        <v>102</v>
      </c>
      <c r="CV82" s="2" t="s">
        <v>102</v>
      </c>
      <c r="CW82" s="2" t="s">
        <v>102</v>
      </c>
      <c r="CX82" s="2" t="s">
        <v>102</v>
      </c>
      <c r="CY82" s="2" t="s">
        <v>102</v>
      </c>
      <c r="CZ82" s="2" t="s">
        <v>101</v>
      </c>
      <c r="DA82" s="2" t="s">
        <v>101</v>
      </c>
      <c r="DC82" s="5" t="str">
        <f t="shared" si="4"/>
        <v>0</v>
      </c>
      <c r="DD82" s="5" t="str">
        <f t="shared" si="5"/>
        <v>0</v>
      </c>
      <c r="DE82" s="5" cm="1">
        <f t="array" ref="DE82">_xlfn.IFS(AE82="No influx",0,AE82="1-10 bbls",1.5,AE82="11-20 bbls",2.5,AE82="21-50 bbls",4,AE82="50-100 bbls",5,AE82="&gt;100 bbls",6)</f>
        <v>1.5</v>
      </c>
      <c r="DF82" s="5" cm="1">
        <f t="array" ref="DF82">_xlfn.IFS(BL82="Zero psi",0,BL82="&lt;400 psi",1.5,BL82="400-800 psi",2.5,BL82="801-1500 psi",4,BL82="1501-3000 psi",5,BL82="&gt;3001 psi",6,BL82="&lt;Undefined&gt;",0)</f>
        <v>2.5</v>
      </c>
      <c r="DG82" s="5" cm="1">
        <f t="array" ref="DG82">_xlfn.IFS(DA82="0 - No Incident",0,DA82="1 - Slight",0.5,DA82="2 - Minor",1,DA82="3 - Moderate",1.5,DA82="4 - Major",2,DA82="5 - Castastrophic",2.5,DA82="&lt;Undefined&gt;",0)</f>
        <v>1</v>
      </c>
      <c r="DH82" s="5">
        <f t="shared" si="6"/>
        <v>5</v>
      </c>
      <c r="DI82" s="7">
        <f t="shared" si="7"/>
        <v>0.25</v>
      </c>
    </row>
    <row r="83" spans="1:113" x14ac:dyDescent="0.25">
      <c r="A83" s="2" t="s">
        <v>693</v>
      </c>
      <c r="B83" s="3">
        <v>45142</v>
      </c>
      <c r="C83" s="2" t="s">
        <v>97</v>
      </c>
      <c r="D83" s="2" t="s">
        <v>98</v>
      </c>
      <c r="E83" s="2" t="s">
        <v>196</v>
      </c>
      <c r="F83" s="2" t="s">
        <v>212</v>
      </c>
      <c r="G83" s="2" t="s">
        <v>694</v>
      </c>
      <c r="H83" s="2" t="s">
        <v>695</v>
      </c>
      <c r="I83" s="2" t="s">
        <v>100</v>
      </c>
      <c r="J83" s="2" t="s">
        <v>100</v>
      </c>
      <c r="K83" s="2" t="s">
        <v>102</v>
      </c>
      <c r="L83" s="2" t="s">
        <v>102</v>
      </c>
      <c r="M83" s="2" t="s">
        <v>696</v>
      </c>
      <c r="N83" s="2" t="s">
        <v>697</v>
      </c>
      <c r="O83" s="2" t="s">
        <v>178</v>
      </c>
      <c r="P83" s="2" t="s">
        <v>3</v>
      </c>
      <c r="Q83" s="2" t="s">
        <v>105</v>
      </c>
      <c r="R83" s="2" t="s">
        <v>106</v>
      </c>
      <c r="S83" s="2" t="s">
        <v>203</v>
      </c>
      <c r="T83" s="2" t="s">
        <v>204</v>
      </c>
      <c r="U83" s="2" t="s">
        <v>109</v>
      </c>
      <c r="V83" s="2" t="s">
        <v>110</v>
      </c>
      <c r="W83" s="2" t="s">
        <v>134</v>
      </c>
      <c r="X83" s="2" t="s">
        <v>111</v>
      </c>
      <c r="Y83" s="2" t="s">
        <v>112</v>
      </c>
      <c r="Z83" s="2" t="s">
        <v>113</v>
      </c>
      <c r="AA83" s="2" t="s">
        <v>114</v>
      </c>
      <c r="AB83" s="2" t="s">
        <v>28</v>
      </c>
      <c r="AC83" s="2" t="s">
        <v>116</v>
      </c>
      <c r="AD83" s="2" t="s">
        <v>389</v>
      </c>
      <c r="AE83" s="2" t="s">
        <v>117</v>
      </c>
      <c r="AF83" s="2" t="s">
        <v>698</v>
      </c>
      <c r="AG83" s="2" t="s">
        <v>208</v>
      </c>
      <c r="AH83" s="2" t="s">
        <v>106</v>
      </c>
      <c r="AI83" s="2" t="s">
        <v>212</v>
      </c>
      <c r="AJ83" s="2" t="s">
        <v>102</v>
      </c>
      <c r="AK83" s="2" t="s">
        <v>113</v>
      </c>
      <c r="AL83" s="2" t="s">
        <v>102</v>
      </c>
      <c r="AM83" s="2" t="s">
        <v>581</v>
      </c>
      <c r="AN83" s="2" t="s">
        <v>113</v>
      </c>
      <c r="AO83" s="2" t="s">
        <v>102</v>
      </c>
      <c r="AP83" s="2" t="s">
        <v>131</v>
      </c>
      <c r="AQ83" s="2" t="s">
        <v>102</v>
      </c>
      <c r="AR83" s="2" t="s">
        <v>102</v>
      </c>
      <c r="AS83" s="2" t="s">
        <v>113</v>
      </c>
      <c r="AT83" s="2" t="s">
        <v>113</v>
      </c>
      <c r="AU83" s="2" t="s">
        <v>102</v>
      </c>
      <c r="AV83" s="2" t="s">
        <v>102</v>
      </c>
      <c r="AW83" s="2" t="s">
        <v>102</v>
      </c>
      <c r="AX83" s="2" t="s">
        <v>102</v>
      </c>
      <c r="AY83" s="2" t="s">
        <v>102</v>
      </c>
      <c r="AZ83" s="2" t="s">
        <v>102</v>
      </c>
      <c r="BA83" s="2" t="s">
        <v>102</v>
      </c>
      <c r="BB83" s="2" t="s">
        <v>102</v>
      </c>
      <c r="BC83" s="2" t="s">
        <v>102</v>
      </c>
      <c r="BD83" s="2" t="s">
        <v>113</v>
      </c>
      <c r="BE83" s="2" t="s">
        <v>113</v>
      </c>
      <c r="BF83" s="2" t="s">
        <v>113</v>
      </c>
      <c r="BG83" s="2" t="s">
        <v>102</v>
      </c>
      <c r="BH83" s="2" t="s">
        <v>219</v>
      </c>
      <c r="BI83" s="2" t="s">
        <v>106</v>
      </c>
      <c r="BJ83" s="2" t="s">
        <v>102</v>
      </c>
      <c r="BK83" s="2" t="s">
        <v>134</v>
      </c>
      <c r="BL83" s="2" t="s">
        <v>111</v>
      </c>
      <c r="BM83" s="2" t="s">
        <v>122</v>
      </c>
      <c r="BN83" s="2" t="s">
        <v>113</v>
      </c>
      <c r="BO83" s="2" t="s">
        <v>102</v>
      </c>
      <c r="BP83" s="2" t="s">
        <v>102</v>
      </c>
      <c r="BQ83" s="2" t="s">
        <v>106</v>
      </c>
      <c r="BR83" s="2" t="s">
        <v>113</v>
      </c>
      <c r="BS83" s="2" t="s">
        <v>102</v>
      </c>
      <c r="BT83" s="2" t="s">
        <v>102</v>
      </c>
      <c r="BU83" s="2" t="s">
        <v>113</v>
      </c>
      <c r="BV83" s="2" t="s">
        <v>102</v>
      </c>
      <c r="BW83" s="2" t="s">
        <v>102</v>
      </c>
      <c r="BX83" s="2" t="s">
        <v>102</v>
      </c>
      <c r="BY83" s="2" t="s">
        <v>113</v>
      </c>
      <c r="BZ83" s="2" t="s">
        <v>113</v>
      </c>
      <c r="CA83" s="2" t="s">
        <v>102</v>
      </c>
      <c r="CB83" s="2" t="s">
        <v>106</v>
      </c>
      <c r="CC83" s="2" t="s">
        <v>113</v>
      </c>
      <c r="CD83" s="2" t="s">
        <v>102</v>
      </c>
      <c r="CE83" s="2" t="s">
        <v>102</v>
      </c>
      <c r="CF83" s="2" t="s">
        <v>106</v>
      </c>
      <c r="CG83" s="2" t="s">
        <v>102</v>
      </c>
      <c r="CH83" s="2" t="s">
        <v>117</v>
      </c>
      <c r="CI83">
        <v>10964</v>
      </c>
      <c r="CJ83">
        <v>10964</v>
      </c>
      <c r="CK83">
        <v>18475</v>
      </c>
      <c r="CL83">
        <v>18375</v>
      </c>
      <c r="CM83">
        <v>9.9</v>
      </c>
      <c r="CN83">
        <v>11295</v>
      </c>
      <c r="CO83">
        <v>0</v>
      </c>
      <c r="CP83">
        <v>11323</v>
      </c>
      <c r="CQ83" s="2" t="s">
        <v>102</v>
      </c>
      <c r="CR83" s="2" t="s">
        <v>102</v>
      </c>
      <c r="CS83" s="2" t="s">
        <v>102</v>
      </c>
      <c r="CT83" s="2" t="s">
        <v>102</v>
      </c>
      <c r="CU83" s="2" t="s">
        <v>102</v>
      </c>
      <c r="CV83" s="2" t="s">
        <v>102</v>
      </c>
      <c r="CW83" s="2" t="s">
        <v>102</v>
      </c>
      <c r="CX83" s="2" t="s">
        <v>102</v>
      </c>
      <c r="CY83" s="2" t="s">
        <v>102</v>
      </c>
      <c r="CZ83" s="2" t="s">
        <v>100</v>
      </c>
      <c r="DA83" s="2" t="s">
        <v>100</v>
      </c>
      <c r="DC83" s="5" t="str">
        <f t="shared" si="4"/>
        <v>0</v>
      </c>
      <c r="DD83" s="5" t="str">
        <f t="shared" si="5"/>
        <v>0</v>
      </c>
      <c r="DE83" s="5" cm="1">
        <f t="array" ref="DE83">_xlfn.IFS(AE83="No influx",0,AE83="1-10 bbls",1.5,AE83="11-20 bbls",2.5,AE83="21-50 bbls",4,AE83="50-100 bbls",5,AE83="&gt;100 bbls",6)</f>
        <v>1.5</v>
      </c>
      <c r="DF83" s="5" cm="1">
        <f t="array" ref="DF83">_xlfn.IFS(BL83="Zero psi",0,BL83="&lt;400 psi",1.5,BL83="400-800 psi",2.5,BL83="801-1500 psi",4,BL83="1501-3000 psi",5,BL83="&gt;3001 psi",6,BL83="&lt;Undefined&gt;",0)</f>
        <v>0</v>
      </c>
      <c r="DG83" s="5" cm="1">
        <f t="array" ref="DG83">_xlfn.IFS(DA83="0 - No Incident",0,DA83="1 - Slight",0.5,DA83="2 - Minor",1,DA83="3 - Moderate",1.5,DA83="4 - Major",2,DA83="5 - Castastrophic",2.5,DA83="&lt;Undefined&gt;",0)</f>
        <v>0.5</v>
      </c>
      <c r="DH83" s="5">
        <f t="shared" si="6"/>
        <v>2</v>
      </c>
      <c r="DI83" s="7">
        <f t="shared" si="7"/>
        <v>0.1</v>
      </c>
    </row>
    <row r="84" spans="1:113" x14ac:dyDescent="0.25">
      <c r="A84" s="2" t="s">
        <v>699</v>
      </c>
      <c r="B84" s="3">
        <v>45144</v>
      </c>
      <c r="C84" s="2" t="s">
        <v>97</v>
      </c>
      <c r="D84" s="2" t="s">
        <v>98</v>
      </c>
      <c r="E84" s="2" t="s">
        <v>159</v>
      </c>
      <c r="F84" s="2" t="s">
        <v>554</v>
      </c>
      <c r="G84" s="2" t="s">
        <v>294</v>
      </c>
      <c r="H84" s="2" t="s">
        <v>700</v>
      </c>
      <c r="I84" s="2" t="s">
        <v>100</v>
      </c>
      <c r="J84" s="2" t="s">
        <v>101</v>
      </c>
      <c r="K84" s="2" t="s">
        <v>102</v>
      </c>
      <c r="L84" s="2" t="s">
        <v>102</v>
      </c>
      <c r="M84" s="2" t="s">
        <v>531</v>
      </c>
      <c r="N84" s="2" t="s">
        <v>701</v>
      </c>
      <c r="O84" s="2" t="s">
        <v>164</v>
      </c>
      <c r="P84" s="2" t="s">
        <v>3</v>
      </c>
      <c r="Q84" s="2" t="s">
        <v>105</v>
      </c>
      <c r="R84" s="2" t="s">
        <v>106</v>
      </c>
      <c r="S84" s="2" t="s">
        <v>165</v>
      </c>
      <c r="T84" s="2" t="s">
        <v>166</v>
      </c>
      <c r="U84" s="2" t="s">
        <v>109</v>
      </c>
      <c r="V84" s="2" t="s">
        <v>110</v>
      </c>
      <c r="W84" s="2" t="s">
        <v>111</v>
      </c>
      <c r="X84" s="2" t="s">
        <v>111</v>
      </c>
      <c r="Y84" s="2" t="s">
        <v>112</v>
      </c>
      <c r="Z84" s="2" t="s">
        <v>113</v>
      </c>
      <c r="AA84" s="2" t="s">
        <v>135</v>
      </c>
      <c r="AB84" s="2" t="s">
        <v>115</v>
      </c>
      <c r="AC84" s="2" t="s">
        <v>116</v>
      </c>
      <c r="AD84" s="2" t="s">
        <v>102</v>
      </c>
      <c r="AE84" s="2" t="s">
        <v>117</v>
      </c>
      <c r="AF84" s="2" t="s">
        <v>298</v>
      </c>
      <c r="AG84" s="2" t="s">
        <v>299</v>
      </c>
      <c r="AH84" s="2" t="s">
        <v>106</v>
      </c>
      <c r="AI84" s="2" t="s">
        <v>554</v>
      </c>
      <c r="AJ84" s="2" t="s">
        <v>102</v>
      </c>
      <c r="AK84" s="2" t="s">
        <v>113</v>
      </c>
      <c r="AL84" s="2" t="s">
        <v>102</v>
      </c>
      <c r="AM84" s="2" t="s">
        <v>702</v>
      </c>
      <c r="AN84" s="2" t="s">
        <v>113</v>
      </c>
      <c r="AO84" s="2" t="s">
        <v>102</v>
      </c>
      <c r="AP84" s="2" t="s">
        <v>106</v>
      </c>
      <c r="AQ84" s="2" t="s">
        <v>102</v>
      </c>
      <c r="AR84" s="2" t="s">
        <v>102</v>
      </c>
      <c r="AS84" s="2" t="s">
        <v>120</v>
      </c>
      <c r="AT84" s="2" t="s">
        <v>113</v>
      </c>
      <c r="AU84" s="2" t="s">
        <v>102</v>
      </c>
      <c r="AV84" s="2" t="s">
        <v>102</v>
      </c>
      <c r="AW84" s="2" t="s">
        <v>102</v>
      </c>
      <c r="AX84" s="2" t="s">
        <v>102</v>
      </c>
      <c r="AY84" s="2" t="s">
        <v>102</v>
      </c>
      <c r="AZ84" s="2" t="s">
        <v>102</v>
      </c>
      <c r="BA84" s="2" t="s">
        <v>102</v>
      </c>
      <c r="BB84" s="2" t="s">
        <v>102</v>
      </c>
      <c r="BC84" s="2" t="s">
        <v>102</v>
      </c>
      <c r="BD84" s="2" t="s">
        <v>113</v>
      </c>
      <c r="BE84" s="2" t="s">
        <v>113</v>
      </c>
      <c r="BF84" s="2" t="s">
        <v>113</v>
      </c>
      <c r="BG84" s="2" t="s">
        <v>102</v>
      </c>
      <c r="BH84" s="2" t="s">
        <v>121</v>
      </c>
      <c r="BI84" s="2" t="s">
        <v>106</v>
      </c>
      <c r="BJ84" s="2" t="s">
        <v>102</v>
      </c>
      <c r="BK84" s="2" t="s">
        <v>111</v>
      </c>
      <c r="BL84" s="2" t="s">
        <v>111</v>
      </c>
      <c r="BM84" s="2" t="s">
        <v>122</v>
      </c>
      <c r="BN84" s="2" t="s">
        <v>113</v>
      </c>
      <c r="BO84" s="2" t="s">
        <v>102</v>
      </c>
      <c r="BP84" s="2" t="s">
        <v>102</v>
      </c>
      <c r="BQ84" s="2" t="s">
        <v>106</v>
      </c>
      <c r="BR84" s="2" t="s">
        <v>113</v>
      </c>
      <c r="BS84" s="2" t="s">
        <v>102</v>
      </c>
      <c r="BT84" s="2" t="s">
        <v>102</v>
      </c>
      <c r="BU84" s="2" t="s">
        <v>113</v>
      </c>
      <c r="BV84" s="2" t="s">
        <v>102</v>
      </c>
      <c r="BW84" s="2" t="s">
        <v>102</v>
      </c>
      <c r="BX84" s="2" t="s">
        <v>102</v>
      </c>
      <c r="BY84" s="2" t="s">
        <v>113</v>
      </c>
      <c r="BZ84" s="2" t="s">
        <v>113</v>
      </c>
      <c r="CA84" s="2" t="s">
        <v>102</v>
      </c>
      <c r="CB84" s="2" t="s">
        <v>106</v>
      </c>
      <c r="CC84" s="2" t="s">
        <v>113</v>
      </c>
      <c r="CD84" s="2" t="s">
        <v>102</v>
      </c>
      <c r="CE84" s="2" t="s">
        <v>102</v>
      </c>
      <c r="CF84" s="2" t="s">
        <v>106</v>
      </c>
      <c r="CG84" s="2" t="s">
        <v>102</v>
      </c>
      <c r="CH84" s="2" t="s">
        <v>117</v>
      </c>
      <c r="CI84">
        <v>10799</v>
      </c>
      <c r="CJ84">
        <v>10799</v>
      </c>
      <c r="CK84">
        <v>10823</v>
      </c>
      <c r="CL84">
        <v>10823</v>
      </c>
      <c r="CM84">
        <v>11.2</v>
      </c>
      <c r="CN84">
        <v>2358</v>
      </c>
      <c r="CO84">
        <v>12.5</v>
      </c>
      <c r="CP84">
        <v>2358</v>
      </c>
      <c r="CQ84" s="2" t="s">
        <v>102</v>
      </c>
      <c r="CR84" s="2" t="s">
        <v>102</v>
      </c>
      <c r="CS84" s="2" t="s">
        <v>102</v>
      </c>
      <c r="CT84" s="2" t="s">
        <v>102</v>
      </c>
      <c r="CU84" s="2" t="s">
        <v>102</v>
      </c>
      <c r="CV84" s="2" t="s">
        <v>102</v>
      </c>
      <c r="CW84" s="2" t="s">
        <v>102</v>
      </c>
      <c r="CX84" s="2" t="s">
        <v>102</v>
      </c>
      <c r="CY84" s="2" t="s">
        <v>102</v>
      </c>
      <c r="CZ84" s="2" t="s">
        <v>100</v>
      </c>
      <c r="DA84" s="2" t="s">
        <v>101</v>
      </c>
      <c r="DC84" s="5" t="str">
        <f t="shared" si="4"/>
        <v>4</v>
      </c>
      <c r="DD84" s="5" t="str">
        <f t="shared" si="5"/>
        <v>0</v>
      </c>
      <c r="DE84" s="5" cm="1">
        <f t="array" ref="DE84">_xlfn.IFS(AE84="No influx",0,AE84="1-10 bbls",1.5,AE84="11-20 bbls",2.5,AE84="21-50 bbls",4,AE84="50-100 bbls",5,AE84="&gt;100 bbls",6)</f>
        <v>1.5</v>
      </c>
      <c r="DF84" s="5" cm="1">
        <f t="array" ref="DF84">_xlfn.IFS(BL84="Zero psi",0,BL84="&lt;400 psi",1.5,BL84="400-800 psi",2.5,BL84="801-1500 psi",4,BL84="1501-3000 psi",5,BL84="&gt;3001 psi",6,BL84="&lt;Undefined&gt;",0)</f>
        <v>0</v>
      </c>
      <c r="DG84" s="5" cm="1">
        <f t="array" ref="DG84">_xlfn.IFS(DA84="0 - No Incident",0,DA84="1 - Slight",0.5,DA84="2 - Minor",1,DA84="3 - Moderate",1.5,DA84="4 - Major",2,DA84="5 - Castastrophic",2.5,DA84="&lt;Undefined&gt;",0)</f>
        <v>1</v>
      </c>
      <c r="DH84" s="5">
        <f t="shared" si="6"/>
        <v>6.5</v>
      </c>
      <c r="DI84" s="7">
        <f t="shared" si="7"/>
        <v>0.32500000000000001</v>
      </c>
    </row>
    <row r="85" spans="1:113" x14ac:dyDescent="0.25">
      <c r="A85" s="2" t="s">
        <v>703</v>
      </c>
      <c r="B85" s="3">
        <v>45144</v>
      </c>
      <c r="C85" s="2" t="s">
        <v>97</v>
      </c>
      <c r="D85" s="2" t="s">
        <v>98</v>
      </c>
      <c r="E85" s="2" t="s">
        <v>159</v>
      </c>
      <c r="F85" s="2" t="s">
        <v>554</v>
      </c>
      <c r="G85" s="2" t="s">
        <v>379</v>
      </c>
      <c r="H85" s="2" t="s">
        <v>704</v>
      </c>
      <c r="I85" s="2" t="s">
        <v>188</v>
      </c>
      <c r="J85" s="2" t="s">
        <v>188</v>
      </c>
      <c r="K85" s="2" t="s">
        <v>102</v>
      </c>
      <c r="L85" s="2" t="s">
        <v>102</v>
      </c>
      <c r="M85" s="2" t="s">
        <v>705</v>
      </c>
      <c r="N85" s="2" t="s">
        <v>706</v>
      </c>
      <c r="O85" s="2" t="s">
        <v>178</v>
      </c>
      <c r="P85" s="2" t="s">
        <v>3</v>
      </c>
      <c r="Q85" s="2" t="s">
        <v>105</v>
      </c>
      <c r="R85" s="2" t="s">
        <v>106</v>
      </c>
      <c r="S85" s="2" t="s">
        <v>165</v>
      </c>
      <c r="T85" s="2" t="s">
        <v>166</v>
      </c>
      <c r="U85" s="2" t="s">
        <v>109</v>
      </c>
      <c r="V85" s="2" t="s">
        <v>227</v>
      </c>
      <c r="W85" s="2" t="s">
        <v>134</v>
      </c>
      <c r="X85" s="2" t="s">
        <v>277</v>
      </c>
      <c r="Y85" s="2" t="s">
        <v>112</v>
      </c>
      <c r="Z85" s="2" t="s">
        <v>113</v>
      </c>
      <c r="AA85" s="2" t="s">
        <v>114</v>
      </c>
      <c r="AB85" s="2" t="s">
        <v>115</v>
      </c>
      <c r="AC85" s="2" t="s">
        <v>205</v>
      </c>
      <c r="AD85" s="2" t="s">
        <v>102</v>
      </c>
      <c r="AE85" s="2" t="s">
        <v>137</v>
      </c>
      <c r="AF85" s="2" t="s">
        <v>322</v>
      </c>
      <c r="AG85" s="2" t="s">
        <v>299</v>
      </c>
      <c r="AH85" s="2" t="s">
        <v>106</v>
      </c>
      <c r="AI85" s="2" t="s">
        <v>554</v>
      </c>
      <c r="AJ85" s="2" t="s">
        <v>102</v>
      </c>
      <c r="AK85" s="2" t="s">
        <v>113</v>
      </c>
      <c r="AL85" s="2" t="s">
        <v>102</v>
      </c>
      <c r="AM85" s="2" t="s">
        <v>707</v>
      </c>
      <c r="AN85" s="2" t="s">
        <v>113</v>
      </c>
      <c r="AO85" s="2" t="s">
        <v>102</v>
      </c>
      <c r="AP85" s="2" t="s">
        <v>131</v>
      </c>
      <c r="AQ85" s="2" t="s">
        <v>102</v>
      </c>
      <c r="AR85" s="2" t="s">
        <v>102</v>
      </c>
      <c r="AS85" s="2" t="s">
        <v>106</v>
      </c>
      <c r="AT85" s="2" t="s">
        <v>708</v>
      </c>
      <c r="AU85" s="2" t="s">
        <v>102</v>
      </c>
      <c r="AV85" s="2" t="s">
        <v>102</v>
      </c>
      <c r="AW85" s="2" t="s">
        <v>102</v>
      </c>
      <c r="AX85" s="2" t="s">
        <v>102</v>
      </c>
      <c r="AY85" s="2" t="s">
        <v>102</v>
      </c>
      <c r="AZ85" s="2" t="s">
        <v>102</v>
      </c>
      <c r="BA85" s="2" t="s">
        <v>102</v>
      </c>
      <c r="BB85" s="2" t="s">
        <v>102</v>
      </c>
      <c r="BC85" s="2" t="s">
        <v>102</v>
      </c>
      <c r="BD85" s="2" t="s">
        <v>113</v>
      </c>
      <c r="BE85" s="2" t="s">
        <v>113</v>
      </c>
      <c r="BF85" s="2" t="s">
        <v>113</v>
      </c>
      <c r="BG85" s="2" t="s">
        <v>102</v>
      </c>
      <c r="BH85" s="2" t="s">
        <v>121</v>
      </c>
      <c r="BI85" s="2" t="s">
        <v>106</v>
      </c>
      <c r="BJ85" s="2" t="s">
        <v>102</v>
      </c>
      <c r="BK85" s="2" t="s">
        <v>168</v>
      </c>
      <c r="BL85" s="2" t="s">
        <v>277</v>
      </c>
      <c r="BM85" s="2" t="s">
        <v>122</v>
      </c>
      <c r="BN85" s="2" t="s">
        <v>113</v>
      </c>
      <c r="BO85" s="2" t="s">
        <v>102</v>
      </c>
      <c r="BP85" s="2" t="s">
        <v>102</v>
      </c>
      <c r="BQ85" s="2" t="s">
        <v>106</v>
      </c>
      <c r="BR85" s="2" t="s">
        <v>113</v>
      </c>
      <c r="BS85" s="2" t="s">
        <v>102</v>
      </c>
      <c r="BT85" s="2" t="s">
        <v>102</v>
      </c>
      <c r="BU85" s="2" t="s">
        <v>113</v>
      </c>
      <c r="BV85" s="2" t="s">
        <v>102</v>
      </c>
      <c r="BW85" s="2" t="s">
        <v>102</v>
      </c>
      <c r="BX85" s="2" t="s">
        <v>102</v>
      </c>
      <c r="BY85" s="2" t="s">
        <v>113</v>
      </c>
      <c r="BZ85" s="2" t="s">
        <v>113</v>
      </c>
      <c r="CA85" s="2" t="s">
        <v>102</v>
      </c>
      <c r="CB85" s="2" t="s">
        <v>106</v>
      </c>
      <c r="CC85" s="2" t="s">
        <v>113</v>
      </c>
      <c r="CD85" s="2" t="s">
        <v>102</v>
      </c>
      <c r="CE85" s="2" t="s">
        <v>102</v>
      </c>
      <c r="CF85" s="2" t="s">
        <v>106</v>
      </c>
      <c r="CG85" s="2" t="s">
        <v>102</v>
      </c>
      <c r="CH85" s="2" t="s">
        <v>137</v>
      </c>
      <c r="CI85">
        <v>12802</v>
      </c>
      <c r="CJ85">
        <v>12802</v>
      </c>
      <c r="CK85">
        <v>21602</v>
      </c>
      <c r="CL85">
        <v>19912</v>
      </c>
      <c r="CM85">
        <v>15.7</v>
      </c>
      <c r="CN85">
        <v>11945</v>
      </c>
      <c r="CO85">
        <v>18</v>
      </c>
      <c r="CP85">
        <v>11945</v>
      </c>
      <c r="CQ85" s="2" t="s">
        <v>102</v>
      </c>
      <c r="CR85" s="2" t="s">
        <v>102</v>
      </c>
      <c r="CS85" s="2" t="s">
        <v>102</v>
      </c>
      <c r="CT85" s="2" t="s">
        <v>102</v>
      </c>
      <c r="CU85" s="2" t="s">
        <v>102</v>
      </c>
      <c r="CV85" s="2" t="s">
        <v>102</v>
      </c>
      <c r="CW85" s="2" t="s">
        <v>102</v>
      </c>
      <c r="CX85" s="2" t="s">
        <v>102</v>
      </c>
      <c r="CY85" s="2" t="s">
        <v>102</v>
      </c>
      <c r="CZ85" s="2" t="s">
        <v>101</v>
      </c>
      <c r="DA85" s="2" t="s">
        <v>101</v>
      </c>
      <c r="DC85" s="5" t="str">
        <f t="shared" si="4"/>
        <v>4</v>
      </c>
      <c r="DD85" s="5" t="str">
        <f t="shared" si="5"/>
        <v>2</v>
      </c>
      <c r="DE85" s="5" cm="1">
        <f t="array" ref="DE85">_xlfn.IFS(AE85="No influx",0,AE85="1-10 bbls",1.5,AE85="11-20 bbls",2.5,AE85="21-50 bbls",4,AE85="50-100 bbls",5,AE85="&gt;100 bbls",6)</f>
        <v>0</v>
      </c>
      <c r="DF85" s="5" cm="1">
        <f t="array" ref="DF85">_xlfn.IFS(BL85="Zero psi",0,BL85="&lt;400 psi",1.5,BL85="400-800 psi",2.5,BL85="801-1500 psi",4,BL85="1501-3000 psi",5,BL85="&gt;3001 psi",6,BL85="&lt;Undefined&gt;",0)</f>
        <v>4</v>
      </c>
      <c r="DG85" s="5" cm="1">
        <f t="array" ref="DG85">_xlfn.IFS(DA85="0 - No Incident",0,DA85="1 - Slight",0.5,DA85="2 - Minor",1,DA85="3 - Moderate",1.5,DA85="4 - Major",2,DA85="5 - Castastrophic",2.5,DA85="&lt;Undefined&gt;",0)</f>
        <v>1</v>
      </c>
      <c r="DH85" s="5">
        <f t="shared" si="6"/>
        <v>11</v>
      </c>
      <c r="DI85" s="7">
        <f t="shared" si="7"/>
        <v>0.55000000000000004</v>
      </c>
    </row>
    <row r="86" spans="1:113" x14ac:dyDescent="0.25">
      <c r="A86" s="2" t="s">
        <v>709</v>
      </c>
      <c r="B86" s="3">
        <v>45146</v>
      </c>
      <c r="C86" s="2" t="s">
        <v>97</v>
      </c>
      <c r="D86" s="2" t="s">
        <v>98</v>
      </c>
      <c r="E86" s="2" t="s">
        <v>159</v>
      </c>
      <c r="F86" s="2" t="s">
        <v>554</v>
      </c>
      <c r="G86" s="2" t="s">
        <v>294</v>
      </c>
      <c r="H86" s="2" t="s">
        <v>700</v>
      </c>
      <c r="I86" s="2" t="s">
        <v>101</v>
      </c>
      <c r="J86" s="2" t="s">
        <v>101</v>
      </c>
      <c r="K86" s="2" t="s">
        <v>102</v>
      </c>
      <c r="L86" s="2" t="s">
        <v>102</v>
      </c>
      <c r="M86" s="2" t="s">
        <v>710</v>
      </c>
      <c r="N86" s="2" t="s">
        <v>297</v>
      </c>
      <c r="O86" s="2" t="s">
        <v>164</v>
      </c>
      <c r="P86" s="2" t="s">
        <v>3</v>
      </c>
      <c r="Q86" s="2" t="s">
        <v>105</v>
      </c>
      <c r="R86" s="2" t="s">
        <v>106</v>
      </c>
      <c r="S86" s="2" t="s">
        <v>165</v>
      </c>
      <c r="T86" s="2" t="s">
        <v>166</v>
      </c>
      <c r="U86" s="2" t="s">
        <v>109</v>
      </c>
      <c r="V86" s="2" t="s">
        <v>110</v>
      </c>
      <c r="W86" s="2" t="s">
        <v>111</v>
      </c>
      <c r="X86" s="2" t="s">
        <v>111</v>
      </c>
      <c r="Y86" s="2" t="s">
        <v>112</v>
      </c>
      <c r="Z86" s="2" t="s">
        <v>113</v>
      </c>
      <c r="AA86" s="2" t="s">
        <v>135</v>
      </c>
      <c r="AB86" s="2" t="s">
        <v>115</v>
      </c>
      <c r="AC86" s="2" t="s">
        <v>116</v>
      </c>
      <c r="AD86" s="2" t="s">
        <v>102</v>
      </c>
      <c r="AE86" s="2" t="s">
        <v>313</v>
      </c>
      <c r="AF86" s="2" t="s">
        <v>298</v>
      </c>
      <c r="AG86" s="2" t="s">
        <v>299</v>
      </c>
      <c r="AH86" s="2" t="s">
        <v>106</v>
      </c>
      <c r="AI86" s="2" t="s">
        <v>554</v>
      </c>
      <c r="AJ86" s="2" t="s">
        <v>102</v>
      </c>
      <c r="AK86" s="2" t="s">
        <v>113</v>
      </c>
      <c r="AL86" s="2" t="s">
        <v>102</v>
      </c>
      <c r="AM86" s="2" t="s">
        <v>711</v>
      </c>
      <c r="AN86" s="2" t="s">
        <v>113</v>
      </c>
      <c r="AO86" s="2" t="s">
        <v>102</v>
      </c>
      <c r="AP86" s="2" t="s">
        <v>106</v>
      </c>
      <c r="AQ86" s="2" t="s">
        <v>102</v>
      </c>
      <c r="AR86" s="2" t="s">
        <v>102</v>
      </c>
      <c r="AS86" s="2" t="s">
        <v>120</v>
      </c>
      <c r="AT86" s="2" t="s">
        <v>113</v>
      </c>
      <c r="AU86" s="2" t="s">
        <v>102</v>
      </c>
      <c r="AV86" s="2" t="s">
        <v>102</v>
      </c>
      <c r="AW86" s="2" t="s">
        <v>102</v>
      </c>
      <c r="AX86" s="2" t="s">
        <v>102</v>
      </c>
      <c r="AY86" s="2" t="s">
        <v>102</v>
      </c>
      <c r="AZ86" s="2" t="s">
        <v>102</v>
      </c>
      <c r="BA86" s="2" t="s">
        <v>102</v>
      </c>
      <c r="BB86" s="2" t="s">
        <v>102</v>
      </c>
      <c r="BC86" s="2" t="s">
        <v>102</v>
      </c>
      <c r="BD86" s="2" t="s">
        <v>113</v>
      </c>
      <c r="BE86" s="2" t="s">
        <v>113</v>
      </c>
      <c r="BF86" s="2" t="s">
        <v>113</v>
      </c>
      <c r="BG86" s="2" t="s">
        <v>102</v>
      </c>
      <c r="BH86" s="2" t="s">
        <v>121</v>
      </c>
      <c r="BI86" s="2" t="s">
        <v>106</v>
      </c>
      <c r="BJ86" s="2" t="s">
        <v>102</v>
      </c>
      <c r="BK86" s="2" t="s">
        <v>111</v>
      </c>
      <c r="BL86" s="2" t="s">
        <v>111</v>
      </c>
      <c r="BM86" s="2" t="s">
        <v>122</v>
      </c>
      <c r="BN86" s="2" t="s">
        <v>113</v>
      </c>
      <c r="BO86" s="2" t="s">
        <v>102</v>
      </c>
      <c r="BP86" s="2" t="s">
        <v>102</v>
      </c>
      <c r="BQ86" s="2" t="s">
        <v>106</v>
      </c>
      <c r="BR86" s="2" t="s">
        <v>113</v>
      </c>
      <c r="BS86" s="2" t="s">
        <v>102</v>
      </c>
      <c r="BT86" s="2" t="s">
        <v>102</v>
      </c>
      <c r="BU86" s="2" t="s">
        <v>113</v>
      </c>
      <c r="BV86" s="2" t="s">
        <v>102</v>
      </c>
      <c r="BW86" s="2" t="s">
        <v>102</v>
      </c>
      <c r="BX86" s="2" t="s">
        <v>102</v>
      </c>
      <c r="BY86" s="2" t="s">
        <v>113</v>
      </c>
      <c r="BZ86" s="2" t="s">
        <v>113</v>
      </c>
      <c r="CA86" s="2" t="s">
        <v>102</v>
      </c>
      <c r="CB86" s="2" t="s">
        <v>106</v>
      </c>
      <c r="CC86" s="2" t="s">
        <v>113</v>
      </c>
      <c r="CD86" s="2" t="s">
        <v>102</v>
      </c>
      <c r="CE86" s="2" t="s">
        <v>102</v>
      </c>
      <c r="CF86" s="2" t="s">
        <v>106</v>
      </c>
      <c r="CG86" s="2" t="s">
        <v>102</v>
      </c>
      <c r="CH86" s="2" t="s">
        <v>313</v>
      </c>
      <c r="CI86">
        <v>11342</v>
      </c>
      <c r="CJ86">
        <v>11342</v>
      </c>
      <c r="CK86">
        <v>11428</v>
      </c>
      <c r="CL86">
        <v>11428</v>
      </c>
      <c r="CM86">
        <v>11.3</v>
      </c>
      <c r="CN86">
        <v>2358</v>
      </c>
      <c r="CO86">
        <v>12.5</v>
      </c>
      <c r="CP86">
        <v>2358</v>
      </c>
      <c r="CQ86" s="2" t="s">
        <v>102</v>
      </c>
      <c r="CR86" s="2" t="s">
        <v>102</v>
      </c>
      <c r="CS86" s="2" t="s">
        <v>102</v>
      </c>
      <c r="CT86" s="2" t="s">
        <v>102</v>
      </c>
      <c r="CU86" s="2" t="s">
        <v>102</v>
      </c>
      <c r="CV86" s="2" t="s">
        <v>102</v>
      </c>
      <c r="CW86" s="2" t="s">
        <v>102</v>
      </c>
      <c r="CX86" s="2" t="s">
        <v>102</v>
      </c>
      <c r="CY86" s="2" t="s">
        <v>102</v>
      </c>
      <c r="CZ86" s="2" t="s">
        <v>101</v>
      </c>
      <c r="DA86" s="2" t="s">
        <v>101</v>
      </c>
      <c r="DC86" s="5" t="str">
        <f t="shared" si="4"/>
        <v>4</v>
      </c>
      <c r="DD86" s="5" t="str">
        <f t="shared" si="5"/>
        <v>0</v>
      </c>
      <c r="DE86" s="5" cm="1">
        <f t="array" ref="DE86">_xlfn.IFS(AE86="No influx",0,AE86="1-10 bbls",1.5,AE86="11-20 bbls",2.5,AE86="21-50 bbls",4,AE86="50-100 bbls",5,AE86="&gt;100 bbls",6)</f>
        <v>2.5</v>
      </c>
      <c r="DF86" s="5" cm="1">
        <f t="array" ref="DF86">_xlfn.IFS(BL86="Zero psi",0,BL86="&lt;400 psi",1.5,BL86="400-800 psi",2.5,BL86="801-1500 psi",4,BL86="1501-3000 psi",5,BL86="&gt;3001 psi",6,BL86="&lt;Undefined&gt;",0)</f>
        <v>0</v>
      </c>
      <c r="DG86" s="5" cm="1">
        <f t="array" ref="DG86">_xlfn.IFS(DA86="0 - No Incident",0,DA86="1 - Slight",0.5,DA86="2 - Minor",1,DA86="3 - Moderate",1.5,DA86="4 - Major",2,DA86="5 - Castastrophic",2.5,DA86="&lt;Undefined&gt;",0)</f>
        <v>1</v>
      </c>
      <c r="DH86" s="5">
        <f t="shared" si="6"/>
        <v>7.5</v>
      </c>
      <c r="DI86" s="7">
        <f t="shared" si="7"/>
        <v>0.375</v>
      </c>
    </row>
    <row r="87" spans="1:113" x14ac:dyDescent="0.25">
      <c r="A87" s="2" t="s">
        <v>712</v>
      </c>
      <c r="B87" s="3">
        <v>45146</v>
      </c>
      <c r="C87" s="2" t="s">
        <v>97</v>
      </c>
      <c r="D87" s="2" t="s">
        <v>98</v>
      </c>
      <c r="E87" s="2" t="s">
        <v>159</v>
      </c>
      <c r="F87" s="2" t="s">
        <v>554</v>
      </c>
      <c r="G87" s="2" t="s">
        <v>294</v>
      </c>
      <c r="H87" s="2" t="s">
        <v>700</v>
      </c>
      <c r="I87" s="2" t="s">
        <v>101</v>
      </c>
      <c r="J87" s="2" t="s">
        <v>101</v>
      </c>
      <c r="K87" s="2" t="s">
        <v>102</v>
      </c>
      <c r="L87" s="2" t="s">
        <v>102</v>
      </c>
      <c r="M87" s="2" t="s">
        <v>710</v>
      </c>
      <c r="N87" s="2" t="s">
        <v>297</v>
      </c>
      <c r="O87" s="2" t="s">
        <v>164</v>
      </c>
      <c r="P87" s="2" t="s">
        <v>3</v>
      </c>
      <c r="Q87" s="2" t="s">
        <v>105</v>
      </c>
      <c r="R87" s="2" t="s">
        <v>106</v>
      </c>
      <c r="S87" s="2" t="s">
        <v>165</v>
      </c>
      <c r="T87" s="2" t="s">
        <v>166</v>
      </c>
      <c r="U87" s="2" t="s">
        <v>109</v>
      </c>
      <c r="V87" s="2" t="s">
        <v>110</v>
      </c>
      <c r="W87" s="2" t="s">
        <v>111</v>
      </c>
      <c r="X87" s="2" t="s">
        <v>111</v>
      </c>
      <c r="Y87" s="2" t="s">
        <v>112</v>
      </c>
      <c r="Z87" s="2" t="s">
        <v>113</v>
      </c>
      <c r="AA87" s="2" t="s">
        <v>135</v>
      </c>
      <c r="AB87" s="2" t="s">
        <v>115</v>
      </c>
      <c r="AC87" s="2" t="s">
        <v>116</v>
      </c>
      <c r="AD87" s="2" t="s">
        <v>102</v>
      </c>
      <c r="AE87" s="2" t="s">
        <v>313</v>
      </c>
      <c r="AF87" s="2" t="s">
        <v>298</v>
      </c>
      <c r="AG87" s="2" t="s">
        <v>299</v>
      </c>
      <c r="AH87" s="2" t="s">
        <v>106</v>
      </c>
      <c r="AI87" s="2" t="s">
        <v>554</v>
      </c>
      <c r="AJ87" s="2" t="s">
        <v>102</v>
      </c>
      <c r="AK87" s="2" t="s">
        <v>113</v>
      </c>
      <c r="AL87" s="2" t="s">
        <v>102</v>
      </c>
      <c r="AM87" s="2" t="s">
        <v>713</v>
      </c>
      <c r="AN87" s="2" t="s">
        <v>113</v>
      </c>
      <c r="AO87" s="2" t="s">
        <v>102</v>
      </c>
      <c r="AP87" s="2" t="s">
        <v>106</v>
      </c>
      <c r="AQ87" s="2" t="s">
        <v>102</v>
      </c>
      <c r="AR87" s="2" t="s">
        <v>102</v>
      </c>
      <c r="AS87" s="2" t="s">
        <v>113</v>
      </c>
      <c r="AT87" s="2" t="s">
        <v>113</v>
      </c>
      <c r="AU87" s="2" t="s">
        <v>102</v>
      </c>
      <c r="AV87" s="2" t="s">
        <v>102</v>
      </c>
      <c r="AW87" s="2" t="s">
        <v>102</v>
      </c>
      <c r="AX87" s="2" t="s">
        <v>102</v>
      </c>
      <c r="AY87" s="2" t="s">
        <v>102</v>
      </c>
      <c r="AZ87" s="2" t="s">
        <v>102</v>
      </c>
      <c r="BA87" s="2" t="s">
        <v>102</v>
      </c>
      <c r="BB87" s="2" t="s">
        <v>102</v>
      </c>
      <c r="BC87" s="2" t="s">
        <v>102</v>
      </c>
      <c r="BD87" s="2" t="s">
        <v>113</v>
      </c>
      <c r="BE87" s="2" t="s">
        <v>113</v>
      </c>
      <c r="BF87" s="2" t="s">
        <v>113</v>
      </c>
      <c r="BG87" s="2" t="s">
        <v>102</v>
      </c>
      <c r="BH87" s="2" t="s">
        <v>121</v>
      </c>
      <c r="BI87" s="2" t="s">
        <v>106</v>
      </c>
      <c r="BJ87" s="2" t="s">
        <v>102</v>
      </c>
      <c r="BK87" s="2" t="s">
        <v>111</v>
      </c>
      <c r="BL87" s="2" t="s">
        <v>111</v>
      </c>
      <c r="BM87" s="2" t="s">
        <v>122</v>
      </c>
      <c r="BN87" s="2" t="s">
        <v>113</v>
      </c>
      <c r="BO87" s="2" t="s">
        <v>102</v>
      </c>
      <c r="BP87" s="2" t="s">
        <v>102</v>
      </c>
      <c r="BQ87" s="2" t="s">
        <v>106</v>
      </c>
      <c r="BR87" s="2" t="s">
        <v>113</v>
      </c>
      <c r="BS87" s="2" t="s">
        <v>102</v>
      </c>
      <c r="BT87" s="2" t="s">
        <v>102</v>
      </c>
      <c r="BU87" s="2" t="s">
        <v>113</v>
      </c>
      <c r="BV87" s="2" t="s">
        <v>102</v>
      </c>
      <c r="BW87" s="2" t="s">
        <v>102</v>
      </c>
      <c r="BX87" s="2" t="s">
        <v>102</v>
      </c>
      <c r="BY87" s="2" t="s">
        <v>113</v>
      </c>
      <c r="BZ87" s="2" t="s">
        <v>113</v>
      </c>
      <c r="CA87" s="2" t="s">
        <v>102</v>
      </c>
      <c r="CB87" s="2" t="s">
        <v>106</v>
      </c>
      <c r="CC87" s="2" t="s">
        <v>113</v>
      </c>
      <c r="CD87" s="2" t="s">
        <v>102</v>
      </c>
      <c r="CE87" s="2" t="s">
        <v>102</v>
      </c>
      <c r="CF87" s="2" t="s">
        <v>106</v>
      </c>
      <c r="CG87" s="2" t="s">
        <v>102</v>
      </c>
      <c r="CH87" s="2" t="s">
        <v>117</v>
      </c>
      <c r="CI87">
        <v>11342</v>
      </c>
      <c r="CJ87">
        <v>11342</v>
      </c>
      <c r="CK87">
        <v>11428</v>
      </c>
      <c r="CL87">
        <v>11428</v>
      </c>
      <c r="CM87">
        <v>11</v>
      </c>
      <c r="CN87">
        <v>2358</v>
      </c>
      <c r="CO87">
        <v>12.5</v>
      </c>
      <c r="CP87">
        <v>2358</v>
      </c>
      <c r="CQ87" s="2" t="s">
        <v>102</v>
      </c>
      <c r="CR87" s="2" t="s">
        <v>102</v>
      </c>
      <c r="CS87" s="2" t="s">
        <v>102</v>
      </c>
      <c r="CT87" s="2" t="s">
        <v>102</v>
      </c>
      <c r="CU87" s="2" t="s">
        <v>102</v>
      </c>
      <c r="CV87" s="2" t="s">
        <v>102</v>
      </c>
      <c r="CW87" s="2" t="s">
        <v>102</v>
      </c>
      <c r="CX87" s="2" t="s">
        <v>102</v>
      </c>
      <c r="CY87" s="2" t="s">
        <v>102</v>
      </c>
      <c r="CZ87" s="2" t="s">
        <v>101</v>
      </c>
      <c r="DA87" s="2" t="s">
        <v>101</v>
      </c>
      <c r="DC87" s="5" t="str">
        <f t="shared" si="4"/>
        <v>4</v>
      </c>
      <c r="DD87" s="5" t="str">
        <f t="shared" si="5"/>
        <v>0</v>
      </c>
      <c r="DE87" s="5" cm="1">
        <f t="array" ref="DE87">_xlfn.IFS(AE87="No influx",0,AE87="1-10 bbls",1.5,AE87="11-20 bbls",2.5,AE87="21-50 bbls",4,AE87="50-100 bbls",5,AE87="&gt;100 bbls",6)</f>
        <v>2.5</v>
      </c>
      <c r="DF87" s="5" cm="1">
        <f t="array" ref="DF87">_xlfn.IFS(BL87="Zero psi",0,BL87="&lt;400 psi",1.5,BL87="400-800 psi",2.5,BL87="801-1500 psi",4,BL87="1501-3000 psi",5,BL87="&gt;3001 psi",6,BL87="&lt;Undefined&gt;",0)</f>
        <v>0</v>
      </c>
      <c r="DG87" s="5" cm="1">
        <f t="array" ref="DG87">_xlfn.IFS(DA87="0 - No Incident",0,DA87="1 - Slight",0.5,DA87="2 - Minor",1,DA87="3 - Moderate",1.5,DA87="4 - Major",2,DA87="5 - Castastrophic",2.5,DA87="&lt;Undefined&gt;",0)</f>
        <v>1</v>
      </c>
      <c r="DH87" s="5">
        <f t="shared" si="6"/>
        <v>7.5</v>
      </c>
      <c r="DI87" s="7">
        <f t="shared" si="7"/>
        <v>0.375</v>
      </c>
    </row>
    <row r="88" spans="1:113" x14ac:dyDescent="0.25">
      <c r="A88" s="2" t="s">
        <v>714</v>
      </c>
      <c r="B88" s="3">
        <v>45149</v>
      </c>
      <c r="C88" s="2" t="s">
        <v>97</v>
      </c>
      <c r="D88" s="2" t="s">
        <v>98</v>
      </c>
      <c r="E88" s="2" t="s">
        <v>124</v>
      </c>
      <c r="F88" s="2" t="s">
        <v>125</v>
      </c>
      <c r="G88" s="2" t="s">
        <v>326</v>
      </c>
      <c r="H88" s="2" t="s">
        <v>715</v>
      </c>
      <c r="I88" s="2" t="s">
        <v>100</v>
      </c>
      <c r="J88" s="2" t="s">
        <v>100</v>
      </c>
      <c r="K88" s="2" t="s">
        <v>102</v>
      </c>
      <c r="L88" s="2" t="s">
        <v>102</v>
      </c>
      <c r="M88" s="2" t="s">
        <v>328</v>
      </c>
      <c r="N88" s="2" t="s">
        <v>716</v>
      </c>
      <c r="O88" s="2" t="s">
        <v>164</v>
      </c>
      <c r="P88" s="2" t="s">
        <v>3</v>
      </c>
      <c r="Q88" s="2" t="s">
        <v>105</v>
      </c>
      <c r="R88" s="2" t="s">
        <v>131</v>
      </c>
      <c r="S88" s="2" t="s">
        <v>132</v>
      </c>
      <c r="T88" s="2" t="s">
        <v>330</v>
      </c>
      <c r="U88" s="2" t="s">
        <v>109</v>
      </c>
      <c r="V88" s="2" t="s">
        <v>110</v>
      </c>
      <c r="W88" s="2" t="s">
        <v>134</v>
      </c>
      <c r="X88" s="2" t="s">
        <v>134</v>
      </c>
      <c r="Y88" s="2" t="s">
        <v>112</v>
      </c>
      <c r="Z88" s="2" t="s">
        <v>113</v>
      </c>
      <c r="AA88" s="2" t="s">
        <v>135</v>
      </c>
      <c r="AB88" s="2" t="s">
        <v>136</v>
      </c>
      <c r="AC88" s="2" t="s">
        <v>116</v>
      </c>
      <c r="AD88" s="2" t="s">
        <v>102</v>
      </c>
      <c r="AE88" s="2" t="s">
        <v>137</v>
      </c>
      <c r="AF88" s="2" t="s">
        <v>256</v>
      </c>
      <c r="AG88" s="2" t="s">
        <v>118</v>
      </c>
      <c r="AH88" s="2" t="s">
        <v>106</v>
      </c>
      <c r="AI88" s="2" t="s">
        <v>125</v>
      </c>
      <c r="AJ88" s="2" t="s">
        <v>139</v>
      </c>
      <c r="AK88" s="2" t="s">
        <v>140</v>
      </c>
      <c r="AL88">
        <v>71</v>
      </c>
      <c r="AM88" s="2" t="s">
        <v>581</v>
      </c>
      <c r="AN88" s="2" t="s">
        <v>113</v>
      </c>
      <c r="AO88" s="2" t="s">
        <v>102</v>
      </c>
      <c r="AP88" s="2" t="s">
        <v>131</v>
      </c>
      <c r="AQ88" s="2" t="s">
        <v>102</v>
      </c>
      <c r="AR88" s="2" t="s">
        <v>102</v>
      </c>
      <c r="AS88" s="2" t="s">
        <v>120</v>
      </c>
      <c r="AT88" s="2" t="s">
        <v>113</v>
      </c>
      <c r="AU88" s="2" t="s">
        <v>102</v>
      </c>
      <c r="AV88" s="2" t="s">
        <v>102</v>
      </c>
      <c r="AW88" s="2" t="s">
        <v>102</v>
      </c>
      <c r="AX88" s="2" t="s">
        <v>102</v>
      </c>
      <c r="AY88" s="2" t="s">
        <v>102</v>
      </c>
      <c r="AZ88" s="2" t="s">
        <v>102</v>
      </c>
      <c r="BA88" s="2" t="s">
        <v>102</v>
      </c>
      <c r="BB88" s="2" t="s">
        <v>102</v>
      </c>
      <c r="BC88" s="2" t="s">
        <v>102</v>
      </c>
      <c r="BD88" s="2" t="s">
        <v>113</v>
      </c>
      <c r="BE88" s="2" t="s">
        <v>113</v>
      </c>
      <c r="BF88" s="2" t="s">
        <v>113</v>
      </c>
      <c r="BG88" s="2" t="s">
        <v>102</v>
      </c>
      <c r="BH88" s="2" t="s">
        <v>121</v>
      </c>
      <c r="BI88" s="2" t="s">
        <v>106</v>
      </c>
      <c r="BJ88" s="2" t="s">
        <v>102</v>
      </c>
      <c r="BK88" s="2" t="s">
        <v>134</v>
      </c>
      <c r="BL88" s="2" t="s">
        <v>134</v>
      </c>
      <c r="BM88" s="2" t="s">
        <v>122</v>
      </c>
      <c r="BN88" s="2" t="s">
        <v>113</v>
      </c>
      <c r="BO88" s="2" t="s">
        <v>102</v>
      </c>
      <c r="BP88" s="2" t="s">
        <v>102</v>
      </c>
      <c r="BQ88" s="2" t="s">
        <v>106</v>
      </c>
      <c r="BR88" s="2" t="s">
        <v>113</v>
      </c>
      <c r="BS88" s="2" t="s">
        <v>102</v>
      </c>
      <c r="BT88" s="2" t="s">
        <v>102</v>
      </c>
      <c r="BU88" s="2" t="s">
        <v>113</v>
      </c>
      <c r="BV88" s="2" t="s">
        <v>102</v>
      </c>
      <c r="BW88" s="2" t="s">
        <v>102</v>
      </c>
      <c r="BX88" s="2" t="s">
        <v>102</v>
      </c>
      <c r="BY88" s="2" t="s">
        <v>113</v>
      </c>
      <c r="BZ88" s="2" t="s">
        <v>113</v>
      </c>
      <c r="CA88" s="2" t="s">
        <v>102</v>
      </c>
      <c r="CB88" s="2" t="s">
        <v>106</v>
      </c>
      <c r="CC88" s="2" t="s">
        <v>113</v>
      </c>
      <c r="CD88" s="2" t="s">
        <v>102</v>
      </c>
      <c r="CE88" s="2" t="s">
        <v>102</v>
      </c>
      <c r="CF88" s="2" t="s">
        <v>131</v>
      </c>
      <c r="CG88" s="2" t="s">
        <v>717</v>
      </c>
      <c r="CH88" s="2" t="s">
        <v>117</v>
      </c>
      <c r="CI88">
        <v>6804</v>
      </c>
      <c r="CJ88">
        <v>6804</v>
      </c>
      <c r="CK88">
        <v>6804</v>
      </c>
      <c r="CL88">
        <v>6804</v>
      </c>
      <c r="CM88">
        <v>9.6999999999999993</v>
      </c>
      <c r="CN88">
        <v>1759</v>
      </c>
      <c r="CO88">
        <v>13.8</v>
      </c>
      <c r="CP88">
        <v>1759</v>
      </c>
      <c r="CQ88" s="2" t="s">
        <v>102</v>
      </c>
      <c r="CR88" s="2" t="s">
        <v>102</v>
      </c>
      <c r="CS88" s="2" t="s">
        <v>102</v>
      </c>
      <c r="CT88" s="2" t="s">
        <v>102</v>
      </c>
      <c r="CU88" s="2" t="s">
        <v>102</v>
      </c>
      <c r="CV88" s="2" t="s">
        <v>102</v>
      </c>
      <c r="CW88" s="2" t="s">
        <v>102</v>
      </c>
      <c r="CX88" s="2" t="s">
        <v>102</v>
      </c>
      <c r="CY88" s="2" t="s">
        <v>102</v>
      </c>
      <c r="CZ88" s="2" t="s">
        <v>253</v>
      </c>
      <c r="DA88" s="2" t="s">
        <v>100</v>
      </c>
      <c r="DC88" s="5" t="str">
        <f t="shared" si="4"/>
        <v>0</v>
      </c>
      <c r="DD88" s="5" t="str">
        <f t="shared" si="5"/>
        <v>0</v>
      </c>
      <c r="DE88" s="5" cm="1">
        <f t="array" ref="DE88">_xlfn.IFS(AE88="No influx",0,AE88="1-10 bbls",1.5,AE88="11-20 bbls",2.5,AE88="21-50 bbls",4,AE88="50-100 bbls",5,AE88="&gt;100 bbls",6)</f>
        <v>0</v>
      </c>
      <c r="DF88" s="5" cm="1">
        <f t="array" ref="DF88">_xlfn.IFS(BL88="Zero psi",0,BL88="&lt;400 psi",1.5,BL88="400-800 psi",2.5,BL88="801-1500 psi",4,BL88="1501-3000 psi",5,BL88="&gt;3001 psi",6,BL88="&lt;Undefined&gt;",0)</f>
        <v>1.5</v>
      </c>
      <c r="DG88" s="5" cm="1">
        <f t="array" ref="DG88">_xlfn.IFS(DA88="0 - No Incident",0,DA88="1 - Slight",0.5,DA88="2 - Minor",1,DA88="3 - Moderate",1.5,DA88="4 - Major",2,DA88="5 - Castastrophic",2.5,DA88="&lt;Undefined&gt;",0)</f>
        <v>0.5</v>
      </c>
      <c r="DH88" s="5">
        <f t="shared" si="6"/>
        <v>2</v>
      </c>
      <c r="DI88" s="7">
        <f t="shared" si="7"/>
        <v>0.1</v>
      </c>
    </row>
    <row r="89" spans="1:113" x14ac:dyDescent="0.25">
      <c r="A89" s="2" t="s">
        <v>718</v>
      </c>
      <c r="B89" s="3">
        <v>45148</v>
      </c>
      <c r="C89" s="2" t="s">
        <v>97</v>
      </c>
      <c r="D89" s="2" t="s">
        <v>98</v>
      </c>
      <c r="E89" s="2" t="s">
        <v>237</v>
      </c>
      <c r="F89" s="2" t="s">
        <v>250</v>
      </c>
      <c r="G89" s="2" t="s">
        <v>719</v>
      </c>
      <c r="H89" s="2" t="s">
        <v>720</v>
      </c>
      <c r="I89" s="2" t="s">
        <v>100</v>
      </c>
      <c r="J89" s="2" t="s">
        <v>101</v>
      </c>
      <c r="K89" s="2" t="s">
        <v>102</v>
      </c>
      <c r="L89" s="2" t="s">
        <v>102</v>
      </c>
      <c r="M89" s="2" t="s">
        <v>721</v>
      </c>
      <c r="N89" s="2" t="s">
        <v>722</v>
      </c>
      <c r="O89" s="2" t="s">
        <v>104</v>
      </c>
      <c r="P89" s="2" t="s">
        <v>3</v>
      </c>
      <c r="Q89" s="2" t="s">
        <v>105</v>
      </c>
      <c r="R89" s="2" t="s">
        <v>106</v>
      </c>
      <c r="S89" s="2" t="s">
        <v>723</v>
      </c>
      <c r="T89" s="2" t="s">
        <v>244</v>
      </c>
      <c r="U89" s="2" t="s">
        <v>109</v>
      </c>
      <c r="V89" s="2" t="s">
        <v>227</v>
      </c>
      <c r="W89" s="2" t="s">
        <v>111</v>
      </c>
      <c r="X89" s="2" t="s">
        <v>134</v>
      </c>
      <c r="Y89" s="2" t="s">
        <v>112</v>
      </c>
      <c r="Z89" s="2" t="s">
        <v>113</v>
      </c>
      <c r="AA89" s="2" t="s">
        <v>114</v>
      </c>
      <c r="AB89" s="2" t="s">
        <v>115</v>
      </c>
      <c r="AC89" s="2" t="s">
        <v>116</v>
      </c>
      <c r="AD89" s="2" t="s">
        <v>102</v>
      </c>
      <c r="AE89" s="2" t="s">
        <v>117</v>
      </c>
      <c r="AF89" s="2" t="s">
        <v>724</v>
      </c>
      <c r="AG89" s="2" t="s">
        <v>247</v>
      </c>
      <c r="AH89" s="2" t="s">
        <v>106</v>
      </c>
      <c r="AI89" s="2" t="s">
        <v>250</v>
      </c>
      <c r="AJ89" s="2" t="s">
        <v>102</v>
      </c>
      <c r="AK89" s="2" t="s">
        <v>113</v>
      </c>
      <c r="AL89" s="2" t="s">
        <v>102</v>
      </c>
      <c r="AM89" s="2" t="s">
        <v>725</v>
      </c>
      <c r="AN89" s="2" t="s">
        <v>113</v>
      </c>
      <c r="AO89" s="2" t="s">
        <v>102</v>
      </c>
      <c r="AP89" s="2" t="s">
        <v>113</v>
      </c>
      <c r="AQ89" s="2" t="s">
        <v>119</v>
      </c>
      <c r="AR89" s="2" t="s">
        <v>102</v>
      </c>
      <c r="AS89" s="2" t="s">
        <v>106</v>
      </c>
      <c r="AT89" s="2" t="s">
        <v>113</v>
      </c>
      <c r="AU89" s="2" t="s">
        <v>102</v>
      </c>
      <c r="AV89" s="2" t="s">
        <v>102</v>
      </c>
      <c r="AW89" s="2" t="s">
        <v>102</v>
      </c>
      <c r="AX89" s="2" t="s">
        <v>102</v>
      </c>
      <c r="AY89" s="2" t="s">
        <v>102</v>
      </c>
      <c r="AZ89" s="2" t="s">
        <v>102</v>
      </c>
      <c r="BA89" s="2" t="s">
        <v>102</v>
      </c>
      <c r="BB89" s="2" t="s">
        <v>102</v>
      </c>
      <c r="BC89" s="2" t="s">
        <v>102</v>
      </c>
      <c r="BD89" s="2" t="s">
        <v>113</v>
      </c>
      <c r="BE89" s="2" t="s">
        <v>113</v>
      </c>
      <c r="BF89" s="2" t="s">
        <v>113</v>
      </c>
      <c r="BG89" s="2" t="s">
        <v>102</v>
      </c>
      <c r="BH89" s="2" t="s">
        <v>219</v>
      </c>
      <c r="BI89" s="2" t="s">
        <v>106</v>
      </c>
      <c r="BJ89" s="2" t="s">
        <v>102</v>
      </c>
      <c r="BK89" s="2" t="s">
        <v>134</v>
      </c>
      <c r="BL89" s="2" t="s">
        <v>134</v>
      </c>
      <c r="BM89" s="2" t="s">
        <v>122</v>
      </c>
      <c r="BN89" s="2" t="s">
        <v>113</v>
      </c>
      <c r="BO89" s="2" t="s">
        <v>102</v>
      </c>
      <c r="BP89" s="2" t="s">
        <v>102</v>
      </c>
      <c r="BQ89" s="2" t="s">
        <v>106</v>
      </c>
      <c r="BR89" s="2" t="s">
        <v>113</v>
      </c>
      <c r="BS89" s="2" t="s">
        <v>102</v>
      </c>
      <c r="BT89" s="2" t="s">
        <v>102</v>
      </c>
      <c r="BU89" s="2" t="s">
        <v>113</v>
      </c>
      <c r="BV89" s="2" t="s">
        <v>102</v>
      </c>
      <c r="BW89" s="2" t="s">
        <v>102</v>
      </c>
      <c r="BX89" s="2" t="s">
        <v>102</v>
      </c>
      <c r="BY89" s="2" t="s">
        <v>113</v>
      </c>
      <c r="BZ89" s="2" t="s">
        <v>113</v>
      </c>
      <c r="CA89" s="2" t="s">
        <v>102</v>
      </c>
      <c r="CB89" s="2" t="s">
        <v>106</v>
      </c>
      <c r="CC89" s="2" t="s">
        <v>113</v>
      </c>
      <c r="CD89" s="2" t="s">
        <v>102</v>
      </c>
      <c r="CE89" s="2" t="s">
        <v>102</v>
      </c>
      <c r="CF89" s="2" t="s">
        <v>131</v>
      </c>
      <c r="CG89" s="2" t="s">
        <v>726</v>
      </c>
      <c r="CH89" s="2" t="s">
        <v>137</v>
      </c>
      <c r="CI89">
        <v>6129</v>
      </c>
      <c r="CJ89">
        <v>6494</v>
      </c>
      <c r="CK89">
        <v>12302</v>
      </c>
      <c r="CL89">
        <v>7161</v>
      </c>
      <c r="CM89">
        <v>9</v>
      </c>
      <c r="CN89">
        <v>7459</v>
      </c>
      <c r="CO89">
        <v>15.1</v>
      </c>
      <c r="CP89">
        <v>7923</v>
      </c>
      <c r="CQ89" s="2" t="s">
        <v>102</v>
      </c>
      <c r="CR89" s="2" t="s">
        <v>102</v>
      </c>
      <c r="CS89" s="2" t="s">
        <v>102</v>
      </c>
      <c r="CT89" s="2" t="s">
        <v>102</v>
      </c>
      <c r="CU89" s="2" t="s">
        <v>102</v>
      </c>
      <c r="CV89" s="2" t="s">
        <v>102</v>
      </c>
      <c r="CW89" s="2" t="s">
        <v>102</v>
      </c>
      <c r="CX89" s="2" t="s">
        <v>102</v>
      </c>
      <c r="CY89" s="2" t="s">
        <v>102</v>
      </c>
      <c r="CZ89" s="2" t="s">
        <v>101</v>
      </c>
      <c r="DA89" s="2" t="s">
        <v>101</v>
      </c>
      <c r="DC89" s="5" t="str">
        <f t="shared" si="4"/>
        <v>4</v>
      </c>
      <c r="DD89" s="5" t="str">
        <f t="shared" si="5"/>
        <v>2</v>
      </c>
      <c r="DE89" s="5" cm="1">
        <f t="array" ref="DE89">_xlfn.IFS(AE89="No influx",0,AE89="1-10 bbls",1.5,AE89="11-20 bbls",2.5,AE89="21-50 bbls",4,AE89="50-100 bbls",5,AE89="&gt;100 bbls",6)</f>
        <v>1.5</v>
      </c>
      <c r="DF89" s="5" cm="1">
        <f t="array" ref="DF89">_xlfn.IFS(BL89="Zero psi",0,BL89="&lt;400 psi",1.5,BL89="400-800 psi",2.5,BL89="801-1500 psi",4,BL89="1501-3000 psi",5,BL89="&gt;3001 psi",6,BL89="&lt;Undefined&gt;",0)</f>
        <v>1.5</v>
      </c>
      <c r="DG89" s="5" cm="1">
        <f t="array" ref="DG89">_xlfn.IFS(DA89="0 - No Incident",0,DA89="1 - Slight",0.5,DA89="2 - Minor",1,DA89="3 - Moderate",1.5,DA89="4 - Major",2,DA89="5 - Castastrophic",2.5,DA89="&lt;Undefined&gt;",0)</f>
        <v>1</v>
      </c>
      <c r="DH89" s="5">
        <f t="shared" si="6"/>
        <v>10</v>
      </c>
      <c r="DI89" s="7">
        <f t="shared" si="7"/>
        <v>0.5</v>
      </c>
    </row>
    <row r="90" spans="1:113" x14ac:dyDescent="0.25">
      <c r="A90" s="2" t="s">
        <v>727</v>
      </c>
      <c r="B90" s="3">
        <v>45149</v>
      </c>
      <c r="C90" s="2" t="s">
        <v>97</v>
      </c>
      <c r="D90" s="2" t="s">
        <v>98</v>
      </c>
      <c r="E90" s="2" t="s">
        <v>159</v>
      </c>
      <c r="F90" s="2" t="s">
        <v>554</v>
      </c>
      <c r="G90" s="2" t="s">
        <v>379</v>
      </c>
      <c r="H90" s="2" t="s">
        <v>728</v>
      </c>
      <c r="I90" s="2" t="s">
        <v>101</v>
      </c>
      <c r="J90" s="2" t="s">
        <v>101</v>
      </c>
      <c r="K90" s="2" t="s">
        <v>102</v>
      </c>
      <c r="L90" s="2" t="s">
        <v>102</v>
      </c>
      <c r="M90" s="2" t="s">
        <v>705</v>
      </c>
      <c r="N90" s="2" t="s">
        <v>706</v>
      </c>
      <c r="O90" s="2" t="s">
        <v>729</v>
      </c>
      <c r="P90" s="2" t="s">
        <v>3</v>
      </c>
      <c r="Q90" s="2" t="s">
        <v>105</v>
      </c>
      <c r="R90" s="2" t="s">
        <v>106</v>
      </c>
      <c r="S90" s="2" t="s">
        <v>165</v>
      </c>
      <c r="T90" s="2" t="s">
        <v>166</v>
      </c>
      <c r="U90" s="2" t="s">
        <v>167</v>
      </c>
      <c r="V90" s="2" t="s">
        <v>227</v>
      </c>
      <c r="W90" s="2" t="s">
        <v>111</v>
      </c>
      <c r="X90" s="2" t="s">
        <v>168</v>
      </c>
      <c r="Y90" s="2" t="s">
        <v>112</v>
      </c>
      <c r="Z90" s="2" t="s">
        <v>113</v>
      </c>
      <c r="AA90" s="2" t="s">
        <v>114</v>
      </c>
      <c r="AB90" s="2" t="s">
        <v>115</v>
      </c>
      <c r="AC90" s="2" t="s">
        <v>205</v>
      </c>
      <c r="AD90" s="2" t="s">
        <v>102</v>
      </c>
      <c r="AE90" s="2" t="s">
        <v>137</v>
      </c>
      <c r="AF90" s="2" t="s">
        <v>322</v>
      </c>
      <c r="AG90" s="2" t="s">
        <v>299</v>
      </c>
      <c r="AH90" s="2" t="s">
        <v>106</v>
      </c>
      <c r="AI90" s="2" t="s">
        <v>554</v>
      </c>
      <c r="AJ90" s="2" t="s">
        <v>102</v>
      </c>
      <c r="AK90" s="2" t="s">
        <v>113</v>
      </c>
      <c r="AL90" s="2" t="s">
        <v>102</v>
      </c>
      <c r="AM90" s="2" t="s">
        <v>409</v>
      </c>
      <c r="AN90" s="2" t="s">
        <v>131</v>
      </c>
      <c r="AO90" s="2" t="s">
        <v>730</v>
      </c>
      <c r="AP90" s="2" t="s">
        <v>106</v>
      </c>
      <c r="AQ90" s="2" t="s">
        <v>102</v>
      </c>
      <c r="AR90" s="2" t="s">
        <v>102</v>
      </c>
      <c r="AS90" s="2" t="s">
        <v>106</v>
      </c>
      <c r="AT90" s="2" t="s">
        <v>113</v>
      </c>
      <c r="AU90" s="2" t="s">
        <v>102</v>
      </c>
      <c r="AV90" s="2" t="s">
        <v>102</v>
      </c>
      <c r="AW90" s="2" t="s">
        <v>102</v>
      </c>
      <c r="AX90" s="2" t="s">
        <v>102</v>
      </c>
      <c r="AY90" s="2" t="s">
        <v>102</v>
      </c>
      <c r="AZ90" s="2" t="s">
        <v>102</v>
      </c>
      <c r="BA90" s="2" t="s">
        <v>102</v>
      </c>
      <c r="BB90" s="2" t="s">
        <v>102</v>
      </c>
      <c r="BC90" s="2" t="s">
        <v>102</v>
      </c>
      <c r="BD90" s="2" t="s">
        <v>113</v>
      </c>
      <c r="BE90" s="2" t="s">
        <v>113</v>
      </c>
      <c r="BF90" s="2" t="s">
        <v>113</v>
      </c>
      <c r="BG90" s="2" t="s">
        <v>102</v>
      </c>
      <c r="BH90" s="2" t="s">
        <v>219</v>
      </c>
      <c r="BI90" s="2" t="s">
        <v>106</v>
      </c>
      <c r="BJ90" s="2" t="s">
        <v>102</v>
      </c>
      <c r="BK90" s="2" t="s">
        <v>277</v>
      </c>
      <c r="BL90" s="2" t="s">
        <v>168</v>
      </c>
      <c r="BM90" s="2" t="s">
        <v>122</v>
      </c>
      <c r="BN90" s="2" t="s">
        <v>113</v>
      </c>
      <c r="BO90" s="2" t="s">
        <v>102</v>
      </c>
      <c r="BP90" s="2" t="s">
        <v>102</v>
      </c>
      <c r="BQ90" s="2" t="s">
        <v>106</v>
      </c>
      <c r="BR90" s="2" t="s">
        <v>113</v>
      </c>
      <c r="BS90" s="2" t="s">
        <v>102</v>
      </c>
      <c r="BT90" s="2" t="s">
        <v>102</v>
      </c>
      <c r="BU90" s="2" t="s">
        <v>113</v>
      </c>
      <c r="BV90" s="2" t="s">
        <v>102</v>
      </c>
      <c r="BW90" s="2" t="s">
        <v>102</v>
      </c>
      <c r="BX90" s="2" t="s">
        <v>102</v>
      </c>
      <c r="BY90" s="2" t="s">
        <v>113</v>
      </c>
      <c r="BZ90" s="2" t="s">
        <v>113</v>
      </c>
      <c r="CA90" s="2" t="s">
        <v>102</v>
      </c>
      <c r="CB90" s="2" t="s">
        <v>106</v>
      </c>
      <c r="CC90" s="2" t="s">
        <v>113</v>
      </c>
      <c r="CD90" s="2" t="s">
        <v>102</v>
      </c>
      <c r="CE90" s="2" t="s">
        <v>102</v>
      </c>
      <c r="CF90" s="2" t="s">
        <v>106</v>
      </c>
      <c r="CG90" s="2" t="s">
        <v>102</v>
      </c>
      <c r="CH90" s="2" t="s">
        <v>137</v>
      </c>
      <c r="CI90">
        <v>12802</v>
      </c>
      <c r="CJ90">
        <v>12802</v>
      </c>
      <c r="CK90">
        <v>21602</v>
      </c>
      <c r="CL90">
        <v>19912</v>
      </c>
      <c r="CM90">
        <v>15.7</v>
      </c>
      <c r="CN90">
        <v>11945</v>
      </c>
      <c r="CO90">
        <v>18</v>
      </c>
      <c r="CP90">
        <v>11945</v>
      </c>
      <c r="CQ90" s="2" t="s">
        <v>102</v>
      </c>
      <c r="CR90" s="2" t="s">
        <v>102</v>
      </c>
      <c r="CS90" s="2" t="s">
        <v>102</v>
      </c>
      <c r="CT90" s="2" t="s">
        <v>102</v>
      </c>
      <c r="CU90" s="2" t="s">
        <v>102</v>
      </c>
      <c r="CV90" s="2" t="s">
        <v>102</v>
      </c>
      <c r="CW90" s="2" t="s">
        <v>102</v>
      </c>
      <c r="CX90" s="2" t="s">
        <v>102</v>
      </c>
      <c r="CY90" s="2" t="s">
        <v>102</v>
      </c>
      <c r="CZ90" s="2" t="s">
        <v>101</v>
      </c>
      <c r="DA90" s="2" t="s">
        <v>101</v>
      </c>
      <c r="DC90" s="5" t="str">
        <f t="shared" si="4"/>
        <v>4</v>
      </c>
      <c r="DD90" s="5" t="str">
        <f t="shared" si="5"/>
        <v>2</v>
      </c>
      <c r="DE90" s="5" cm="1">
        <f t="array" ref="DE90">_xlfn.IFS(AE90="No influx",0,AE90="1-10 bbls",1.5,AE90="11-20 bbls",2.5,AE90="21-50 bbls",4,AE90="50-100 bbls",5,AE90="&gt;100 bbls",6)</f>
        <v>0</v>
      </c>
      <c r="DF90" s="5" cm="1">
        <f t="array" ref="DF90">_xlfn.IFS(BL90="Zero psi",0,BL90="&lt;400 psi",1.5,BL90="400-800 psi",2.5,BL90="801-1500 psi",4,BL90="1501-3000 psi",5,BL90="&gt;3001 psi",6,BL90="&lt;Undefined&gt;",0)</f>
        <v>2.5</v>
      </c>
      <c r="DG90" s="5" cm="1">
        <f t="array" ref="DG90">_xlfn.IFS(DA90="0 - No Incident",0,DA90="1 - Slight",0.5,DA90="2 - Minor",1,DA90="3 - Moderate",1.5,DA90="4 - Major",2,DA90="5 - Castastrophic",2.5,DA90="&lt;Undefined&gt;",0)</f>
        <v>1</v>
      </c>
      <c r="DH90" s="5">
        <f t="shared" si="6"/>
        <v>9.5</v>
      </c>
      <c r="DI90" s="7">
        <f t="shared" si="7"/>
        <v>0.47499999999999998</v>
      </c>
    </row>
    <row r="91" spans="1:113" x14ac:dyDescent="0.25">
      <c r="A91" s="2" t="s">
        <v>731</v>
      </c>
      <c r="B91" s="3">
        <v>45148</v>
      </c>
      <c r="C91" s="2" t="s">
        <v>97</v>
      </c>
      <c r="D91" s="2" t="s">
        <v>98</v>
      </c>
      <c r="E91" s="2" t="s">
        <v>124</v>
      </c>
      <c r="F91" s="2" t="s">
        <v>238</v>
      </c>
      <c r="G91" s="2" t="s">
        <v>561</v>
      </c>
      <c r="H91" s="2" t="s">
        <v>732</v>
      </c>
      <c r="I91" s="2" t="s">
        <v>253</v>
      </c>
      <c r="J91" s="2" t="s">
        <v>101</v>
      </c>
      <c r="K91" s="2" t="s">
        <v>102</v>
      </c>
      <c r="L91" s="2" t="s">
        <v>102</v>
      </c>
      <c r="M91" s="2" t="s">
        <v>733</v>
      </c>
      <c r="N91" s="2" t="s">
        <v>564</v>
      </c>
      <c r="O91" s="2" t="s">
        <v>104</v>
      </c>
      <c r="P91" s="2" t="s">
        <v>3</v>
      </c>
      <c r="Q91" s="2" t="s">
        <v>426</v>
      </c>
      <c r="R91" s="2" t="s">
        <v>106</v>
      </c>
      <c r="S91" s="2" t="s">
        <v>132</v>
      </c>
      <c r="T91" s="2" t="s">
        <v>133</v>
      </c>
      <c r="U91" s="2" t="s">
        <v>109</v>
      </c>
      <c r="V91" s="2" t="s">
        <v>110</v>
      </c>
      <c r="W91" s="2" t="s">
        <v>111</v>
      </c>
      <c r="X91" s="2" t="s">
        <v>111</v>
      </c>
      <c r="Y91" s="2" t="s">
        <v>112</v>
      </c>
      <c r="Z91" s="2" t="s">
        <v>113</v>
      </c>
      <c r="AA91" s="2" t="s">
        <v>135</v>
      </c>
      <c r="AB91" s="2" t="s">
        <v>181</v>
      </c>
      <c r="AC91" s="2" t="s">
        <v>116</v>
      </c>
      <c r="AD91" s="2" t="s">
        <v>102</v>
      </c>
      <c r="AE91" s="2" t="s">
        <v>137</v>
      </c>
      <c r="AF91" s="2" t="s">
        <v>565</v>
      </c>
      <c r="AG91" s="2" t="s">
        <v>118</v>
      </c>
      <c r="AH91" s="2" t="s">
        <v>106</v>
      </c>
      <c r="AI91" s="2" t="s">
        <v>238</v>
      </c>
      <c r="AJ91" s="2" t="s">
        <v>102</v>
      </c>
      <c r="AK91" s="2" t="s">
        <v>113</v>
      </c>
      <c r="AL91" s="2" t="s">
        <v>102</v>
      </c>
      <c r="AM91" s="2" t="s">
        <v>734</v>
      </c>
      <c r="AN91" s="2" t="s">
        <v>113</v>
      </c>
      <c r="AO91" s="2" t="s">
        <v>102</v>
      </c>
      <c r="AP91" s="2" t="s">
        <v>113</v>
      </c>
      <c r="AQ91" s="2" t="s">
        <v>119</v>
      </c>
      <c r="AR91" s="2" t="s">
        <v>102</v>
      </c>
      <c r="AS91" s="2" t="s">
        <v>120</v>
      </c>
      <c r="AT91" s="2" t="s">
        <v>113</v>
      </c>
      <c r="AU91" s="2" t="s">
        <v>102</v>
      </c>
      <c r="AV91" s="2" t="s">
        <v>102</v>
      </c>
      <c r="AW91" s="2" t="s">
        <v>102</v>
      </c>
      <c r="AX91" s="2" t="s">
        <v>102</v>
      </c>
      <c r="AY91" s="2" t="s">
        <v>102</v>
      </c>
      <c r="AZ91" s="2" t="s">
        <v>102</v>
      </c>
      <c r="BA91" s="2" t="s">
        <v>102</v>
      </c>
      <c r="BB91" s="2" t="s">
        <v>102</v>
      </c>
      <c r="BC91" s="2" t="s">
        <v>102</v>
      </c>
      <c r="BD91" s="2" t="s">
        <v>113</v>
      </c>
      <c r="BE91" s="2" t="s">
        <v>113</v>
      </c>
      <c r="BF91" s="2" t="s">
        <v>113</v>
      </c>
      <c r="BG91" s="2" t="s">
        <v>102</v>
      </c>
      <c r="BH91" s="2" t="s">
        <v>121</v>
      </c>
      <c r="BI91" s="2" t="s">
        <v>106</v>
      </c>
      <c r="BJ91" s="2" t="s">
        <v>102</v>
      </c>
      <c r="BK91" s="2" t="s">
        <v>111</v>
      </c>
      <c r="BL91" s="2" t="s">
        <v>111</v>
      </c>
      <c r="BM91" s="2" t="s">
        <v>122</v>
      </c>
      <c r="BN91" s="2" t="s">
        <v>113</v>
      </c>
      <c r="BO91" s="2" t="s">
        <v>102</v>
      </c>
      <c r="BP91" s="2" t="s">
        <v>102</v>
      </c>
      <c r="BQ91" s="2" t="s">
        <v>106</v>
      </c>
      <c r="BR91" s="2" t="s">
        <v>113</v>
      </c>
      <c r="BS91" s="2" t="s">
        <v>102</v>
      </c>
      <c r="BT91" s="2" t="s">
        <v>102</v>
      </c>
      <c r="BU91" s="2" t="s">
        <v>113</v>
      </c>
      <c r="BV91" s="2" t="s">
        <v>102</v>
      </c>
      <c r="BW91" s="2" t="s">
        <v>102</v>
      </c>
      <c r="BX91" s="2" t="s">
        <v>102</v>
      </c>
      <c r="BY91" s="2" t="s">
        <v>113</v>
      </c>
      <c r="BZ91" s="2" t="s">
        <v>113</v>
      </c>
      <c r="CA91" s="2" t="s">
        <v>102</v>
      </c>
      <c r="CB91" s="2" t="s">
        <v>106</v>
      </c>
      <c r="CC91" s="2" t="s">
        <v>113</v>
      </c>
      <c r="CD91" s="2" t="s">
        <v>102</v>
      </c>
      <c r="CE91" s="2" t="s">
        <v>102</v>
      </c>
      <c r="CF91" s="2" t="s">
        <v>106</v>
      </c>
      <c r="CG91" s="2" t="s">
        <v>102</v>
      </c>
      <c r="CH91" s="2" t="s">
        <v>137</v>
      </c>
      <c r="CI91">
        <v>10987</v>
      </c>
      <c r="CJ91">
        <v>10987</v>
      </c>
      <c r="CK91">
        <v>21526</v>
      </c>
      <c r="CL91">
        <v>21526</v>
      </c>
      <c r="CM91">
        <v>10</v>
      </c>
      <c r="CN91">
        <v>11026</v>
      </c>
      <c r="CO91">
        <v>10.3</v>
      </c>
      <c r="CP91">
        <v>11026</v>
      </c>
      <c r="CQ91" s="2" t="s">
        <v>102</v>
      </c>
      <c r="CR91" s="2" t="s">
        <v>102</v>
      </c>
      <c r="CS91" s="2" t="s">
        <v>102</v>
      </c>
      <c r="CT91" s="2" t="s">
        <v>102</v>
      </c>
      <c r="CU91" s="2" t="s">
        <v>102</v>
      </c>
      <c r="CV91" s="2" t="s">
        <v>102</v>
      </c>
      <c r="CW91" s="2" t="s">
        <v>102</v>
      </c>
      <c r="CX91" s="2" t="s">
        <v>102</v>
      </c>
      <c r="CY91" s="2" t="s">
        <v>102</v>
      </c>
      <c r="CZ91" s="2" t="s">
        <v>253</v>
      </c>
      <c r="DA91" s="2" t="s">
        <v>253</v>
      </c>
      <c r="DC91" s="5" t="str">
        <f t="shared" si="4"/>
        <v>0</v>
      </c>
      <c r="DD91" s="5" t="str">
        <f t="shared" si="5"/>
        <v>0</v>
      </c>
      <c r="DE91" s="5" cm="1">
        <f t="array" ref="DE91">_xlfn.IFS(AE91="No influx",0,AE91="1-10 bbls",1.5,AE91="11-20 bbls",2.5,AE91="21-50 bbls",4,AE91="50-100 bbls",5,AE91="&gt;100 bbls",6)</f>
        <v>0</v>
      </c>
      <c r="DF91" s="5" cm="1">
        <f t="array" ref="DF91">_xlfn.IFS(BL91="Zero psi",0,BL91="&lt;400 psi",1.5,BL91="400-800 psi",2.5,BL91="801-1500 psi",4,BL91="1501-3000 psi",5,BL91="&gt;3001 psi",6,BL91="&lt;Undefined&gt;",0)</f>
        <v>0</v>
      </c>
      <c r="DG91" s="5" cm="1">
        <f t="array" ref="DG91">_xlfn.IFS(DA91="0 - No Incident",0,DA91="1 - Slight",0.5,DA91="2 - Minor",1,DA91="3 - Moderate",1.5,DA91="4 - Major",2,DA91="5 - Castastrophic",2.5,DA91="&lt;Undefined&gt;",0)</f>
        <v>0</v>
      </c>
      <c r="DH91" s="5">
        <f t="shared" si="6"/>
        <v>0</v>
      </c>
      <c r="DI91" s="7">
        <f t="shared" si="7"/>
        <v>0</v>
      </c>
    </row>
    <row r="92" spans="1:113" x14ac:dyDescent="0.25">
      <c r="A92" s="2" t="s">
        <v>735</v>
      </c>
      <c r="B92" s="3">
        <v>45148</v>
      </c>
      <c r="C92" s="2" t="s">
        <v>97</v>
      </c>
      <c r="D92" s="2" t="s">
        <v>98</v>
      </c>
      <c r="E92" s="2" t="s">
        <v>124</v>
      </c>
      <c r="F92" s="2" t="s">
        <v>144</v>
      </c>
      <c r="G92" s="2" t="s">
        <v>736</v>
      </c>
      <c r="H92" s="2" t="s">
        <v>737</v>
      </c>
      <c r="I92" s="2" t="s">
        <v>253</v>
      </c>
      <c r="J92" s="2" t="s">
        <v>101</v>
      </c>
      <c r="K92" s="2" t="s">
        <v>102</v>
      </c>
      <c r="L92" s="2" t="s">
        <v>102</v>
      </c>
      <c r="M92" s="2" t="s">
        <v>738</v>
      </c>
      <c r="N92" s="2" t="s">
        <v>739</v>
      </c>
      <c r="O92" s="2" t="s">
        <v>202</v>
      </c>
      <c r="P92" s="2" t="s">
        <v>3</v>
      </c>
      <c r="Q92" s="2" t="s">
        <v>105</v>
      </c>
      <c r="R92" s="2" t="s">
        <v>131</v>
      </c>
      <c r="S92" s="2" t="s">
        <v>256</v>
      </c>
      <c r="T92" s="2" t="s">
        <v>257</v>
      </c>
      <c r="U92" s="2" t="s">
        <v>497</v>
      </c>
      <c r="V92" s="2" t="s">
        <v>110</v>
      </c>
      <c r="W92" s="2" t="s">
        <v>113</v>
      </c>
      <c r="X92" s="2" t="s">
        <v>113</v>
      </c>
      <c r="Y92" s="2" t="s">
        <v>113</v>
      </c>
      <c r="Z92" s="2" t="s">
        <v>113</v>
      </c>
      <c r="AA92" s="2" t="s">
        <v>498</v>
      </c>
      <c r="AB92" s="2" t="s">
        <v>181</v>
      </c>
      <c r="AC92" s="2" t="s">
        <v>116</v>
      </c>
      <c r="AD92" s="2" t="s">
        <v>102</v>
      </c>
      <c r="AE92" s="2" t="s">
        <v>137</v>
      </c>
      <c r="AF92" s="2" t="s">
        <v>138</v>
      </c>
      <c r="AG92" s="2" t="s">
        <v>118</v>
      </c>
      <c r="AH92" s="2" t="s">
        <v>106</v>
      </c>
      <c r="AI92" s="2" t="s">
        <v>144</v>
      </c>
      <c r="AJ92" s="2" t="s">
        <v>585</v>
      </c>
      <c r="AK92" s="2" t="s">
        <v>259</v>
      </c>
      <c r="AL92" s="2" t="s">
        <v>102</v>
      </c>
      <c r="AM92" s="2" t="s">
        <v>659</v>
      </c>
      <c r="AN92" s="2" t="s">
        <v>113</v>
      </c>
      <c r="AO92" s="2" t="s">
        <v>102</v>
      </c>
      <c r="AP92" s="2" t="s">
        <v>106</v>
      </c>
      <c r="AQ92" s="2" t="s">
        <v>102</v>
      </c>
      <c r="AR92" s="2" t="s">
        <v>102</v>
      </c>
      <c r="AS92" s="2" t="s">
        <v>120</v>
      </c>
      <c r="AT92" s="2" t="s">
        <v>113</v>
      </c>
      <c r="AU92" s="2" t="s">
        <v>102</v>
      </c>
      <c r="AV92" s="2" t="s">
        <v>102</v>
      </c>
      <c r="AW92" s="2" t="s">
        <v>102</v>
      </c>
      <c r="AX92" s="2" t="s">
        <v>102</v>
      </c>
      <c r="AY92" s="2" t="s">
        <v>102</v>
      </c>
      <c r="AZ92" s="2" t="s">
        <v>102</v>
      </c>
      <c r="BA92" s="2" t="s">
        <v>102</v>
      </c>
      <c r="BB92" s="2" t="s">
        <v>102</v>
      </c>
      <c r="BC92" s="2" t="s">
        <v>102</v>
      </c>
      <c r="BD92" s="2" t="s">
        <v>113</v>
      </c>
      <c r="BE92" s="2" t="s">
        <v>113</v>
      </c>
      <c r="BF92" s="2" t="s">
        <v>113</v>
      </c>
      <c r="BG92" s="2" t="s">
        <v>102</v>
      </c>
      <c r="BH92" s="2" t="s">
        <v>113</v>
      </c>
      <c r="BI92" s="2" t="s">
        <v>113</v>
      </c>
      <c r="BJ92" s="2" t="s">
        <v>102</v>
      </c>
      <c r="BK92" s="2" t="s">
        <v>113</v>
      </c>
      <c r="BL92" s="2" t="s">
        <v>113</v>
      </c>
      <c r="BM92" s="2" t="s">
        <v>28</v>
      </c>
      <c r="BN92" s="2" t="s">
        <v>106</v>
      </c>
      <c r="BO92" s="2" t="s">
        <v>142</v>
      </c>
      <c r="BP92" s="2" t="s">
        <v>102</v>
      </c>
      <c r="BQ92" s="2" t="s">
        <v>106</v>
      </c>
      <c r="BR92" s="2" t="s">
        <v>113</v>
      </c>
      <c r="BS92" s="2" t="s">
        <v>102</v>
      </c>
      <c r="BT92" s="2" t="s">
        <v>102</v>
      </c>
      <c r="BU92" s="2" t="s">
        <v>113</v>
      </c>
      <c r="BV92" s="2" t="s">
        <v>102</v>
      </c>
      <c r="BW92" s="2" t="s">
        <v>102</v>
      </c>
      <c r="BX92" s="2" t="s">
        <v>102</v>
      </c>
      <c r="BY92" s="2" t="s">
        <v>113</v>
      </c>
      <c r="BZ92" s="2" t="s">
        <v>113</v>
      </c>
      <c r="CA92" s="2" t="s">
        <v>102</v>
      </c>
      <c r="CB92" s="2" t="s">
        <v>106</v>
      </c>
      <c r="CC92" s="2" t="s">
        <v>28</v>
      </c>
      <c r="CD92" s="2" t="s">
        <v>740</v>
      </c>
      <c r="CE92" s="2" t="s">
        <v>102</v>
      </c>
      <c r="CF92" s="2" t="s">
        <v>106</v>
      </c>
      <c r="CG92" s="2" t="s">
        <v>102</v>
      </c>
      <c r="CH92" s="2" t="s">
        <v>137</v>
      </c>
      <c r="CI92">
        <v>1770</v>
      </c>
      <c r="CJ92" s="2" t="s">
        <v>102</v>
      </c>
      <c r="CK92" s="2" t="s">
        <v>102</v>
      </c>
      <c r="CL92" s="2" t="s">
        <v>102</v>
      </c>
      <c r="CM92">
        <v>8.3000000000000007</v>
      </c>
      <c r="CN92" s="2" t="s">
        <v>102</v>
      </c>
      <c r="CO92" s="2" t="s">
        <v>102</v>
      </c>
      <c r="CP92" s="2" t="s">
        <v>102</v>
      </c>
      <c r="CQ92" s="2" t="s">
        <v>102</v>
      </c>
      <c r="CR92" s="2" t="s">
        <v>102</v>
      </c>
      <c r="CS92" s="2" t="s">
        <v>102</v>
      </c>
      <c r="CT92" s="2" t="s">
        <v>102</v>
      </c>
      <c r="CU92" s="2" t="s">
        <v>102</v>
      </c>
      <c r="CV92" s="2" t="s">
        <v>102</v>
      </c>
      <c r="CW92" s="2" t="s">
        <v>102</v>
      </c>
      <c r="CX92" s="2" t="s">
        <v>102</v>
      </c>
      <c r="CY92" s="2" t="s">
        <v>102</v>
      </c>
      <c r="CZ92" s="2" t="s">
        <v>253</v>
      </c>
      <c r="DA92" s="2" t="s">
        <v>101</v>
      </c>
      <c r="DC92" s="5" t="str">
        <f t="shared" si="4"/>
        <v>0</v>
      </c>
      <c r="DD92" s="5" t="str">
        <f t="shared" si="5"/>
        <v>0</v>
      </c>
      <c r="DE92" s="5" cm="1">
        <f t="array" ref="DE92">_xlfn.IFS(AE92="No influx",0,AE92="1-10 bbls",1.5,AE92="11-20 bbls",2.5,AE92="21-50 bbls",4,AE92="50-100 bbls",5,AE92="&gt;100 bbls",6)</f>
        <v>0</v>
      </c>
      <c r="DF92" s="5" cm="1">
        <f t="array" ref="DF92">_xlfn.IFS(BL92="Zero psi",0,BL92="&lt;400 psi",1.5,BL92="400-800 psi",2.5,BL92="801-1500 psi",4,BL92="1501-3000 psi",5,BL92="&gt;3001 psi",6,BL92="&lt;Undefined&gt;",0)</f>
        <v>0</v>
      </c>
      <c r="DG92" s="5" cm="1">
        <f t="array" ref="DG92">_xlfn.IFS(DA92="0 - No Incident",0,DA92="1 - Slight",0.5,DA92="2 - Minor",1,DA92="3 - Moderate",1.5,DA92="4 - Major",2,DA92="5 - Castastrophic",2.5,DA92="&lt;Undefined&gt;",0)</f>
        <v>1</v>
      </c>
      <c r="DH92" s="5">
        <f t="shared" si="6"/>
        <v>1</v>
      </c>
      <c r="DI92" s="7">
        <f t="shared" si="7"/>
        <v>0.05</v>
      </c>
    </row>
    <row r="93" spans="1:113" x14ac:dyDescent="0.25">
      <c r="A93" s="2" t="s">
        <v>741</v>
      </c>
      <c r="B93" s="3">
        <v>45096</v>
      </c>
      <c r="C93" s="2" t="s">
        <v>97</v>
      </c>
      <c r="D93" s="2" t="s">
        <v>98</v>
      </c>
      <c r="E93" s="2" t="s">
        <v>196</v>
      </c>
      <c r="F93" s="2" t="s">
        <v>197</v>
      </c>
      <c r="G93" s="2" t="s">
        <v>198</v>
      </c>
      <c r="H93" s="2" t="s">
        <v>742</v>
      </c>
      <c r="I93" s="2" t="s">
        <v>101</v>
      </c>
      <c r="J93" s="2" t="s">
        <v>188</v>
      </c>
      <c r="K93" s="2" t="s">
        <v>102</v>
      </c>
      <c r="L93" s="2" t="s">
        <v>102</v>
      </c>
      <c r="M93" s="2" t="s">
        <v>743</v>
      </c>
      <c r="N93" s="2" t="s">
        <v>744</v>
      </c>
      <c r="O93" s="2" t="s">
        <v>130</v>
      </c>
      <c r="P93" s="2" t="s">
        <v>3</v>
      </c>
      <c r="Q93" s="2" t="s">
        <v>105</v>
      </c>
      <c r="R93" s="2" t="s">
        <v>106</v>
      </c>
      <c r="S93" s="2" t="s">
        <v>203</v>
      </c>
      <c r="T93" s="2" t="s">
        <v>204</v>
      </c>
      <c r="U93" s="2" t="s">
        <v>167</v>
      </c>
      <c r="V93" s="2" t="s">
        <v>110</v>
      </c>
      <c r="W93" s="2" t="s">
        <v>134</v>
      </c>
      <c r="X93" s="2" t="s">
        <v>134</v>
      </c>
      <c r="Y93" s="2" t="s">
        <v>112</v>
      </c>
      <c r="Z93" s="2" t="s">
        <v>113</v>
      </c>
      <c r="AA93" s="2" t="s">
        <v>135</v>
      </c>
      <c r="AB93" s="2" t="s">
        <v>169</v>
      </c>
      <c r="AC93" s="2" t="s">
        <v>116</v>
      </c>
      <c r="AD93" s="2" t="s">
        <v>102</v>
      </c>
      <c r="AE93" s="2" t="s">
        <v>313</v>
      </c>
      <c r="AF93" s="2" t="s">
        <v>207</v>
      </c>
      <c r="AG93" s="2" t="s">
        <v>208</v>
      </c>
      <c r="AH93" s="2" t="s">
        <v>106</v>
      </c>
      <c r="AI93" s="2" t="s">
        <v>197</v>
      </c>
      <c r="AJ93" s="2" t="s">
        <v>102</v>
      </c>
      <c r="AK93" s="2" t="s">
        <v>113</v>
      </c>
      <c r="AL93" s="2" t="s">
        <v>102</v>
      </c>
      <c r="AM93" s="2" t="s">
        <v>745</v>
      </c>
      <c r="AN93" s="2" t="s">
        <v>106</v>
      </c>
      <c r="AO93" s="2" t="s">
        <v>102</v>
      </c>
      <c r="AP93" s="2" t="s">
        <v>131</v>
      </c>
      <c r="AQ93" s="2" t="s">
        <v>102</v>
      </c>
      <c r="AR93" s="2" t="s">
        <v>102</v>
      </c>
      <c r="AS93" s="2" t="s">
        <v>106</v>
      </c>
      <c r="AT93" s="2" t="s">
        <v>113</v>
      </c>
      <c r="AU93" s="2" t="s">
        <v>102</v>
      </c>
      <c r="AV93" s="2" t="s">
        <v>102</v>
      </c>
      <c r="AW93" s="2" t="s">
        <v>102</v>
      </c>
      <c r="AX93" s="2" t="s">
        <v>102</v>
      </c>
      <c r="AY93" s="2" t="s">
        <v>102</v>
      </c>
      <c r="AZ93" s="2" t="s">
        <v>102</v>
      </c>
      <c r="BA93" s="2" t="s">
        <v>102</v>
      </c>
      <c r="BB93" s="2" t="s">
        <v>102</v>
      </c>
      <c r="BC93" s="2" t="s">
        <v>102</v>
      </c>
      <c r="BD93" s="2" t="s">
        <v>113</v>
      </c>
      <c r="BE93" s="2" t="s">
        <v>113</v>
      </c>
      <c r="BF93" s="2" t="s">
        <v>113</v>
      </c>
      <c r="BG93" s="2" t="s">
        <v>102</v>
      </c>
      <c r="BH93" s="2" t="s">
        <v>121</v>
      </c>
      <c r="BI93" s="2" t="s">
        <v>106</v>
      </c>
      <c r="BJ93" s="2" t="s">
        <v>102</v>
      </c>
      <c r="BK93" s="2" t="s">
        <v>134</v>
      </c>
      <c r="BL93" s="2" t="s">
        <v>134</v>
      </c>
      <c r="BM93" s="2" t="s">
        <v>122</v>
      </c>
      <c r="BN93" s="2" t="s">
        <v>113</v>
      </c>
      <c r="BO93" s="2" t="s">
        <v>102</v>
      </c>
      <c r="BP93" s="2" t="s">
        <v>102</v>
      </c>
      <c r="BQ93" s="2" t="s">
        <v>106</v>
      </c>
      <c r="BR93" s="2" t="s">
        <v>113</v>
      </c>
      <c r="BS93" s="2" t="s">
        <v>102</v>
      </c>
      <c r="BT93" s="2" t="s">
        <v>102</v>
      </c>
      <c r="BU93" s="2" t="s">
        <v>113</v>
      </c>
      <c r="BV93" s="2" t="s">
        <v>102</v>
      </c>
      <c r="BW93" s="2" t="s">
        <v>102</v>
      </c>
      <c r="BX93" s="2" t="s">
        <v>102</v>
      </c>
      <c r="BY93" s="2" t="s">
        <v>113</v>
      </c>
      <c r="BZ93" s="2" t="s">
        <v>113</v>
      </c>
      <c r="CA93" s="2" t="s">
        <v>102</v>
      </c>
      <c r="CB93" s="2" t="s">
        <v>106</v>
      </c>
      <c r="CC93" s="2" t="s">
        <v>113</v>
      </c>
      <c r="CD93" s="2" t="s">
        <v>102</v>
      </c>
      <c r="CE93" s="2" t="s">
        <v>102</v>
      </c>
      <c r="CF93" s="2" t="s">
        <v>106</v>
      </c>
      <c r="CG93" s="2" t="s">
        <v>102</v>
      </c>
      <c r="CH93" s="2" t="s">
        <v>313</v>
      </c>
      <c r="CI93">
        <v>5983</v>
      </c>
      <c r="CJ93">
        <v>5932</v>
      </c>
      <c r="CK93">
        <v>6430</v>
      </c>
      <c r="CL93">
        <v>6379</v>
      </c>
      <c r="CM93">
        <v>12.9</v>
      </c>
      <c r="CN93">
        <v>2240</v>
      </c>
      <c r="CO93">
        <v>13.5</v>
      </c>
      <c r="CP93">
        <v>2240</v>
      </c>
      <c r="CQ93" s="2" t="s">
        <v>102</v>
      </c>
      <c r="CR93" s="2" t="s">
        <v>102</v>
      </c>
      <c r="CS93" s="2" t="s">
        <v>102</v>
      </c>
      <c r="CT93" s="2" t="s">
        <v>102</v>
      </c>
      <c r="CU93" s="2" t="s">
        <v>102</v>
      </c>
      <c r="CV93" s="2" t="s">
        <v>102</v>
      </c>
      <c r="CW93" s="2" t="s">
        <v>102</v>
      </c>
      <c r="CX93" s="2" t="s">
        <v>102</v>
      </c>
      <c r="CY93" s="2" t="s">
        <v>102</v>
      </c>
      <c r="CZ93" s="2" t="s">
        <v>100</v>
      </c>
      <c r="DA93" s="2" t="s">
        <v>188</v>
      </c>
      <c r="DC93" s="5" t="str">
        <f t="shared" si="4"/>
        <v>0</v>
      </c>
      <c r="DD93" s="5" t="str">
        <f t="shared" si="5"/>
        <v>0</v>
      </c>
      <c r="DE93" s="5" cm="1">
        <f t="array" ref="DE93">_xlfn.IFS(AE93="No influx",0,AE93="1-10 bbls",1.5,AE93="11-20 bbls",2.5,AE93="21-50 bbls",4,AE93="50-100 bbls",5,AE93="&gt;100 bbls",6)</f>
        <v>2.5</v>
      </c>
      <c r="DF93" s="5" cm="1">
        <f t="array" ref="DF93">_xlfn.IFS(BL93="Zero psi",0,BL93="&lt;400 psi",1.5,BL93="400-800 psi",2.5,BL93="801-1500 psi",4,BL93="1501-3000 psi",5,BL93="&gt;3001 psi",6,BL93="&lt;Undefined&gt;",0)</f>
        <v>1.5</v>
      </c>
      <c r="DG93" s="5" cm="1">
        <f t="array" ref="DG93">_xlfn.IFS(DA93="0 - No Incident",0,DA93="1 - Slight",0.5,DA93="2 - Minor",1,DA93="3 - Moderate",1.5,DA93="4 - Major",2,DA93="5 - Castastrophic",2.5,DA93="&lt;Undefined&gt;",0)</f>
        <v>1.5</v>
      </c>
      <c r="DH93" s="5">
        <f t="shared" si="6"/>
        <v>5.5</v>
      </c>
      <c r="DI93" s="7">
        <f t="shared" si="7"/>
        <v>0.27500000000000002</v>
      </c>
    </row>
    <row r="94" spans="1:113" x14ac:dyDescent="0.25">
      <c r="A94" s="2" t="s">
        <v>746</v>
      </c>
      <c r="B94" s="3">
        <v>45153</v>
      </c>
      <c r="C94" s="2" t="s">
        <v>97</v>
      </c>
      <c r="D94" s="2" t="s">
        <v>98</v>
      </c>
      <c r="E94" s="2" t="s">
        <v>196</v>
      </c>
      <c r="F94" s="2" t="s">
        <v>197</v>
      </c>
      <c r="G94" s="2" t="s">
        <v>198</v>
      </c>
      <c r="H94" s="2" t="s">
        <v>747</v>
      </c>
      <c r="I94" s="2" t="s">
        <v>188</v>
      </c>
      <c r="J94" s="2" t="s">
        <v>188</v>
      </c>
      <c r="K94" s="2" t="s">
        <v>102</v>
      </c>
      <c r="L94" s="2" t="s">
        <v>102</v>
      </c>
      <c r="M94" s="2" t="s">
        <v>748</v>
      </c>
      <c r="N94" s="2" t="s">
        <v>662</v>
      </c>
      <c r="O94" s="2" t="s">
        <v>130</v>
      </c>
      <c r="P94" s="2" t="s">
        <v>3</v>
      </c>
      <c r="Q94" s="2" t="s">
        <v>105</v>
      </c>
      <c r="R94" s="2" t="s">
        <v>106</v>
      </c>
      <c r="S94" s="2" t="s">
        <v>203</v>
      </c>
      <c r="T94" s="2" t="s">
        <v>204</v>
      </c>
      <c r="U94" s="2" t="s">
        <v>167</v>
      </c>
      <c r="V94" s="2" t="s">
        <v>110</v>
      </c>
      <c r="W94" s="2" t="s">
        <v>111</v>
      </c>
      <c r="X94" s="2" t="s">
        <v>134</v>
      </c>
      <c r="Y94" s="2" t="s">
        <v>112</v>
      </c>
      <c r="Z94" s="2" t="s">
        <v>113</v>
      </c>
      <c r="AA94" s="2" t="s">
        <v>135</v>
      </c>
      <c r="AB94" s="2" t="s">
        <v>169</v>
      </c>
      <c r="AC94" s="2" t="s">
        <v>116</v>
      </c>
      <c r="AD94" s="2" t="s">
        <v>102</v>
      </c>
      <c r="AE94" s="2" t="s">
        <v>191</v>
      </c>
      <c r="AF94" s="2" t="s">
        <v>207</v>
      </c>
      <c r="AG94" s="2" t="s">
        <v>208</v>
      </c>
      <c r="AH94" s="2" t="s">
        <v>106</v>
      </c>
      <c r="AI94" s="2" t="s">
        <v>197</v>
      </c>
      <c r="AJ94" s="2" t="s">
        <v>102</v>
      </c>
      <c r="AK94" s="2" t="s">
        <v>113</v>
      </c>
      <c r="AL94" s="2" t="s">
        <v>102</v>
      </c>
      <c r="AM94" s="2" t="s">
        <v>383</v>
      </c>
      <c r="AN94" s="2" t="s">
        <v>106</v>
      </c>
      <c r="AO94" s="2" t="s">
        <v>102</v>
      </c>
      <c r="AP94" s="2" t="s">
        <v>131</v>
      </c>
      <c r="AQ94" s="2" t="s">
        <v>102</v>
      </c>
      <c r="AR94" s="2" t="s">
        <v>102</v>
      </c>
      <c r="AS94" s="2" t="s">
        <v>106</v>
      </c>
      <c r="AT94" s="2" t="s">
        <v>113</v>
      </c>
      <c r="AU94" s="2" t="s">
        <v>102</v>
      </c>
      <c r="AV94" s="2" t="s">
        <v>102</v>
      </c>
      <c r="AW94" s="2" t="s">
        <v>102</v>
      </c>
      <c r="AX94" s="2" t="s">
        <v>102</v>
      </c>
      <c r="AY94" s="2" t="s">
        <v>102</v>
      </c>
      <c r="AZ94" s="2" t="s">
        <v>102</v>
      </c>
      <c r="BA94" s="2" t="s">
        <v>102</v>
      </c>
      <c r="BB94" s="2" t="s">
        <v>102</v>
      </c>
      <c r="BC94" s="2" t="s">
        <v>102</v>
      </c>
      <c r="BD94" s="2" t="s">
        <v>113</v>
      </c>
      <c r="BE94" s="2" t="s">
        <v>113</v>
      </c>
      <c r="BF94" s="2" t="s">
        <v>113</v>
      </c>
      <c r="BG94" s="2" t="s">
        <v>102</v>
      </c>
      <c r="BH94" s="2" t="s">
        <v>276</v>
      </c>
      <c r="BI94" s="2" t="s">
        <v>106</v>
      </c>
      <c r="BJ94" s="2" t="s">
        <v>102</v>
      </c>
      <c r="BK94" s="2" t="s">
        <v>111</v>
      </c>
      <c r="BL94" s="2" t="s">
        <v>111</v>
      </c>
      <c r="BM94" s="2" t="s">
        <v>28</v>
      </c>
      <c r="BN94" s="2" t="s">
        <v>106</v>
      </c>
      <c r="BO94" s="2" t="s">
        <v>268</v>
      </c>
      <c r="BP94" s="2" t="s">
        <v>102</v>
      </c>
      <c r="BQ94" s="2" t="s">
        <v>106</v>
      </c>
      <c r="BR94" s="2" t="s">
        <v>113</v>
      </c>
      <c r="BS94" s="2" t="s">
        <v>102</v>
      </c>
      <c r="BT94" s="2" t="s">
        <v>102</v>
      </c>
      <c r="BU94" s="2" t="s">
        <v>113</v>
      </c>
      <c r="BV94" s="2" t="s">
        <v>102</v>
      </c>
      <c r="BW94" s="2" t="s">
        <v>102</v>
      </c>
      <c r="BX94" s="2" t="s">
        <v>102</v>
      </c>
      <c r="BY94" s="2" t="s">
        <v>113</v>
      </c>
      <c r="BZ94" s="2" t="s">
        <v>113</v>
      </c>
      <c r="CA94" s="2" t="s">
        <v>102</v>
      </c>
      <c r="CB94" s="2" t="s">
        <v>106</v>
      </c>
      <c r="CC94" s="2" t="s">
        <v>113</v>
      </c>
      <c r="CD94" s="2" t="s">
        <v>102</v>
      </c>
      <c r="CE94" s="2" t="s">
        <v>102</v>
      </c>
      <c r="CF94" s="2" t="s">
        <v>106</v>
      </c>
      <c r="CG94" s="2" t="s">
        <v>102</v>
      </c>
      <c r="CH94" s="2" t="s">
        <v>137</v>
      </c>
      <c r="CI94">
        <v>5958</v>
      </c>
      <c r="CJ94">
        <v>0</v>
      </c>
      <c r="CK94">
        <v>6151</v>
      </c>
      <c r="CL94">
        <v>0</v>
      </c>
      <c r="CM94">
        <v>13.5</v>
      </c>
      <c r="CN94">
        <v>2094</v>
      </c>
      <c r="CO94">
        <v>13.5</v>
      </c>
      <c r="CP94">
        <v>2094</v>
      </c>
      <c r="CQ94" s="2" t="s">
        <v>102</v>
      </c>
      <c r="CR94" s="2" t="s">
        <v>102</v>
      </c>
      <c r="CS94" s="2" t="s">
        <v>102</v>
      </c>
      <c r="CT94" s="2" t="s">
        <v>102</v>
      </c>
      <c r="CU94" s="2" t="s">
        <v>102</v>
      </c>
      <c r="CV94" s="2" t="s">
        <v>102</v>
      </c>
      <c r="CW94" s="2" t="s">
        <v>102</v>
      </c>
      <c r="CX94" s="2" t="s">
        <v>102</v>
      </c>
      <c r="CY94" s="2" t="s">
        <v>102</v>
      </c>
      <c r="CZ94" s="2" t="s">
        <v>101</v>
      </c>
      <c r="DA94" s="2" t="s">
        <v>188</v>
      </c>
      <c r="DC94" s="5" t="str">
        <f t="shared" si="4"/>
        <v>0</v>
      </c>
      <c r="DD94" s="5" t="str">
        <f t="shared" si="5"/>
        <v>0</v>
      </c>
      <c r="DE94" s="5" cm="1">
        <f t="array" ref="DE94">_xlfn.IFS(AE94="No influx",0,AE94="1-10 bbls",1.5,AE94="11-20 bbls",2.5,AE94="21-50 bbls",4,AE94="50-100 bbls",5,AE94="&gt;100 bbls",6)</f>
        <v>4</v>
      </c>
      <c r="DF94" s="5" cm="1">
        <f t="array" ref="DF94">_xlfn.IFS(BL94="Zero psi",0,BL94="&lt;400 psi",1.5,BL94="400-800 psi",2.5,BL94="801-1500 psi",4,BL94="1501-3000 psi",5,BL94="&gt;3001 psi",6,BL94="&lt;Undefined&gt;",0)</f>
        <v>0</v>
      </c>
      <c r="DG94" s="5" cm="1">
        <f t="array" ref="DG94">_xlfn.IFS(DA94="0 - No Incident",0,DA94="1 - Slight",0.5,DA94="2 - Minor",1,DA94="3 - Moderate",1.5,DA94="4 - Major",2,DA94="5 - Castastrophic",2.5,DA94="&lt;Undefined&gt;",0)</f>
        <v>1.5</v>
      </c>
      <c r="DH94" s="5">
        <f t="shared" si="6"/>
        <v>5.5</v>
      </c>
      <c r="DI94" s="7">
        <f t="shared" si="7"/>
        <v>0.27500000000000002</v>
      </c>
    </row>
    <row r="95" spans="1:113" x14ac:dyDescent="0.25">
      <c r="A95" s="2" t="s">
        <v>749</v>
      </c>
      <c r="B95" s="3">
        <v>45153</v>
      </c>
      <c r="C95" s="2" t="s">
        <v>97</v>
      </c>
      <c r="D95" s="2" t="s">
        <v>98</v>
      </c>
      <c r="E95" s="2" t="s">
        <v>124</v>
      </c>
      <c r="F95" s="2" t="s">
        <v>125</v>
      </c>
      <c r="G95" s="2" t="s">
        <v>326</v>
      </c>
      <c r="H95" s="2" t="s">
        <v>750</v>
      </c>
      <c r="I95" s="2" t="s">
        <v>100</v>
      </c>
      <c r="J95" s="2" t="s">
        <v>100</v>
      </c>
      <c r="K95" s="2" t="s">
        <v>102</v>
      </c>
      <c r="L95" s="2" t="s">
        <v>102</v>
      </c>
      <c r="M95" s="2" t="s">
        <v>751</v>
      </c>
      <c r="N95" s="2" t="s">
        <v>752</v>
      </c>
      <c r="O95" s="2" t="s">
        <v>130</v>
      </c>
      <c r="P95" s="2" t="s">
        <v>3</v>
      </c>
      <c r="Q95" s="2" t="s">
        <v>105</v>
      </c>
      <c r="R95" s="2" t="s">
        <v>131</v>
      </c>
      <c r="S95" s="2" t="s">
        <v>132</v>
      </c>
      <c r="T95" s="2" t="s">
        <v>330</v>
      </c>
      <c r="U95" s="2" t="s">
        <v>109</v>
      </c>
      <c r="V95" s="2" t="s">
        <v>110</v>
      </c>
      <c r="W95" s="2" t="s">
        <v>134</v>
      </c>
      <c r="X95" s="2" t="s">
        <v>134</v>
      </c>
      <c r="Y95" s="2" t="s">
        <v>112</v>
      </c>
      <c r="Z95" s="2" t="s">
        <v>113</v>
      </c>
      <c r="AA95" s="2" t="s">
        <v>135</v>
      </c>
      <c r="AB95" s="2" t="s">
        <v>181</v>
      </c>
      <c r="AC95" s="2" t="s">
        <v>116</v>
      </c>
      <c r="AD95" s="2" t="s">
        <v>102</v>
      </c>
      <c r="AE95" s="2" t="s">
        <v>137</v>
      </c>
      <c r="AF95" s="2" t="s">
        <v>256</v>
      </c>
      <c r="AG95" s="2" t="s">
        <v>118</v>
      </c>
      <c r="AH95" s="2" t="s">
        <v>106</v>
      </c>
      <c r="AI95" s="2" t="s">
        <v>125</v>
      </c>
      <c r="AJ95" s="2" t="s">
        <v>139</v>
      </c>
      <c r="AK95" s="2" t="s">
        <v>259</v>
      </c>
      <c r="AL95" s="2" t="s">
        <v>102</v>
      </c>
      <c r="AM95" s="2" t="s">
        <v>753</v>
      </c>
      <c r="AN95" s="2" t="s">
        <v>113</v>
      </c>
      <c r="AO95" s="2" t="s">
        <v>102</v>
      </c>
      <c r="AP95" s="2" t="s">
        <v>131</v>
      </c>
      <c r="AQ95" s="2" t="s">
        <v>102</v>
      </c>
      <c r="AR95" s="2" t="s">
        <v>102</v>
      </c>
      <c r="AS95" s="2" t="s">
        <v>120</v>
      </c>
      <c r="AT95" s="2" t="s">
        <v>113</v>
      </c>
      <c r="AU95" s="2" t="s">
        <v>102</v>
      </c>
      <c r="AV95" s="2" t="s">
        <v>102</v>
      </c>
      <c r="AW95" s="2" t="s">
        <v>102</v>
      </c>
      <c r="AX95" s="2" t="s">
        <v>102</v>
      </c>
      <c r="AY95" s="2" t="s">
        <v>102</v>
      </c>
      <c r="AZ95" s="2" t="s">
        <v>102</v>
      </c>
      <c r="BA95" s="2" t="s">
        <v>102</v>
      </c>
      <c r="BB95" s="2" t="s">
        <v>102</v>
      </c>
      <c r="BC95" s="2" t="s">
        <v>102</v>
      </c>
      <c r="BD95" s="2" t="s">
        <v>113</v>
      </c>
      <c r="BE95" s="2" t="s">
        <v>113</v>
      </c>
      <c r="BF95" s="2" t="s">
        <v>113</v>
      </c>
      <c r="BG95" s="2" t="s">
        <v>102</v>
      </c>
      <c r="BH95" s="2" t="s">
        <v>121</v>
      </c>
      <c r="BI95" s="2" t="s">
        <v>106</v>
      </c>
      <c r="BJ95" s="2" t="s">
        <v>102</v>
      </c>
      <c r="BK95" s="2" t="s">
        <v>134</v>
      </c>
      <c r="BL95" s="2" t="s">
        <v>134</v>
      </c>
      <c r="BM95" s="2" t="s">
        <v>122</v>
      </c>
      <c r="BN95" s="2" t="s">
        <v>113</v>
      </c>
      <c r="BO95" s="2" t="s">
        <v>113</v>
      </c>
      <c r="BP95" s="2" t="s">
        <v>102</v>
      </c>
      <c r="BQ95" s="2" t="s">
        <v>106</v>
      </c>
      <c r="BR95" s="2" t="s">
        <v>113</v>
      </c>
      <c r="BS95" s="2" t="s">
        <v>102</v>
      </c>
      <c r="BT95" s="2" t="s">
        <v>102</v>
      </c>
      <c r="BU95" s="2" t="s">
        <v>113</v>
      </c>
      <c r="BV95" s="2" t="s">
        <v>102</v>
      </c>
      <c r="BW95" s="2" t="s">
        <v>102</v>
      </c>
      <c r="BX95" s="2" t="s">
        <v>102</v>
      </c>
      <c r="BY95" s="2" t="s">
        <v>113</v>
      </c>
      <c r="BZ95" s="2" t="s">
        <v>113</v>
      </c>
      <c r="CA95" s="2" t="s">
        <v>102</v>
      </c>
      <c r="CB95" s="2" t="s">
        <v>106</v>
      </c>
      <c r="CC95" s="2" t="s">
        <v>113</v>
      </c>
      <c r="CD95" s="2" t="s">
        <v>102</v>
      </c>
      <c r="CE95" s="2" t="s">
        <v>102</v>
      </c>
      <c r="CF95" s="2" t="s">
        <v>106</v>
      </c>
      <c r="CG95" s="2" t="s">
        <v>102</v>
      </c>
      <c r="CH95" s="2" t="s">
        <v>137</v>
      </c>
      <c r="CI95">
        <v>6393</v>
      </c>
      <c r="CJ95">
        <v>6393</v>
      </c>
      <c r="CK95">
        <v>6393</v>
      </c>
      <c r="CL95">
        <v>6393</v>
      </c>
      <c r="CM95">
        <v>10</v>
      </c>
      <c r="CN95">
        <v>1759</v>
      </c>
      <c r="CO95">
        <v>13.8</v>
      </c>
      <c r="CP95">
        <v>1759</v>
      </c>
      <c r="CQ95" s="2" t="s">
        <v>102</v>
      </c>
      <c r="CR95" s="2" t="s">
        <v>102</v>
      </c>
      <c r="CS95" s="2" t="s">
        <v>102</v>
      </c>
      <c r="CT95" s="2" t="s">
        <v>102</v>
      </c>
      <c r="CU95" s="2" t="s">
        <v>102</v>
      </c>
      <c r="CV95" s="2" t="s">
        <v>102</v>
      </c>
      <c r="CW95" s="2" t="s">
        <v>102</v>
      </c>
      <c r="CX95" s="2" t="s">
        <v>102</v>
      </c>
      <c r="CY95" s="2" t="s">
        <v>102</v>
      </c>
      <c r="CZ95" s="2" t="s">
        <v>253</v>
      </c>
      <c r="DA95" s="2" t="s">
        <v>100</v>
      </c>
      <c r="DC95" s="5" t="str">
        <f t="shared" si="4"/>
        <v>0</v>
      </c>
      <c r="DD95" s="5" t="str">
        <f t="shared" si="5"/>
        <v>0</v>
      </c>
      <c r="DE95" s="5" cm="1">
        <f t="array" ref="DE95">_xlfn.IFS(AE95="No influx",0,AE95="1-10 bbls",1.5,AE95="11-20 bbls",2.5,AE95="21-50 bbls",4,AE95="50-100 bbls",5,AE95="&gt;100 bbls",6)</f>
        <v>0</v>
      </c>
      <c r="DF95" s="5" cm="1">
        <f t="array" ref="DF95">_xlfn.IFS(BL95="Zero psi",0,BL95="&lt;400 psi",1.5,BL95="400-800 psi",2.5,BL95="801-1500 psi",4,BL95="1501-3000 psi",5,BL95="&gt;3001 psi",6,BL95="&lt;Undefined&gt;",0)</f>
        <v>1.5</v>
      </c>
      <c r="DG95" s="5" cm="1">
        <f t="array" ref="DG95">_xlfn.IFS(DA95="0 - No Incident",0,DA95="1 - Slight",0.5,DA95="2 - Minor",1,DA95="3 - Moderate",1.5,DA95="4 - Major",2,DA95="5 - Castastrophic",2.5,DA95="&lt;Undefined&gt;",0)</f>
        <v>0.5</v>
      </c>
      <c r="DH95" s="5">
        <f t="shared" si="6"/>
        <v>2</v>
      </c>
      <c r="DI95" s="7">
        <f t="shared" si="7"/>
        <v>0.1</v>
      </c>
    </row>
    <row r="96" spans="1:113" x14ac:dyDescent="0.25">
      <c r="A96" s="2" t="s">
        <v>754</v>
      </c>
      <c r="B96" s="3">
        <v>45153</v>
      </c>
      <c r="C96" s="2" t="s">
        <v>97</v>
      </c>
      <c r="D96" s="2" t="s">
        <v>98</v>
      </c>
      <c r="E96" s="2" t="s">
        <v>755</v>
      </c>
      <c r="F96" s="2" t="s">
        <v>756</v>
      </c>
      <c r="G96" s="2" t="s">
        <v>757</v>
      </c>
      <c r="H96" s="2" t="s">
        <v>758</v>
      </c>
      <c r="I96" s="2" t="s">
        <v>101</v>
      </c>
      <c r="J96" s="2" t="s">
        <v>101</v>
      </c>
      <c r="K96" s="2" t="s">
        <v>102</v>
      </c>
      <c r="L96" s="2" t="s">
        <v>102</v>
      </c>
      <c r="M96" s="2" t="s">
        <v>759</v>
      </c>
      <c r="N96" s="2" t="s">
        <v>760</v>
      </c>
      <c r="O96" s="2" t="s">
        <v>164</v>
      </c>
      <c r="P96" s="2" t="s">
        <v>3</v>
      </c>
      <c r="Q96" s="2" t="s">
        <v>105</v>
      </c>
      <c r="R96" s="2" t="s">
        <v>106</v>
      </c>
      <c r="S96" s="2" t="s">
        <v>761</v>
      </c>
      <c r="T96" s="2" t="s">
        <v>762</v>
      </c>
      <c r="U96" s="2" t="s">
        <v>109</v>
      </c>
      <c r="V96" s="2" t="s">
        <v>110</v>
      </c>
      <c r="W96" s="2" t="s">
        <v>134</v>
      </c>
      <c r="X96" s="2" t="s">
        <v>134</v>
      </c>
      <c r="Y96" s="2" t="s">
        <v>112</v>
      </c>
      <c r="Z96" s="2" t="s">
        <v>113</v>
      </c>
      <c r="AA96" s="2" t="s">
        <v>114</v>
      </c>
      <c r="AB96" s="2" t="s">
        <v>169</v>
      </c>
      <c r="AC96" s="2" t="s">
        <v>116</v>
      </c>
      <c r="AD96" s="2" t="s">
        <v>102</v>
      </c>
      <c r="AE96" s="2" t="s">
        <v>313</v>
      </c>
      <c r="AF96" s="2" t="s">
        <v>763</v>
      </c>
      <c r="AG96" s="2" t="s">
        <v>764</v>
      </c>
      <c r="AH96" s="2" t="s">
        <v>106</v>
      </c>
      <c r="AI96" s="2" t="s">
        <v>756</v>
      </c>
      <c r="AJ96" s="2" t="s">
        <v>102</v>
      </c>
      <c r="AK96" s="2" t="s">
        <v>113</v>
      </c>
      <c r="AL96" s="2" t="s">
        <v>102</v>
      </c>
      <c r="AM96" s="2" t="s">
        <v>513</v>
      </c>
      <c r="AN96" s="2" t="s">
        <v>113</v>
      </c>
      <c r="AO96" s="2" t="s">
        <v>102</v>
      </c>
      <c r="AP96" s="2" t="s">
        <v>106</v>
      </c>
      <c r="AQ96" s="2" t="s">
        <v>102</v>
      </c>
      <c r="AR96" s="2" t="s">
        <v>102</v>
      </c>
      <c r="AS96" s="2" t="s">
        <v>106</v>
      </c>
      <c r="AT96" s="2" t="s">
        <v>113</v>
      </c>
      <c r="AU96" s="2" t="s">
        <v>102</v>
      </c>
      <c r="AV96" s="2" t="s">
        <v>102</v>
      </c>
      <c r="AW96" s="2" t="s">
        <v>102</v>
      </c>
      <c r="AX96" s="2" t="s">
        <v>102</v>
      </c>
      <c r="AY96" s="2" t="s">
        <v>102</v>
      </c>
      <c r="AZ96" s="2" t="s">
        <v>102</v>
      </c>
      <c r="BA96" s="2" t="s">
        <v>102</v>
      </c>
      <c r="BB96" s="2" t="s">
        <v>102</v>
      </c>
      <c r="BC96" s="2" t="s">
        <v>102</v>
      </c>
      <c r="BD96" s="2" t="s">
        <v>113</v>
      </c>
      <c r="BE96" s="2" t="s">
        <v>113</v>
      </c>
      <c r="BF96" s="2" t="s">
        <v>113</v>
      </c>
      <c r="BG96" s="2" t="s">
        <v>102</v>
      </c>
      <c r="BH96" s="2" t="s">
        <v>121</v>
      </c>
      <c r="BI96" s="2" t="s">
        <v>106</v>
      </c>
      <c r="BJ96" s="2" t="s">
        <v>102</v>
      </c>
      <c r="BK96" s="2" t="s">
        <v>134</v>
      </c>
      <c r="BL96" s="2" t="s">
        <v>134</v>
      </c>
      <c r="BM96" s="2" t="s">
        <v>122</v>
      </c>
      <c r="BN96" s="2" t="s">
        <v>113</v>
      </c>
      <c r="BO96" s="2" t="s">
        <v>102</v>
      </c>
      <c r="BP96" s="2" t="s">
        <v>102</v>
      </c>
      <c r="BQ96" s="2" t="s">
        <v>106</v>
      </c>
      <c r="BR96" s="2" t="s">
        <v>113</v>
      </c>
      <c r="BS96" s="2" t="s">
        <v>102</v>
      </c>
      <c r="BT96" s="2" t="s">
        <v>102</v>
      </c>
      <c r="BU96" s="2" t="s">
        <v>113</v>
      </c>
      <c r="BV96" s="2" t="s">
        <v>102</v>
      </c>
      <c r="BW96" s="2" t="s">
        <v>102</v>
      </c>
      <c r="BX96" s="2" t="s">
        <v>102</v>
      </c>
      <c r="BY96" s="2" t="s">
        <v>113</v>
      </c>
      <c r="BZ96" s="2" t="s">
        <v>113</v>
      </c>
      <c r="CA96" s="2" t="s">
        <v>102</v>
      </c>
      <c r="CB96" s="2" t="s">
        <v>106</v>
      </c>
      <c r="CC96" s="2" t="s">
        <v>113</v>
      </c>
      <c r="CD96" s="2" t="s">
        <v>102</v>
      </c>
      <c r="CE96" s="2" t="s">
        <v>102</v>
      </c>
      <c r="CF96" s="2" t="s">
        <v>106</v>
      </c>
      <c r="CG96" s="2" t="s">
        <v>102</v>
      </c>
      <c r="CH96" s="2" t="s">
        <v>313</v>
      </c>
      <c r="CI96">
        <v>7251</v>
      </c>
      <c r="CJ96">
        <v>23347</v>
      </c>
      <c r="CK96">
        <v>23347</v>
      </c>
      <c r="CL96">
        <v>23347</v>
      </c>
      <c r="CM96">
        <v>8.8000000000000007</v>
      </c>
      <c r="CN96">
        <v>3340</v>
      </c>
      <c r="CO96">
        <v>0</v>
      </c>
      <c r="CP96">
        <v>3340</v>
      </c>
      <c r="CQ96" s="2" t="s">
        <v>102</v>
      </c>
      <c r="CR96" s="2" t="s">
        <v>102</v>
      </c>
      <c r="CS96" s="2" t="s">
        <v>102</v>
      </c>
      <c r="CT96" s="2" t="s">
        <v>102</v>
      </c>
      <c r="CU96" s="2" t="s">
        <v>102</v>
      </c>
      <c r="CV96" s="2" t="s">
        <v>102</v>
      </c>
      <c r="CW96" s="2" t="s">
        <v>102</v>
      </c>
      <c r="CX96" s="2" t="s">
        <v>102</v>
      </c>
      <c r="CY96" s="2" t="s">
        <v>102</v>
      </c>
      <c r="CZ96" s="2" t="s">
        <v>101</v>
      </c>
      <c r="DA96" s="2" t="s">
        <v>101</v>
      </c>
      <c r="DC96" s="5" t="str">
        <f t="shared" si="4"/>
        <v>0</v>
      </c>
      <c r="DD96" s="5" t="str">
        <f t="shared" si="5"/>
        <v>0</v>
      </c>
      <c r="DE96" s="5" cm="1">
        <f t="array" ref="DE96">_xlfn.IFS(AE96="No influx",0,AE96="1-10 bbls",1.5,AE96="11-20 bbls",2.5,AE96="21-50 bbls",4,AE96="50-100 bbls",5,AE96="&gt;100 bbls",6)</f>
        <v>2.5</v>
      </c>
      <c r="DF96" s="5" cm="1">
        <f t="array" ref="DF96">_xlfn.IFS(BL96="Zero psi",0,BL96="&lt;400 psi",1.5,BL96="400-800 psi",2.5,BL96="801-1500 psi",4,BL96="1501-3000 psi",5,BL96="&gt;3001 psi",6,BL96="&lt;Undefined&gt;",0)</f>
        <v>1.5</v>
      </c>
      <c r="DG96" s="5" cm="1">
        <f t="array" ref="DG96">_xlfn.IFS(DA96="0 - No Incident",0,DA96="1 - Slight",0.5,DA96="2 - Minor",1,DA96="3 - Moderate",1.5,DA96="4 - Major",2,DA96="5 - Castastrophic",2.5,DA96="&lt;Undefined&gt;",0)</f>
        <v>1</v>
      </c>
      <c r="DH96" s="5">
        <f t="shared" si="6"/>
        <v>5</v>
      </c>
      <c r="DI96" s="7">
        <f t="shared" si="7"/>
        <v>0.25</v>
      </c>
    </row>
    <row r="97" spans="1:113" x14ac:dyDescent="0.25">
      <c r="A97" s="2" t="s">
        <v>765</v>
      </c>
      <c r="B97" s="3">
        <v>45153</v>
      </c>
      <c r="C97" s="2" t="s">
        <v>97</v>
      </c>
      <c r="D97" s="2" t="s">
        <v>98</v>
      </c>
      <c r="E97" s="2" t="s">
        <v>237</v>
      </c>
      <c r="F97" s="2" t="s">
        <v>250</v>
      </c>
      <c r="G97" s="2" t="s">
        <v>719</v>
      </c>
      <c r="H97" s="2" t="s">
        <v>766</v>
      </c>
      <c r="I97" s="2" t="s">
        <v>767</v>
      </c>
      <c r="J97" s="2" t="s">
        <v>767</v>
      </c>
      <c r="K97" s="2" t="s">
        <v>102</v>
      </c>
      <c r="L97" s="2" t="s">
        <v>102</v>
      </c>
      <c r="M97" s="2" t="s">
        <v>721</v>
      </c>
      <c r="N97" s="2" t="s">
        <v>722</v>
      </c>
      <c r="O97" s="2" t="s">
        <v>164</v>
      </c>
      <c r="P97" s="2" t="s">
        <v>3</v>
      </c>
      <c r="Q97" s="2" t="s">
        <v>105</v>
      </c>
      <c r="R97" s="2" t="s">
        <v>106</v>
      </c>
      <c r="S97" s="2" t="s">
        <v>723</v>
      </c>
      <c r="T97" s="2" t="s">
        <v>244</v>
      </c>
      <c r="U97" s="2" t="s">
        <v>109</v>
      </c>
      <c r="V97" s="2" t="s">
        <v>110</v>
      </c>
      <c r="W97" s="2" t="s">
        <v>134</v>
      </c>
      <c r="X97" s="2" t="s">
        <v>134</v>
      </c>
      <c r="Y97" s="2" t="s">
        <v>112</v>
      </c>
      <c r="Z97" s="2" t="s">
        <v>113</v>
      </c>
      <c r="AA97" s="2" t="s">
        <v>114</v>
      </c>
      <c r="AB97" s="2" t="s">
        <v>115</v>
      </c>
      <c r="AC97" s="2" t="s">
        <v>116</v>
      </c>
      <c r="AD97" s="2" t="s">
        <v>102</v>
      </c>
      <c r="AE97" s="2" t="s">
        <v>768</v>
      </c>
      <c r="AF97" s="2" t="s">
        <v>724</v>
      </c>
      <c r="AG97" s="2" t="s">
        <v>247</v>
      </c>
      <c r="AH97" s="2" t="s">
        <v>106</v>
      </c>
      <c r="AI97" s="2" t="s">
        <v>250</v>
      </c>
      <c r="AJ97" s="2" t="s">
        <v>102</v>
      </c>
      <c r="AK97" s="2" t="s">
        <v>113</v>
      </c>
      <c r="AL97" s="2" t="s">
        <v>102</v>
      </c>
      <c r="AM97" s="2" t="s">
        <v>769</v>
      </c>
      <c r="AN97" s="2" t="s">
        <v>113</v>
      </c>
      <c r="AO97" s="2" t="s">
        <v>102</v>
      </c>
      <c r="AP97" s="2" t="s">
        <v>113</v>
      </c>
      <c r="AQ97" s="2" t="s">
        <v>102</v>
      </c>
      <c r="AR97" s="2" t="s">
        <v>102</v>
      </c>
      <c r="AS97" s="2" t="s">
        <v>113</v>
      </c>
      <c r="AT97" s="2" t="s">
        <v>113</v>
      </c>
      <c r="AU97" s="2" t="s">
        <v>102</v>
      </c>
      <c r="AV97" s="2" t="s">
        <v>102</v>
      </c>
      <c r="AW97" s="2" t="s">
        <v>102</v>
      </c>
      <c r="AX97" s="2" t="s">
        <v>102</v>
      </c>
      <c r="AY97" s="2" t="s">
        <v>102</v>
      </c>
      <c r="AZ97" s="2" t="s">
        <v>102</v>
      </c>
      <c r="BA97" s="2" t="s">
        <v>102</v>
      </c>
      <c r="BB97" s="2" t="s">
        <v>102</v>
      </c>
      <c r="BC97" s="2" t="s">
        <v>102</v>
      </c>
      <c r="BD97" s="2" t="s">
        <v>113</v>
      </c>
      <c r="BE97" s="2" t="s">
        <v>113</v>
      </c>
      <c r="BF97" s="2" t="s">
        <v>113</v>
      </c>
      <c r="BG97" s="2" t="s">
        <v>102</v>
      </c>
      <c r="BH97" s="2" t="s">
        <v>113</v>
      </c>
      <c r="BI97" s="2" t="s">
        <v>113</v>
      </c>
      <c r="BJ97" s="2" t="s">
        <v>102</v>
      </c>
      <c r="BK97" s="2" t="s">
        <v>113</v>
      </c>
      <c r="BL97" s="2" t="s">
        <v>113</v>
      </c>
      <c r="BM97" s="2" t="s">
        <v>113</v>
      </c>
      <c r="BN97" s="2" t="s">
        <v>113</v>
      </c>
      <c r="BO97" s="2" t="s">
        <v>102</v>
      </c>
      <c r="BP97" s="2" t="s">
        <v>102</v>
      </c>
      <c r="BQ97" s="2" t="s">
        <v>113</v>
      </c>
      <c r="BR97" s="2" t="s">
        <v>113</v>
      </c>
      <c r="BS97" s="2" t="s">
        <v>102</v>
      </c>
      <c r="BT97" s="2" t="s">
        <v>102</v>
      </c>
      <c r="BU97" s="2" t="s">
        <v>113</v>
      </c>
      <c r="BV97" s="2" t="s">
        <v>102</v>
      </c>
      <c r="BW97" s="2" t="s">
        <v>102</v>
      </c>
      <c r="BX97" s="2" t="s">
        <v>102</v>
      </c>
      <c r="BY97" s="2" t="s">
        <v>102</v>
      </c>
      <c r="BZ97" s="2" t="s">
        <v>102</v>
      </c>
      <c r="CA97" s="2" t="s">
        <v>102</v>
      </c>
      <c r="CB97" s="2" t="s">
        <v>113</v>
      </c>
      <c r="CC97" s="2" t="s">
        <v>113</v>
      </c>
      <c r="CD97" s="2" t="s">
        <v>102</v>
      </c>
      <c r="CE97" s="2" t="s">
        <v>102</v>
      </c>
      <c r="CF97" s="2" t="s">
        <v>113</v>
      </c>
      <c r="CG97" s="2" t="s">
        <v>102</v>
      </c>
      <c r="CH97" s="2" t="s">
        <v>113</v>
      </c>
      <c r="CI97" s="2" t="s">
        <v>102</v>
      </c>
      <c r="CJ97" s="2" t="s">
        <v>102</v>
      </c>
      <c r="CK97" s="2" t="s">
        <v>102</v>
      </c>
      <c r="CL97" s="2" t="s">
        <v>102</v>
      </c>
      <c r="CM97" s="2" t="s">
        <v>102</v>
      </c>
      <c r="CN97" s="2" t="s">
        <v>102</v>
      </c>
      <c r="CO97" s="2" t="s">
        <v>102</v>
      </c>
      <c r="CP97" s="2" t="s">
        <v>102</v>
      </c>
      <c r="CQ97" s="2" t="s">
        <v>102</v>
      </c>
      <c r="CR97" s="2" t="s">
        <v>102</v>
      </c>
      <c r="CS97" s="2" t="s">
        <v>102</v>
      </c>
      <c r="CT97" s="2" t="s">
        <v>102</v>
      </c>
      <c r="CU97" s="2" t="s">
        <v>102</v>
      </c>
      <c r="CV97" s="2" t="s">
        <v>102</v>
      </c>
      <c r="CW97" s="2" t="s">
        <v>102</v>
      </c>
      <c r="CX97" s="2" t="s">
        <v>102</v>
      </c>
      <c r="CY97" s="2" t="s">
        <v>102</v>
      </c>
      <c r="CZ97" s="2" t="s">
        <v>113</v>
      </c>
      <c r="DA97" s="2" t="s">
        <v>113</v>
      </c>
      <c r="DC97" s="5" t="str">
        <f t="shared" si="4"/>
        <v>4</v>
      </c>
      <c r="DD97" s="5" t="str">
        <f t="shared" si="5"/>
        <v>0</v>
      </c>
      <c r="DE97" s="5" cm="1">
        <f t="array" ref="DE97">_xlfn.IFS(AE97="No influx",0,AE97="1-10 bbls",1.5,AE97="11-20 bbls",2.5,AE97="21-50 bbls",4,AE97="50-100 bbls",5,AE97="&gt;100 bbls",6)</f>
        <v>6</v>
      </c>
      <c r="DF97" s="5" cm="1">
        <f t="array" ref="DF97">_xlfn.IFS(BL97="Zero psi",0,BL97="&lt;400 psi",1.5,BL97="400-800 psi",2.5,BL97="801-1500 psi",4,BL97="1501-3000 psi",5,BL97="&gt;3001 psi",6,BL97="&lt;Undefined&gt;",0)</f>
        <v>0</v>
      </c>
      <c r="DG97" s="5" cm="1">
        <f t="array" ref="DG97">_xlfn.IFS(DA97="0 - No Incident",0,DA97="1 - Slight",0.5,DA97="2 - Minor",1,DA97="3 - Moderate",1.5,DA97="4 - Major",2,DA97="5 - Castastrophic",2.5,DA97="&lt;Undefined&gt;",0)</f>
        <v>0</v>
      </c>
      <c r="DH97" s="5">
        <f t="shared" si="6"/>
        <v>10</v>
      </c>
      <c r="DI97" s="7">
        <f t="shared" si="7"/>
        <v>0.5</v>
      </c>
    </row>
    <row r="98" spans="1:113" x14ac:dyDescent="0.25">
      <c r="A98" s="2" t="s">
        <v>770</v>
      </c>
      <c r="B98" s="3">
        <v>45154</v>
      </c>
      <c r="C98" s="2" t="s">
        <v>97</v>
      </c>
      <c r="D98" s="2" t="s">
        <v>98</v>
      </c>
      <c r="E98" s="2" t="s">
        <v>159</v>
      </c>
      <c r="F98" s="2" t="s">
        <v>554</v>
      </c>
      <c r="G98" s="2" t="s">
        <v>379</v>
      </c>
      <c r="H98" s="2" t="s">
        <v>771</v>
      </c>
      <c r="I98" s="2" t="s">
        <v>100</v>
      </c>
      <c r="J98" s="2" t="s">
        <v>101</v>
      </c>
      <c r="K98" s="2" t="s">
        <v>102</v>
      </c>
      <c r="L98" s="2" t="s">
        <v>102</v>
      </c>
      <c r="M98" s="2" t="s">
        <v>556</v>
      </c>
      <c r="N98" s="2" t="s">
        <v>772</v>
      </c>
      <c r="O98" s="2" t="s">
        <v>104</v>
      </c>
      <c r="P98" s="2" t="s">
        <v>3</v>
      </c>
      <c r="Q98" s="2" t="s">
        <v>105</v>
      </c>
      <c r="R98" s="2" t="s">
        <v>106</v>
      </c>
      <c r="S98" s="2" t="s">
        <v>165</v>
      </c>
      <c r="T98" s="2" t="s">
        <v>166</v>
      </c>
      <c r="U98" s="2" t="s">
        <v>167</v>
      </c>
      <c r="V98" s="2" t="s">
        <v>227</v>
      </c>
      <c r="W98" s="2" t="s">
        <v>134</v>
      </c>
      <c r="X98" s="2" t="s">
        <v>134</v>
      </c>
      <c r="Y98" s="2" t="s">
        <v>112</v>
      </c>
      <c r="Z98" s="2" t="s">
        <v>113</v>
      </c>
      <c r="AA98" s="2" t="s">
        <v>114</v>
      </c>
      <c r="AB98" s="2" t="s">
        <v>115</v>
      </c>
      <c r="AC98" s="2" t="s">
        <v>116</v>
      </c>
      <c r="AD98" s="2" t="s">
        <v>102</v>
      </c>
      <c r="AE98" s="2" t="s">
        <v>117</v>
      </c>
      <c r="AF98" s="2" t="s">
        <v>322</v>
      </c>
      <c r="AG98" s="2" t="s">
        <v>299</v>
      </c>
      <c r="AH98" s="2" t="s">
        <v>106</v>
      </c>
      <c r="AI98" s="2" t="s">
        <v>554</v>
      </c>
      <c r="AJ98" s="2" t="s">
        <v>102</v>
      </c>
      <c r="AK98" s="2" t="s">
        <v>113</v>
      </c>
      <c r="AL98" s="2" t="s">
        <v>102</v>
      </c>
      <c r="AM98" s="2" t="s">
        <v>773</v>
      </c>
      <c r="AN98" s="2" t="s">
        <v>106</v>
      </c>
      <c r="AO98" s="2" t="s">
        <v>102</v>
      </c>
      <c r="AP98" s="2" t="s">
        <v>113</v>
      </c>
      <c r="AQ98" s="2" t="s">
        <v>774</v>
      </c>
      <c r="AR98" s="2" t="s">
        <v>102</v>
      </c>
      <c r="AS98" s="2" t="s">
        <v>131</v>
      </c>
      <c r="AT98" s="2" t="s">
        <v>391</v>
      </c>
      <c r="AU98" s="2" t="s">
        <v>102</v>
      </c>
      <c r="AV98">
        <v>485</v>
      </c>
      <c r="AW98">
        <v>17.5</v>
      </c>
      <c r="AX98">
        <v>11577</v>
      </c>
      <c r="AY98">
        <v>11577</v>
      </c>
      <c r="AZ98">
        <v>602</v>
      </c>
      <c r="BA98">
        <v>10535</v>
      </c>
      <c r="BB98">
        <v>539</v>
      </c>
      <c r="BC98">
        <v>10</v>
      </c>
      <c r="BD98" s="2" t="s">
        <v>692</v>
      </c>
      <c r="BE98" s="2" t="s">
        <v>113</v>
      </c>
      <c r="BF98" s="2" t="s">
        <v>113</v>
      </c>
      <c r="BG98" s="2" t="s">
        <v>102</v>
      </c>
      <c r="BH98" s="2" t="s">
        <v>121</v>
      </c>
      <c r="BI98" s="2" t="s">
        <v>106</v>
      </c>
      <c r="BJ98" s="2" t="s">
        <v>102</v>
      </c>
      <c r="BK98" s="2" t="s">
        <v>111</v>
      </c>
      <c r="BL98" s="2" t="s">
        <v>134</v>
      </c>
      <c r="BM98" s="2" t="s">
        <v>157</v>
      </c>
      <c r="BN98" s="2" t="s">
        <v>113</v>
      </c>
      <c r="BO98" s="2" t="s">
        <v>102</v>
      </c>
      <c r="BP98" s="2" t="s">
        <v>102</v>
      </c>
      <c r="BQ98" s="2" t="s">
        <v>106</v>
      </c>
      <c r="BR98" s="2" t="s">
        <v>113</v>
      </c>
      <c r="BS98" s="2" t="s">
        <v>102</v>
      </c>
      <c r="BT98" s="2" t="s">
        <v>102</v>
      </c>
      <c r="BU98" s="2" t="s">
        <v>113</v>
      </c>
      <c r="BV98" s="2" t="s">
        <v>102</v>
      </c>
      <c r="BW98" s="2" t="s">
        <v>102</v>
      </c>
      <c r="BX98" s="2" t="s">
        <v>102</v>
      </c>
      <c r="BY98" s="2" t="s">
        <v>113</v>
      </c>
      <c r="BZ98" s="2" t="s">
        <v>113</v>
      </c>
      <c r="CA98" s="2" t="s">
        <v>102</v>
      </c>
      <c r="CB98" s="2" t="s">
        <v>106</v>
      </c>
      <c r="CC98" s="2" t="s">
        <v>113</v>
      </c>
      <c r="CD98" s="2" t="s">
        <v>102</v>
      </c>
      <c r="CE98" s="2" t="s">
        <v>102</v>
      </c>
      <c r="CF98" s="2" t="s">
        <v>106</v>
      </c>
      <c r="CG98" s="2" t="s">
        <v>102</v>
      </c>
      <c r="CH98" s="2" t="s">
        <v>117</v>
      </c>
      <c r="CI98">
        <v>12802</v>
      </c>
      <c r="CJ98">
        <v>11577</v>
      </c>
      <c r="CK98">
        <v>21602</v>
      </c>
      <c r="CL98">
        <v>11577</v>
      </c>
      <c r="CM98">
        <v>16.5</v>
      </c>
      <c r="CN98">
        <v>15</v>
      </c>
      <c r="CO98">
        <v>18.5</v>
      </c>
      <c r="CP98">
        <v>11545</v>
      </c>
      <c r="CQ98" s="2" t="s">
        <v>102</v>
      </c>
      <c r="CR98" s="2" t="s">
        <v>102</v>
      </c>
      <c r="CS98" s="2" t="s">
        <v>102</v>
      </c>
      <c r="CT98" s="2" t="s">
        <v>102</v>
      </c>
      <c r="CU98" s="2" t="s">
        <v>102</v>
      </c>
      <c r="CV98" s="2" t="s">
        <v>102</v>
      </c>
      <c r="CW98" s="2" t="s">
        <v>102</v>
      </c>
      <c r="CX98" s="2" t="s">
        <v>102</v>
      </c>
      <c r="CY98" s="2" t="s">
        <v>102</v>
      </c>
      <c r="CZ98" s="2" t="s">
        <v>100</v>
      </c>
      <c r="DA98" s="2" t="s">
        <v>101</v>
      </c>
      <c r="DC98" s="5" t="str">
        <f t="shared" si="4"/>
        <v>4</v>
      </c>
      <c r="DD98" s="5" t="str">
        <f t="shared" si="5"/>
        <v>2</v>
      </c>
      <c r="DE98" s="5" cm="1">
        <f t="array" ref="DE98">_xlfn.IFS(AE98="No influx",0,AE98="1-10 bbls",1.5,AE98="11-20 bbls",2.5,AE98="21-50 bbls",4,AE98="50-100 bbls",5,AE98="&gt;100 bbls",6)</f>
        <v>1.5</v>
      </c>
      <c r="DF98" s="5" cm="1">
        <f t="array" ref="DF98">_xlfn.IFS(BL98="Zero psi",0,BL98="&lt;400 psi",1.5,BL98="400-800 psi",2.5,BL98="801-1500 psi",4,BL98="1501-3000 psi",5,BL98="&gt;3001 psi",6,BL98="&lt;Undefined&gt;",0)</f>
        <v>1.5</v>
      </c>
      <c r="DG98" s="5" cm="1">
        <f t="array" ref="DG98">_xlfn.IFS(DA98="0 - No Incident",0,DA98="1 - Slight",0.5,DA98="2 - Minor",1,DA98="3 - Moderate",1.5,DA98="4 - Major",2,DA98="5 - Castastrophic",2.5,DA98="&lt;Undefined&gt;",0)</f>
        <v>1</v>
      </c>
      <c r="DH98" s="5">
        <f t="shared" si="6"/>
        <v>10</v>
      </c>
      <c r="DI98" s="7">
        <f t="shared" si="7"/>
        <v>0.5</v>
      </c>
    </row>
    <row r="99" spans="1:113" x14ac:dyDescent="0.25">
      <c r="A99" s="2" t="s">
        <v>775</v>
      </c>
      <c r="B99" s="3">
        <v>45155</v>
      </c>
      <c r="C99" s="2" t="s">
        <v>97</v>
      </c>
      <c r="D99" s="2" t="s">
        <v>98</v>
      </c>
      <c r="E99" s="2" t="s">
        <v>124</v>
      </c>
      <c r="F99" s="2" t="s">
        <v>262</v>
      </c>
      <c r="G99" s="2" t="s">
        <v>263</v>
      </c>
      <c r="H99" s="2" t="s">
        <v>776</v>
      </c>
      <c r="I99" s="2" t="s">
        <v>101</v>
      </c>
      <c r="J99" s="2" t="s">
        <v>101</v>
      </c>
      <c r="K99" s="2" t="s">
        <v>102</v>
      </c>
      <c r="L99" s="2" t="s">
        <v>102</v>
      </c>
      <c r="M99" s="2" t="s">
        <v>265</v>
      </c>
      <c r="N99" s="2" t="s">
        <v>266</v>
      </c>
      <c r="O99" s="2" t="s">
        <v>164</v>
      </c>
      <c r="P99" s="2" t="s">
        <v>3</v>
      </c>
      <c r="Q99" s="2" t="s">
        <v>105</v>
      </c>
      <c r="R99" s="2" t="s">
        <v>106</v>
      </c>
      <c r="S99" s="2" t="s">
        <v>132</v>
      </c>
      <c r="T99" s="2" t="s">
        <v>257</v>
      </c>
      <c r="U99" s="2" t="s">
        <v>109</v>
      </c>
      <c r="V99" s="2" t="s">
        <v>110</v>
      </c>
      <c r="W99" s="2" t="s">
        <v>111</v>
      </c>
      <c r="X99" s="2" t="s">
        <v>134</v>
      </c>
      <c r="Y99" s="2" t="s">
        <v>112</v>
      </c>
      <c r="Z99" s="2" t="s">
        <v>113</v>
      </c>
      <c r="AA99" s="2" t="s">
        <v>114</v>
      </c>
      <c r="AB99" s="2" t="s">
        <v>115</v>
      </c>
      <c r="AC99" s="2" t="s">
        <v>116</v>
      </c>
      <c r="AD99" s="2" t="s">
        <v>102</v>
      </c>
      <c r="AE99" s="2" t="s">
        <v>313</v>
      </c>
      <c r="AF99" s="2" t="s">
        <v>138</v>
      </c>
      <c r="AG99" s="2" t="s">
        <v>118</v>
      </c>
      <c r="AH99" s="2" t="s">
        <v>106</v>
      </c>
      <c r="AI99" s="2" t="s">
        <v>262</v>
      </c>
      <c r="AJ99" s="2" t="s">
        <v>102</v>
      </c>
      <c r="AK99" s="2" t="s">
        <v>113</v>
      </c>
      <c r="AL99" s="2" t="s">
        <v>102</v>
      </c>
      <c r="AM99" s="2" t="s">
        <v>777</v>
      </c>
      <c r="AN99" s="2" t="s">
        <v>113</v>
      </c>
      <c r="AO99" s="2" t="s">
        <v>102</v>
      </c>
      <c r="AP99" s="2" t="s">
        <v>106</v>
      </c>
      <c r="AQ99" s="2" t="s">
        <v>102</v>
      </c>
      <c r="AR99" s="2" t="s">
        <v>102</v>
      </c>
      <c r="AS99" s="2" t="s">
        <v>106</v>
      </c>
      <c r="AT99" s="2" t="s">
        <v>113</v>
      </c>
      <c r="AU99" s="2" t="s">
        <v>102</v>
      </c>
      <c r="AV99" s="2" t="s">
        <v>102</v>
      </c>
      <c r="AW99" s="2" t="s">
        <v>102</v>
      </c>
      <c r="AX99" s="2" t="s">
        <v>102</v>
      </c>
      <c r="AY99" s="2" t="s">
        <v>102</v>
      </c>
      <c r="AZ99" s="2" t="s">
        <v>102</v>
      </c>
      <c r="BA99" s="2" t="s">
        <v>102</v>
      </c>
      <c r="BB99" s="2" t="s">
        <v>102</v>
      </c>
      <c r="BC99" s="2" t="s">
        <v>102</v>
      </c>
      <c r="BD99" s="2" t="s">
        <v>113</v>
      </c>
      <c r="BE99" s="2" t="s">
        <v>113</v>
      </c>
      <c r="BF99" s="2" t="s">
        <v>113</v>
      </c>
      <c r="BG99" s="2" t="s">
        <v>102</v>
      </c>
      <c r="BH99" s="2" t="s">
        <v>121</v>
      </c>
      <c r="BI99" s="2" t="s">
        <v>106</v>
      </c>
      <c r="BJ99" s="2" t="s">
        <v>102</v>
      </c>
      <c r="BK99" s="2" t="s">
        <v>111</v>
      </c>
      <c r="BL99" s="2" t="s">
        <v>134</v>
      </c>
      <c r="BM99" s="2" t="s">
        <v>122</v>
      </c>
      <c r="BN99" s="2" t="s">
        <v>113</v>
      </c>
      <c r="BO99" s="2" t="s">
        <v>102</v>
      </c>
      <c r="BP99" s="2" t="s">
        <v>102</v>
      </c>
      <c r="BQ99" s="2" t="s">
        <v>106</v>
      </c>
      <c r="BR99" s="2" t="s">
        <v>113</v>
      </c>
      <c r="BS99" s="2" t="s">
        <v>102</v>
      </c>
      <c r="BT99" s="2" t="s">
        <v>102</v>
      </c>
      <c r="BU99" s="2" t="s">
        <v>113</v>
      </c>
      <c r="BV99" s="2" t="s">
        <v>102</v>
      </c>
      <c r="BW99" s="2" t="s">
        <v>102</v>
      </c>
      <c r="BX99" s="2" t="s">
        <v>102</v>
      </c>
      <c r="BY99" s="2" t="s">
        <v>113</v>
      </c>
      <c r="BZ99" s="2" t="s">
        <v>113</v>
      </c>
      <c r="CA99" s="2" t="s">
        <v>102</v>
      </c>
      <c r="CB99" s="2" t="s">
        <v>106</v>
      </c>
      <c r="CC99" s="2" t="s">
        <v>113</v>
      </c>
      <c r="CD99" s="2" t="s">
        <v>102</v>
      </c>
      <c r="CE99" s="2" t="s">
        <v>102</v>
      </c>
      <c r="CF99" s="2" t="s">
        <v>106</v>
      </c>
      <c r="CG99" s="2" t="s">
        <v>102</v>
      </c>
      <c r="CH99" s="2" t="s">
        <v>117</v>
      </c>
      <c r="CI99">
        <v>11200</v>
      </c>
      <c r="CJ99">
        <v>11200</v>
      </c>
      <c r="CK99">
        <v>12757</v>
      </c>
      <c r="CL99">
        <v>12757</v>
      </c>
      <c r="CM99">
        <v>12.2</v>
      </c>
      <c r="CN99">
        <v>10420</v>
      </c>
      <c r="CO99">
        <v>0</v>
      </c>
      <c r="CP99">
        <v>10433</v>
      </c>
      <c r="CQ99" s="2" t="s">
        <v>102</v>
      </c>
      <c r="CR99" s="2" t="s">
        <v>102</v>
      </c>
      <c r="CS99" s="2" t="s">
        <v>102</v>
      </c>
      <c r="CT99" s="2" t="s">
        <v>102</v>
      </c>
      <c r="CU99" s="2" t="s">
        <v>102</v>
      </c>
      <c r="CV99" s="2" t="s">
        <v>102</v>
      </c>
      <c r="CW99" s="2" t="s">
        <v>102</v>
      </c>
      <c r="CX99" s="2" t="s">
        <v>102</v>
      </c>
      <c r="CY99" s="2" t="s">
        <v>102</v>
      </c>
      <c r="CZ99" s="2" t="s">
        <v>101</v>
      </c>
      <c r="DA99" s="2" t="s">
        <v>101</v>
      </c>
      <c r="DC99" s="5" t="str">
        <f t="shared" si="4"/>
        <v>4</v>
      </c>
      <c r="DD99" s="5" t="str">
        <f t="shared" si="5"/>
        <v>0</v>
      </c>
      <c r="DE99" s="5" cm="1">
        <f t="array" ref="DE99">_xlfn.IFS(AE99="No influx",0,AE99="1-10 bbls",1.5,AE99="11-20 bbls",2.5,AE99="21-50 bbls",4,AE99="50-100 bbls",5,AE99="&gt;100 bbls",6)</f>
        <v>2.5</v>
      </c>
      <c r="DF99" s="5" cm="1">
        <f t="array" ref="DF99">_xlfn.IFS(BL99="Zero psi",0,BL99="&lt;400 psi",1.5,BL99="400-800 psi",2.5,BL99="801-1500 psi",4,BL99="1501-3000 psi",5,BL99="&gt;3001 psi",6,BL99="&lt;Undefined&gt;",0)</f>
        <v>1.5</v>
      </c>
      <c r="DG99" s="5" cm="1">
        <f t="array" ref="DG99">_xlfn.IFS(DA99="0 - No Incident",0,DA99="1 - Slight",0.5,DA99="2 - Minor",1,DA99="3 - Moderate",1.5,DA99="4 - Major",2,DA99="5 - Castastrophic",2.5,DA99="&lt;Undefined&gt;",0)</f>
        <v>1</v>
      </c>
      <c r="DH99" s="5">
        <f t="shared" si="6"/>
        <v>9</v>
      </c>
      <c r="DI99" s="7">
        <f t="shared" si="7"/>
        <v>0.45</v>
      </c>
    </row>
    <row r="100" spans="1:113" x14ac:dyDescent="0.25">
      <c r="A100" s="2" t="s">
        <v>778</v>
      </c>
      <c r="B100" s="3">
        <v>45127</v>
      </c>
      <c r="C100" s="2" t="s">
        <v>97</v>
      </c>
      <c r="D100" s="2" t="s">
        <v>98</v>
      </c>
      <c r="E100" s="2" t="s">
        <v>124</v>
      </c>
      <c r="F100" s="2" t="s">
        <v>144</v>
      </c>
      <c r="G100" s="2" t="s">
        <v>363</v>
      </c>
      <c r="H100" s="2" t="s">
        <v>527</v>
      </c>
      <c r="I100" s="2" t="s">
        <v>101</v>
      </c>
      <c r="J100" s="2" t="s">
        <v>188</v>
      </c>
      <c r="K100" s="2" t="s">
        <v>102</v>
      </c>
      <c r="L100" s="2" t="s">
        <v>102</v>
      </c>
      <c r="M100" s="2" t="s">
        <v>779</v>
      </c>
      <c r="N100" s="2" t="s">
        <v>780</v>
      </c>
      <c r="O100" s="2" t="s">
        <v>164</v>
      </c>
      <c r="P100" s="2" t="s">
        <v>3</v>
      </c>
      <c r="Q100" s="2" t="s">
        <v>105</v>
      </c>
      <c r="R100" s="2" t="s">
        <v>131</v>
      </c>
      <c r="S100" s="2" t="s">
        <v>132</v>
      </c>
      <c r="T100" s="2" t="s">
        <v>257</v>
      </c>
      <c r="U100" s="2" t="s">
        <v>109</v>
      </c>
      <c r="V100" s="2" t="s">
        <v>110</v>
      </c>
      <c r="W100" s="2" t="s">
        <v>168</v>
      </c>
      <c r="X100" s="2" t="s">
        <v>168</v>
      </c>
      <c r="Y100" s="2" t="s">
        <v>112</v>
      </c>
      <c r="Z100" s="2" t="s">
        <v>113</v>
      </c>
      <c r="AA100" s="2" t="s">
        <v>135</v>
      </c>
      <c r="AB100" s="2" t="s">
        <v>181</v>
      </c>
      <c r="AC100" s="2" t="s">
        <v>116</v>
      </c>
      <c r="AD100" s="2" t="s">
        <v>102</v>
      </c>
      <c r="AE100" s="2" t="s">
        <v>137</v>
      </c>
      <c r="AF100" s="2" t="s">
        <v>153</v>
      </c>
      <c r="AG100" s="2" t="s">
        <v>154</v>
      </c>
      <c r="AH100" s="2" t="s">
        <v>106</v>
      </c>
      <c r="AI100" s="2" t="s">
        <v>144</v>
      </c>
      <c r="AJ100" s="2" t="s">
        <v>139</v>
      </c>
      <c r="AK100" s="2" t="s">
        <v>140</v>
      </c>
      <c r="AL100">
        <v>136</v>
      </c>
      <c r="AM100" s="2" t="s">
        <v>171</v>
      </c>
      <c r="AN100" s="2" t="s">
        <v>113</v>
      </c>
      <c r="AO100" s="2" t="s">
        <v>102</v>
      </c>
      <c r="AP100" s="2" t="s">
        <v>106</v>
      </c>
      <c r="AQ100" s="2" t="s">
        <v>102</v>
      </c>
      <c r="AR100" s="2" t="s">
        <v>102</v>
      </c>
      <c r="AS100" s="2" t="s">
        <v>106</v>
      </c>
      <c r="AT100" s="2" t="s">
        <v>113</v>
      </c>
      <c r="AU100" s="2" t="s">
        <v>102</v>
      </c>
      <c r="AV100" s="2" t="s">
        <v>102</v>
      </c>
      <c r="AW100" s="2" t="s">
        <v>102</v>
      </c>
      <c r="AX100" s="2" t="s">
        <v>102</v>
      </c>
      <c r="AY100" s="2" t="s">
        <v>102</v>
      </c>
      <c r="AZ100" s="2" t="s">
        <v>102</v>
      </c>
      <c r="BA100" s="2" t="s">
        <v>102</v>
      </c>
      <c r="BB100" s="2" t="s">
        <v>102</v>
      </c>
      <c r="BC100" s="2" t="s">
        <v>102</v>
      </c>
      <c r="BD100" s="2" t="s">
        <v>113</v>
      </c>
      <c r="BE100" s="2" t="s">
        <v>113</v>
      </c>
      <c r="BF100" s="2" t="s">
        <v>113</v>
      </c>
      <c r="BG100" s="2" t="s">
        <v>102</v>
      </c>
      <c r="BH100" s="2" t="s">
        <v>121</v>
      </c>
      <c r="BI100" s="2" t="s">
        <v>106</v>
      </c>
      <c r="BJ100" s="2" t="s">
        <v>102</v>
      </c>
      <c r="BK100" s="2" t="s">
        <v>134</v>
      </c>
      <c r="BL100" s="2" t="s">
        <v>134</v>
      </c>
      <c r="BM100" s="2" t="s">
        <v>122</v>
      </c>
      <c r="BN100" s="2" t="s">
        <v>113</v>
      </c>
      <c r="BO100" s="2" t="s">
        <v>102</v>
      </c>
      <c r="BP100" s="2" t="s">
        <v>102</v>
      </c>
      <c r="BQ100" s="2" t="s">
        <v>106</v>
      </c>
      <c r="BR100" s="2" t="s">
        <v>113</v>
      </c>
      <c r="BS100" s="2" t="s">
        <v>102</v>
      </c>
      <c r="BT100" s="2" t="s">
        <v>102</v>
      </c>
      <c r="BU100" s="2" t="s">
        <v>113</v>
      </c>
      <c r="BV100" s="2" t="s">
        <v>102</v>
      </c>
      <c r="BW100" s="2" t="s">
        <v>102</v>
      </c>
      <c r="BX100" s="2" t="s">
        <v>102</v>
      </c>
      <c r="BY100" s="2" t="s">
        <v>113</v>
      </c>
      <c r="BZ100" s="2" t="s">
        <v>113</v>
      </c>
      <c r="CA100" s="2" t="s">
        <v>102</v>
      </c>
      <c r="CB100" s="2" t="s">
        <v>106</v>
      </c>
      <c r="CC100" s="2" t="s">
        <v>113</v>
      </c>
      <c r="CD100" s="2" t="s">
        <v>102</v>
      </c>
      <c r="CE100" s="2" t="s">
        <v>102</v>
      </c>
      <c r="CF100" s="2" t="s">
        <v>106</v>
      </c>
      <c r="CG100" s="2" t="s">
        <v>102</v>
      </c>
      <c r="CH100" s="2" t="s">
        <v>137</v>
      </c>
      <c r="CI100">
        <v>1291</v>
      </c>
      <c r="CJ100">
        <v>1291</v>
      </c>
      <c r="CK100">
        <v>1291</v>
      </c>
      <c r="CL100">
        <v>1291</v>
      </c>
      <c r="CM100">
        <v>10.199999999999999</v>
      </c>
      <c r="CN100">
        <v>457</v>
      </c>
      <c r="CO100">
        <v>10.5</v>
      </c>
      <c r="CP100">
        <v>457</v>
      </c>
      <c r="CQ100" s="2" t="s">
        <v>102</v>
      </c>
      <c r="CR100" s="2" t="s">
        <v>102</v>
      </c>
      <c r="CS100" s="2" t="s">
        <v>102</v>
      </c>
      <c r="CT100" s="2" t="s">
        <v>102</v>
      </c>
      <c r="CU100" s="2" t="s">
        <v>102</v>
      </c>
      <c r="CV100" s="2" t="s">
        <v>102</v>
      </c>
      <c r="CW100" s="2" t="s">
        <v>102</v>
      </c>
      <c r="CX100" s="2" t="s">
        <v>102</v>
      </c>
      <c r="CY100" s="2" t="s">
        <v>102</v>
      </c>
      <c r="CZ100" s="2" t="s">
        <v>100</v>
      </c>
      <c r="DA100" s="2" t="s">
        <v>188</v>
      </c>
      <c r="DC100" s="5" t="str">
        <f t="shared" si="4"/>
        <v>0</v>
      </c>
      <c r="DD100" s="5" t="str">
        <f t="shared" si="5"/>
        <v>0</v>
      </c>
      <c r="DE100" s="5" cm="1">
        <f t="array" ref="DE100">_xlfn.IFS(AE100="No influx",0,AE100="1-10 bbls",1.5,AE100="11-20 bbls",2.5,AE100="21-50 bbls",4,AE100="50-100 bbls",5,AE100="&gt;100 bbls",6)</f>
        <v>0</v>
      </c>
      <c r="DF100" s="5" cm="1">
        <f t="array" ref="DF100">_xlfn.IFS(BL100="Zero psi",0,BL100="&lt;400 psi",1.5,BL100="400-800 psi",2.5,BL100="801-1500 psi",4,BL100="1501-3000 psi",5,BL100="&gt;3001 psi",6,BL100="&lt;Undefined&gt;",0)</f>
        <v>1.5</v>
      </c>
      <c r="DG100" s="5" cm="1">
        <f t="array" ref="DG100">_xlfn.IFS(DA100="0 - No Incident",0,DA100="1 - Slight",0.5,DA100="2 - Minor",1,DA100="3 - Moderate",1.5,DA100="4 - Major",2,DA100="5 - Castastrophic",2.5,DA100="&lt;Undefined&gt;",0)</f>
        <v>1.5</v>
      </c>
      <c r="DH100" s="5">
        <f t="shared" si="6"/>
        <v>3</v>
      </c>
      <c r="DI100" s="7">
        <f t="shared" si="7"/>
        <v>0.15</v>
      </c>
    </row>
    <row r="101" spans="1:113" x14ac:dyDescent="0.25">
      <c r="A101" s="2" t="s">
        <v>781</v>
      </c>
      <c r="B101" s="3">
        <v>45157</v>
      </c>
      <c r="C101" s="2" t="s">
        <v>97</v>
      </c>
      <c r="D101" s="2" t="s">
        <v>98</v>
      </c>
      <c r="E101" s="2" t="s">
        <v>159</v>
      </c>
      <c r="F101" s="2" t="s">
        <v>317</v>
      </c>
      <c r="G101" s="2" t="s">
        <v>318</v>
      </c>
      <c r="H101" s="2" t="s">
        <v>782</v>
      </c>
      <c r="I101" s="2" t="s">
        <v>100</v>
      </c>
      <c r="J101" s="2" t="s">
        <v>101</v>
      </c>
      <c r="K101" s="2" t="s">
        <v>102</v>
      </c>
      <c r="L101" s="2" t="s">
        <v>102</v>
      </c>
      <c r="M101" s="2" t="s">
        <v>320</v>
      </c>
      <c r="N101" s="2" t="s">
        <v>503</v>
      </c>
      <c r="O101" s="2" t="s">
        <v>164</v>
      </c>
      <c r="P101" s="2" t="s">
        <v>3</v>
      </c>
      <c r="Q101" s="2" t="s">
        <v>105</v>
      </c>
      <c r="R101" s="2" t="s">
        <v>106</v>
      </c>
      <c r="S101" s="2" t="s">
        <v>165</v>
      </c>
      <c r="T101" s="2" t="s">
        <v>166</v>
      </c>
      <c r="U101" s="2" t="s">
        <v>109</v>
      </c>
      <c r="V101" s="2" t="s">
        <v>110</v>
      </c>
      <c r="W101" s="2" t="s">
        <v>134</v>
      </c>
      <c r="X101" s="2" t="s">
        <v>134</v>
      </c>
      <c r="Y101" s="2" t="s">
        <v>112</v>
      </c>
      <c r="Z101" s="2" t="s">
        <v>113</v>
      </c>
      <c r="AA101" s="2" t="s">
        <v>135</v>
      </c>
      <c r="AB101" s="2" t="s">
        <v>115</v>
      </c>
      <c r="AC101" s="2" t="s">
        <v>116</v>
      </c>
      <c r="AD101" s="2" t="s">
        <v>102</v>
      </c>
      <c r="AE101" s="2" t="s">
        <v>117</v>
      </c>
      <c r="AF101" s="2" t="s">
        <v>322</v>
      </c>
      <c r="AG101" s="2" t="s">
        <v>299</v>
      </c>
      <c r="AH101" s="2" t="s">
        <v>106</v>
      </c>
      <c r="AI101" s="2" t="s">
        <v>317</v>
      </c>
      <c r="AJ101" s="2" t="s">
        <v>102</v>
      </c>
      <c r="AK101" s="2" t="s">
        <v>113</v>
      </c>
      <c r="AL101" s="2" t="s">
        <v>102</v>
      </c>
      <c r="AM101" s="2" t="s">
        <v>783</v>
      </c>
      <c r="AN101" s="2" t="s">
        <v>113</v>
      </c>
      <c r="AO101" s="2" t="s">
        <v>102</v>
      </c>
      <c r="AP101" s="2" t="s">
        <v>131</v>
      </c>
      <c r="AQ101" s="2" t="s">
        <v>102</v>
      </c>
      <c r="AR101" s="2" t="s">
        <v>102</v>
      </c>
      <c r="AS101" s="2" t="s">
        <v>106</v>
      </c>
      <c r="AT101" s="2" t="s">
        <v>113</v>
      </c>
      <c r="AU101" s="2" t="s">
        <v>102</v>
      </c>
      <c r="AV101" s="2" t="s">
        <v>102</v>
      </c>
      <c r="AW101" s="2" t="s">
        <v>102</v>
      </c>
      <c r="AX101" s="2" t="s">
        <v>102</v>
      </c>
      <c r="AY101" s="2" t="s">
        <v>102</v>
      </c>
      <c r="AZ101" s="2" t="s">
        <v>102</v>
      </c>
      <c r="BA101" s="2" t="s">
        <v>102</v>
      </c>
      <c r="BB101" s="2" t="s">
        <v>102</v>
      </c>
      <c r="BC101" s="2" t="s">
        <v>102</v>
      </c>
      <c r="BD101" s="2" t="s">
        <v>113</v>
      </c>
      <c r="BE101" s="2" t="s">
        <v>113</v>
      </c>
      <c r="BF101" s="2" t="s">
        <v>113</v>
      </c>
      <c r="BG101" s="2" t="s">
        <v>102</v>
      </c>
      <c r="BH101" s="2" t="s">
        <v>121</v>
      </c>
      <c r="BI101" s="2" t="s">
        <v>106</v>
      </c>
      <c r="BJ101" s="2" t="s">
        <v>102</v>
      </c>
      <c r="BK101" s="2" t="s">
        <v>134</v>
      </c>
      <c r="BL101" s="2" t="s">
        <v>134</v>
      </c>
      <c r="BM101" s="2" t="s">
        <v>122</v>
      </c>
      <c r="BN101" s="2" t="s">
        <v>113</v>
      </c>
      <c r="BO101" s="2" t="s">
        <v>102</v>
      </c>
      <c r="BP101" s="2" t="s">
        <v>102</v>
      </c>
      <c r="BQ101" s="2" t="s">
        <v>106</v>
      </c>
      <c r="BR101" s="2" t="s">
        <v>113</v>
      </c>
      <c r="BS101" s="2" t="s">
        <v>102</v>
      </c>
      <c r="BT101" s="2" t="s">
        <v>102</v>
      </c>
      <c r="BU101" s="2" t="s">
        <v>113</v>
      </c>
      <c r="BV101" s="2" t="s">
        <v>102</v>
      </c>
      <c r="BW101" s="2" t="s">
        <v>102</v>
      </c>
      <c r="BX101" s="2" t="s">
        <v>102</v>
      </c>
      <c r="BY101" s="2" t="s">
        <v>113</v>
      </c>
      <c r="BZ101" s="2" t="s">
        <v>113</v>
      </c>
      <c r="CA101" s="2" t="s">
        <v>102</v>
      </c>
      <c r="CB101" s="2" t="s">
        <v>106</v>
      </c>
      <c r="CC101" s="2" t="s">
        <v>113</v>
      </c>
      <c r="CD101" s="2" t="s">
        <v>102</v>
      </c>
      <c r="CE101" s="2" t="s">
        <v>102</v>
      </c>
      <c r="CF101" s="2" t="s">
        <v>106</v>
      </c>
      <c r="CG101" s="2" t="s">
        <v>102</v>
      </c>
      <c r="CH101" s="2" t="s">
        <v>117</v>
      </c>
      <c r="CI101">
        <v>10936</v>
      </c>
      <c r="CJ101">
        <v>10936</v>
      </c>
      <c r="CK101">
        <v>10997</v>
      </c>
      <c r="CL101">
        <v>10997</v>
      </c>
      <c r="CM101">
        <v>11</v>
      </c>
      <c r="CN101">
        <v>1893</v>
      </c>
      <c r="CO101">
        <v>12.5</v>
      </c>
      <c r="CP101">
        <v>1893</v>
      </c>
      <c r="CQ101" s="2" t="s">
        <v>102</v>
      </c>
      <c r="CR101" s="2" t="s">
        <v>102</v>
      </c>
      <c r="CS101" s="2" t="s">
        <v>102</v>
      </c>
      <c r="CT101" s="2" t="s">
        <v>102</v>
      </c>
      <c r="CU101" s="2" t="s">
        <v>102</v>
      </c>
      <c r="CV101" s="2" t="s">
        <v>102</v>
      </c>
      <c r="CW101" s="2" t="s">
        <v>102</v>
      </c>
      <c r="CX101" s="2" t="s">
        <v>102</v>
      </c>
      <c r="CY101" s="2" t="s">
        <v>102</v>
      </c>
      <c r="CZ101" s="2" t="s">
        <v>100</v>
      </c>
      <c r="DA101" s="2" t="s">
        <v>100</v>
      </c>
      <c r="DC101" s="5" t="str">
        <f t="shared" si="4"/>
        <v>4</v>
      </c>
      <c r="DD101" s="5" t="str">
        <f t="shared" si="5"/>
        <v>0</v>
      </c>
      <c r="DE101" s="5" cm="1">
        <f t="array" ref="DE101">_xlfn.IFS(AE101="No influx",0,AE101="1-10 bbls",1.5,AE101="11-20 bbls",2.5,AE101="21-50 bbls",4,AE101="50-100 bbls",5,AE101="&gt;100 bbls",6)</f>
        <v>1.5</v>
      </c>
      <c r="DF101" s="5" cm="1">
        <f t="array" ref="DF101">_xlfn.IFS(BL101="Zero psi",0,BL101="&lt;400 psi",1.5,BL101="400-800 psi",2.5,BL101="801-1500 psi",4,BL101="1501-3000 psi",5,BL101="&gt;3001 psi",6,BL101="&lt;Undefined&gt;",0)</f>
        <v>1.5</v>
      </c>
      <c r="DG101" s="5" cm="1">
        <f t="array" ref="DG101">_xlfn.IFS(DA101="0 - No Incident",0,DA101="1 - Slight",0.5,DA101="2 - Minor",1,DA101="3 - Moderate",1.5,DA101="4 - Major",2,DA101="5 - Castastrophic",2.5,DA101="&lt;Undefined&gt;",0)</f>
        <v>0.5</v>
      </c>
      <c r="DH101" s="5">
        <f t="shared" si="6"/>
        <v>7.5</v>
      </c>
      <c r="DI101" s="7">
        <f t="shared" si="7"/>
        <v>0.375</v>
      </c>
    </row>
    <row r="102" spans="1:113" x14ac:dyDescent="0.25">
      <c r="A102" s="2" t="s">
        <v>784</v>
      </c>
      <c r="B102" s="3">
        <v>45158</v>
      </c>
      <c r="C102" s="2" t="s">
        <v>97</v>
      </c>
      <c r="D102" s="2" t="s">
        <v>98</v>
      </c>
      <c r="E102" s="2" t="s">
        <v>237</v>
      </c>
      <c r="F102" s="2" t="s">
        <v>250</v>
      </c>
      <c r="G102" s="2" t="s">
        <v>719</v>
      </c>
      <c r="H102" s="2" t="s">
        <v>785</v>
      </c>
      <c r="I102" s="2" t="s">
        <v>101</v>
      </c>
      <c r="J102" s="2" t="s">
        <v>188</v>
      </c>
      <c r="K102" s="2" t="s">
        <v>102</v>
      </c>
      <c r="L102" s="2" t="s">
        <v>102</v>
      </c>
      <c r="M102" s="2" t="s">
        <v>721</v>
      </c>
      <c r="N102" s="2" t="s">
        <v>786</v>
      </c>
      <c r="O102" s="2" t="s">
        <v>178</v>
      </c>
      <c r="P102" s="2" t="s">
        <v>3</v>
      </c>
      <c r="Q102" s="2" t="s">
        <v>105</v>
      </c>
      <c r="R102" s="2" t="s">
        <v>106</v>
      </c>
      <c r="S102" s="2" t="s">
        <v>723</v>
      </c>
      <c r="T102" s="2" t="s">
        <v>244</v>
      </c>
      <c r="U102" s="2" t="s">
        <v>109</v>
      </c>
      <c r="V102" s="2" t="s">
        <v>110</v>
      </c>
      <c r="W102" s="2" t="s">
        <v>134</v>
      </c>
      <c r="X102" s="2" t="s">
        <v>134</v>
      </c>
      <c r="Y102" s="2" t="s">
        <v>112</v>
      </c>
      <c r="Z102" s="2" t="s">
        <v>113</v>
      </c>
      <c r="AA102" s="2" t="s">
        <v>114</v>
      </c>
      <c r="AB102" s="2" t="s">
        <v>115</v>
      </c>
      <c r="AC102" s="2" t="s">
        <v>116</v>
      </c>
      <c r="AD102" s="2" t="s">
        <v>102</v>
      </c>
      <c r="AE102" s="2" t="s">
        <v>313</v>
      </c>
      <c r="AF102" s="2" t="s">
        <v>724</v>
      </c>
      <c r="AG102" s="2" t="s">
        <v>247</v>
      </c>
      <c r="AH102" s="2" t="s">
        <v>106</v>
      </c>
      <c r="AI102" s="2" t="s">
        <v>250</v>
      </c>
      <c r="AJ102" s="2" t="s">
        <v>102</v>
      </c>
      <c r="AK102" s="2" t="s">
        <v>113</v>
      </c>
      <c r="AL102" s="2" t="s">
        <v>102</v>
      </c>
      <c r="AM102" s="2" t="s">
        <v>787</v>
      </c>
      <c r="AN102" s="2" t="s">
        <v>113</v>
      </c>
      <c r="AO102" s="2" t="s">
        <v>102</v>
      </c>
      <c r="AP102" s="2" t="s">
        <v>106</v>
      </c>
      <c r="AQ102" s="2" t="s">
        <v>102</v>
      </c>
      <c r="AR102" s="2" t="s">
        <v>102</v>
      </c>
      <c r="AS102" s="2" t="s">
        <v>106</v>
      </c>
      <c r="AT102" s="2" t="s">
        <v>113</v>
      </c>
      <c r="AU102" s="2" t="s">
        <v>102</v>
      </c>
      <c r="AV102" s="2" t="s">
        <v>102</v>
      </c>
      <c r="AW102" s="2" t="s">
        <v>102</v>
      </c>
      <c r="AX102" s="2" t="s">
        <v>102</v>
      </c>
      <c r="AY102" s="2" t="s">
        <v>102</v>
      </c>
      <c r="AZ102" s="2" t="s">
        <v>102</v>
      </c>
      <c r="BA102" s="2" t="s">
        <v>102</v>
      </c>
      <c r="BB102" s="2" t="s">
        <v>102</v>
      </c>
      <c r="BC102" s="2" t="s">
        <v>102</v>
      </c>
      <c r="BD102" s="2" t="s">
        <v>113</v>
      </c>
      <c r="BE102" s="2" t="s">
        <v>113</v>
      </c>
      <c r="BF102" s="2" t="s">
        <v>113</v>
      </c>
      <c r="BG102" s="2" t="s">
        <v>102</v>
      </c>
      <c r="BH102" s="2" t="s">
        <v>121</v>
      </c>
      <c r="BI102" s="2" t="s">
        <v>106</v>
      </c>
      <c r="BJ102" s="2" t="s">
        <v>102</v>
      </c>
      <c r="BK102" s="2" t="s">
        <v>134</v>
      </c>
      <c r="BL102" s="2" t="s">
        <v>134</v>
      </c>
      <c r="BM102" s="2" t="s">
        <v>122</v>
      </c>
      <c r="BN102" s="2" t="s">
        <v>113</v>
      </c>
      <c r="BO102" s="2" t="s">
        <v>102</v>
      </c>
      <c r="BP102" s="2" t="s">
        <v>102</v>
      </c>
      <c r="BQ102" s="2" t="s">
        <v>106</v>
      </c>
      <c r="BR102" s="2" t="s">
        <v>113</v>
      </c>
      <c r="BS102" s="2" t="s">
        <v>102</v>
      </c>
      <c r="BT102" s="2" t="s">
        <v>102</v>
      </c>
      <c r="BU102" s="2" t="s">
        <v>113</v>
      </c>
      <c r="BV102" s="2" t="s">
        <v>102</v>
      </c>
      <c r="BW102" s="2" t="s">
        <v>102</v>
      </c>
      <c r="BX102" s="2" t="s">
        <v>102</v>
      </c>
      <c r="BY102" s="2" t="s">
        <v>113</v>
      </c>
      <c r="BZ102" s="2" t="s">
        <v>113</v>
      </c>
      <c r="CA102" s="2" t="s">
        <v>102</v>
      </c>
      <c r="CB102" s="2" t="s">
        <v>106</v>
      </c>
      <c r="CC102" s="2" t="s">
        <v>113</v>
      </c>
      <c r="CD102" s="2" t="s">
        <v>102</v>
      </c>
      <c r="CE102" s="2" t="s">
        <v>102</v>
      </c>
      <c r="CF102" s="2" t="s">
        <v>106</v>
      </c>
      <c r="CG102" s="2" t="s">
        <v>102</v>
      </c>
      <c r="CH102" s="2" t="s">
        <v>313</v>
      </c>
      <c r="CI102">
        <v>6206</v>
      </c>
      <c r="CJ102">
        <v>6208</v>
      </c>
      <c r="CK102">
        <v>15709</v>
      </c>
      <c r="CL102">
        <v>14055</v>
      </c>
      <c r="CM102">
        <v>8.9</v>
      </c>
      <c r="CN102">
        <v>7459</v>
      </c>
      <c r="CO102">
        <v>15.1</v>
      </c>
      <c r="CP102">
        <v>7923</v>
      </c>
      <c r="CQ102" s="2" t="s">
        <v>102</v>
      </c>
      <c r="CR102" s="2" t="s">
        <v>102</v>
      </c>
      <c r="CS102" s="2" t="s">
        <v>102</v>
      </c>
      <c r="CT102" s="2" t="s">
        <v>102</v>
      </c>
      <c r="CU102" s="2" t="s">
        <v>102</v>
      </c>
      <c r="CV102" s="2" t="s">
        <v>102</v>
      </c>
      <c r="CW102" s="2" t="s">
        <v>102</v>
      </c>
      <c r="CX102" s="2" t="s">
        <v>102</v>
      </c>
      <c r="CY102" s="2" t="s">
        <v>102</v>
      </c>
      <c r="CZ102" s="2" t="s">
        <v>100</v>
      </c>
      <c r="DA102" s="2" t="s">
        <v>100</v>
      </c>
      <c r="DC102" s="5" t="str">
        <f t="shared" si="4"/>
        <v>4</v>
      </c>
      <c r="DD102" s="5" t="str">
        <f t="shared" si="5"/>
        <v>0</v>
      </c>
      <c r="DE102" s="5" cm="1">
        <f t="array" ref="DE102">_xlfn.IFS(AE102="No influx",0,AE102="1-10 bbls",1.5,AE102="11-20 bbls",2.5,AE102="21-50 bbls",4,AE102="50-100 bbls",5,AE102="&gt;100 bbls",6)</f>
        <v>2.5</v>
      </c>
      <c r="DF102" s="5" cm="1">
        <f t="array" ref="DF102">_xlfn.IFS(BL102="Zero psi",0,BL102="&lt;400 psi",1.5,BL102="400-800 psi",2.5,BL102="801-1500 psi",4,BL102="1501-3000 psi",5,BL102="&gt;3001 psi",6,BL102="&lt;Undefined&gt;",0)</f>
        <v>1.5</v>
      </c>
      <c r="DG102" s="5" cm="1">
        <f t="array" ref="DG102">_xlfn.IFS(DA102="0 - No Incident",0,DA102="1 - Slight",0.5,DA102="2 - Minor",1,DA102="3 - Moderate",1.5,DA102="4 - Major",2,DA102="5 - Castastrophic",2.5,DA102="&lt;Undefined&gt;",0)</f>
        <v>0.5</v>
      </c>
      <c r="DH102" s="5">
        <f t="shared" si="6"/>
        <v>8.5</v>
      </c>
      <c r="DI102" s="7">
        <f t="shared" si="7"/>
        <v>0.42499999999999999</v>
      </c>
    </row>
    <row r="103" spans="1:113" x14ac:dyDescent="0.25">
      <c r="A103" s="2" t="s">
        <v>788</v>
      </c>
      <c r="B103" s="3">
        <v>45163</v>
      </c>
      <c r="C103" s="2" t="s">
        <v>97</v>
      </c>
      <c r="D103" s="2" t="s">
        <v>98</v>
      </c>
      <c r="E103" s="2" t="s">
        <v>124</v>
      </c>
      <c r="F103" s="2" t="s">
        <v>221</v>
      </c>
      <c r="G103" s="2" t="s">
        <v>789</v>
      </c>
      <c r="H103" s="2" t="s">
        <v>790</v>
      </c>
      <c r="I103" s="2" t="s">
        <v>253</v>
      </c>
      <c r="J103" s="2" t="s">
        <v>100</v>
      </c>
      <c r="K103" s="2" t="s">
        <v>102</v>
      </c>
      <c r="L103" s="2" t="s">
        <v>102</v>
      </c>
      <c r="M103" s="2" t="s">
        <v>791</v>
      </c>
      <c r="N103" s="2" t="s">
        <v>792</v>
      </c>
      <c r="O103" s="2" t="s">
        <v>202</v>
      </c>
      <c r="P103" s="2" t="s">
        <v>3</v>
      </c>
      <c r="Q103" s="2" t="s">
        <v>105</v>
      </c>
      <c r="R103" s="2" t="s">
        <v>131</v>
      </c>
      <c r="S103" s="2" t="s">
        <v>132</v>
      </c>
      <c r="T103" s="2" t="s">
        <v>133</v>
      </c>
      <c r="U103" s="2" t="s">
        <v>109</v>
      </c>
      <c r="V103" s="2" t="s">
        <v>110</v>
      </c>
      <c r="W103" s="2" t="s">
        <v>111</v>
      </c>
      <c r="X103" s="2" t="s">
        <v>111</v>
      </c>
      <c r="Y103" s="2" t="s">
        <v>112</v>
      </c>
      <c r="Z103" s="2" t="s">
        <v>113</v>
      </c>
      <c r="AA103" s="2" t="s">
        <v>135</v>
      </c>
      <c r="AB103" s="2" t="s">
        <v>181</v>
      </c>
      <c r="AC103" s="2" t="s">
        <v>116</v>
      </c>
      <c r="AD103" s="2" t="s">
        <v>102</v>
      </c>
      <c r="AE103" s="2" t="s">
        <v>137</v>
      </c>
      <c r="AF103" s="2" t="s">
        <v>274</v>
      </c>
      <c r="AG103" s="2" t="s">
        <v>154</v>
      </c>
      <c r="AH103" s="2" t="s">
        <v>106</v>
      </c>
      <c r="AI103" s="2" t="s">
        <v>221</v>
      </c>
      <c r="AJ103" s="2" t="s">
        <v>139</v>
      </c>
      <c r="AK103" s="2" t="s">
        <v>259</v>
      </c>
      <c r="AL103" s="2" t="s">
        <v>102</v>
      </c>
      <c r="AM103" s="2" t="s">
        <v>402</v>
      </c>
      <c r="AN103" s="2" t="s">
        <v>113</v>
      </c>
      <c r="AO103" s="2" t="s">
        <v>102</v>
      </c>
      <c r="AP103" s="2" t="s">
        <v>131</v>
      </c>
      <c r="AQ103" s="2" t="s">
        <v>102</v>
      </c>
      <c r="AR103" s="2" t="s">
        <v>102</v>
      </c>
      <c r="AS103" s="2" t="s">
        <v>106</v>
      </c>
      <c r="AT103" s="2" t="s">
        <v>113</v>
      </c>
      <c r="AU103" s="2" t="s">
        <v>102</v>
      </c>
      <c r="AV103" s="2" t="s">
        <v>102</v>
      </c>
      <c r="AW103" s="2" t="s">
        <v>102</v>
      </c>
      <c r="AX103" s="2" t="s">
        <v>102</v>
      </c>
      <c r="AY103" s="2" t="s">
        <v>102</v>
      </c>
      <c r="AZ103" s="2" t="s">
        <v>102</v>
      </c>
      <c r="BA103" s="2" t="s">
        <v>102</v>
      </c>
      <c r="BB103" s="2" t="s">
        <v>102</v>
      </c>
      <c r="BC103" s="2" t="s">
        <v>102</v>
      </c>
      <c r="BD103" s="2" t="s">
        <v>113</v>
      </c>
      <c r="BE103" s="2" t="s">
        <v>113</v>
      </c>
      <c r="BF103" s="2" t="s">
        <v>113</v>
      </c>
      <c r="BG103" s="2" t="s">
        <v>102</v>
      </c>
      <c r="BH103" s="2" t="s">
        <v>121</v>
      </c>
      <c r="BI103" s="2" t="s">
        <v>106</v>
      </c>
      <c r="BJ103" s="2" t="s">
        <v>102</v>
      </c>
      <c r="BK103" s="2" t="s">
        <v>111</v>
      </c>
      <c r="BL103" s="2" t="s">
        <v>111</v>
      </c>
      <c r="BM103" s="2" t="s">
        <v>122</v>
      </c>
      <c r="BN103" s="2" t="s">
        <v>113</v>
      </c>
      <c r="BO103" s="2" t="s">
        <v>102</v>
      </c>
      <c r="BP103" s="2" t="s">
        <v>102</v>
      </c>
      <c r="BQ103" s="2" t="s">
        <v>106</v>
      </c>
      <c r="BR103" s="2" t="s">
        <v>113</v>
      </c>
      <c r="BS103" s="2" t="s">
        <v>102</v>
      </c>
      <c r="BT103" s="2" t="s">
        <v>102</v>
      </c>
      <c r="BU103" s="2" t="s">
        <v>113</v>
      </c>
      <c r="BV103" s="2" t="s">
        <v>102</v>
      </c>
      <c r="BW103" s="2" t="s">
        <v>102</v>
      </c>
      <c r="BX103" s="2" t="s">
        <v>102</v>
      </c>
      <c r="BY103" s="2" t="s">
        <v>113</v>
      </c>
      <c r="BZ103" s="2" t="s">
        <v>113</v>
      </c>
      <c r="CA103" s="2" t="s">
        <v>102</v>
      </c>
      <c r="CB103" s="2" t="s">
        <v>106</v>
      </c>
      <c r="CC103" s="2" t="s">
        <v>113</v>
      </c>
      <c r="CD103" s="2" t="s">
        <v>102</v>
      </c>
      <c r="CE103" s="2" t="s">
        <v>102</v>
      </c>
      <c r="CF103" s="2" t="s">
        <v>131</v>
      </c>
      <c r="CG103" s="2" t="s">
        <v>793</v>
      </c>
      <c r="CH103" s="2" t="s">
        <v>137</v>
      </c>
      <c r="CI103">
        <v>5048</v>
      </c>
      <c r="CJ103" s="2" t="s">
        <v>102</v>
      </c>
      <c r="CK103">
        <v>5060</v>
      </c>
      <c r="CL103" s="2" t="s">
        <v>102</v>
      </c>
      <c r="CM103">
        <v>9.8000000000000007</v>
      </c>
      <c r="CN103">
        <v>950</v>
      </c>
      <c r="CO103">
        <v>11</v>
      </c>
      <c r="CP103">
        <v>950</v>
      </c>
      <c r="CQ103" s="2" t="s">
        <v>102</v>
      </c>
      <c r="CR103" s="2" t="s">
        <v>102</v>
      </c>
      <c r="CS103" s="2" t="s">
        <v>102</v>
      </c>
      <c r="CT103" s="2" t="s">
        <v>102</v>
      </c>
      <c r="CU103" s="2" t="s">
        <v>102</v>
      </c>
      <c r="CV103" s="2" t="s">
        <v>102</v>
      </c>
      <c r="CW103" s="2" t="s">
        <v>102</v>
      </c>
      <c r="CX103" s="2" t="s">
        <v>102</v>
      </c>
      <c r="CY103" s="2" t="s">
        <v>102</v>
      </c>
      <c r="CZ103" s="2" t="s">
        <v>100</v>
      </c>
      <c r="DA103" s="2" t="s">
        <v>100</v>
      </c>
      <c r="DC103" s="5" t="str">
        <f t="shared" si="4"/>
        <v>0</v>
      </c>
      <c r="DD103" s="5" t="str">
        <f t="shared" si="5"/>
        <v>0</v>
      </c>
      <c r="DE103" s="5" cm="1">
        <f t="array" ref="DE103">_xlfn.IFS(AE103="No influx",0,AE103="1-10 bbls",1.5,AE103="11-20 bbls",2.5,AE103="21-50 bbls",4,AE103="50-100 bbls",5,AE103="&gt;100 bbls",6)</f>
        <v>0</v>
      </c>
      <c r="DF103" s="5" cm="1">
        <f t="array" ref="DF103">_xlfn.IFS(BL103="Zero psi",0,BL103="&lt;400 psi",1.5,BL103="400-800 psi",2.5,BL103="801-1500 psi",4,BL103="1501-3000 psi",5,BL103="&gt;3001 psi",6,BL103="&lt;Undefined&gt;",0)</f>
        <v>0</v>
      </c>
      <c r="DG103" s="5" cm="1">
        <f t="array" ref="DG103">_xlfn.IFS(DA103="0 - No Incident",0,DA103="1 - Slight",0.5,DA103="2 - Minor",1,DA103="3 - Moderate",1.5,DA103="4 - Major",2,DA103="5 - Castastrophic",2.5,DA103="&lt;Undefined&gt;",0)</f>
        <v>0.5</v>
      </c>
      <c r="DH103" s="5">
        <f t="shared" si="6"/>
        <v>0.5</v>
      </c>
      <c r="DI103" s="7">
        <f t="shared" si="7"/>
        <v>2.5000000000000001E-2</v>
      </c>
    </row>
    <row r="104" spans="1:113" x14ac:dyDescent="0.25">
      <c r="A104" s="2" t="s">
        <v>794</v>
      </c>
      <c r="B104" s="3">
        <v>45164</v>
      </c>
      <c r="C104" s="2" t="s">
        <v>97</v>
      </c>
      <c r="D104" s="2" t="s">
        <v>98</v>
      </c>
      <c r="E104" s="2" t="s">
        <v>196</v>
      </c>
      <c r="F104" s="2" t="s">
        <v>238</v>
      </c>
      <c r="G104" s="2" t="s">
        <v>309</v>
      </c>
      <c r="H104" s="2" t="s">
        <v>795</v>
      </c>
      <c r="I104" s="2" t="s">
        <v>100</v>
      </c>
      <c r="J104" s="2" t="s">
        <v>100</v>
      </c>
      <c r="K104" s="2" t="s">
        <v>102</v>
      </c>
      <c r="L104" s="2" t="s">
        <v>102</v>
      </c>
      <c r="M104" s="2" t="s">
        <v>394</v>
      </c>
      <c r="N104" s="2" t="s">
        <v>312</v>
      </c>
      <c r="O104" s="2" t="s">
        <v>104</v>
      </c>
      <c r="P104" s="2" t="s">
        <v>3</v>
      </c>
      <c r="Q104" s="2" t="s">
        <v>105</v>
      </c>
      <c r="R104" s="2" t="s">
        <v>106</v>
      </c>
      <c r="S104" s="2" t="s">
        <v>203</v>
      </c>
      <c r="T104" s="2" t="s">
        <v>396</v>
      </c>
      <c r="U104" s="2" t="s">
        <v>167</v>
      </c>
      <c r="V104" s="2" t="s">
        <v>110</v>
      </c>
      <c r="W104" s="2" t="s">
        <v>111</v>
      </c>
      <c r="X104" s="2" t="s">
        <v>134</v>
      </c>
      <c r="Y104" s="2" t="s">
        <v>112</v>
      </c>
      <c r="Z104" s="2" t="s">
        <v>113</v>
      </c>
      <c r="AA104" s="2" t="s">
        <v>114</v>
      </c>
      <c r="AB104" s="2" t="s">
        <v>115</v>
      </c>
      <c r="AC104" s="2" t="s">
        <v>116</v>
      </c>
      <c r="AD104" s="2" t="s">
        <v>102</v>
      </c>
      <c r="AE104" s="2" t="s">
        <v>117</v>
      </c>
      <c r="AF104" s="2" t="s">
        <v>314</v>
      </c>
      <c r="AG104" s="2" t="s">
        <v>208</v>
      </c>
      <c r="AH104" s="2" t="s">
        <v>106</v>
      </c>
      <c r="AI104" s="2" t="s">
        <v>238</v>
      </c>
      <c r="AJ104" s="2" t="s">
        <v>102</v>
      </c>
      <c r="AK104" s="2" t="s">
        <v>113</v>
      </c>
      <c r="AL104" s="2" t="s">
        <v>102</v>
      </c>
      <c r="AM104" s="2" t="s">
        <v>593</v>
      </c>
      <c r="AN104" s="2" t="s">
        <v>106</v>
      </c>
      <c r="AO104" s="2" t="s">
        <v>102</v>
      </c>
      <c r="AP104" s="2" t="s">
        <v>113</v>
      </c>
      <c r="AQ104" s="2" t="s">
        <v>119</v>
      </c>
      <c r="AR104" s="2" t="s">
        <v>102</v>
      </c>
      <c r="AS104" s="2" t="s">
        <v>131</v>
      </c>
      <c r="AT104" s="2" t="s">
        <v>391</v>
      </c>
      <c r="AU104" s="2" t="s">
        <v>102</v>
      </c>
      <c r="AV104">
        <v>70</v>
      </c>
      <c r="AW104">
        <v>12.5</v>
      </c>
      <c r="AX104">
        <v>3608</v>
      </c>
      <c r="AY104">
        <v>2000</v>
      </c>
      <c r="AZ104">
        <v>217</v>
      </c>
      <c r="BA104">
        <v>6030</v>
      </c>
      <c r="BB104">
        <v>43</v>
      </c>
      <c r="BC104">
        <v>0.4</v>
      </c>
      <c r="BD104" s="2" t="s">
        <v>692</v>
      </c>
      <c r="BE104" s="2" t="s">
        <v>113</v>
      </c>
      <c r="BF104" s="2" t="s">
        <v>113</v>
      </c>
      <c r="BG104" s="2" t="s">
        <v>102</v>
      </c>
      <c r="BH104" s="2" t="s">
        <v>121</v>
      </c>
      <c r="BI104" s="2" t="s">
        <v>106</v>
      </c>
      <c r="BJ104" s="2" t="s">
        <v>102</v>
      </c>
      <c r="BK104" s="2" t="s">
        <v>111</v>
      </c>
      <c r="BL104" s="2" t="s">
        <v>134</v>
      </c>
      <c r="BM104" s="2" t="s">
        <v>122</v>
      </c>
      <c r="BN104" s="2" t="s">
        <v>113</v>
      </c>
      <c r="BO104" s="2" t="s">
        <v>102</v>
      </c>
      <c r="BP104" s="2" t="s">
        <v>102</v>
      </c>
      <c r="BQ104" s="2" t="s">
        <v>106</v>
      </c>
      <c r="BR104" s="2" t="s">
        <v>113</v>
      </c>
      <c r="BS104" s="2" t="s">
        <v>102</v>
      </c>
      <c r="BT104" s="2" t="s">
        <v>102</v>
      </c>
      <c r="BU104" s="2" t="s">
        <v>113</v>
      </c>
      <c r="BV104" s="2" t="s">
        <v>102</v>
      </c>
      <c r="BW104" s="2" t="s">
        <v>102</v>
      </c>
      <c r="BX104" s="2" t="s">
        <v>102</v>
      </c>
      <c r="BY104" s="2" t="s">
        <v>113</v>
      </c>
      <c r="BZ104" s="2" t="s">
        <v>113</v>
      </c>
      <c r="CA104" s="2" t="s">
        <v>102</v>
      </c>
      <c r="CB104" s="2" t="s">
        <v>106</v>
      </c>
      <c r="CC104" s="2" t="s">
        <v>113</v>
      </c>
      <c r="CD104" s="2" t="s">
        <v>102</v>
      </c>
      <c r="CE104" s="2" t="s">
        <v>102</v>
      </c>
      <c r="CF104" s="2" t="s">
        <v>106</v>
      </c>
      <c r="CG104" s="2" t="s">
        <v>102</v>
      </c>
      <c r="CH104" s="2" t="s">
        <v>137</v>
      </c>
      <c r="CI104">
        <v>10782</v>
      </c>
      <c r="CJ104">
        <v>17842</v>
      </c>
      <c r="CK104">
        <v>17633</v>
      </c>
      <c r="CL104">
        <v>17473</v>
      </c>
      <c r="CM104">
        <v>10</v>
      </c>
      <c r="CN104">
        <v>10301</v>
      </c>
      <c r="CO104">
        <v>12.5</v>
      </c>
      <c r="CP104">
        <v>11311</v>
      </c>
      <c r="CQ104" s="2" t="s">
        <v>102</v>
      </c>
      <c r="CR104" s="2" t="s">
        <v>102</v>
      </c>
      <c r="CS104" s="2" t="s">
        <v>102</v>
      </c>
      <c r="CT104" s="2" t="s">
        <v>102</v>
      </c>
      <c r="CU104" s="2" t="s">
        <v>102</v>
      </c>
      <c r="CV104" s="2" t="s">
        <v>102</v>
      </c>
      <c r="CW104" s="2" t="s">
        <v>102</v>
      </c>
      <c r="CX104" s="2" t="s">
        <v>102</v>
      </c>
      <c r="CY104" s="2" t="s">
        <v>102</v>
      </c>
      <c r="CZ104" s="2" t="s">
        <v>100</v>
      </c>
      <c r="DA104" s="2" t="s">
        <v>100</v>
      </c>
      <c r="DC104" s="5" t="str">
        <f t="shared" si="4"/>
        <v>4</v>
      </c>
      <c r="DD104" s="5" t="str">
        <f t="shared" si="5"/>
        <v>0</v>
      </c>
      <c r="DE104" s="5" cm="1">
        <f t="array" ref="DE104">_xlfn.IFS(AE104="No influx",0,AE104="1-10 bbls",1.5,AE104="11-20 bbls",2.5,AE104="21-50 bbls",4,AE104="50-100 bbls",5,AE104="&gt;100 bbls",6)</f>
        <v>1.5</v>
      </c>
      <c r="DF104" s="5" cm="1">
        <f t="array" ref="DF104">_xlfn.IFS(BL104="Zero psi",0,BL104="&lt;400 psi",1.5,BL104="400-800 psi",2.5,BL104="801-1500 psi",4,BL104="1501-3000 psi",5,BL104="&gt;3001 psi",6,BL104="&lt;Undefined&gt;",0)</f>
        <v>1.5</v>
      </c>
      <c r="DG104" s="5" cm="1">
        <f t="array" ref="DG104">_xlfn.IFS(DA104="0 - No Incident",0,DA104="1 - Slight",0.5,DA104="2 - Minor",1,DA104="3 - Moderate",1.5,DA104="4 - Major",2,DA104="5 - Castastrophic",2.5,DA104="&lt;Undefined&gt;",0)</f>
        <v>0.5</v>
      </c>
      <c r="DH104" s="5">
        <f t="shared" si="6"/>
        <v>7.5</v>
      </c>
      <c r="DI104" s="7">
        <f t="shared" si="7"/>
        <v>0.375</v>
      </c>
    </row>
    <row r="105" spans="1:113" x14ac:dyDescent="0.25">
      <c r="A105" s="2" t="s">
        <v>796</v>
      </c>
      <c r="B105" s="3">
        <v>45017</v>
      </c>
      <c r="C105" s="2" t="s">
        <v>97</v>
      </c>
      <c r="D105" s="2" t="s">
        <v>98</v>
      </c>
      <c r="E105" s="2" t="s">
        <v>124</v>
      </c>
      <c r="F105" s="2" t="s">
        <v>797</v>
      </c>
      <c r="G105" s="2" t="s">
        <v>798</v>
      </c>
      <c r="H105" s="2" t="s">
        <v>799</v>
      </c>
      <c r="I105" s="2" t="s">
        <v>100</v>
      </c>
      <c r="J105" s="2" t="s">
        <v>101</v>
      </c>
      <c r="K105" s="2" t="s">
        <v>102</v>
      </c>
      <c r="L105" s="2" t="s">
        <v>102</v>
      </c>
      <c r="M105" s="2" t="s">
        <v>800</v>
      </c>
      <c r="N105" s="2" t="s">
        <v>801</v>
      </c>
      <c r="O105" s="2" t="s">
        <v>149</v>
      </c>
      <c r="P105" s="2" t="s">
        <v>3</v>
      </c>
      <c r="Q105" s="2" t="s">
        <v>105</v>
      </c>
      <c r="R105" s="2" t="s">
        <v>131</v>
      </c>
      <c r="S105" s="2" t="s">
        <v>132</v>
      </c>
      <c r="T105" s="2" t="s">
        <v>345</v>
      </c>
      <c r="U105" s="2" t="s">
        <v>109</v>
      </c>
      <c r="V105" s="2" t="s">
        <v>227</v>
      </c>
      <c r="W105" s="2" t="s">
        <v>134</v>
      </c>
      <c r="X105" s="2" t="s">
        <v>134</v>
      </c>
      <c r="Y105" s="2" t="s">
        <v>112</v>
      </c>
      <c r="Z105" s="2" t="s">
        <v>113</v>
      </c>
      <c r="AA105" s="2" t="s">
        <v>135</v>
      </c>
      <c r="AB105" s="2" t="s">
        <v>136</v>
      </c>
      <c r="AC105" s="2" t="s">
        <v>116</v>
      </c>
      <c r="AD105" s="2" t="s">
        <v>102</v>
      </c>
      <c r="AE105" s="2" t="s">
        <v>117</v>
      </c>
      <c r="AF105" s="2" t="s">
        <v>802</v>
      </c>
      <c r="AG105" s="2" t="s">
        <v>118</v>
      </c>
      <c r="AH105" s="2" t="s">
        <v>106</v>
      </c>
      <c r="AI105" s="2" t="s">
        <v>797</v>
      </c>
      <c r="AJ105" s="2" t="s">
        <v>139</v>
      </c>
      <c r="AK105" s="2" t="s">
        <v>259</v>
      </c>
      <c r="AL105" s="2" t="s">
        <v>102</v>
      </c>
      <c r="AM105" s="2" t="s">
        <v>248</v>
      </c>
      <c r="AN105" s="2" t="s">
        <v>113</v>
      </c>
      <c r="AO105" s="2" t="s">
        <v>102</v>
      </c>
      <c r="AP105" s="2" t="s">
        <v>106</v>
      </c>
      <c r="AQ105" s="2" t="s">
        <v>102</v>
      </c>
      <c r="AR105" s="2" t="s">
        <v>102</v>
      </c>
      <c r="AS105" s="2" t="s">
        <v>106</v>
      </c>
      <c r="AT105" s="2" t="s">
        <v>113</v>
      </c>
      <c r="AU105" s="2" t="s">
        <v>102</v>
      </c>
      <c r="AV105" s="2" t="s">
        <v>102</v>
      </c>
      <c r="AW105" s="2" t="s">
        <v>102</v>
      </c>
      <c r="AX105" s="2" t="s">
        <v>102</v>
      </c>
      <c r="AY105" s="2" t="s">
        <v>102</v>
      </c>
      <c r="AZ105" s="2" t="s">
        <v>102</v>
      </c>
      <c r="BA105" s="2" t="s">
        <v>102</v>
      </c>
      <c r="BB105" s="2" t="s">
        <v>102</v>
      </c>
      <c r="BC105" s="2" t="s">
        <v>102</v>
      </c>
      <c r="BD105" s="2" t="s">
        <v>113</v>
      </c>
      <c r="BE105" s="2" t="s">
        <v>113</v>
      </c>
      <c r="BF105" s="2" t="s">
        <v>113</v>
      </c>
      <c r="BG105" s="2" t="s">
        <v>102</v>
      </c>
      <c r="BH105" s="2" t="s">
        <v>121</v>
      </c>
      <c r="BI105" s="2" t="s">
        <v>106</v>
      </c>
      <c r="BJ105" s="2" t="s">
        <v>102</v>
      </c>
      <c r="BK105" s="2" t="s">
        <v>111</v>
      </c>
      <c r="BL105" s="2" t="s">
        <v>111</v>
      </c>
      <c r="BM105" s="2" t="s">
        <v>122</v>
      </c>
      <c r="BN105" s="2" t="s">
        <v>113</v>
      </c>
      <c r="BO105" s="2" t="s">
        <v>102</v>
      </c>
      <c r="BP105" s="2" t="s">
        <v>102</v>
      </c>
      <c r="BQ105" s="2" t="s">
        <v>106</v>
      </c>
      <c r="BR105" s="2" t="s">
        <v>113</v>
      </c>
      <c r="BS105" s="2" t="s">
        <v>102</v>
      </c>
      <c r="BT105" s="2" t="s">
        <v>102</v>
      </c>
      <c r="BU105" s="2" t="s">
        <v>113</v>
      </c>
      <c r="BV105" s="2" t="s">
        <v>102</v>
      </c>
      <c r="BW105" s="2" t="s">
        <v>102</v>
      </c>
      <c r="BX105" s="2" t="s">
        <v>102</v>
      </c>
      <c r="BY105" s="2" t="s">
        <v>113</v>
      </c>
      <c r="BZ105" s="2" t="s">
        <v>113</v>
      </c>
      <c r="CA105" s="2" t="s">
        <v>102</v>
      </c>
      <c r="CB105" s="2" t="s">
        <v>106</v>
      </c>
      <c r="CC105" s="2" t="s">
        <v>113</v>
      </c>
      <c r="CD105" s="2" t="s">
        <v>102</v>
      </c>
      <c r="CE105" s="2" t="s">
        <v>102</v>
      </c>
      <c r="CF105" s="2" t="s">
        <v>131</v>
      </c>
      <c r="CG105" s="2" t="s">
        <v>803</v>
      </c>
      <c r="CH105" s="2" t="s">
        <v>117</v>
      </c>
      <c r="CI105">
        <v>47</v>
      </c>
      <c r="CJ105">
        <v>8300</v>
      </c>
      <c r="CK105">
        <v>8300</v>
      </c>
      <c r="CL105">
        <v>8300</v>
      </c>
      <c r="CM105">
        <v>9.1</v>
      </c>
      <c r="CN105">
        <v>517</v>
      </c>
      <c r="CO105">
        <v>0</v>
      </c>
      <c r="CP105">
        <v>517</v>
      </c>
      <c r="CQ105" s="2" t="s">
        <v>102</v>
      </c>
      <c r="CR105" s="2" t="s">
        <v>102</v>
      </c>
      <c r="CS105" s="2" t="s">
        <v>102</v>
      </c>
      <c r="CT105" s="2" t="s">
        <v>102</v>
      </c>
      <c r="CU105" s="2" t="s">
        <v>102</v>
      </c>
      <c r="CV105" s="2" t="s">
        <v>102</v>
      </c>
      <c r="CW105" s="2" t="s">
        <v>102</v>
      </c>
      <c r="CX105" s="2" t="s">
        <v>102</v>
      </c>
      <c r="CY105" s="2" t="s">
        <v>102</v>
      </c>
      <c r="CZ105" s="2" t="s">
        <v>101</v>
      </c>
      <c r="DA105" s="2" t="s">
        <v>188</v>
      </c>
      <c r="DC105" s="5" t="str">
        <f t="shared" si="4"/>
        <v>0</v>
      </c>
      <c r="DD105" s="5" t="str">
        <f t="shared" si="5"/>
        <v>2</v>
      </c>
      <c r="DE105" s="5" cm="1">
        <f t="array" ref="DE105">_xlfn.IFS(AE105="No influx",0,AE105="1-10 bbls",1.5,AE105="11-20 bbls",2.5,AE105="21-50 bbls",4,AE105="50-100 bbls",5,AE105="&gt;100 bbls",6)</f>
        <v>1.5</v>
      </c>
      <c r="DF105" s="5" cm="1">
        <f t="array" ref="DF105">_xlfn.IFS(BL105="Zero psi",0,BL105="&lt;400 psi",1.5,BL105="400-800 psi",2.5,BL105="801-1500 psi",4,BL105="1501-3000 psi",5,BL105="&gt;3001 psi",6,BL105="&lt;Undefined&gt;",0)</f>
        <v>0</v>
      </c>
      <c r="DG105" s="5" cm="1">
        <f t="array" ref="DG105">_xlfn.IFS(DA105="0 - No Incident",0,DA105="1 - Slight",0.5,DA105="2 - Minor",1,DA105="3 - Moderate",1.5,DA105="4 - Major",2,DA105="5 - Castastrophic",2.5,DA105="&lt;Undefined&gt;",0)</f>
        <v>1.5</v>
      </c>
      <c r="DH105" s="5">
        <f t="shared" si="6"/>
        <v>5</v>
      </c>
      <c r="DI105" s="7">
        <f t="shared" si="7"/>
        <v>0.25</v>
      </c>
    </row>
    <row r="106" spans="1:113" x14ac:dyDescent="0.25">
      <c r="A106" s="2" t="s">
        <v>804</v>
      </c>
      <c r="B106" s="3">
        <v>45166</v>
      </c>
      <c r="C106" s="2" t="s">
        <v>97</v>
      </c>
      <c r="D106" s="2" t="s">
        <v>98</v>
      </c>
      <c r="E106" s="2" t="s">
        <v>196</v>
      </c>
      <c r="F106" s="2" t="s">
        <v>238</v>
      </c>
      <c r="G106" s="2" t="s">
        <v>309</v>
      </c>
      <c r="H106" s="2" t="s">
        <v>805</v>
      </c>
      <c r="I106" s="2" t="s">
        <v>100</v>
      </c>
      <c r="J106" s="2" t="s">
        <v>100</v>
      </c>
      <c r="K106" s="2" t="s">
        <v>102</v>
      </c>
      <c r="L106" s="2" t="s">
        <v>102</v>
      </c>
      <c r="M106" s="2" t="s">
        <v>394</v>
      </c>
      <c r="N106" s="2" t="s">
        <v>312</v>
      </c>
      <c r="O106" s="2" t="s">
        <v>164</v>
      </c>
      <c r="P106" s="2" t="s">
        <v>3</v>
      </c>
      <c r="Q106" s="2" t="s">
        <v>105</v>
      </c>
      <c r="R106" s="2" t="s">
        <v>106</v>
      </c>
      <c r="S106" s="2" t="s">
        <v>203</v>
      </c>
      <c r="T106" s="2" t="s">
        <v>396</v>
      </c>
      <c r="U106" s="2" t="s">
        <v>167</v>
      </c>
      <c r="V106" s="2" t="s">
        <v>110</v>
      </c>
      <c r="W106" s="2" t="s">
        <v>111</v>
      </c>
      <c r="X106" s="2" t="s">
        <v>134</v>
      </c>
      <c r="Y106" s="2" t="s">
        <v>112</v>
      </c>
      <c r="Z106" s="2" t="s">
        <v>113</v>
      </c>
      <c r="AA106" s="2" t="s">
        <v>114</v>
      </c>
      <c r="AB106" s="2" t="s">
        <v>115</v>
      </c>
      <c r="AC106" s="2" t="s">
        <v>116</v>
      </c>
      <c r="AD106" s="2" t="s">
        <v>102</v>
      </c>
      <c r="AE106" s="2" t="s">
        <v>117</v>
      </c>
      <c r="AF106" s="2" t="s">
        <v>314</v>
      </c>
      <c r="AG106" s="2" t="s">
        <v>208</v>
      </c>
      <c r="AH106" s="2" t="s">
        <v>106</v>
      </c>
      <c r="AI106" s="2" t="s">
        <v>238</v>
      </c>
      <c r="AJ106" s="2" t="s">
        <v>102</v>
      </c>
      <c r="AK106" s="2" t="s">
        <v>113</v>
      </c>
      <c r="AL106" s="2" t="s">
        <v>102</v>
      </c>
      <c r="AM106" s="2" t="s">
        <v>806</v>
      </c>
      <c r="AN106" s="2" t="s">
        <v>106</v>
      </c>
      <c r="AO106" s="2" t="s">
        <v>102</v>
      </c>
      <c r="AP106" s="2" t="s">
        <v>106</v>
      </c>
      <c r="AQ106" s="2" t="s">
        <v>102</v>
      </c>
      <c r="AR106" s="2" t="s">
        <v>102</v>
      </c>
      <c r="AS106" s="2" t="s">
        <v>106</v>
      </c>
      <c r="AT106" s="2" t="s">
        <v>113</v>
      </c>
      <c r="AU106" s="2" t="s">
        <v>102</v>
      </c>
      <c r="AV106" s="2" t="s">
        <v>102</v>
      </c>
      <c r="AW106" s="2" t="s">
        <v>102</v>
      </c>
      <c r="AX106" s="2" t="s">
        <v>102</v>
      </c>
      <c r="AY106" s="2" t="s">
        <v>102</v>
      </c>
      <c r="AZ106" s="2" t="s">
        <v>102</v>
      </c>
      <c r="BA106" s="2" t="s">
        <v>102</v>
      </c>
      <c r="BB106" s="2" t="s">
        <v>102</v>
      </c>
      <c r="BC106" s="2" t="s">
        <v>102</v>
      </c>
      <c r="BD106" s="2" t="s">
        <v>113</v>
      </c>
      <c r="BE106" s="2" t="s">
        <v>113</v>
      </c>
      <c r="BF106" s="2" t="s">
        <v>113</v>
      </c>
      <c r="BG106" s="2" t="s">
        <v>102</v>
      </c>
      <c r="BH106" s="2" t="s">
        <v>121</v>
      </c>
      <c r="BI106" s="2" t="s">
        <v>106</v>
      </c>
      <c r="BJ106" s="2" t="s">
        <v>113</v>
      </c>
      <c r="BK106" s="2" t="s">
        <v>134</v>
      </c>
      <c r="BL106" s="2" t="s">
        <v>134</v>
      </c>
      <c r="BM106" s="2" t="s">
        <v>122</v>
      </c>
      <c r="BN106" s="2" t="s">
        <v>113</v>
      </c>
      <c r="BO106" s="2" t="s">
        <v>102</v>
      </c>
      <c r="BP106" s="2" t="s">
        <v>102</v>
      </c>
      <c r="BQ106" s="2" t="s">
        <v>106</v>
      </c>
      <c r="BR106" s="2" t="s">
        <v>113</v>
      </c>
      <c r="BS106" s="2" t="s">
        <v>102</v>
      </c>
      <c r="BT106" s="2" t="s">
        <v>102</v>
      </c>
      <c r="BU106" s="2" t="s">
        <v>113</v>
      </c>
      <c r="BV106" s="2" t="s">
        <v>102</v>
      </c>
      <c r="BW106" s="2" t="s">
        <v>102</v>
      </c>
      <c r="BX106" s="2" t="s">
        <v>102</v>
      </c>
      <c r="BY106" s="2" t="s">
        <v>113</v>
      </c>
      <c r="BZ106" s="2" t="s">
        <v>113</v>
      </c>
      <c r="CA106" s="2" t="s">
        <v>102</v>
      </c>
      <c r="CB106" s="2" t="s">
        <v>106</v>
      </c>
      <c r="CC106" s="2" t="s">
        <v>113</v>
      </c>
      <c r="CD106" s="2" t="s">
        <v>102</v>
      </c>
      <c r="CE106" s="2" t="s">
        <v>102</v>
      </c>
      <c r="CF106" s="2" t="s">
        <v>106</v>
      </c>
      <c r="CG106" s="2" t="s">
        <v>102</v>
      </c>
      <c r="CH106" s="2" t="s">
        <v>137</v>
      </c>
      <c r="CI106">
        <v>10782</v>
      </c>
      <c r="CJ106">
        <v>10782</v>
      </c>
      <c r="CK106">
        <v>17570</v>
      </c>
      <c r="CL106">
        <v>17570</v>
      </c>
      <c r="CM106">
        <v>10</v>
      </c>
      <c r="CN106">
        <v>10301</v>
      </c>
      <c r="CO106">
        <v>12.5</v>
      </c>
      <c r="CP106">
        <v>11311</v>
      </c>
      <c r="CQ106" s="2" t="s">
        <v>102</v>
      </c>
      <c r="CR106" s="2" t="s">
        <v>102</v>
      </c>
      <c r="CS106" s="2" t="s">
        <v>102</v>
      </c>
      <c r="CT106" s="2" t="s">
        <v>102</v>
      </c>
      <c r="CU106" s="2" t="s">
        <v>102</v>
      </c>
      <c r="CV106" s="2" t="s">
        <v>102</v>
      </c>
      <c r="CW106" s="2" t="s">
        <v>102</v>
      </c>
      <c r="CX106" s="2" t="s">
        <v>102</v>
      </c>
      <c r="CY106" s="2" t="s">
        <v>102</v>
      </c>
      <c r="CZ106" s="2" t="s">
        <v>100</v>
      </c>
      <c r="DA106" s="2" t="s">
        <v>100</v>
      </c>
      <c r="DC106" s="5" t="str">
        <f t="shared" si="4"/>
        <v>4</v>
      </c>
      <c r="DD106" s="5" t="str">
        <f t="shared" si="5"/>
        <v>0</v>
      </c>
      <c r="DE106" s="5" cm="1">
        <f t="array" ref="DE106">_xlfn.IFS(AE106="No influx",0,AE106="1-10 bbls",1.5,AE106="11-20 bbls",2.5,AE106="21-50 bbls",4,AE106="50-100 bbls",5,AE106="&gt;100 bbls",6)</f>
        <v>1.5</v>
      </c>
      <c r="DF106" s="5" cm="1">
        <f t="array" ref="DF106">_xlfn.IFS(BL106="Zero psi",0,BL106="&lt;400 psi",1.5,BL106="400-800 psi",2.5,BL106="801-1500 psi",4,BL106="1501-3000 psi",5,BL106="&gt;3001 psi",6,BL106="&lt;Undefined&gt;",0)</f>
        <v>1.5</v>
      </c>
      <c r="DG106" s="5" cm="1">
        <f t="array" ref="DG106">_xlfn.IFS(DA106="0 - No Incident",0,DA106="1 - Slight",0.5,DA106="2 - Minor",1,DA106="3 - Moderate",1.5,DA106="4 - Major",2,DA106="5 - Castastrophic",2.5,DA106="&lt;Undefined&gt;",0)</f>
        <v>0.5</v>
      </c>
      <c r="DH106" s="5">
        <f t="shared" si="6"/>
        <v>7.5</v>
      </c>
      <c r="DI106" s="7">
        <f t="shared" si="7"/>
        <v>0.375</v>
      </c>
    </row>
    <row r="107" spans="1:113" x14ac:dyDescent="0.25">
      <c r="A107" s="2" t="s">
        <v>807</v>
      </c>
      <c r="B107" s="3">
        <v>45168</v>
      </c>
      <c r="C107" s="2" t="s">
        <v>97</v>
      </c>
      <c r="D107" s="2" t="s">
        <v>98</v>
      </c>
      <c r="E107" s="2" t="s">
        <v>124</v>
      </c>
      <c r="F107" s="2" t="s">
        <v>221</v>
      </c>
      <c r="G107" s="2" t="s">
        <v>789</v>
      </c>
      <c r="H107" s="2" t="s">
        <v>808</v>
      </c>
      <c r="I107" s="2" t="s">
        <v>253</v>
      </c>
      <c r="J107" s="2" t="s">
        <v>100</v>
      </c>
      <c r="K107" s="2" t="s">
        <v>102</v>
      </c>
      <c r="L107" s="2" t="s">
        <v>102</v>
      </c>
      <c r="M107" s="2" t="s">
        <v>791</v>
      </c>
      <c r="N107" s="2" t="s">
        <v>809</v>
      </c>
      <c r="O107" s="2" t="s">
        <v>130</v>
      </c>
      <c r="P107" s="2" t="s">
        <v>3</v>
      </c>
      <c r="Q107" s="2" t="s">
        <v>105</v>
      </c>
      <c r="R107" s="2" t="s">
        <v>131</v>
      </c>
      <c r="S107" s="2" t="s">
        <v>132</v>
      </c>
      <c r="T107" s="2" t="s">
        <v>133</v>
      </c>
      <c r="U107" s="2" t="s">
        <v>109</v>
      </c>
      <c r="V107" s="2" t="s">
        <v>110</v>
      </c>
      <c r="W107" s="2" t="s">
        <v>111</v>
      </c>
      <c r="X107" s="2" t="s">
        <v>111</v>
      </c>
      <c r="Y107" s="2" t="s">
        <v>112</v>
      </c>
      <c r="Z107" s="2" t="s">
        <v>113</v>
      </c>
      <c r="AA107" s="2" t="s">
        <v>135</v>
      </c>
      <c r="AB107" s="2" t="s">
        <v>181</v>
      </c>
      <c r="AC107" s="2" t="s">
        <v>116</v>
      </c>
      <c r="AD107" s="2" t="s">
        <v>102</v>
      </c>
      <c r="AE107" s="2" t="s">
        <v>137</v>
      </c>
      <c r="AF107" s="2" t="s">
        <v>274</v>
      </c>
      <c r="AG107" s="2" t="s">
        <v>154</v>
      </c>
      <c r="AH107" s="2" t="s">
        <v>106</v>
      </c>
      <c r="AI107" s="2" t="s">
        <v>221</v>
      </c>
      <c r="AJ107" s="2" t="s">
        <v>139</v>
      </c>
      <c r="AK107" s="2" t="s">
        <v>259</v>
      </c>
      <c r="AL107" s="2" t="s">
        <v>102</v>
      </c>
      <c r="AM107" s="2" t="s">
        <v>810</v>
      </c>
      <c r="AN107" s="2" t="s">
        <v>113</v>
      </c>
      <c r="AO107" s="2" t="s">
        <v>102</v>
      </c>
      <c r="AP107" s="2" t="s">
        <v>131</v>
      </c>
      <c r="AQ107" s="2" t="s">
        <v>102</v>
      </c>
      <c r="AR107" s="2" t="s">
        <v>102</v>
      </c>
      <c r="AS107" s="2" t="s">
        <v>106</v>
      </c>
      <c r="AT107" s="2" t="s">
        <v>113</v>
      </c>
      <c r="AU107" s="2" t="s">
        <v>102</v>
      </c>
      <c r="AV107" s="2" t="s">
        <v>102</v>
      </c>
      <c r="AW107" s="2" t="s">
        <v>102</v>
      </c>
      <c r="AX107" s="2" t="s">
        <v>102</v>
      </c>
      <c r="AY107" s="2" t="s">
        <v>102</v>
      </c>
      <c r="AZ107" s="2" t="s">
        <v>102</v>
      </c>
      <c r="BA107" s="2" t="s">
        <v>102</v>
      </c>
      <c r="BB107" s="2" t="s">
        <v>102</v>
      </c>
      <c r="BC107" s="2" t="s">
        <v>102</v>
      </c>
      <c r="BD107" s="2" t="s">
        <v>113</v>
      </c>
      <c r="BE107" s="2" t="s">
        <v>113</v>
      </c>
      <c r="BF107" s="2" t="s">
        <v>113</v>
      </c>
      <c r="BG107" s="2" t="s">
        <v>102</v>
      </c>
      <c r="BH107" s="2" t="s">
        <v>121</v>
      </c>
      <c r="BI107" s="2" t="s">
        <v>106</v>
      </c>
      <c r="BJ107" s="2" t="s">
        <v>102</v>
      </c>
      <c r="BK107" s="2" t="s">
        <v>111</v>
      </c>
      <c r="BL107" s="2" t="s">
        <v>111</v>
      </c>
      <c r="BM107" s="2" t="s">
        <v>122</v>
      </c>
      <c r="BN107" s="2" t="s">
        <v>113</v>
      </c>
      <c r="BO107" s="2" t="s">
        <v>102</v>
      </c>
      <c r="BP107" s="2" t="s">
        <v>102</v>
      </c>
      <c r="BQ107" s="2" t="s">
        <v>106</v>
      </c>
      <c r="BR107" s="2" t="s">
        <v>113</v>
      </c>
      <c r="BS107" s="2" t="s">
        <v>102</v>
      </c>
      <c r="BT107" s="2" t="s">
        <v>102</v>
      </c>
      <c r="BU107" s="2" t="s">
        <v>113</v>
      </c>
      <c r="BV107" s="2" t="s">
        <v>102</v>
      </c>
      <c r="BW107" s="2" t="s">
        <v>102</v>
      </c>
      <c r="BX107" s="2" t="s">
        <v>102</v>
      </c>
      <c r="BY107" s="2" t="s">
        <v>113</v>
      </c>
      <c r="BZ107" s="2" t="s">
        <v>113</v>
      </c>
      <c r="CA107" s="2" t="s">
        <v>102</v>
      </c>
      <c r="CB107" s="2" t="s">
        <v>106</v>
      </c>
      <c r="CC107" s="2" t="s">
        <v>113</v>
      </c>
      <c r="CD107" s="2" t="s">
        <v>102</v>
      </c>
      <c r="CE107" s="2" t="s">
        <v>102</v>
      </c>
      <c r="CF107" s="2" t="s">
        <v>106</v>
      </c>
      <c r="CG107" s="2" t="s">
        <v>102</v>
      </c>
      <c r="CH107" s="2" t="s">
        <v>137</v>
      </c>
      <c r="CI107" s="2" t="s">
        <v>102</v>
      </c>
      <c r="CJ107" s="2" t="s">
        <v>102</v>
      </c>
      <c r="CK107" s="2" t="s">
        <v>102</v>
      </c>
      <c r="CL107" s="2" t="s">
        <v>102</v>
      </c>
      <c r="CM107" s="2" t="s">
        <v>102</v>
      </c>
      <c r="CN107">
        <v>950</v>
      </c>
      <c r="CO107">
        <v>11</v>
      </c>
      <c r="CP107">
        <v>950</v>
      </c>
      <c r="CQ107" s="2" t="s">
        <v>102</v>
      </c>
      <c r="CR107" s="2" t="s">
        <v>102</v>
      </c>
      <c r="CS107" s="2" t="s">
        <v>102</v>
      </c>
      <c r="CT107" s="2" t="s">
        <v>102</v>
      </c>
      <c r="CU107" s="2" t="s">
        <v>102</v>
      </c>
      <c r="CV107" s="2" t="s">
        <v>102</v>
      </c>
      <c r="CW107" s="2" t="s">
        <v>102</v>
      </c>
      <c r="CX107" s="2" t="s">
        <v>102</v>
      </c>
      <c r="CY107" s="2" t="s">
        <v>102</v>
      </c>
      <c r="CZ107" s="2" t="s">
        <v>253</v>
      </c>
      <c r="DA107" s="2" t="s">
        <v>100</v>
      </c>
      <c r="DC107" s="5" t="str">
        <f t="shared" si="4"/>
        <v>0</v>
      </c>
      <c r="DD107" s="5" t="str">
        <f t="shared" si="5"/>
        <v>0</v>
      </c>
      <c r="DE107" s="5" cm="1">
        <f t="array" ref="DE107">_xlfn.IFS(AE107="No influx",0,AE107="1-10 bbls",1.5,AE107="11-20 bbls",2.5,AE107="21-50 bbls",4,AE107="50-100 bbls",5,AE107="&gt;100 bbls",6)</f>
        <v>0</v>
      </c>
      <c r="DF107" s="5" cm="1">
        <f t="array" ref="DF107">_xlfn.IFS(BL107="Zero psi",0,BL107="&lt;400 psi",1.5,BL107="400-800 psi",2.5,BL107="801-1500 psi",4,BL107="1501-3000 psi",5,BL107="&gt;3001 psi",6,BL107="&lt;Undefined&gt;",0)</f>
        <v>0</v>
      </c>
      <c r="DG107" s="5" cm="1">
        <f t="array" ref="DG107">_xlfn.IFS(DA107="0 - No Incident",0,DA107="1 - Slight",0.5,DA107="2 - Minor",1,DA107="3 - Moderate",1.5,DA107="4 - Major",2,DA107="5 - Castastrophic",2.5,DA107="&lt;Undefined&gt;",0)</f>
        <v>0.5</v>
      </c>
      <c r="DH107" s="5">
        <f t="shared" si="6"/>
        <v>0.5</v>
      </c>
      <c r="DI107" s="7">
        <f t="shared" si="7"/>
        <v>2.5000000000000001E-2</v>
      </c>
    </row>
    <row r="108" spans="1:113" x14ac:dyDescent="0.25">
      <c r="A108" s="2" t="s">
        <v>811</v>
      </c>
      <c r="B108" s="3">
        <v>45169</v>
      </c>
      <c r="C108" s="2" t="s">
        <v>97</v>
      </c>
      <c r="D108" s="2" t="s">
        <v>98</v>
      </c>
      <c r="E108" s="2" t="s">
        <v>124</v>
      </c>
      <c r="F108" s="2" t="s">
        <v>125</v>
      </c>
      <c r="G108" s="2" t="s">
        <v>416</v>
      </c>
      <c r="H108" s="2" t="s">
        <v>812</v>
      </c>
      <c r="I108" s="2" t="s">
        <v>101</v>
      </c>
      <c r="J108" s="2" t="s">
        <v>101</v>
      </c>
      <c r="K108" s="2" t="s">
        <v>102</v>
      </c>
      <c r="L108" s="2" t="s">
        <v>102</v>
      </c>
      <c r="M108" s="2" t="s">
        <v>813</v>
      </c>
      <c r="N108" s="2" t="s">
        <v>419</v>
      </c>
      <c r="O108" s="2" t="s">
        <v>149</v>
      </c>
      <c r="P108" s="2" t="s">
        <v>3</v>
      </c>
      <c r="Q108" s="2" t="s">
        <v>105</v>
      </c>
      <c r="R108" s="2" t="s">
        <v>106</v>
      </c>
      <c r="S108" s="2" t="s">
        <v>132</v>
      </c>
      <c r="T108" s="2" t="s">
        <v>257</v>
      </c>
      <c r="U108" s="2" t="s">
        <v>109</v>
      </c>
      <c r="V108" s="2" t="s">
        <v>110</v>
      </c>
      <c r="W108" s="2" t="s">
        <v>168</v>
      </c>
      <c r="X108" s="2" t="s">
        <v>134</v>
      </c>
      <c r="Y108" s="2" t="s">
        <v>112</v>
      </c>
      <c r="Z108" s="2" t="s">
        <v>113</v>
      </c>
      <c r="AA108" s="2" t="s">
        <v>114</v>
      </c>
      <c r="AB108" s="2" t="s">
        <v>115</v>
      </c>
      <c r="AC108" s="2" t="s">
        <v>116</v>
      </c>
      <c r="AD108" s="2" t="s">
        <v>814</v>
      </c>
      <c r="AE108" s="2" t="s">
        <v>137</v>
      </c>
      <c r="AF108" s="2" t="s">
        <v>284</v>
      </c>
      <c r="AG108" s="2" t="s">
        <v>118</v>
      </c>
      <c r="AH108" s="2" t="s">
        <v>106</v>
      </c>
      <c r="AI108" s="2" t="s">
        <v>125</v>
      </c>
      <c r="AJ108" s="2" t="s">
        <v>102</v>
      </c>
      <c r="AK108" s="2" t="s">
        <v>113</v>
      </c>
      <c r="AL108" s="2" t="s">
        <v>102</v>
      </c>
      <c r="AM108" s="2" t="s">
        <v>815</v>
      </c>
      <c r="AN108" s="2" t="s">
        <v>113</v>
      </c>
      <c r="AO108" s="2" t="s">
        <v>102</v>
      </c>
      <c r="AP108" s="2" t="s">
        <v>131</v>
      </c>
      <c r="AQ108" s="2" t="s">
        <v>102</v>
      </c>
      <c r="AR108" s="2" t="s">
        <v>102</v>
      </c>
      <c r="AS108" s="2" t="s">
        <v>113</v>
      </c>
      <c r="AT108" s="2" t="s">
        <v>113</v>
      </c>
      <c r="AU108" s="2" t="s">
        <v>102</v>
      </c>
      <c r="AV108" s="2" t="s">
        <v>102</v>
      </c>
      <c r="AW108" s="2" t="s">
        <v>102</v>
      </c>
      <c r="AX108" s="2" t="s">
        <v>102</v>
      </c>
      <c r="AY108" s="2" t="s">
        <v>102</v>
      </c>
      <c r="AZ108" s="2" t="s">
        <v>102</v>
      </c>
      <c r="BA108" s="2" t="s">
        <v>102</v>
      </c>
      <c r="BB108" s="2" t="s">
        <v>102</v>
      </c>
      <c r="BC108" s="2" t="s">
        <v>102</v>
      </c>
      <c r="BD108" s="2" t="s">
        <v>113</v>
      </c>
      <c r="BE108" s="2" t="s">
        <v>113</v>
      </c>
      <c r="BF108" s="2" t="s">
        <v>113</v>
      </c>
      <c r="BG108" s="2" t="s">
        <v>102</v>
      </c>
      <c r="BH108" s="2" t="s">
        <v>219</v>
      </c>
      <c r="BI108" s="2" t="s">
        <v>106</v>
      </c>
      <c r="BJ108" s="2" t="s">
        <v>102</v>
      </c>
      <c r="BK108" s="2" t="s">
        <v>111</v>
      </c>
      <c r="BL108" s="2" t="s">
        <v>111</v>
      </c>
      <c r="BM108" s="2" t="s">
        <v>122</v>
      </c>
      <c r="BN108" s="2" t="s">
        <v>113</v>
      </c>
      <c r="BO108" s="2" t="s">
        <v>102</v>
      </c>
      <c r="BP108" s="2" t="s">
        <v>102</v>
      </c>
      <c r="BQ108" s="2" t="s">
        <v>106</v>
      </c>
      <c r="BR108" s="2" t="s">
        <v>113</v>
      </c>
      <c r="BS108" s="2" t="s">
        <v>102</v>
      </c>
      <c r="BT108" s="2" t="s">
        <v>102</v>
      </c>
      <c r="BU108" s="2" t="s">
        <v>113</v>
      </c>
      <c r="BV108" s="2" t="s">
        <v>102</v>
      </c>
      <c r="BW108" s="2" t="s">
        <v>102</v>
      </c>
      <c r="BX108" s="2" t="s">
        <v>102</v>
      </c>
      <c r="BY108" s="2" t="s">
        <v>113</v>
      </c>
      <c r="BZ108" s="2" t="s">
        <v>113</v>
      </c>
      <c r="CA108" s="2" t="s">
        <v>102</v>
      </c>
      <c r="CB108" s="2" t="s">
        <v>106</v>
      </c>
      <c r="CC108" s="2" t="s">
        <v>113</v>
      </c>
      <c r="CD108" s="2" t="s">
        <v>102</v>
      </c>
      <c r="CE108" s="2" t="s">
        <v>102</v>
      </c>
      <c r="CF108" s="2" t="s">
        <v>106</v>
      </c>
      <c r="CG108" s="2" t="s">
        <v>102</v>
      </c>
      <c r="CH108" s="2" t="s">
        <v>137</v>
      </c>
      <c r="CI108">
        <v>12469</v>
      </c>
      <c r="CJ108">
        <v>12469</v>
      </c>
      <c r="CK108">
        <v>9800</v>
      </c>
      <c r="CL108">
        <v>9800</v>
      </c>
      <c r="CM108">
        <v>10.5</v>
      </c>
      <c r="CN108">
        <v>8800</v>
      </c>
      <c r="CO108">
        <v>13.5</v>
      </c>
      <c r="CP108">
        <v>8800</v>
      </c>
      <c r="CQ108" s="2" t="s">
        <v>102</v>
      </c>
      <c r="CR108" s="2" t="s">
        <v>102</v>
      </c>
      <c r="CS108" s="2" t="s">
        <v>102</v>
      </c>
      <c r="CT108" s="2" t="s">
        <v>102</v>
      </c>
      <c r="CU108" s="2" t="s">
        <v>102</v>
      </c>
      <c r="CV108" s="2" t="s">
        <v>102</v>
      </c>
      <c r="CW108" s="2" t="s">
        <v>102</v>
      </c>
      <c r="CX108" s="2" t="s">
        <v>102</v>
      </c>
      <c r="CY108" s="2" t="s">
        <v>102</v>
      </c>
      <c r="CZ108" s="2" t="s">
        <v>100</v>
      </c>
      <c r="DA108" s="2" t="s">
        <v>253</v>
      </c>
      <c r="DC108" s="5" t="str">
        <f t="shared" si="4"/>
        <v>4</v>
      </c>
      <c r="DD108" s="5" t="str">
        <f t="shared" si="5"/>
        <v>0</v>
      </c>
      <c r="DE108" s="5" cm="1">
        <f t="array" ref="DE108">_xlfn.IFS(AE108="No influx",0,AE108="1-10 bbls",1.5,AE108="11-20 bbls",2.5,AE108="21-50 bbls",4,AE108="50-100 bbls",5,AE108="&gt;100 bbls",6)</f>
        <v>0</v>
      </c>
      <c r="DF108" s="5" cm="1">
        <f t="array" ref="DF108">_xlfn.IFS(BL108="Zero psi",0,BL108="&lt;400 psi",1.5,BL108="400-800 psi",2.5,BL108="801-1500 psi",4,BL108="1501-3000 psi",5,BL108="&gt;3001 psi",6,BL108="&lt;Undefined&gt;",0)</f>
        <v>0</v>
      </c>
      <c r="DG108" s="5" cm="1">
        <f t="array" ref="DG108">_xlfn.IFS(DA108="0 - No Incident",0,DA108="1 - Slight",0.5,DA108="2 - Minor",1,DA108="3 - Moderate",1.5,DA108="4 - Major",2,DA108="5 - Castastrophic",2.5,DA108="&lt;Undefined&gt;",0)</f>
        <v>0</v>
      </c>
      <c r="DH108" s="5">
        <f t="shared" si="6"/>
        <v>4</v>
      </c>
      <c r="DI108" s="7">
        <f t="shared" si="7"/>
        <v>0.2</v>
      </c>
    </row>
    <row r="109" spans="1:113" x14ac:dyDescent="0.25">
      <c r="A109" s="2" t="s">
        <v>816</v>
      </c>
      <c r="B109" s="3">
        <v>45170</v>
      </c>
      <c r="C109" s="2" t="s">
        <v>97</v>
      </c>
      <c r="D109" s="2" t="s">
        <v>98</v>
      </c>
      <c r="E109" s="2" t="s">
        <v>535</v>
      </c>
      <c r="F109" s="2" t="s">
        <v>817</v>
      </c>
      <c r="G109" s="2" t="s">
        <v>818</v>
      </c>
      <c r="H109" s="2" t="s">
        <v>819</v>
      </c>
      <c r="I109" s="2" t="s">
        <v>101</v>
      </c>
      <c r="J109" s="2" t="s">
        <v>101</v>
      </c>
      <c r="K109" s="2" t="s">
        <v>102</v>
      </c>
      <c r="L109" s="2" t="s">
        <v>102</v>
      </c>
      <c r="M109" s="2" t="s">
        <v>820</v>
      </c>
      <c r="N109" s="2" t="s">
        <v>821</v>
      </c>
      <c r="O109" s="2" t="s">
        <v>130</v>
      </c>
      <c r="P109" s="2" t="s">
        <v>3</v>
      </c>
      <c r="Q109" s="2" t="s">
        <v>105</v>
      </c>
      <c r="R109" s="2" t="s">
        <v>106</v>
      </c>
      <c r="S109" s="2" t="s">
        <v>540</v>
      </c>
      <c r="T109" s="2" t="s">
        <v>541</v>
      </c>
      <c r="U109" s="2" t="s">
        <v>109</v>
      </c>
      <c r="V109" s="2" t="s">
        <v>110</v>
      </c>
      <c r="W109" s="2" t="s">
        <v>111</v>
      </c>
      <c r="X109" s="2" t="s">
        <v>134</v>
      </c>
      <c r="Y109" s="2" t="s">
        <v>112</v>
      </c>
      <c r="Z109" s="2" t="s">
        <v>113</v>
      </c>
      <c r="AA109" s="2" t="s">
        <v>114</v>
      </c>
      <c r="AB109" s="2" t="s">
        <v>115</v>
      </c>
      <c r="AC109" s="2" t="s">
        <v>116</v>
      </c>
      <c r="AD109" s="2" t="s">
        <v>102</v>
      </c>
      <c r="AE109" s="2" t="s">
        <v>313</v>
      </c>
      <c r="AF109" s="2" t="s">
        <v>822</v>
      </c>
      <c r="AG109" s="2" t="s">
        <v>543</v>
      </c>
      <c r="AH109" s="2" t="s">
        <v>106</v>
      </c>
      <c r="AI109" s="2" t="s">
        <v>817</v>
      </c>
      <c r="AJ109" s="2" t="s">
        <v>102</v>
      </c>
      <c r="AK109" s="2" t="s">
        <v>113</v>
      </c>
      <c r="AL109" s="2" t="s">
        <v>102</v>
      </c>
      <c r="AM109" s="2" t="s">
        <v>217</v>
      </c>
      <c r="AN109" s="2" t="s">
        <v>113</v>
      </c>
      <c r="AO109" s="2" t="s">
        <v>102</v>
      </c>
      <c r="AP109" s="2" t="s">
        <v>131</v>
      </c>
      <c r="AQ109" s="2" t="s">
        <v>102</v>
      </c>
      <c r="AR109" s="2" t="s">
        <v>102</v>
      </c>
      <c r="AS109" s="2" t="s">
        <v>120</v>
      </c>
      <c r="AT109" s="2" t="s">
        <v>113</v>
      </c>
      <c r="AU109" s="2" t="s">
        <v>102</v>
      </c>
      <c r="AV109" s="2" t="s">
        <v>102</v>
      </c>
      <c r="AW109" s="2" t="s">
        <v>102</v>
      </c>
      <c r="AX109" s="2" t="s">
        <v>102</v>
      </c>
      <c r="AY109" s="2" t="s">
        <v>102</v>
      </c>
      <c r="AZ109" s="2" t="s">
        <v>102</v>
      </c>
      <c r="BA109" s="2" t="s">
        <v>102</v>
      </c>
      <c r="BB109" s="2" t="s">
        <v>102</v>
      </c>
      <c r="BC109" s="2" t="s">
        <v>102</v>
      </c>
      <c r="BD109" s="2" t="s">
        <v>113</v>
      </c>
      <c r="BE109" s="2" t="s">
        <v>113</v>
      </c>
      <c r="BF109" s="2" t="s">
        <v>113</v>
      </c>
      <c r="BG109" s="2" t="s">
        <v>102</v>
      </c>
      <c r="BH109" s="2" t="s">
        <v>121</v>
      </c>
      <c r="BI109" s="2" t="s">
        <v>106</v>
      </c>
      <c r="BJ109" s="2" t="s">
        <v>102</v>
      </c>
      <c r="BK109" s="2" t="s">
        <v>111</v>
      </c>
      <c r="BL109" s="2" t="s">
        <v>134</v>
      </c>
      <c r="BM109" s="2" t="s">
        <v>122</v>
      </c>
      <c r="BN109" s="2" t="s">
        <v>113</v>
      </c>
      <c r="BO109" s="2" t="s">
        <v>102</v>
      </c>
      <c r="BP109" s="2" t="s">
        <v>102</v>
      </c>
      <c r="BQ109" s="2" t="s">
        <v>106</v>
      </c>
      <c r="BR109" s="2" t="s">
        <v>113</v>
      </c>
      <c r="BS109" s="2" t="s">
        <v>102</v>
      </c>
      <c r="BT109" s="2" t="s">
        <v>102</v>
      </c>
      <c r="BU109" s="2" t="s">
        <v>113</v>
      </c>
      <c r="BV109" s="2" t="s">
        <v>102</v>
      </c>
      <c r="BW109" s="2" t="s">
        <v>102</v>
      </c>
      <c r="BX109" s="2" t="s">
        <v>102</v>
      </c>
      <c r="BY109" s="2" t="s">
        <v>113</v>
      </c>
      <c r="BZ109" s="2" t="s">
        <v>113</v>
      </c>
      <c r="CA109" s="2" t="s">
        <v>102</v>
      </c>
      <c r="CB109" s="2" t="s">
        <v>106</v>
      </c>
      <c r="CC109" s="2" t="s">
        <v>113</v>
      </c>
      <c r="CD109" s="2" t="s">
        <v>102</v>
      </c>
      <c r="CE109" s="2" t="s">
        <v>102</v>
      </c>
      <c r="CF109" s="2" t="s">
        <v>106</v>
      </c>
      <c r="CG109" s="2" t="s">
        <v>102</v>
      </c>
      <c r="CH109" s="2" t="s">
        <v>313</v>
      </c>
      <c r="CI109">
        <v>6601</v>
      </c>
      <c r="CJ109">
        <v>6601</v>
      </c>
      <c r="CK109">
        <v>28638</v>
      </c>
      <c r="CL109">
        <v>7498</v>
      </c>
      <c r="CM109">
        <v>14.8</v>
      </c>
      <c r="CN109">
        <v>2047</v>
      </c>
      <c r="CO109">
        <v>18.3</v>
      </c>
      <c r="CP109">
        <v>2047</v>
      </c>
      <c r="CQ109" s="2" t="s">
        <v>102</v>
      </c>
      <c r="CR109" s="2" t="s">
        <v>102</v>
      </c>
      <c r="CS109" s="2" t="s">
        <v>102</v>
      </c>
      <c r="CT109" s="2" t="s">
        <v>102</v>
      </c>
      <c r="CU109" s="2" t="s">
        <v>102</v>
      </c>
      <c r="CV109" s="2" t="s">
        <v>102</v>
      </c>
      <c r="CW109" s="2" t="s">
        <v>102</v>
      </c>
      <c r="CX109" s="2" t="s">
        <v>102</v>
      </c>
      <c r="CY109" s="2" t="s">
        <v>102</v>
      </c>
      <c r="CZ109" s="2" t="s">
        <v>101</v>
      </c>
      <c r="DA109" s="2" t="s">
        <v>101</v>
      </c>
      <c r="DC109" s="5" t="str">
        <f t="shared" si="4"/>
        <v>4</v>
      </c>
      <c r="DD109" s="5" t="str">
        <f t="shared" si="5"/>
        <v>0</v>
      </c>
      <c r="DE109" s="5" cm="1">
        <f t="array" ref="DE109">_xlfn.IFS(AE109="No influx",0,AE109="1-10 bbls",1.5,AE109="11-20 bbls",2.5,AE109="21-50 bbls",4,AE109="50-100 bbls",5,AE109="&gt;100 bbls",6)</f>
        <v>2.5</v>
      </c>
      <c r="DF109" s="5" cm="1">
        <f t="array" ref="DF109">_xlfn.IFS(BL109="Zero psi",0,BL109="&lt;400 psi",1.5,BL109="400-800 psi",2.5,BL109="801-1500 psi",4,BL109="1501-3000 psi",5,BL109="&gt;3001 psi",6,BL109="&lt;Undefined&gt;",0)</f>
        <v>1.5</v>
      </c>
      <c r="DG109" s="5" cm="1">
        <f t="array" ref="DG109">_xlfn.IFS(DA109="0 - No Incident",0,DA109="1 - Slight",0.5,DA109="2 - Minor",1,DA109="3 - Moderate",1.5,DA109="4 - Major",2,DA109="5 - Castastrophic",2.5,DA109="&lt;Undefined&gt;",0)</f>
        <v>1</v>
      </c>
      <c r="DH109" s="5">
        <f t="shared" si="6"/>
        <v>9</v>
      </c>
      <c r="DI109" s="7">
        <f t="shared" si="7"/>
        <v>0.45</v>
      </c>
    </row>
    <row r="110" spans="1:113" x14ac:dyDescent="0.25">
      <c r="A110" s="2" t="s">
        <v>823</v>
      </c>
      <c r="B110" s="3">
        <v>45173</v>
      </c>
      <c r="C110" s="2" t="s">
        <v>97</v>
      </c>
      <c r="D110" s="2" t="s">
        <v>98</v>
      </c>
      <c r="E110" s="2" t="s">
        <v>124</v>
      </c>
      <c r="F110" s="2" t="s">
        <v>144</v>
      </c>
      <c r="G110" s="2" t="s">
        <v>824</v>
      </c>
      <c r="H110" s="2" t="s">
        <v>825</v>
      </c>
      <c r="I110" s="2" t="s">
        <v>253</v>
      </c>
      <c r="J110" s="2" t="s">
        <v>100</v>
      </c>
      <c r="K110" s="2" t="s">
        <v>102</v>
      </c>
      <c r="L110" s="2" t="s">
        <v>102</v>
      </c>
      <c r="M110" s="2" t="s">
        <v>826</v>
      </c>
      <c r="N110" s="2" t="s">
        <v>827</v>
      </c>
      <c r="O110" s="2" t="s">
        <v>164</v>
      </c>
      <c r="P110" s="2" t="s">
        <v>3</v>
      </c>
      <c r="Q110" s="2" t="s">
        <v>105</v>
      </c>
      <c r="R110" s="2" t="s">
        <v>131</v>
      </c>
      <c r="S110" s="2" t="s">
        <v>132</v>
      </c>
      <c r="T110" s="2" t="s">
        <v>133</v>
      </c>
      <c r="U110" s="2" t="s">
        <v>167</v>
      </c>
      <c r="V110" s="2" t="s">
        <v>227</v>
      </c>
      <c r="W110" s="2" t="s">
        <v>111</v>
      </c>
      <c r="X110" s="2" t="s">
        <v>111</v>
      </c>
      <c r="Y110" s="2" t="s">
        <v>112</v>
      </c>
      <c r="Z110" s="2" t="s">
        <v>113</v>
      </c>
      <c r="AA110" s="2" t="s">
        <v>135</v>
      </c>
      <c r="AB110" s="2" t="s">
        <v>181</v>
      </c>
      <c r="AC110" s="2" t="s">
        <v>205</v>
      </c>
      <c r="AD110" s="2" t="s">
        <v>102</v>
      </c>
      <c r="AE110" s="2" t="s">
        <v>137</v>
      </c>
      <c r="AF110" s="2" t="s">
        <v>153</v>
      </c>
      <c r="AG110" s="2" t="s">
        <v>154</v>
      </c>
      <c r="AH110" s="2" t="s">
        <v>106</v>
      </c>
      <c r="AI110" s="2" t="s">
        <v>144</v>
      </c>
      <c r="AJ110" s="2" t="s">
        <v>102</v>
      </c>
      <c r="AK110" s="2" t="s">
        <v>155</v>
      </c>
      <c r="AL110" s="2" t="s">
        <v>102</v>
      </c>
      <c r="AM110" s="2" t="s">
        <v>828</v>
      </c>
      <c r="AN110" s="2" t="s">
        <v>106</v>
      </c>
      <c r="AO110" s="2" t="s">
        <v>102</v>
      </c>
      <c r="AP110" s="2" t="s">
        <v>106</v>
      </c>
      <c r="AQ110" s="2" t="s">
        <v>102</v>
      </c>
      <c r="AR110" s="2" t="s">
        <v>102</v>
      </c>
      <c r="AS110" s="2" t="s">
        <v>120</v>
      </c>
      <c r="AT110" s="2" t="s">
        <v>113</v>
      </c>
      <c r="AU110" s="2" t="s">
        <v>102</v>
      </c>
      <c r="AV110" s="2" t="s">
        <v>102</v>
      </c>
      <c r="AW110" s="2" t="s">
        <v>102</v>
      </c>
      <c r="AX110" s="2" t="s">
        <v>102</v>
      </c>
      <c r="AY110" s="2" t="s">
        <v>102</v>
      </c>
      <c r="AZ110" s="2" t="s">
        <v>102</v>
      </c>
      <c r="BA110" s="2" t="s">
        <v>102</v>
      </c>
      <c r="BB110" s="2" t="s">
        <v>102</v>
      </c>
      <c r="BC110" s="2" t="s">
        <v>102</v>
      </c>
      <c r="BD110" s="2" t="s">
        <v>113</v>
      </c>
      <c r="BE110" s="2" t="s">
        <v>113</v>
      </c>
      <c r="BF110" s="2" t="s">
        <v>113</v>
      </c>
      <c r="BG110" s="2" t="s">
        <v>102</v>
      </c>
      <c r="BH110" s="2" t="s">
        <v>121</v>
      </c>
      <c r="BI110" s="2" t="s">
        <v>106</v>
      </c>
      <c r="BJ110" s="2" t="s">
        <v>102</v>
      </c>
      <c r="BK110" s="2" t="s">
        <v>111</v>
      </c>
      <c r="BL110" s="2" t="s">
        <v>111</v>
      </c>
      <c r="BM110" s="2" t="s">
        <v>122</v>
      </c>
      <c r="BN110" s="2" t="s">
        <v>113</v>
      </c>
      <c r="BO110" s="2" t="s">
        <v>102</v>
      </c>
      <c r="BP110" s="2" t="s">
        <v>102</v>
      </c>
      <c r="BQ110" s="2" t="s">
        <v>106</v>
      </c>
      <c r="BR110" s="2" t="s">
        <v>113</v>
      </c>
      <c r="BS110" s="2" t="s">
        <v>102</v>
      </c>
      <c r="BT110" s="2" t="s">
        <v>102</v>
      </c>
      <c r="BU110" s="2" t="s">
        <v>113</v>
      </c>
      <c r="BV110" s="2" t="s">
        <v>102</v>
      </c>
      <c r="BW110" s="2" t="s">
        <v>102</v>
      </c>
      <c r="BX110" s="2" t="s">
        <v>102</v>
      </c>
      <c r="BY110" s="2" t="s">
        <v>113</v>
      </c>
      <c r="BZ110" s="2" t="s">
        <v>113</v>
      </c>
      <c r="CA110" s="2" t="s">
        <v>102</v>
      </c>
      <c r="CB110" s="2" t="s">
        <v>106</v>
      </c>
      <c r="CC110" s="2" t="s">
        <v>113</v>
      </c>
      <c r="CD110" s="2" t="s">
        <v>102</v>
      </c>
      <c r="CE110" s="2" t="s">
        <v>102</v>
      </c>
      <c r="CF110" s="2" t="s">
        <v>106</v>
      </c>
      <c r="CG110" s="2" t="s">
        <v>102</v>
      </c>
      <c r="CH110" s="2" t="s">
        <v>137</v>
      </c>
      <c r="CI110">
        <v>3443</v>
      </c>
      <c r="CJ110">
        <v>3443</v>
      </c>
      <c r="CK110">
        <v>3469</v>
      </c>
      <c r="CL110">
        <v>3469</v>
      </c>
      <c r="CM110">
        <v>9.6</v>
      </c>
      <c r="CN110">
        <v>1025</v>
      </c>
      <c r="CO110">
        <v>10</v>
      </c>
      <c r="CP110">
        <v>1025</v>
      </c>
      <c r="CQ110" s="2" t="s">
        <v>102</v>
      </c>
      <c r="CR110" s="2" t="s">
        <v>102</v>
      </c>
      <c r="CS110" s="2" t="s">
        <v>102</v>
      </c>
      <c r="CT110" s="2" t="s">
        <v>102</v>
      </c>
      <c r="CU110" s="2" t="s">
        <v>102</v>
      </c>
      <c r="CV110" s="2" t="s">
        <v>102</v>
      </c>
      <c r="CW110" s="2" t="s">
        <v>102</v>
      </c>
      <c r="CX110" s="2" t="s">
        <v>102</v>
      </c>
      <c r="CY110" s="2" t="s">
        <v>102</v>
      </c>
      <c r="CZ110" s="2" t="s">
        <v>253</v>
      </c>
      <c r="DA110" s="2" t="s">
        <v>253</v>
      </c>
      <c r="DC110" s="5" t="str">
        <f t="shared" si="4"/>
        <v>0</v>
      </c>
      <c r="DD110" s="5" t="str">
        <f t="shared" si="5"/>
        <v>2</v>
      </c>
      <c r="DE110" s="5" cm="1">
        <f t="array" ref="DE110">_xlfn.IFS(AE110="No influx",0,AE110="1-10 bbls",1.5,AE110="11-20 bbls",2.5,AE110="21-50 bbls",4,AE110="50-100 bbls",5,AE110="&gt;100 bbls",6)</f>
        <v>0</v>
      </c>
      <c r="DF110" s="5" cm="1">
        <f t="array" ref="DF110">_xlfn.IFS(BL110="Zero psi",0,BL110="&lt;400 psi",1.5,BL110="400-800 psi",2.5,BL110="801-1500 psi",4,BL110="1501-3000 psi",5,BL110="&gt;3001 psi",6,BL110="&lt;Undefined&gt;",0)</f>
        <v>0</v>
      </c>
      <c r="DG110" s="5" cm="1">
        <f t="array" ref="DG110">_xlfn.IFS(DA110="0 - No Incident",0,DA110="1 - Slight",0.5,DA110="2 - Minor",1,DA110="3 - Moderate",1.5,DA110="4 - Major",2,DA110="5 - Castastrophic",2.5,DA110="&lt;Undefined&gt;",0)</f>
        <v>0</v>
      </c>
      <c r="DH110" s="5">
        <f t="shared" si="6"/>
        <v>2</v>
      </c>
      <c r="DI110" s="7">
        <f t="shared" si="7"/>
        <v>0.1</v>
      </c>
    </row>
    <row r="111" spans="1:113" x14ac:dyDescent="0.25">
      <c r="A111" s="2" t="s">
        <v>829</v>
      </c>
      <c r="B111" s="3">
        <v>45175</v>
      </c>
      <c r="C111" s="2" t="s">
        <v>97</v>
      </c>
      <c r="D111" s="2" t="s">
        <v>98</v>
      </c>
      <c r="E111" s="2" t="s">
        <v>124</v>
      </c>
      <c r="F111" s="2" t="s">
        <v>221</v>
      </c>
      <c r="G111" s="2" t="s">
        <v>789</v>
      </c>
      <c r="H111" s="2" t="s">
        <v>830</v>
      </c>
      <c r="I111" s="2" t="s">
        <v>253</v>
      </c>
      <c r="J111" s="2" t="s">
        <v>100</v>
      </c>
      <c r="K111" s="2" t="s">
        <v>102</v>
      </c>
      <c r="L111" s="2" t="s">
        <v>102</v>
      </c>
      <c r="M111" s="2" t="s">
        <v>831</v>
      </c>
      <c r="N111" s="2" t="s">
        <v>809</v>
      </c>
      <c r="O111" s="2" t="s">
        <v>164</v>
      </c>
      <c r="P111" s="2" t="s">
        <v>3</v>
      </c>
      <c r="Q111" s="2" t="s">
        <v>105</v>
      </c>
      <c r="R111" s="2" t="s">
        <v>106</v>
      </c>
      <c r="S111" s="2" t="s">
        <v>132</v>
      </c>
      <c r="T111" s="2" t="s">
        <v>133</v>
      </c>
      <c r="U111" s="2" t="s">
        <v>109</v>
      </c>
      <c r="V111" s="2" t="s">
        <v>110</v>
      </c>
      <c r="W111" s="2" t="s">
        <v>111</v>
      </c>
      <c r="X111" s="2" t="s">
        <v>111</v>
      </c>
      <c r="Y111" s="2" t="s">
        <v>112</v>
      </c>
      <c r="Z111" s="2" t="s">
        <v>113</v>
      </c>
      <c r="AA111" s="2" t="s">
        <v>135</v>
      </c>
      <c r="AB111" s="2" t="s">
        <v>181</v>
      </c>
      <c r="AC111" s="2" t="s">
        <v>116</v>
      </c>
      <c r="AD111" s="2" t="s">
        <v>102</v>
      </c>
      <c r="AE111" s="2" t="s">
        <v>137</v>
      </c>
      <c r="AF111" s="2" t="s">
        <v>274</v>
      </c>
      <c r="AG111" s="2" t="s">
        <v>154</v>
      </c>
      <c r="AH111" s="2" t="s">
        <v>106</v>
      </c>
      <c r="AI111" s="2" t="s">
        <v>221</v>
      </c>
      <c r="AJ111" s="2" t="s">
        <v>139</v>
      </c>
      <c r="AK111" s="2" t="s">
        <v>155</v>
      </c>
      <c r="AL111" s="2" t="s">
        <v>102</v>
      </c>
      <c r="AM111" s="2" t="s">
        <v>832</v>
      </c>
      <c r="AN111" s="2" t="s">
        <v>113</v>
      </c>
      <c r="AO111" s="2" t="s">
        <v>102</v>
      </c>
      <c r="AP111" s="2" t="s">
        <v>106</v>
      </c>
      <c r="AQ111" s="2" t="s">
        <v>102</v>
      </c>
      <c r="AR111" s="2" t="s">
        <v>102</v>
      </c>
      <c r="AS111" s="2" t="s">
        <v>120</v>
      </c>
      <c r="AT111" s="2" t="s">
        <v>113</v>
      </c>
      <c r="AU111" s="2" t="s">
        <v>102</v>
      </c>
      <c r="AV111" s="2" t="s">
        <v>102</v>
      </c>
      <c r="AW111" s="2" t="s">
        <v>102</v>
      </c>
      <c r="AX111" s="2" t="s">
        <v>102</v>
      </c>
      <c r="AY111" s="2" t="s">
        <v>102</v>
      </c>
      <c r="AZ111" s="2" t="s">
        <v>102</v>
      </c>
      <c r="BA111" s="2" t="s">
        <v>102</v>
      </c>
      <c r="BB111" s="2" t="s">
        <v>102</v>
      </c>
      <c r="BC111" s="2" t="s">
        <v>102</v>
      </c>
      <c r="BD111" s="2" t="s">
        <v>113</v>
      </c>
      <c r="BE111" s="2" t="s">
        <v>113</v>
      </c>
      <c r="BF111" s="2" t="s">
        <v>113</v>
      </c>
      <c r="BG111" s="2" t="s">
        <v>102</v>
      </c>
      <c r="BH111" s="2" t="s">
        <v>121</v>
      </c>
      <c r="BI111" s="2" t="s">
        <v>106</v>
      </c>
      <c r="BJ111" s="2" t="s">
        <v>102</v>
      </c>
      <c r="BK111" s="2" t="s">
        <v>111</v>
      </c>
      <c r="BL111" s="2" t="s">
        <v>111</v>
      </c>
      <c r="BM111" s="2" t="s">
        <v>28</v>
      </c>
      <c r="BN111" s="2" t="s">
        <v>106</v>
      </c>
      <c r="BO111" s="2" t="s">
        <v>142</v>
      </c>
      <c r="BP111" s="2" t="s">
        <v>102</v>
      </c>
      <c r="BQ111" s="2" t="s">
        <v>106</v>
      </c>
      <c r="BR111" s="2" t="s">
        <v>113</v>
      </c>
      <c r="BS111" s="2" t="s">
        <v>102</v>
      </c>
      <c r="BT111" s="2" t="s">
        <v>102</v>
      </c>
      <c r="BU111" s="2" t="s">
        <v>113</v>
      </c>
      <c r="BV111" s="2" t="s">
        <v>102</v>
      </c>
      <c r="BW111" s="2" t="s">
        <v>102</v>
      </c>
      <c r="BX111" s="2" t="s">
        <v>102</v>
      </c>
      <c r="BY111" s="2" t="s">
        <v>113</v>
      </c>
      <c r="BZ111" s="2" t="s">
        <v>113</v>
      </c>
      <c r="CA111" s="2" t="s">
        <v>102</v>
      </c>
      <c r="CB111" s="2" t="s">
        <v>106</v>
      </c>
      <c r="CC111" s="2" t="s">
        <v>113</v>
      </c>
      <c r="CD111" s="2" t="s">
        <v>102</v>
      </c>
      <c r="CE111" s="2" t="s">
        <v>102</v>
      </c>
      <c r="CF111" s="2" t="s">
        <v>106</v>
      </c>
      <c r="CG111" s="2" t="s">
        <v>102</v>
      </c>
      <c r="CH111" s="2" t="s">
        <v>137</v>
      </c>
      <c r="CI111">
        <v>1855</v>
      </c>
      <c r="CJ111" s="2" t="s">
        <v>102</v>
      </c>
      <c r="CK111">
        <v>1855</v>
      </c>
      <c r="CL111" s="2" t="s">
        <v>102</v>
      </c>
      <c r="CM111">
        <v>8.3000000000000007</v>
      </c>
      <c r="CN111">
        <v>905</v>
      </c>
      <c r="CO111">
        <v>10</v>
      </c>
      <c r="CP111">
        <v>905</v>
      </c>
      <c r="CQ111" s="2" t="s">
        <v>102</v>
      </c>
      <c r="CR111" s="2" t="s">
        <v>102</v>
      </c>
      <c r="CS111" s="2" t="s">
        <v>102</v>
      </c>
      <c r="CT111" s="2" t="s">
        <v>102</v>
      </c>
      <c r="CU111" s="2" t="s">
        <v>102</v>
      </c>
      <c r="CV111" s="2" t="s">
        <v>102</v>
      </c>
      <c r="CW111" s="2" t="s">
        <v>102</v>
      </c>
      <c r="CX111" s="2" t="s">
        <v>102</v>
      </c>
      <c r="CY111" s="2" t="s">
        <v>102</v>
      </c>
      <c r="CZ111" s="2" t="s">
        <v>100</v>
      </c>
      <c r="DA111" s="2" t="s">
        <v>100</v>
      </c>
      <c r="DC111" s="5" t="str">
        <f t="shared" si="4"/>
        <v>0</v>
      </c>
      <c r="DD111" s="5" t="str">
        <f t="shared" si="5"/>
        <v>0</v>
      </c>
      <c r="DE111" s="5" cm="1">
        <f t="array" ref="DE111">_xlfn.IFS(AE111="No influx",0,AE111="1-10 bbls",1.5,AE111="11-20 bbls",2.5,AE111="21-50 bbls",4,AE111="50-100 bbls",5,AE111="&gt;100 bbls",6)</f>
        <v>0</v>
      </c>
      <c r="DF111" s="5" cm="1">
        <f t="array" ref="DF111">_xlfn.IFS(BL111="Zero psi",0,BL111="&lt;400 psi",1.5,BL111="400-800 psi",2.5,BL111="801-1500 psi",4,BL111="1501-3000 psi",5,BL111="&gt;3001 psi",6,BL111="&lt;Undefined&gt;",0)</f>
        <v>0</v>
      </c>
      <c r="DG111" s="5" cm="1">
        <f t="array" ref="DG111">_xlfn.IFS(DA111="0 - No Incident",0,DA111="1 - Slight",0.5,DA111="2 - Minor",1,DA111="3 - Moderate",1.5,DA111="4 - Major",2,DA111="5 - Castastrophic",2.5,DA111="&lt;Undefined&gt;",0)</f>
        <v>0.5</v>
      </c>
      <c r="DH111" s="5">
        <f t="shared" si="6"/>
        <v>0.5</v>
      </c>
      <c r="DI111" s="7">
        <f t="shared" si="7"/>
        <v>2.5000000000000001E-2</v>
      </c>
    </row>
    <row r="112" spans="1:113" x14ac:dyDescent="0.25">
      <c r="A112" s="2" t="s">
        <v>833</v>
      </c>
      <c r="B112" s="3">
        <v>45177</v>
      </c>
      <c r="C112" s="2" t="s">
        <v>97</v>
      </c>
      <c r="D112" s="2" t="s">
        <v>98</v>
      </c>
      <c r="E112" s="2" t="s">
        <v>124</v>
      </c>
      <c r="F112" s="2" t="s">
        <v>144</v>
      </c>
      <c r="G112" s="2" t="s">
        <v>824</v>
      </c>
      <c r="H112" s="2" t="s">
        <v>834</v>
      </c>
      <c r="I112" s="2" t="s">
        <v>253</v>
      </c>
      <c r="J112" s="2" t="s">
        <v>253</v>
      </c>
      <c r="K112" s="2" t="s">
        <v>102</v>
      </c>
      <c r="L112" s="2" t="s">
        <v>102</v>
      </c>
      <c r="M112" s="2" t="s">
        <v>835</v>
      </c>
      <c r="N112" s="2" t="s">
        <v>827</v>
      </c>
      <c r="O112" s="2" t="s">
        <v>164</v>
      </c>
      <c r="P112" s="2" t="s">
        <v>3</v>
      </c>
      <c r="Q112" s="2" t="s">
        <v>105</v>
      </c>
      <c r="R112" s="2" t="s">
        <v>106</v>
      </c>
      <c r="S112" s="2" t="s">
        <v>132</v>
      </c>
      <c r="T112" s="2" t="s">
        <v>133</v>
      </c>
      <c r="U112" s="2" t="s">
        <v>167</v>
      </c>
      <c r="V112" s="2" t="s">
        <v>227</v>
      </c>
      <c r="W112" s="2" t="s">
        <v>111</v>
      </c>
      <c r="X112" s="2" t="s">
        <v>111</v>
      </c>
      <c r="Y112" s="2" t="s">
        <v>112</v>
      </c>
      <c r="Z112" s="2" t="s">
        <v>113</v>
      </c>
      <c r="AA112" s="2" t="s">
        <v>135</v>
      </c>
      <c r="AB112" s="2" t="s">
        <v>181</v>
      </c>
      <c r="AC112" s="2" t="s">
        <v>205</v>
      </c>
      <c r="AD112" s="2" t="s">
        <v>102</v>
      </c>
      <c r="AE112" s="2" t="s">
        <v>137</v>
      </c>
      <c r="AF112" s="2" t="s">
        <v>153</v>
      </c>
      <c r="AG112" s="2" t="s">
        <v>154</v>
      </c>
      <c r="AH112" s="2" t="s">
        <v>106</v>
      </c>
      <c r="AI112" s="2" t="s">
        <v>144</v>
      </c>
      <c r="AJ112" s="2" t="s">
        <v>139</v>
      </c>
      <c r="AK112" s="2" t="s">
        <v>113</v>
      </c>
      <c r="AL112" s="2" t="s">
        <v>102</v>
      </c>
      <c r="AM112" s="2" t="s">
        <v>836</v>
      </c>
      <c r="AN112" s="2" t="s">
        <v>106</v>
      </c>
      <c r="AO112" s="2" t="s">
        <v>102</v>
      </c>
      <c r="AP112" s="2" t="s">
        <v>106</v>
      </c>
      <c r="AQ112" s="2" t="s">
        <v>102</v>
      </c>
      <c r="AR112" s="2" t="s">
        <v>102</v>
      </c>
      <c r="AS112" s="2" t="s">
        <v>120</v>
      </c>
      <c r="AT112" s="2" t="s">
        <v>113</v>
      </c>
      <c r="AU112" s="2" t="s">
        <v>102</v>
      </c>
      <c r="AV112" s="2" t="s">
        <v>102</v>
      </c>
      <c r="AW112" s="2" t="s">
        <v>102</v>
      </c>
      <c r="AX112" s="2" t="s">
        <v>102</v>
      </c>
      <c r="AY112" s="2" t="s">
        <v>102</v>
      </c>
      <c r="AZ112" s="2" t="s">
        <v>102</v>
      </c>
      <c r="BA112" s="2" t="s">
        <v>102</v>
      </c>
      <c r="BB112" s="2" t="s">
        <v>102</v>
      </c>
      <c r="BC112" s="2" t="s">
        <v>102</v>
      </c>
      <c r="BD112" s="2" t="s">
        <v>113</v>
      </c>
      <c r="BE112" s="2" t="s">
        <v>113</v>
      </c>
      <c r="BF112" s="2" t="s">
        <v>113</v>
      </c>
      <c r="BG112" s="2" t="s">
        <v>102</v>
      </c>
      <c r="BH112" s="2" t="s">
        <v>219</v>
      </c>
      <c r="BI112" s="2" t="s">
        <v>106</v>
      </c>
      <c r="BJ112" s="2" t="s">
        <v>102</v>
      </c>
      <c r="BK112" s="2" t="s">
        <v>111</v>
      </c>
      <c r="BL112" s="2" t="s">
        <v>111</v>
      </c>
      <c r="BM112" s="2" t="s">
        <v>122</v>
      </c>
      <c r="BN112" s="2" t="s">
        <v>113</v>
      </c>
      <c r="BO112" s="2" t="s">
        <v>102</v>
      </c>
      <c r="BP112" s="2" t="s">
        <v>102</v>
      </c>
      <c r="BQ112" s="2" t="s">
        <v>106</v>
      </c>
      <c r="BR112" s="2" t="s">
        <v>113</v>
      </c>
      <c r="BS112" s="2" t="s">
        <v>102</v>
      </c>
      <c r="BT112" s="2" t="s">
        <v>102</v>
      </c>
      <c r="BU112" s="2" t="s">
        <v>113</v>
      </c>
      <c r="BV112" s="2" t="s">
        <v>102</v>
      </c>
      <c r="BW112" s="2" t="s">
        <v>102</v>
      </c>
      <c r="BX112" s="2" t="s">
        <v>102</v>
      </c>
      <c r="BY112" s="2" t="s">
        <v>113</v>
      </c>
      <c r="BZ112" s="2" t="s">
        <v>113</v>
      </c>
      <c r="CA112" s="2" t="s">
        <v>102</v>
      </c>
      <c r="CB112" s="2" t="s">
        <v>106</v>
      </c>
      <c r="CC112" s="2" t="s">
        <v>113</v>
      </c>
      <c r="CD112" s="2" t="s">
        <v>102</v>
      </c>
      <c r="CE112" s="2" t="s">
        <v>102</v>
      </c>
      <c r="CF112" s="2" t="s">
        <v>106</v>
      </c>
      <c r="CG112" s="2" t="s">
        <v>102</v>
      </c>
      <c r="CH112" s="2" t="s">
        <v>137</v>
      </c>
      <c r="CI112">
        <v>7380</v>
      </c>
      <c r="CJ112">
        <v>7380</v>
      </c>
      <c r="CK112">
        <v>7423</v>
      </c>
      <c r="CL112">
        <v>7423</v>
      </c>
      <c r="CM112">
        <v>9.6</v>
      </c>
      <c r="CN112">
        <v>1025</v>
      </c>
      <c r="CO112">
        <v>10</v>
      </c>
      <c r="CP112">
        <v>1025</v>
      </c>
      <c r="CQ112" s="2" t="s">
        <v>102</v>
      </c>
      <c r="CR112" s="2" t="s">
        <v>102</v>
      </c>
      <c r="CS112" s="2" t="s">
        <v>102</v>
      </c>
      <c r="CT112" s="2" t="s">
        <v>102</v>
      </c>
      <c r="CU112" s="2" t="s">
        <v>102</v>
      </c>
      <c r="CV112" s="2" t="s">
        <v>102</v>
      </c>
      <c r="CW112" s="2" t="s">
        <v>102</v>
      </c>
      <c r="CX112" s="2" t="s">
        <v>102</v>
      </c>
      <c r="CY112" s="2" t="s">
        <v>102</v>
      </c>
      <c r="CZ112" s="2" t="s">
        <v>253</v>
      </c>
      <c r="DA112" s="2" t="s">
        <v>253</v>
      </c>
      <c r="DC112" s="5" t="str">
        <f t="shared" si="4"/>
        <v>0</v>
      </c>
      <c r="DD112" s="5" t="str">
        <f t="shared" si="5"/>
        <v>2</v>
      </c>
      <c r="DE112" s="5" cm="1">
        <f t="array" ref="DE112">_xlfn.IFS(AE112="No influx",0,AE112="1-10 bbls",1.5,AE112="11-20 bbls",2.5,AE112="21-50 bbls",4,AE112="50-100 bbls",5,AE112="&gt;100 bbls",6)</f>
        <v>0</v>
      </c>
      <c r="DF112" s="5" cm="1">
        <f t="array" ref="DF112">_xlfn.IFS(BL112="Zero psi",0,BL112="&lt;400 psi",1.5,BL112="400-800 psi",2.5,BL112="801-1500 psi",4,BL112="1501-3000 psi",5,BL112="&gt;3001 psi",6,BL112="&lt;Undefined&gt;",0)</f>
        <v>0</v>
      </c>
      <c r="DG112" s="5" cm="1">
        <f t="array" ref="DG112">_xlfn.IFS(DA112="0 - No Incident",0,DA112="1 - Slight",0.5,DA112="2 - Minor",1,DA112="3 - Moderate",1.5,DA112="4 - Major",2,DA112="5 - Castastrophic",2.5,DA112="&lt;Undefined&gt;",0)</f>
        <v>0</v>
      </c>
      <c r="DH112" s="5">
        <f t="shared" si="6"/>
        <v>2</v>
      </c>
      <c r="DI112" s="7">
        <f t="shared" si="7"/>
        <v>0.1</v>
      </c>
    </row>
    <row r="113" spans="1:113" x14ac:dyDescent="0.25">
      <c r="A113" s="2" t="s">
        <v>837</v>
      </c>
      <c r="B113" s="3">
        <v>45179</v>
      </c>
      <c r="C113" s="2" t="s">
        <v>97</v>
      </c>
      <c r="D113" s="2" t="s">
        <v>98</v>
      </c>
      <c r="E113" s="2" t="s">
        <v>99</v>
      </c>
      <c r="F113" s="2" t="s">
        <v>669</v>
      </c>
      <c r="G113" s="2" t="s">
        <v>670</v>
      </c>
      <c r="H113" s="2" t="s">
        <v>838</v>
      </c>
      <c r="I113" s="2" t="s">
        <v>253</v>
      </c>
      <c r="J113" s="2" t="s">
        <v>101</v>
      </c>
      <c r="K113" s="2" t="s">
        <v>102</v>
      </c>
      <c r="L113" s="2" t="s">
        <v>102</v>
      </c>
      <c r="M113" s="2" t="s">
        <v>839</v>
      </c>
      <c r="N113" s="2" t="s">
        <v>840</v>
      </c>
      <c r="O113" s="2" t="s">
        <v>841</v>
      </c>
      <c r="P113" s="2" t="s">
        <v>3</v>
      </c>
      <c r="Q113" s="2" t="s">
        <v>105</v>
      </c>
      <c r="R113" s="2" t="s">
        <v>131</v>
      </c>
      <c r="S113" s="2" t="s">
        <v>107</v>
      </c>
      <c r="T113" s="2" t="s">
        <v>108</v>
      </c>
      <c r="U113" s="2" t="s">
        <v>109</v>
      </c>
      <c r="V113" s="2" t="s">
        <v>110</v>
      </c>
      <c r="W113" s="2" t="s">
        <v>111</v>
      </c>
      <c r="X113" s="2" t="s">
        <v>111</v>
      </c>
      <c r="Y113" s="2" t="s">
        <v>112</v>
      </c>
      <c r="Z113" s="2" t="s">
        <v>113</v>
      </c>
      <c r="AA113" s="2" t="s">
        <v>135</v>
      </c>
      <c r="AB113" s="2" t="s">
        <v>181</v>
      </c>
      <c r="AC113" s="2" t="s">
        <v>116</v>
      </c>
      <c r="AD113" s="2" t="s">
        <v>102</v>
      </c>
      <c r="AE113" s="2" t="s">
        <v>137</v>
      </c>
      <c r="AF113" s="2" t="s">
        <v>674</v>
      </c>
      <c r="AG113" s="2" t="s">
        <v>118</v>
      </c>
      <c r="AH113" s="2" t="s">
        <v>106</v>
      </c>
      <c r="AI113" s="2" t="s">
        <v>669</v>
      </c>
      <c r="AJ113" s="2" t="s">
        <v>139</v>
      </c>
      <c r="AK113" s="2" t="s">
        <v>155</v>
      </c>
      <c r="AL113" s="2" t="s">
        <v>102</v>
      </c>
      <c r="AM113" s="2" t="s">
        <v>374</v>
      </c>
      <c r="AN113" s="2" t="s">
        <v>113</v>
      </c>
      <c r="AO113" s="2" t="s">
        <v>102</v>
      </c>
      <c r="AP113" s="2" t="s">
        <v>106</v>
      </c>
      <c r="AQ113" s="2" t="s">
        <v>102</v>
      </c>
      <c r="AR113" s="2" t="s">
        <v>102</v>
      </c>
      <c r="AS113" s="2" t="s">
        <v>120</v>
      </c>
      <c r="AT113" s="2" t="s">
        <v>113</v>
      </c>
      <c r="AU113" s="2" t="s">
        <v>102</v>
      </c>
      <c r="AV113" s="2" t="s">
        <v>102</v>
      </c>
      <c r="AW113" s="2" t="s">
        <v>102</v>
      </c>
      <c r="AX113" s="2" t="s">
        <v>102</v>
      </c>
      <c r="AY113" s="2" t="s">
        <v>102</v>
      </c>
      <c r="AZ113" s="2" t="s">
        <v>102</v>
      </c>
      <c r="BA113" s="2" t="s">
        <v>102</v>
      </c>
      <c r="BB113" s="2" t="s">
        <v>102</v>
      </c>
      <c r="BC113" s="2" t="s">
        <v>102</v>
      </c>
      <c r="BD113" s="2" t="s">
        <v>113</v>
      </c>
      <c r="BE113" s="2" t="s">
        <v>113</v>
      </c>
      <c r="BF113" s="2" t="s">
        <v>113</v>
      </c>
      <c r="BG113" s="2" t="s">
        <v>102</v>
      </c>
      <c r="BH113" s="2" t="s">
        <v>121</v>
      </c>
      <c r="BI113" s="2" t="s">
        <v>106</v>
      </c>
      <c r="BJ113" s="2" t="s">
        <v>102</v>
      </c>
      <c r="BK113" s="2" t="s">
        <v>111</v>
      </c>
      <c r="BL113" s="2" t="s">
        <v>111</v>
      </c>
      <c r="BM113" s="2" t="s">
        <v>122</v>
      </c>
      <c r="BN113" s="2" t="s">
        <v>113</v>
      </c>
      <c r="BO113" s="2" t="s">
        <v>102</v>
      </c>
      <c r="BP113" s="2" t="s">
        <v>102</v>
      </c>
      <c r="BQ113" s="2" t="s">
        <v>106</v>
      </c>
      <c r="BR113" s="2" t="s">
        <v>113</v>
      </c>
      <c r="BS113" s="2" t="s">
        <v>102</v>
      </c>
      <c r="BT113" s="2" t="s">
        <v>102</v>
      </c>
      <c r="BU113" s="2" t="s">
        <v>113</v>
      </c>
      <c r="BV113" s="2" t="s">
        <v>102</v>
      </c>
      <c r="BW113" s="2" t="s">
        <v>102</v>
      </c>
      <c r="BX113" s="2" t="s">
        <v>102</v>
      </c>
      <c r="BY113" s="2" t="s">
        <v>113</v>
      </c>
      <c r="BZ113" s="2" t="s">
        <v>113</v>
      </c>
      <c r="CA113" s="2" t="s">
        <v>102</v>
      </c>
      <c r="CB113" s="2" t="s">
        <v>106</v>
      </c>
      <c r="CC113" s="2" t="s">
        <v>113</v>
      </c>
      <c r="CD113" s="2" t="s">
        <v>102</v>
      </c>
      <c r="CE113" s="2" t="s">
        <v>102</v>
      </c>
      <c r="CF113" s="2" t="s">
        <v>106</v>
      </c>
      <c r="CG113" s="2" t="s">
        <v>102</v>
      </c>
      <c r="CH113" s="2" t="s">
        <v>137</v>
      </c>
      <c r="CI113">
        <v>8789</v>
      </c>
      <c r="CJ113">
        <v>1100</v>
      </c>
      <c r="CK113">
        <v>8789</v>
      </c>
      <c r="CL113">
        <v>1100</v>
      </c>
      <c r="CM113">
        <v>9.1999999999999993</v>
      </c>
      <c r="CN113">
        <v>3860</v>
      </c>
      <c r="CO113">
        <v>0</v>
      </c>
      <c r="CP113">
        <v>3860</v>
      </c>
      <c r="CQ113" s="2" t="s">
        <v>102</v>
      </c>
      <c r="CR113" s="2" t="s">
        <v>102</v>
      </c>
      <c r="CS113" s="2" t="s">
        <v>102</v>
      </c>
      <c r="CT113" s="2" t="s">
        <v>102</v>
      </c>
      <c r="CU113" s="2" t="s">
        <v>102</v>
      </c>
      <c r="CV113" s="2" t="s">
        <v>102</v>
      </c>
      <c r="CW113" s="2" t="s">
        <v>102</v>
      </c>
      <c r="CX113" s="2" t="s">
        <v>102</v>
      </c>
      <c r="CY113" s="2" t="s">
        <v>102</v>
      </c>
      <c r="CZ113" s="2" t="s">
        <v>253</v>
      </c>
      <c r="DA113" s="2" t="s">
        <v>101</v>
      </c>
      <c r="DC113" s="5" t="str">
        <f t="shared" si="4"/>
        <v>0</v>
      </c>
      <c r="DD113" s="5" t="str">
        <f t="shared" si="5"/>
        <v>0</v>
      </c>
      <c r="DE113" s="5" cm="1">
        <f t="array" ref="DE113">_xlfn.IFS(AE113="No influx",0,AE113="1-10 bbls",1.5,AE113="11-20 bbls",2.5,AE113="21-50 bbls",4,AE113="50-100 bbls",5,AE113="&gt;100 bbls",6)</f>
        <v>0</v>
      </c>
      <c r="DF113" s="5" cm="1">
        <f t="array" ref="DF113">_xlfn.IFS(BL113="Zero psi",0,BL113="&lt;400 psi",1.5,BL113="400-800 psi",2.5,BL113="801-1500 psi",4,BL113="1501-3000 psi",5,BL113="&gt;3001 psi",6,BL113="&lt;Undefined&gt;",0)</f>
        <v>0</v>
      </c>
      <c r="DG113" s="5" cm="1">
        <f t="array" ref="DG113">_xlfn.IFS(DA113="0 - No Incident",0,DA113="1 - Slight",0.5,DA113="2 - Minor",1,DA113="3 - Moderate",1.5,DA113="4 - Major",2,DA113="5 - Castastrophic",2.5,DA113="&lt;Undefined&gt;",0)</f>
        <v>1</v>
      </c>
      <c r="DH113" s="5">
        <f t="shared" si="6"/>
        <v>1</v>
      </c>
      <c r="DI113" s="7">
        <f t="shared" si="7"/>
        <v>0.05</v>
      </c>
    </row>
    <row r="114" spans="1:113" x14ac:dyDescent="0.25">
      <c r="A114" s="2" t="s">
        <v>842</v>
      </c>
      <c r="B114" s="3">
        <v>45179</v>
      </c>
      <c r="C114" s="2" t="s">
        <v>97</v>
      </c>
      <c r="D114" s="2" t="s">
        <v>98</v>
      </c>
      <c r="E114" s="2" t="s">
        <v>159</v>
      </c>
      <c r="F114" s="2" t="s">
        <v>554</v>
      </c>
      <c r="G114" s="2" t="s">
        <v>379</v>
      </c>
      <c r="H114" s="2" t="s">
        <v>843</v>
      </c>
      <c r="I114" s="2" t="s">
        <v>100</v>
      </c>
      <c r="J114" s="2" t="s">
        <v>101</v>
      </c>
      <c r="K114" s="2" t="s">
        <v>102</v>
      </c>
      <c r="L114" s="2" t="s">
        <v>102</v>
      </c>
      <c r="M114" s="2" t="s">
        <v>844</v>
      </c>
      <c r="N114" s="2" t="s">
        <v>706</v>
      </c>
      <c r="O114" s="2" t="s">
        <v>164</v>
      </c>
      <c r="P114" s="2" t="s">
        <v>3</v>
      </c>
      <c r="Q114" s="2" t="s">
        <v>105</v>
      </c>
      <c r="R114" s="2" t="s">
        <v>106</v>
      </c>
      <c r="S114" s="2" t="s">
        <v>165</v>
      </c>
      <c r="T114" s="2" t="s">
        <v>166</v>
      </c>
      <c r="U114" s="2" t="s">
        <v>109</v>
      </c>
      <c r="V114" s="2" t="s">
        <v>110</v>
      </c>
      <c r="W114" s="2" t="s">
        <v>111</v>
      </c>
      <c r="X114" s="2" t="s">
        <v>111</v>
      </c>
      <c r="Y114" s="2" t="s">
        <v>112</v>
      </c>
      <c r="Z114" s="2" t="s">
        <v>113</v>
      </c>
      <c r="AA114" s="2" t="s">
        <v>135</v>
      </c>
      <c r="AB114" s="2" t="s">
        <v>115</v>
      </c>
      <c r="AC114" s="2" t="s">
        <v>116</v>
      </c>
      <c r="AD114" s="2" t="s">
        <v>102</v>
      </c>
      <c r="AE114" s="2" t="s">
        <v>117</v>
      </c>
      <c r="AF114" s="2" t="s">
        <v>298</v>
      </c>
      <c r="AG114" s="2" t="s">
        <v>299</v>
      </c>
      <c r="AH114" s="2" t="s">
        <v>106</v>
      </c>
      <c r="AI114" s="2" t="s">
        <v>554</v>
      </c>
      <c r="AJ114" s="2" t="s">
        <v>102</v>
      </c>
      <c r="AK114" s="2" t="s">
        <v>113</v>
      </c>
      <c r="AL114" s="2" t="s">
        <v>102</v>
      </c>
      <c r="AM114" s="2" t="s">
        <v>845</v>
      </c>
      <c r="AN114" s="2" t="s">
        <v>113</v>
      </c>
      <c r="AO114" s="2" t="s">
        <v>102</v>
      </c>
      <c r="AP114" s="2" t="s">
        <v>106</v>
      </c>
      <c r="AQ114" s="2" t="s">
        <v>102</v>
      </c>
      <c r="AR114" s="2" t="s">
        <v>102</v>
      </c>
      <c r="AS114" s="2" t="s">
        <v>106</v>
      </c>
      <c r="AT114" s="2" t="s">
        <v>113</v>
      </c>
      <c r="AU114" s="2" t="s">
        <v>102</v>
      </c>
      <c r="AV114" s="2" t="s">
        <v>102</v>
      </c>
      <c r="AW114" s="2" t="s">
        <v>102</v>
      </c>
      <c r="AX114" s="2" t="s">
        <v>102</v>
      </c>
      <c r="AY114" s="2" t="s">
        <v>102</v>
      </c>
      <c r="AZ114" s="2" t="s">
        <v>102</v>
      </c>
      <c r="BA114" s="2" t="s">
        <v>102</v>
      </c>
      <c r="BB114" s="2" t="s">
        <v>102</v>
      </c>
      <c r="BC114" s="2" t="s">
        <v>102</v>
      </c>
      <c r="BD114" s="2" t="s">
        <v>113</v>
      </c>
      <c r="BE114" s="2" t="s">
        <v>113</v>
      </c>
      <c r="BF114" s="2" t="s">
        <v>113</v>
      </c>
      <c r="BG114" s="2" t="s">
        <v>102</v>
      </c>
      <c r="BH114" s="2" t="s">
        <v>219</v>
      </c>
      <c r="BI114" s="2" t="s">
        <v>106</v>
      </c>
      <c r="BJ114" s="2" t="s">
        <v>102</v>
      </c>
      <c r="BK114" s="2" t="s">
        <v>111</v>
      </c>
      <c r="BL114" s="2" t="s">
        <v>111</v>
      </c>
      <c r="BM114" s="2" t="s">
        <v>122</v>
      </c>
      <c r="BN114" s="2" t="s">
        <v>113</v>
      </c>
      <c r="BO114" s="2" t="s">
        <v>102</v>
      </c>
      <c r="BP114" s="2" t="s">
        <v>102</v>
      </c>
      <c r="BQ114" s="2" t="s">
        <v>106</v>
      </c>
      <c r="BR114" s="2" t="s">
        <v>113</v>
      </c>
      <c r="BS114" s="2" t="s">
        <v>102</v>
      </c>
      <c r="BT114" s="2" t="s">
        <v>102</v>
      </c>
      <c r="BU114" s="2" t="s">
        <v>113</v>
      </c>
      <c r="BV114" s="2" t="s">
        <v>102</v>
      </c>
      <c r="BW114" s="2" t="s">
        <v>102</v>
      </c>
      <c r="BX114" s="2" t="s">
        <v>102</v>
      </c>
      <c r="BY114" s="2" t="s">
        <v>113</v>
      </c>
      <c r="BZ114" s="2" t="s">
        <v>113</v>
      </c>
      <c r="CA114" s="2" t="s">
        <v>102</v>
      </c>
      <c r="CB114" s="2" t="s">
        <v>106</v>
      </c>
      <c r="CC114" s="2" t="s">
        <v>113</v>
      </c>
      <c r="CD114" s="2" t="s">
        <v>102</v>
      </c>
      <c r="CE114" s="2" t="s">
        <v>102</v>
      </c>
      <c r="CF114" s="2" t="s">
        <v>106</v>
      </c>
      <c r="CG114" s="2" t="s">
        <v>102</v>
      </c>
      <c r="CH114" s="2" t="s">
        <v>117</v>
      </c>
      <c r="CI114">
        <v>10382</v>
      </c>
      <c r="CJ114">
        <v>10349</v>
      </c>
      <c r="CK114">
        <v>10382</v>
      </c>
      <c r="CL114">
        <v>10349</v>
      </c>
      <c r="CM114">
        <v>11.3</v>
      </c>
      <c r="CN114">
        <v>2353</v>
      </c>
      <c r="CO114">
        <v>12.5</v>
      </c>
      <c r="CP114">
        <v>2353</v>
      </c>
      <c r="CQ114" s="2" t="s">
        <v>102</v>
      </c>
      <c r="CR114" s="2" t="s">
        <v>102</v>
      </c>
      <c r="CS114" s="2" t="s">
        <v>102</v>
      </c>
      <c r="CT114" s="2" t="s">
        <v>102</v>
      </c>
      <c r="CU114" s="2" t="s">
        <v>102</v>
      </c>
      <c r="CV114" s="2" t="s">
        <v>102</v>
      </c>
      <c r="CW114" s="2" t="s">
        <v>102</v>
      </c>
      <c r="CX114" s="2" t="s">
        <v>102</v>
      </c>
      <c r="CY114" s="2" t="s">
        <v>102</v>
      </c>
      <c r="CZ114" s="2" t="s">
        <v>100</v>
      </c>
      <c r="DA114" s="2" t="s">
        <v>101</v>
      </c>
      <c r="DC114" s="5" t="str">
        <f t="shared" si="4"/>
        <v>4</v>
      </c>
      <c r="DD114" s="5" t="str">
        <f t="shared" si="5"/>
        <v>0</v>
      </c>
      <c r="DE114" s="5" cm="1">
        <f t="array" ref="DE114">_xlfn.IFS(AE114="No influx",0,AE114="1-10 bbls",1.5,AE114="11-20 bbls",2.5,AE114="21-50 bbls",4,AE114="50-100 bbls",5,AE114="&gt;100 bbls",6)</f>
        <v>1.5</v>
      </c>
      <c r="DF114" s="5" cm="1">
        <f t="array" ref="DF114">_xlfn.IFS(BL114="Zero psi",0,BL114="&lt;400 psi",1.5,BL114="400-800 psi",2.5,BL114="801-1500 psi",4,BL114="1501-3000 psi",5,BL114="&gt;3001 psi",6,BL114="&lt;Undefined&gt;",0)</f>
        <v>0</v>
      </c>
      <c r="DG114" s="5" cm="1">
        <f t="array" ref="DG114">_xlfn.IFS(DA114="0 - No Incident",0,DA114="1 - Slight",0.5,DA114="2 - Minor",1,DA114="3 - Moderate",1.5,DA114="4 - Major",2,DA114="5 - Castastrophic",2.5,DA114="&lt;Undefined&gt;",0)</f>
        <v>1</v>
      </c>
      <c r="DH114" s="5">
        <f t="shared" si="6"/>
        <v>6.5</v>
      </c>
      <c r="DI114" s="7">
        <f t="shared" si="7"/>
        <v>0.32500000000000001</v>
      </c>
    </row>
    <row r="115" spans="1:113" x14ac:dyDescent="0.25">
      <c r="A115" s="2" t="s">
        <v>846</v>
      </c>
      <c r="B115" s="3">
        <v>45180</v>
      </c>
      <c r="C115" s="2" t="s">
        <v>97</v>
      </c>
      <c r="D115" s="2" t="s">
        <v>98</v>
      </c>
      <c r="E115" s="2" t="s">
        <v>159</v>
      </c>
      <c r="F115" s="2" t="s">
        <v>317</v>
      </c>
      <c r="G115" s="2" t="s">
        <v>847</v>
      </c>
      <c r="H115" s="2" t="s">
        <v>848</v>
      </c>
      <c r="I115" s="2" t="s">
        <v>101</v>
      </c>
      <c r="J115" s="2" t="s">
        <v>101</v>
      </c>
      <c r="K115" s="2" t="s">
        <v>102</v>
      </c>
      <c r="L115" s="2" t="s">
        <v>102</v>
      </c>
      <c r="M115" s="2" t="s">
        <v>849</v>
      </c>
      <c r="N115" s="2" t="s">
        <v>850</v>
      </c>
      <c r="O115" s="2" t="s">
        <v>149</v>
      </c>
      <c r="P115" s="2" t="s">
        <v>3</v>
      </c>
      <c r="Q115" s="2" t="s">
        <v>105</v>
      </c>
      <c r="R115" s="2" t="s">
        <v>106</v>
      </c>
      <c r="S115" s="2" t="s">
        <v>165</v>
      </c>
      <c r="T115" s="2" t="s">
        <v>166</v>
      </c>
      <c r="U115" s="2" t="s">
        <v>109</v>
      </c>
      <c r="V115" s="2" t="s">
        <v>110</v>
      </c>
      <c r="W115" s="2" t="s">
        <v>134</v>
      </c>
      <c r="X115" s="2" t="s">
        <v>134</v>
      </c>
      <c r="Y115" s="2" t="s">
        <v>112</v>
      </c>
      <c r="Z115" s="2" t="s">
        <v>113</v>
      </c>
      <c r="AA115" s="2" t="s">
        <v>135</v>
      </c>
      <c r="AB115" s="2" t="s">
        <v>115</v>
      </c>
      <c r="AC115" s="2" t="s">
        <v>116</v>
      </c>
      <c r="AD115" s="2" t="s">
        <v>102</v>
      </c>
      <c r="AE115" s="2" t="s">
        <v>313</v>
      </c>
      <c r="AF115" s="2" t="s">
        <v>322</v>
      </c>
      <c r="AG115" s="2" t="s">
        <v>299</v>
      </c>
      <c r="AH115" s="2" t="s">
        <v>106</v>
      </c>
      <c r="AI115" s="2" t="s">
        <v>317</v>
      </c>
      <c r="AJ115" s="2" t="s">
        <v>102</v>
      </c>
      <c r="AK115" s="2" t="s">
        <v>113</v>
      </c>
      <c r="AL115" s="2" t="s">
        <v>102</v>
      </c>
      <c r="AM115" s="2" t="s">
        <v>851</v>
      </c>
      <c r="AN115" s="2" t="s">
        <v>113</v>
      </c>
      <c r="AO115" s="2" t="s">
        <v>102</v>
      </c>
      <c r="AP115" s="2" t="s">
        <v>106</v>
      </c>
      <c r="AQ115" s="2" t="s">
        <v>102</v>
      </c>
      <c r="AR115" s="2" t="s">
        <v>102</v>
      </c>
      <c r="AS115" s="2" t="s">
        <v>106</v>
      </c>
      <c r="AT115" s="2" t="s">
        <v>113</v>
      </c>
      <c r="AU115" s="2" t="s">
        <v>102</v>
      </c>
      <c r="AV115" s="2" t="s">
        <v>102</v>
      </c>
      <c r="AW115" s="2" t="s">
        <v>102</v>
      </c>
      <c r="AX115" s="2" t="s">
        <v>102</v>
      </c>
      <c r="AY115" s="2" t="s">
        <v>102</v>
      </c>
      <c r="AZ115" s="2" t="s">
        <v>102</v>
      </c>
      <c r="BA115" s="2" t="s">
        <v>102</v>
      </c>
      <c r="BB115" s="2" t="s">
        <v>102</v>
      </c>
      <c r="BC115" s="2" t="s">
        <v>102</v>
      </c>
      <c r="BD115" s="2" t="s">
        <v>113</v>
      </c>
      <c r="BE115" s="2" t="s">
        <v>113</v>
      </c>
      <c r="BF115" s="2" t="s">
        <v>113</v>
      </c>
      <c r="BG115" s="2" t="s">
        <v>102</v>
      </c>
      <c r="BH115" s="2" t="s">
        <v>121</v>
      </c>
      <c r="BI115" s="2" t="s">
        <v>106</v>
      </c>
      <c r="BJ115" s="2" t="s">
        <v>102</v>
      </c>
      <c r="BK115" s="2" t="s">
        <v>134</v>
      </c>
      <c r="BL115" s="2" t="s">
        <v>134</v>
      </c>
      <c r="BM115" s="2" t="s">
        <v>122</v>
      </c>
      <c r="BN115" s="2" t="s">
        <v>113</v>
      </c>
      <c r="BO115" s="2" t="s">
        <v>102</v>
      </c>
      <c r="BP115" s="2" t="s">
        <v>102</v>
      </c>
      <c r="BQ115" s="2" t="s">
        <v>106</v>
      </c>
      <c r="BR115" s="2" t="s">
        <v>113</v>
      </c>
      <c r="BS115" s="2" t="s">
        <v>102</v>
      </c>
      <c r="BT115" s="2" t="s">
        <v>102</v>
      </c>
      <c r="BU115" s="2" t="s">
        <v>113</v>
      </c>
      <c r="BV115" s="2" t="s">
        <v>102</v>
      </c>
      <c r="BW115" s="2" t="s">
        <v>102</v>
      </c>
      <c r="BX115" s="2" t="s">
        <v>102</v>
      </c>
      <c r="BY115" s="2" t="s">
        <v>113</v>
      </c>
      <c r="BZ115" s="2" t="s">
        <v>113</v>
      </c>
      <c r="CA115" s="2" t="s">
        <v>102</v>
      </c>
      <c r="CB115" s="2" t="s">
        <v>106</v>
      </c>
      <c r="CC115" s="2" t="s">
        <v>113</v>
      </c>
      <c r="CD115" s="2" t="s">
        <v>102</v>
      </c>
      <c r="CE115" s="2" t="s">
        <v>102</v>
      </c>
      <c r="CF115" s="2" t="s">
        <v>106</v>
      </c>
      <c r="CG115" s="2" t="s">
        <v>102</v>
      </c>
      <c r="CH115" s="2" t="s">
        <v>137</v>
      </c>
      <c r="CI115">
        <v>10395</v>
      </c>
      <c r="CJ115">
        <v>10395</v>
      </c>
      <c r="CK115">
        <v>10510</v>
      </c>
      <c r="CL115">
        <v>10510</v>
      </c>
      <c r="CM115">
        <v>10.9</v>
      </c>
      <c r="CN115">
        <v>2292</v>
      </c>
      <c r="CO115">
        <v>13</v>
      </c>
      <c r="CP115">
        <v>2292</v>
      </c>
      <c r="CQ115" s="2" t="s">
        <v>102</v>
      </c>
      <c r="CR115" s="2" t="s">
        <v>102</v>
      </c>
      <c r="CS115" s="2" t="s">
        <v>102</v>
      </c>
      <c r="CT115" s="2" t="s">
        <v>102</v>
      </c>
      <c r="CU115" s="2" t="s">
        <v>102</v>
      </c>
      <c r="CV115" s="2" t="s">
        <v>102</v>
      </c>
      <c r="CW115" s="2" t="s">
        <v>102</v>
      </c>
      <c r="CX115" s="2" t="s">
        <v>102</v>
      </c>
      <c r="CY115" s="2" t="s">
        <v>102</v>
      </c>
      <c r="CZ115" s="2" t="s">
        <v>101</v>
      </c>
      <c r="DA115" s="2" t="s">
        <v>101</v>
      </c>
      <c r="DC115" s="5" t="str">
        <f t="shared" si="4"/>
        <v>4</v>
      </c>
      <c r="DD115" s="5" t="str">
        <f t="shared" si="5"/>
        <v>0</v>
      </c>
      <c r="DE115" s="5" cm="1">
        <f t="array" ref="DE115">_xlfn.IFS(AE115="No influx",0,AE115="1-10 bbls",1.5,AE115="11-20 bbls",2.5,AE115="21-50 bbls",4,AE115="50-100 bbls",5,AE115="&gt;100 bbls",6)</f>
        <v>2.5</v>
      </c>
      <c r="DF115" s="5" cm="1">
        <f t="array" ref="DF115">_xlfn.IFS(BL115="Zero psi",0,BL115="&lt;400 psi",1.5,BL115="400-800 psi",2.5,BL115="801-1500 psi",4,BL115="1501-3000 psi",5,BL115="&gt;3001 psi",6,BL115="&lt;Undefined&gt;",0)</f>
        <v>1.5</v>
      </c>
      <c r="DG115" s="5" cm="1">
        <f t="array" ref="DG115">_xlfn.IFS(DA115="0 - No Incident",0,DA115="1 - Slight",0.5,DA115="2 - Minor",1,DA115="3 - Moderate",1.5,DA115="4 - Major",2,DA115="5 - Castastrophic",2.5,DA115="&lt;Undefined&gt;",0)</f>
        <v>1</v>
      </c>
      <c r="DH115" s="5">
        <f t="shared" si="6"/>
        <v>9</v>
      </c>
      <c r="DI115" s="7">
        <f t="shared" si="7"/>
        <v>0.45</v>
      </c>
    </row>
    <row r="116" spans="1:113" x14ac:dyDescent="0.25">
      <c r="A116" s="2" t="s">
        <v>852</v>
      </c>
      <c r="B116" s="3">
        <v>45053</v>
      </c>
      <c r="C116" s="2" t="s">
        <v>97</v>
      </c>
      <c r="D116" s="2" t="s">
        <v>98</v>
      </c>
      <c r="E116" s="2" t="s">
        <v>124</v>
      </c>
      <c r="F116" s="2" t="s">
        <v>797</v>
      </c>
      <c r="G116" s="2" t="s">
        <v>798</v>
      </c>
      <c r="H116" s="2" t="s">
        <v>853</v>
      </c>
      <c r="I116" s="2" t="s">
        <v>100</v>
      </c>
      <c r="J116" s="2" t="s">
        <v>188</v>
      </c>
      <c r="K116" s="2" t="s">
        <v>102</v>
      </c>
      <c r="L116" s="2" t="s">
        <v>102</v>
      </c>
      <c r="M116" s="2" t="s">
        <v>854</v>
      </c>
      <c r="N116" s="2" t="s">
        <v>855</v>
      </c>
      <c r="O116" s="2" t="s">
        <v>164</v>
      </c>
      <c r="P116" s="2" t="s">
        <v>3</v>
      </c>
      <c r="Q116" s="2" t="s">
        <v>105</v>
      </c>
      <c r="R116" s="2" t="s">
        <v>131</v>
      </c>
      <c r="S116" s="2" t="s">
        <v>132</v>
      </c>
      <c r="T116" s="2" t="s">
        <v>345</v>
      </c>
      <c r="U116" s="2" t="s">
        <v>109</v>
      </c>
      <c r="V116" s="2" t="s">
        <v>110</v>
      </c>
      <c r="W116" s="2" t="s">
        <v>134</v>
      </c>
      <c r="X116" s="2" t="s">
        <v>134</v>
      </c>
      <c r="Y116" s="2" t="s">
        <v>112</v>
      </c>
      <c r="Z116" s="2" t="s">
        <v>113</v>
      </c>
      <c r="AA116" s="2" t="s">
        <v>135</v>
      </c>
      <c r="AB116" s="2" t="s">
        <v>181</v>
      </c>
      <c r="AC116" s="2" t="s">
        <v>205</v>
      </c>
      <c r="AD116" s="2" t="s">
        <v>102</v>
      </c>
      <c r="AE116" s="2" t="s">
        <v>137</v>
      </c>
      <c r="AF116" s="2" t="s">
        <v>856</v>
      </c>
      <c r="AG116" s="2" t="s">
        <v>118</v>
      </c>
      <c r="AH116" s="2" t="s">
        <v>106</v>
      </c>
      <c r="AI116" s="2" t="s">
        <v>797</v>
      </c>
      <c r="AJ116" s="2" t="s">
        <v>139</v>
      </c>
      <c r="AK116" s="2" t="s">
        <v>140</v>
      </c>
      <c r="AL116">
        <v>75</v>
      </c>
      <c r="AM116" s="2" t="s">
        <v>857</v>
      </c>
      <c r="AN116" s="2" t="s">
        <v>113</v>
      </c>
      <c r="AO116" s="2" t="s">
        <v>102</v>
      </c>
      <c r="AP116" s="2" t="s">
        <v>106</v>
      </c>
      <c r="AQ116" s="2" t="s">
        <v>102</v>
      </c>
      <c r="AR116" s="2" t="s">
        <v>102</v>
      </c>
      <c r="AS116" s="2" t="s">
        <v>106</v>
      </c>
      <c r="AT116" s="2" t="s">
        <v>113</v>
      </c>
      <c r="AU116" s="2" t="s">
        <v>102</v>
      </c>
      <c r="AV116" s="2" t="s">
        <v>102</v>
      </c>
      <c r="AW116" s="2" t="s">
        <v>102</v>
      </c>
      <c r="AX116" s="2" t="s">
        <v>102</v>
      </c>
      <c r="AY116" s="2" t="s">
        <v>102</v>
      </c>
      <c r="AZ116" s="2" t="s">
        <v>102</v>
      </c>
      <c r="BA116" s="2" t="s">
        <v>102</v>
      </c>
      <c r="BB116" s="2" t="s">
        <v>102</v>
      </c>
      <c r="BC116" s="2" t="s">
        <v>102</v>
      </c>
      <c r="BD116" s="2" t="s">
        <v>113</v>
      </c>
      <c r="BE116" s="2" t="s">
        <v>113</v>
      </c>
      <c r="BF116" s="2" t="s">
        <v>113</v>
      </c>
      <c r="BG116" s="2" t="s">
        <v>102</v>
      </c>
      <c r="BH116" s="2" t="s">
        <v>121</v>
      </c>
      <c r="BI116" s="2" t="s">
        <v>106</v>
      </c>
      <c r="BJ116" s="2" t="s">
        <v>102</v>
      </c>
      <c r="BK116" s="2" t="s">
        <v>134</v>
      </c>
      <c r="BL116" s="2" t="s">
        <v>134</v>
      </c>
      <c r="BM116" s="2" t="s">
        <v>122</v>
      </c>
      <c r="BN116" s="2" t="s">
        <v>113</v>
      </c>
      <c r="BO116" s="2" t="s">
        <v>102</v>
      </c>
      <c r="BP116" s="2" t="s">
        <v>102</v>
      </c>
      <c r="BQ116" s="2" t="s">
        <v>131</v>
      </c>
      <c r="BR116" s="2" t="s">
        <v>106</v>
      </c>
      <c r="BS116" s="2" t="s">
        <v>102</v>
      </c>
      <c r="BT116" s="2" t="s">
        <v>102</v>
      </c>
      <c r="BU116" s="2" t="s">
        <v>113</v>
      </c>
      <c r="BV116" s="2" t="s">
        <v>102</v>
      </c>
      <c r="BW116" s="2" t="s">
        <v>858</v>
      </c>
      <c r="BX116" s="2" t="s">
        <v>102</v>
      </c>
      <c r="BY116" s="2" t="s">
        <v>28</v>
      </c>
      <c r="BZ116" s="2" t="s">
        <v>113</v>
      </c>
      <c r="CA116" s="2" t="s">
        <v>859</v>
      </c>
      <c r="CB116" s="2" t="s">
        <v>106</v>
      </c>
      <c r="CC116" s="2" t="s">
        <v>113</v>
      </c>
      <c r="CD116" s="2" t="s">
        <v>102</v>
      </c>
      <c r="CE116" s="2" t="s">
        <v>102</v>
      </c>
      <c r="CF116" s="2" t="s">
        <v>106</v>
      </c>
      <c r="CG116" s="2" t="s">
        <v>102</v>
      </c>
      <c r="CH116" s="2" t="s">
        <v>117</v>
      </c>
      <c r="CI116">
        <v>6500</v>
      </c>
      <c r="CJ116">
        <v>6500</v>
      </c>
      <c r="CK116">
        <v>6623</v>
      </c>
      <c r="CL116">
        <v>6623</v>
      </c>
      <c r="CM116">
        <v>9.3000000000000007</v>
      </c>
      <c r="CN116">
        <v>809</v>
      </c>
      <c r="CO116">
        <v>9.8000000000000007</v>
      </c>
      <c r="CP116">
        <v>809</v>
      </c>
      <c r="CQ116" s="2" t="s">
        <v>102</v>
      </c>
      <c r="CR116" s="2" t="s">
        <v>102</v>
      </c>
      <c r="CS116" s="2" t="s">
        <v>102</v>
      </c>
      <c r="CT116" s="2" t="s">
        <v>102</v>
      </c>
      <c r="CU116" s="2" t="s">
        <v>102</v>
      </c>
      <c r="CV116" s="2" t="s">
        <v>102</v>
      </c>
      <c r="CW116" s="2" t="s">
        <v>102</v>
      </c>
      <c r="CX116" s="2" t="s">
        <v>102</v>
      </c>
      <c r="CY116" s="2" t="s">
        <v>102</v>
      </c>
      <c r="CZ116" s="2" t="s">
        <v>188</v>
      </c>
      <c r="DA116" s="2" t="s">
        <v>188</v>
      </c>
      <c r="DC116" s="5" t="str">
        <f t="shared" si="4"/>
        <v>0</v>
      </c>
      <c r="DD116" s="5" t="str">
        <f t="shared" si="5"/>
        <v>0</v>
      </c>
      <c r="DE116" s="5" cm="1">
        <f t="array" ref="DE116">_xlfn.IFS(AE116="No influx",0,AE116="1-10 bbls",1.5,AE116="11-20 bbls",2.5,AE116="21-50 bbls",4,AE116="50-100 bbls",5,AE116="&gt;100 bbls",6)</f>
        <v>0</v>
      </c>
      <c r="DF116" s="5" cm="1">
        <f t="array" ref="DF116">_xlfn.IFS(BL116="Zero psi",0,BL116="&lt;400 psi",1.5,BL116="400-800 psi",2.5,BL116="801-1500 psi",4,BL116="1501-3000 psi",5,BL116="&gt;3001 psi",6,BL116="&lt;Undefined&gt;",0)</f>
        <v>1.5</v>
      </c>
      <c r="DG116" s="5" cm="1">
        <f t="array" ref="DG116">_xlfn.IFS(DA116="0 - No Incident",0,DA116="1 - Slight",0.5,DA116="2 - Minor",1,DA116="3 - Moderate",1.5,DA116="4 - Major",2,DA116="5 - Castastrophic",2.5,DA116="&lt;Undefined&gt;",0)</f>
        <v>1.5</v>
      </c>
      <c r="DH116" s="5">
        <f t="shared" si="6"/>
        <v>3</v>
      </c>
      <c r="DI116" s="7">
        <f t="shared" si="7"/>
        <v>0.15</v>
      </c>
    </row>
    <row r="117" spans="1:113" x14ac:dyDescent="0.25">
      <c r="A117" s="2" t="s">
        <v>860</v>
      </c>
      <c r="B117" s="3">
        <v>45183</v>
      </c>
      <c r="C117" s="2" t="s">
        <v>861</v>
      </c>
      <c r="D117" s="2" t="s">
        <v>98</v>
      </c>
      <c r="E117" s="2" t="s">
        <v>237</v>
      </c>
      <c r="F117" s="2" t="s">
        <v>144</v>
      </c>
      <c r="G117" s="2" t="s">
        <v>430</v>
      </c>
      <c r="H117" s="2" t="s">
        <v>862</v>
      </c>
      <c r="I117" s="2" t="s">
        <v>101</v>
      </c>
      <c r="J117" s="2" t="s">
        <v>101</v>
      </c>
      <c r="K117" s="2" t="s">
        <v>102</v>
      </c>
      <c r="L117" s="2" t="s">
        <v>102</v>
      </c>
      <c r="M117" s="2" t="s">
        <v>863</v>
      </c>
      <c r="N117" s="2" t="s">
        <v>864</v>
      </c>
      <c r="O117" s="2" t="s">
        <v>164</v>
      </c>
      <c r="P117" s="2" t="s">
        <v>3</v>
      </c>
      <c r="Q117" s="2" t="s">
        <v>105</v>
      </c>
      <c r="R117" s="2" t="s">
        <v>106</v>
      </c>
      <c r="S117" s="2" t="s">
        <v>243</v>
      </c>
      <c r="T117" s="2" t="s">
        <v>244</v>
      </c>
      <c r="U117" s="2" t="s">
        <v>865</v>
      </c>
      <c r="V117" s="2" t="s">
        <v>110</v>
      </c>
      <c r="W117" s="2" t="s">
        <v>113</v>
      </c>
      <c r="X117" s="2" t="s">
        <v>113</v>
      </c>
      <c r="Y117" s="2" t="s">
        <v>113</v>
      </c>
      <c r="Z117" s="2" t="s">
        <v>106</v>
      </c>
      <c r="AA117" s="2" t="s">
        <v>498</v>
      </c>
      <c r="AB117" s="2" t="s">
        <v>580</v>
      </c>
      <c r="AC117" s="2" t="s">
        <v>116</v>
      </c>
      <c r="AD117" s="2" t="s">
        <v>102</v>
      </c>
      <c r="AE117" s="2" t="s">
        <v>117</v>
      </c>
      <c r="AF117" s="2" t="s">
        <v>435</v>
      </c>
      <c r="AG117" s="2" t="s">
        <v>247</v>
      </c>
      <c r="AH117" s="2" t="s">
        <v>131</v>
      </c>
      <c r="AI117" s="2" t="s">
        <v>144</v>
      </c>
      <c r="AJ117" s="2" t="s">
        <v>102</v>
      </c>
      <c r="AK117" s="2" t="s">
        <v>113</v>
      </c>
      <c r="AL117" s="2" t="s">
        <v>102</v>
      </c>
      <c r="AM117" s="2" t="s">
        <v>866</v>
      </c>
      <c r="AN117" s="2" t="s">
        <v>113</v>
      </c>
      <c r="AO117" s="2" t="s">
        <v>102</v>
      </c>
      <c r="AP117" s="2" t="s">
        <v>131</v>
      </c>
      <c r="AQ117" s="2" t="s">
        <v>102</v>
      </c>
      <c r="AR117" s="2" t="s">
        <v>102</v>
      </c>
      <c r="AS117" s="2" t="s">
        <v>106</v>
      </c>
      <c r="AT117" s="2" t="s">
        <v>113</v>
      </c>
      <c r="AU117" s="2" t="s">
        <v>102</v>
      </c>
      <c r="AV117" s="2" t="s">
        <v>102</v>
      </c>
      <c r="AW117" s="2" t="s">
        <v>102</v>
      </c>
      <c r="AX117" s="2" t="s">
        <v>102</v>
      </c>
      <c r="AY117" s="2" t="s">
        <v>102</v>
      </c>
      <c r="AZ117" s="2" t="s">
        <v>102</v>
      </c>
      <c r="BA117" s="2" t="s">
        <v>102</v>
      </c>
      <c r="BB117" s="2" t="s">
        <v>102</v>
      </c>
      <c r="BC117" s="2" t="s">
        <v>102</v>
      </c>
      <c r="BD117" s="2" t="s">
        <v>113</v>
      </c>
      <c r="BE117" s="2" t="s">
        <v>113</v>
      </c>
      <c r="BF117" s="2" t="s">
        <v>113</v>
      </c>
      <c r="BG117" s="2" t="s">
        <v>102</v>
      </c>
      <c r="BH117" s="2" t="s">
        <v>113</v>
      </c>
      <c r="BI117" s="2" t="s">
        <v>113</v>
      </c>
      <c r="BJ117" s="2" t="s">
        <v>102</v>
      </c>
      <c r="BK117" s="2" t="s">
        <v>113</v>
      </c>
      <c r="BL117" s="2" t="s">
        <v>113</v>
      </c>
      <c r="BM117" s="2" t="s">
        <v>122</v>
      </c>
      <c r="BN117" s="2" t="s">
        <v>113</v>
      </c>
      <c r="BO117" s="2" t="s">
        <v>102</v>
      </c>
      <c r="BP117" s="2" t="s">
        <v>102</v>
      </c>
      <c r="BQ117" s="2" t="s">
        <v>106</v>
      </c>
      <c r="BR117" s="2" t="s">
        <v>113</v>
      </c>
      <c r="BS117" s="2" t="s">
        <v>102</v>
      </c>
      <c r="BT117" s="2" t="s">
        <v>102</v>
      </c>
      <c r="BU117" s="2" t="s">
        <v>113</v>
      </c>
      <c r="BV117" s="2" t="s">
        <v>102</v>
      </c>
      <c r="BW117" s="2" t="s">
        <v>102</v>
      </c>
      <c r="BX117" s="2" t="s">
        <v>102</v>
      </c>
      <c r="BY117" s="2" t="s">
        <v>113</v>
      </c>
      <c r="BZ117" s="2" t="s">
        <v>113</v>
      </c>
      <c r="CA117" s="2" t="s">
        <v>102</v>
      </c>
      <c r="CB117" s="2" t="s">
        <v>106</v>
      </c>
      <c r="CC117" s="2" t="s">
        <v>113</v>
      </c>
      <c r="CD117" s="2" t="s">
        <v>102</v>
      </c>
      <c r="CE117" s="2" t="s">
        <v>102</v>
      </c>
      <c r="CF117" s="2" t="s">
        <v>106</v>
      </c>
      <c r="CG117" s="2" t="s">
        <v>102</v>
      </c>
      <c r="CH117" s="2" t="s">
        <v>117</v>
      </c>
      <c r="CI117">
        <v>657</v>
      </c>
      <c r="CJ117">
        <v>657</v>
      </c>
      <c r="CK117">
        <v>657</v>
      </c>
      <c r="CL117">
        <v>657</v>
      </c>
      <c r="CM117">
        <v>9.1</v>
      </c>
      <c r="CN117">
        <v>525</v>
      </c>
      <c r="CO117" s="2" t="s">
        <v>102</v>
      </c>
      <c r="CP117" s="2" t="s">
        <v>102</v>
      </c>
      <c r="CQ117" s="2" t="s">
        <v>102</v>
      </c>
      <c r="CR117" s="2" t="s">
        <v>102</v>
      </c>
      <c r="CS117" s="2" t="s">
        <v>102</v>
      </c>
      <c r="CT117" s="2" t="s">
        <v>102</v>
      </c>
      <c r="CU117" s="2" t="s">
        <v>102</v>
      </c>
      <c r="CV117" s="2" t="s">
        <v>102</v>
      </c>
      <c r="CW117" s="2" t="s">
        <v>102</v>
      </c>
      <c r="CX117" s="2" t="s">
        <v>102</v>
      </c>
      <c r="CY117" s="2" t="s">
        <v>102</v>
      </c>
      <c r="CZ117" s="2" t="s">
        <v>101</v>
      </c>
      <c r="DA117" s="2" t="s">
        <v>101</v>
      </c>
      <c r="DC117" s="5" t="str">
        <f t="shared" si="4"/>
        <v>0</v>
      </c>
      <c r="DD117" s="5" t="str">
        <f t="shared" si="5"/>
        <v>0</v>
      </c>
      <c r="DE117" s="5" cm="1">
        <f t="array" ref="DE117">_xlfn.IFS(AE117="No influx",0,AE117="1-10 bbls",1.5,AE117="11-20 bbls",2.5,AE117="21-50 bbls",4,AE117="50-100 bbls",5,AE117="&gt;100 bbls",6)</f>
        <v>1.5</v>
      </c>
      <c r="DF117" s="5" cm="1">
        <f t="array" ref="DF117">_xlfn.IFS(BL117="Zero psi",0,BL117="&lt;400 psi",1.5,BL117="400-800 psi",2.5,BL117="801-1500 psi",4,BL117="1501-3000 psi",5,BL117="&gt;3001 psi",6,BL117="&lt;Undefined&gt;",0)</f>
        <v>0</v>
      </c>
      <c r="DG117" s="5" cm="1">
        <f t="array" ref="DG117">_xlfn.IFS(DA117="0 - No Incident",0,DA117="1 - Slight",0.5,DA117="2 - Minor",1,DA117="3 - Moderate",1.5,DA117="4 - Major",2,DA117="5 - Castastrophic",2.5,DA117="&lt;Undefined&gt;",0)</f>
        <v>1</v>
      </c>
      <c r="DH117" s="5">
        <f t="shared" si="6"/>
        <v>2.5</v>
      </c>
      <c r="DI117" s="7">
        <f t="shared" si="7"/>
        <v>0.125</v>
      </c>
    </row>
    <row r="118" spans="1:113" x14ac:dyDescent="0.25">
      <c r="A118" s="2" t="s">
        <v>867</v>
      </c>
      <c r="B118" s="3">
        <v>45185</v>
      </c>
      <c r="C118" s="2" t="s">
        <v>491</v>
      </c>
      <c r="D118" s="2" t="s">
        <v>98</v>
      </c>
      <c r="E118" s="2" t="s">
        <v>99</v>
      </c>
      <c r="F118" s="2" t="s">
        <v>868</v>
      </c>
      <c r="G118" s="2" t="s">
        <v>869</v>
      </c>
      <c r="H118" s="2" t="s">
        <v>870</v>
      </c>
      <c r="I118" s="2" t="s">
        <v>101</v>
      </c>
      <c r="J118" s="2" t="s">
        <v>101</v>
      </c>
      <c r="K118" s="2" t="s">
        <v>102</v>
      </c>
      <c r="L118" s="2" t="s">
        <v>102</v>
      </c>
      <c r="M118" s="2" t="s">
        <v>871</v>
      </c>
      <c r="N118" s="2" t="s">
        <v>872</v>
      </c>
      <c r="O118" s="2" t="s">
        <v>130</v>
      </c>
      <c r="P118" s="2" t="s">
        <v>3</v>
      </c>
      <c r="Q118" s="2" t="s">
        <v>105</v>
      </c>
      <c r="R118" s="2" t="s">
        <v>106</v>
      </c>
      <c r="S118" s="2" t="s">
        <v>107</v>
      </c>
      <c r="T118" s="2" t="s">
        <v>873</v>
      </c>
      <c r="U118" s="2" t="s">
        <v>109</v>
      </c>
      <c r="V118" s="2" t="s">
        <v>227</v>
      </c>
      <c r="W118" s="2" t="s">
        <v>111</v>
      </c>
      <c r="X118" s="2" t="s">
        <v>111</v>
      </c>
      <c r="Y118" s="2" t="s">
        <v>112</v>
      </c>
      <c r="Z118" s="2" t="s">
        <v>113</v>
      </c>
      <c r="AA118" s="2" t="s">
        <v>114</v>
      </c>
      <c r="AB118" s="2" t="s">
        <v>28</v>
      </c>
      <c r="AC118" s="2" t="s">
        <v>116</v>
      </c>
      <c r="AD118" s="2" t="s">
        <v>874</v>
      </c>
      <c r="AE118" s="2" t="s">
        <v>137</v>
      </c>
      <c r="AF118" s="2" t="s">
        <v>608</v>
      </c>
      <c r="AG118" s="2" t="s">
        <v>118</v>
      </c>
      <c r="AH118" s="2" t="s">
        <v>131</v>
      </c>
      <c r="AI118" s="2" t="s">
        <v>868</v>
      </c>
      <c r="AJ118" s="2" t="s">
        <v>102</v>
      </c>
      <c r="AK118" s="2" t="s">
        <v>113</v>
      </c>
      <c r="AL118" s="2" t="s">
        <v>102</v>
      </c>
      <c r="AM118" s="2" t="s">
        <v>235</v>
      </c>
      <c r="AN118" s="2" t="s">
        <v>113</v>
      </c>
      <c r="AO118" s="2" t="s">
        <v>102</v>
      </c>
      <c r="AP118" s="2" t="s">
        <v>131</v>
      </c>
      <c r="AQ118" s="2" t="s">
        <v>102</v>
      </c>
      <c r="AR118" s="2" t="s">
        <v>102</v>
      </c>
      <c r="AS118" s="2" t="s">
        <v>120</v>
      </c>
      <c r="AT118" s="2" t="s">
        <v>113</v>
      </c>
      <c r="AU118" s="2" t="s">
        <v>102</v>
      </c>
      <c r="AV118" s="2" t="s">
        <v>102</v>
      </c>
      <c r="AW118" s="2" t="s">
        <v>102</v>
      </c>
      <c r="AX118" s="2" t="s">
        <v>102</v>
      </c>
      <c r="AY118" s="2" t="s">
        <v>102</v>
      </c>
      <c r="AZ118" s="2" t="s">
        <v>102</v>
      </c>
      <c r="BA118" s="2" t="s">
        <v>102</v>
      </c>
      <c r="BB118" s="2" t="s">
        <v>102</v>
      </c>
      <c r="BC118" s="2" t="s">
        <v>102</v>
      </c>
      <c r="BD118" s="2" t="s">
        <v>113</v>
      </c>
      <c r="BE118" s="2" t="s">
        <v>113</v>
      </c>
      <c r="BF118" s="2" t="s">
        <v>113</v>
      </c>
      <c r="BG118" s="2" t="s">
        <v>102</v>
      </c>
      <c r="BH118" s="2" t="s">
        <v>219</v>
      </c>
      <c r="BI118" s="2" t="s">
        <v>106</v>
      </c>
      <c r="BJ118" s="2" t="s">
        <v>102</v>
      </c>
      <c r="BK118" s="2" t="s">
        <v>111</v>
      </c>
      <c r="BL118" s="2" t="s">
        <v>111</v>
      </c>
      <c r="BM118" s="2" t="s">
        <v>122</v>
      </c>
      <c r="BN118" s="2" t="s">
        <v>113</v>
      </c>
      <c r="BO118" s="2" t="s">
        <v>102</v>
      </c>
      <c r="BP118" s="2" t="s">
        <v>102</v>
      </c>
      <c r="BQ118" s="2" t="s">
        <v>106</v>
      </c>
      <c r="BR118" s="2" t="s">
        <v>113</v>
      </c>
      <c r="BS118" s="2" t="s">
        <v>102</v>
      </c>
      <c r="BT118" s="2" t="s">
        <v>102</v>
      </c>
      <c r="BU118" s="2" t="s">
        <v>113</v>
      </c>
      <c r="BV118" s="2" t="s">
        <v>102</v>
      </c>
      <c r="BW118" s="2" t="s">
        <v>102</v>
      </c>
      <c r="BX118" s="2" t="s">
        <v>102</v>
      </c>
      <c r="BY118" s="2" t="s">
        <v>113</v>
      </c>
      <c r="BZ118" s="2" t="s">
        <v>113</v>
      </c>
      <c r="CA118" s="2" t="s">
        <v>102</v>
      </c>
      <c r="CB118" s="2" t="s">
        <v>106</v>
      </c>
      <c r="CC118" s="2" t="s">
        <v>113</v>
      </c>
      <c r="CD118" s="2" t="s">
        <v>102</v>
      </c>
      <c r="CE118" s="2" t="s">
        <v>102</v>
      </c>
      <c r="CF118" s="2" t="s">
        <v>131</v>
      </c>
      <c r="CG118" s="2" t="s">
        <v>875</v>
      </c>
      <c r="CH118" s="2" t="s">
        <v>137</v>
      </c>
      <c r="CI118" s="2" t="s">
        <v>102</v>
      </c>
      <c r="CJ118" s="2" t="s">
        <v>102</v>
      </c>
      <c r="CK118" s="2" t="s">
        <v>102</v>
      </c>
      <c r="CL118" s="2" t="s">
        <v>102</v>
      </c>
      <c r="CM118" s="2" t="s">
        <v>102</v>
      </c>
      <c r="CN118">
        <v>10007</v>
      </c>
      <c r="CO118">
        <v>11.6</v>
      </c>
      <c r="CP118">
        <v>10068</v>
      </c>
      <c r="CQ118" s="2" t="s">
        <v>102</v>
      </c>
      <c r="CR118" s="2" t="s">
        <v>102</v>
      </c>
      <c r="CS118" s="2" t="s">
        <v>102</v>
      </c>
      <c r="CT118" s="2" t="s">
        <v>102</v>
      </c>
      <c r="CU118" s="2" t="s">
        <v>102</v>
      </c>
      <c r="CV118" s="2" t="s">
        <v>102</v>
      </c>
      <c r="CW118" s="2" t="s">
        <v>102</v>
      </c>
      <c r="CX118" s="2" t="s">
        <v>102</v>
      </c>
      <c r="CY118" s="2" t="s">
        <v>102</v>
      </c>
      <c r="CZ118" s="2" t="s">
        <v>253</v>
      </c>
      <c r="DA118" s="2" t="s">
        <v>101</v>
      </c>
      <c r="DC118" s="5" t="str">
        <f t="shared" si="4"/>
        <v>0</v>
      </c>
      <c r="DD118" s="5" t="str">
        <f t="shared" si="5"/>
        <v>2</v>
      </c>
      <c r="DE118" s="5" cm="1">
        <f t="array" ref="DE118">_xlfn.IFS(AE118="No influx",0,AE118="1-10 bbls",1.5,AE118="11-20 bbls",2.5,AE118="21-50 bbls",4,AE118="50-100 bbls",5,AE118="&gt;100 bbls",6)</f>
        <v>0</v>
      </c>
      <c r="DF118" s="5" cm="1">
        <f t="array" ref="DF118">_xlfn.IFS(BL118="Zero psi",0,BL118="&lt;400 psi",1.5,BL118="400-800 psi",2.5,BL118="801-1500 psi",4,BL118="1501-3000 psi",5,BL118="&gt;3001 psi",6,BL118="&lt;Undefined&gt;",0)</f>
        <v>0</v>
      </c>
      <c r="DG118" s="5" cm="1">
        <f t="array" ref="DG118">_xlfn.IFS(DA118="0 - No Incident",0,DA118="1 - Slight",0.5,DA118="2 - Minor",1,DA118="3 - Moderate",1.5,DA118="4 - Major",2,DA118="5 - Castastrophic",2.5,DA118="&lt;Undefined&gt;",0)</f>
        <v>1</v>
      </c>
      <c r="DH118" s="5">
        <f t="shared" si="6"/>
        <v>3</v>
      </c>
      <c r="DI118" s="7">
        <f t="shared" si="7"/>
        <v>0.15</v>
      </c>
    </row>
    <row r="119" spans="1:113" x14ac:dyDescent="0.25">
      <c r="A119" s="2" t="s">
        <v>876</v>
      </c>
      <c r="B119" s="3">
        <v>45190</v>
      </c>
      <c r="C119" s="2" t="s">
        <v>97</v>
      </c>
      <c r="D119" s="2" t="s">
        <v>98</v>
      </c>
      <c r="E119" s="2" t="s">
        <v>99</v>
      </c>
      <c r="F119" s="2" t="s">
        <v>877</v>
      </c>
      <c r="G119" s="2" t="s">
        <v>521</v>
      </c>
      <c r="H119" s="2" t="s">
        <v>878</v>
      </c>
      <c r="I119" s="2" t="s">
        <v>253</v>
      </c>
      <c r="J119" s="2" t="s">
        <v>100</v>
      </c>
      <c r="K119" s="2" t="s">
        <v>102</v>
      </c>
      <c r="L119" s="2" t="s">
        <v>102</v>
      </c>
      <c r="M119" s="2" t="s">
        <v>879</v>
      </c>
      <c r="N119" s="2" t="s">
        <v>524</v>
      </c>
      <c r="O119" s="2" t="s">
        <v>149</v>
      </c>
      <c r="P119" s="2" t="s">
        <v>3</v>
      </c>
      <c r="Q119" s="2" t="s">
        <v>426</v>
      </c>
      <c r="R119" s="2" t="s">
        <v>106</v>
      </c>
      <c r="S119" s="2" t="s">
        <v>107</v>
      </c>
      <c r="T119" s="2" t="s">
        <v>108</v>
      </c>
      <c r="U119" s="2" t="s">
        <v>109</v>
      </c>
      <c r="V119" s="2" t="s">
        <v>227</v>
      </c>
      <c r="W119" s="2" t="s">
        <v>111</v>
      </c>
      <c r="X119" s="2" t="s">
        <v>111</v>
      </c>
      <c r="Y119" s="2" t="s">
        <v>112</v>
      </c>
      <c r="Z119" s="2" t="s">
        <v>113</v>
      </c>
      <c r="AA119" s="2" t="s">
        <v>135</v>
      </c>
      <c r="AB119" s="2" t="s">
        <v>28</v>
      </c>
      <c r="AC119" s="2" t="s">
        <v>116</v>
      </c>
      <c r="AD119" s="2" t="s">
        <v>880</v>
      </c>
      <c r="AE119" s="2" t="s">
        <v>137</v>
      </c>
      <c r="AF119" s="2" t="s">
        <v>674</v>
      </c>
      <c r="AG119" s="2" t="s">
        <v>118</v>
      </c>
      <c r="AH119" s="2" t="s">
        <v>106</v>
      </c>
      <c r="AI119" s="2" t="s">
        <v>877</v>
      </c>
      <c r="AJ119" s="2" t="s">
        <v>102</v>
      </c>
      <c r="AK119" s="2" t="s">
        <v>113</v>
      </c>
      <c r="AL119" s="2" t="s">
        <v>102</v>
      </c>
      <c r="AM119" s="2" t="s">
        <v>881</v>
      </c>
      <c r="AN119" s="2" t="s">
        <v>113</v>
      </c>
      <c r="AO119" s="2" t="s">
        <v>102</v>
      </c>
      <c r="AP119" s="2" t="s">
        <v>131</v>
      </c>
      <c r="AQ119" s="2" t="s">
        <v>102</v>
      </c>
      <c r="AR119" s="2" t="s">
        <v>102</v>
      </c>
      <c r="AS119" s="2" t="s">
        <v>106</v>
      </c>
      <c r="AT119" s="2" t="s">
        <v>113</v>
      </c>
      <c r="AU119" s="2" t="s">
        <v>102</v>
      </c>
      <c r="AV119" s="2" t="s">
        <v>102</v>
      </c>
      <c r="AW119" s="2" t="s">
        <v>102</v>
      </c>
      <c r="AX119" s="2" t="s">
        <v>102</v>
      </c>
      <c r="AY119" s="2" t="s">
        <v>102</v>
      </c>
      <c r="AZ119" s="2" t="s">
        <v>102</v>
      </c>
      <c r="BA119" s="2" t="s">
        <v>102</v>
      </c>
      <c r="BB119" s="2" t="s">
        <v>102</v>
      </c>
      <c r="BC119" s="2" t="s">
        <v>102</v>
      </c>
      <c r="BD119" s="2" t="s">
        <v>113</v>
      </c>
      <c r="BE119" s="2" t="s">
        <v>113</v>
      </c>
      <c r="BF119" s="2" t="s">
        <v>113</v>
      </c>
      <c r="BG119" s="2" t="s">
        <v>102</v>
      </c>
      <c r="BH119" s="2" t="s">
        <v>121</v>
      </c>
      <c r="BI119" s="2" t="s">
        <v>106</v>
      </c>
      <c r="BJ119" s="2" t="s">
        <v>102</v>
      </c>
      <c r="BK119" s="2" t="s">
        <v>111</v>
      </c>
      <c r="BL119" s="2" t="s">
        <v>111</v>
      </c>
      <c r="BM119" s="2" t="s">
        <v>122</v>
      </c>
      <c r="BN119" s="2" t="s">
        <v>113</v>
      </c>
      <c r="BO119" s="2" t="s">
        <v>102</v>
      </c>
      <c r="BP119" s="2" t="s">
        <v>102</v>
      </c>
      <c r="BQ119" s="2" t="s">
        <v>106</v>
      </c>
      <c r="BR119" s="2" t="s">
        <v>113</v>
      </c>
      <c r="BS119" s="2" t="s">
        <v>102</v>
      </c>
      <c r="BT119" s="2" t="s">
        <v>102</v>
      </c>
      <c r="BU119" s="2" t="s">
        <v>113</v>
      </c>
      <c r="BV119" s="2" t="s">
        <v>102</v>
      </c>
      <c r="BW119" s="2" t="s">
        <v>102</v>
      </c>
      <c r="BX119" s="2" t="s">
        <v>102</v>
      </c>
      <c r="BY119" s="2" t="s">
        <v>113</v>
      </c>
      <c r="BZ119" s="2" t="s">
        <v>113</v>
      </c>
      <c r="CA119" s="2" t="s">
        <v>102</v>
      </c>
      <c r="CB119" s="2" t="s">
        <v>106</v>
      </c>
      <c r="CC119" s="2" t="s">
        <v>113</v>
      </c>
      <c r="CD119" s="2" t="s">
        <v>102</v>
      </c>
      <c r="CE119" s="2" t="s">
        <v>102</v>
      </c>
      <c r="CF119" s="2" t="s">
        <v>106</v>
      </c>
      <c r="CG119" s="2" t="s">
        <v>102</v>
      </c>
      <c r="CH119" s="2" t="s">
        <v>137</v>
      </c>
      <c r="CI119">
        <v>3220</v>
      </c>
      <c r="CJ119">
        <v>3230</v>
      </c>
      <c r="CK119">
        <v>3235</v>
      </c>
      <c r="CL119">
        <v>3235</v>
      </c>
      <c r="CM119">
        <v>10.5</v>
      </c>
      <c r="CN119">
        <v>2495</v>
      </c>
      <c r="CO119">
        <v>12.2</v>
      </c>
      <c r="CP119">
        <v>2495</v>
      </c>
      <c r="CQ119" s="2" t="s">
        <v>102</v>
      </c>
      <c r="CR119" s="2" t="s">
        <v>102</v>
      </c>
      <c r="CS119" s="2" t="s">
        <v>102</v>
      </c>
      <c r="CT119" s="2" t="s">
        <v>102</v>
      </c>
      <c r="CU119" s="2" t="s">
        <v>102</v>
      </c>
      <c r="CV119" s="2" t="s">
        <v>102</v>
      </c>
      <c r="CW119" s="2" t="s">
        <v>102</v>
      </c>
      <c r="CX119" s="2" t="s">
        <v>102</v>
      </c>
      <c r="CY119" s="2" t="s">
        <v>102</v>
      </c>
      <c r="CZ119" s="2" t="s">
        <v>100</v>
      </c>
      <c r="DA119" s="2" t="s">
        <v>100</v>
      </c>
      <c r="DC119" s="5" t="str">
        <f t="shared" si="4"/>
        <v>0</v>
      </c>
      <c r="DD119" s="5" t="str">
        <f t="shared" si="5"/>
        <v>2</v>
      </c>
      <c r="DE119" s="5" cm="1">
        <f t="array" ref="DE119">_xlfn.IFS(AE119="No influx",0,AE119="1-10 bbls",1.5,AE119="11-20 bbls",2.5,AE119="21-50 bbls",4,AE119="50-100 bbls",5,AE119="&gt;100 bbls",6)</f>
        <v>0</v>
      </c>
      <c r="DF119" s="5" cm="1">
        <f t="array" ref="DF119">_xlfn.IFS(BL119="Zero psi",0,BL119="&lt;400 psi",1.5,BL119="400-800 psi",2.5,BL119="801-1500 psi",4,BL119="1501-3000 psi",5,BL119="&gt;3001 psi",6,BL119="&lt;Undefined&gt;",0)</f>
        <v>0</v>
      </c>
      <c r="DG119" s="5" cm="1">
        <f t="array" ref="DG119">_xlfn.IFS(DA119="0 - No Incident",0,DA119="1 - Slight",0.5,DA119="2 - Minor",1,DA119="3 - Moderate",1.5,DA119="4 - Major",2,DA119="5 - Castastrophic",2.5,DA119="&lt;Undefined&gt;",0)</f>
        <v>0.5</v>
      </c>
      <c r="DH119" s="5">
        <f t="shared" si="6"/>
        <v>2.5</v>
      </c>
      <c r="DI119" s="7">
        <f t="shared" si="7"/>
        <v>0.125</v>
      </c>
    </row>
    <row r="120" spans="1:113" x14ac:dyDescent="0.25">
      <c r="A120" s="2" t="s">
        <v>882</v>
      </c>
      <c r="B120" s="3">
        <v>45192</v>
      </c>
      <c r="C120" s="2" t="s">
        <v>97</v>
      </c>
      <c r="D120" s="2" t="s">
        <v>98</v>
      </c>
      <c r="E120" s="2" t="s">
        <v>159</v>
      </c>
      <c r="F120" s="2" t="s">
        <v>317</v>
      </c>
      <c r="G120" s="2" t="s">
        <v>318</v>
      </c>
      <c r="H120" s="2" t="s">
        <v>883</v>
      </c>
      <c r="I120" s="2" t="s">
        <v>101</v>
      </c>
      <c r="J120" s="2" t="s">
        <v>101</v>
      </c>
      <c r="K120" s="2" t="s">
        <v>102</v>
      </c>
      <c r="L120" s="2" t="s">
        <v>102</v>
      </c>
      <c r="M120" s="2" t="s">
        <v>884</v>
      </c>
      <c r="N120" s="2" t="s">
        <v>441</v>
      </c>
      <c r="O120" s="2" t="s">
        <v>885</v>
      </c>
      <c r="P120" s="2" t="s">
        <v>3</v>
      </c>
      <c r="Q120" s="2" t="s">
        <v>105</v>
      </c>
      <c r="R120" s="2" t="s">
        <v>106</v>
      </c>
      <c r="S120" s="2" t="s">
        <v>165</v>
      </c>
      <c r="T120" s="2" t="s">
        <v>166</v>
      </c>
      <c r="U120" s="2" t="s">
        <v>167</v>
      </c>
      <c r="V120" s="2" t="s">
        <v>110</v>
      </c>
      <c r="W120" s="2" t="s">
        <v>134</v>
      </c>
      <c r="X120" s="2" t="s">
        <v>134</v>
      </c>
      <c r="Y120" s="2" t="s">
        <v>112</v>
      </c>
      <c r="Z120" s="2" t="s">
        <v>113</v>
      </c>
      <c r="AA120" s="2" t="s">
        <v>114</v>
      </c>
      <c r="AB120" s="2" t="s">
        <v>115</v>
      </c>
      <c r="AC120" s="2" t="s">
        <v>116</v>
      </c>
      <c r="AD120" s="2" t="s">
        <v>102</v>
      </c>
      <c r="AE120" s="2" t="s">
        <v>313</v>
      </c>
      <c r="AF120" s="2" t="s">
        <v>322</v>
      </c>
      <c r="AG120" s="2" t="s">
        <v>299</v>
      </c>
      <c r="AH120" s="2" t="s">
        <v>106</v>
      </c>
      <c r="AI120" s="2" t="s">
        <v>317</v>
      </c>
      <c r="AJ120" s="2" t="s">
        <v>102</v>
      </c>
      <c r="AK120" s="2" t="s">
        <v>113</v>
      </c>
      <c r="AL120" s="2" t="s">
        <v>102</v>
      </c>
      <c r="AM120" s="2" t="s">
        <v>886</v>
      </c>
      <c r="AN120" s="2" t="s">
        <v>106</v>
      </c>
      <c r="AO120" s="2" t="s">
        <v>102</v>
      </c>
      <c r="AP120" s="2" t="s">
        <v>131</v>
      </c>
      <c r="AQ120" s="2" t="s">
        <v>102</v>
      </c>
      <c r="AR120" s="2" t="s">
        <v>102</v>
      </c>
      <c r="AS120" s="2" t="s">
        <v>106</v>
      </c>
      <c r="AT120" s="2" t="s">
        <v>113</v>
      </c>
      <c r="AU120" s="2" t="s">
        <v>102</v>
      </c>
      <c r="AV120" s="2" t="s">
        <v>102</v>
      </c>
      <c r="AW120" s="2" t="s">
        <v>102</v>
      </c>
      <c r="AX120" s="2" t="s">
        <v>102</v>
      </c>
      <c r="AY120" s="2" t="s">
        <v>102</v>
      </c>
      <c r="AZ120" s="2" t="s">
        <v>102</v>
      </c>
      <c r="BA120" s="2" t="s">
        <v>102</v>
      </c>
      <c r="BB120" s="2" t="s">
        <v>102</v>
      </c>
      <c r="BC120" s="2" t="s">
        <v>102</v>
      </c>
      <c r="BD120" s="2" t="s">
        <v>113</v>
      </c>
      <c r="BE120" s="2" t="s">
        <v>113</v>
      </c>
      <c r="BF120" s="2" t="s">
        <v>113</v>
      </c>
      <c r="BG120" s="2" t="s">
        <v>102</v>
      </c>
      <c r="BH120" s="2" t="s">
        <v>121</v>
      </c>
      <c r="BI120" s="2" t="s">
        <v>106</v>
      </c>
      <c r="BJ120" s="2" t="s">
        <v>102</v>
      </c>
      <c r="BK120" s="2" t="s">
        <v>134</v>
      </c>
      <c r="BL120" s="2" t="s">
        <v>134</v>
      </c>
      <c r="BM120" s="2" t="s">
        <v>122</v>
      </c>
      <c r="BN120" s="2" t="s">
        <v>113</v>
      </c>
      <c r="BO120" s="2" t="s">
        <v>102</v>
      </c>
      <c r="BP120" s="2" t="s">
        <v>102</v>
      </c>
      <c r="BQ120" s="2" t="s">
        <v>106</v>
      </c>
      <c r="BR120" s="2" t="s">
        <v>113</v>
      </c>
      <c r="BS120" s="2" t="s">
        <v>102</v>
      </c>
      <c r="BT120" s="2" t="s">
        <v>102</v>
      </c>
      <c r="BU120" s="2" t="s">
        <v>113</v>
      </c>
      <c r="BV120" s="2" t="s">
        <v>102</v>
      </c>
      <c r="BW120" s="2" t="s">
        <v>102</v>
      </c>
      <c r="BX120" s="2" t="s">
        <v>102</v>
      </c>
      <c r="BY120" s="2" t="s">
        <v>113</v>
      </c>
      <c r="BZ120" s="2" t="s">
        <v>113</v>
      </c>
      <c r="CA120" s="2" t="s">
        <v>102</v>
      </c>
      <c r="CB120" s="2" t="s">
        <v>106</v>
      </c>
      <c r="CC120" s="2" t="s">
        <v>113</v>
      </c>
      <c r="CD120" s="2" t="s">
        <v>102</v>
      </c>
      <c r="CE120" s="2" t="s">
        <v>102</v>
      </c>
      <c r="CF120" s="2" t="s">
        <v>106</v>
      </c>
      <c r="CG120" s="2" t="s">
        <v>102</v>
      </c>
      <c r="CH120" s="2" t="s">
        <v>137</v>
      </c>
      <c r="CI120">
        <v>11138</v>
      </c>
      <c r="CJ120">
        <v>11120</v>
      </c>
      <c r="CK120">
        <v>11203</v>
      </c>
      <c r="CL120">
        <v>11185</v>
      </c>
      <c r="CM120">
        <v>15.1</v>
      </c>
      <c r="CN120">
        <v>11120</v>
      </c>
      <c r="CO120">
        <v>17.5</v>
      </c>
      <c r="CP120">
        <v>11185</v>
      </c>
      <c r="CQ120" s="2" t="s">
        <v>102</v>
      </c>
      <c r="CR120" s="2" t="s">
        <v>102</v>
      </c>
      <c r="CS120" s="2" t="s">
        <v>102</v>
      </c>
      <c r="CT120" s="2" t="s">
        <v>102</v>
      </c>
      <c r="CU120" s="2" t="s">
        <v>102</v>
      </c>
      <c r="CV120" s="2" t="s">
        <v>102</v>
      </c>
      <c r="CW120" s="2" t="s">
        <v>102</v>
      </c>
      <c r="CX120" s="2" t="s">
        <v>102</v>
      </c>
      <c r="CY120" s="2" t="s">
        <v>102</v>
      </c>
      <c r="CZ120" s="2" t="s">
        <v>100</v>
      </c>
      <c r="DA120" s="2" t="s">
        <v>101</v>
      </c>
      <c r="DC120" s="5" t="str">
        <f t="shared" si="4"/>
        <v>4</v>
      </c>
      <c r="DD120" s="5" t="str">
        <f t="shared" si="5"/>
        <v>0</v>
      </c>
      <c r="DE120" s="5" cm="1">
        <f t="array" ref="DE120">_xlfn.IFS(AE120="No influx",0,AE120="1-10 bbls",1.5,AE120="11-20 bbls",2.5,AE120="21-50 bbls",4,AE120="50-100 bbls",5,AE120="&gt;100 bbls",6)</f>
        <v>2.5</v>
      </c>
      <c r="DF120" s="5" cm="1">
        <f t="array" ref="DF120">_xlfn.IFS(BL120="Zero psi",0,BL120="&lt;400 psi",1.5,BL120="400-800 psi",2.5,BL120="801-1500 psi",4,BL120="1501-3000 psi",5,BL120="&gt;3001 psi",6,BL120="&lt;Undefined&gt;",0)</f>
        <v>1.5</v>
      </c>
      <c r="DG120" s="5" cm="1">
        <f t="array" ref="DG120">_xlfn.IFS(DA120="0 - No Incident",0,DA120="1 - Slight",0.5,DA120="2 - Minor",1,DA120="3 - Moderate",1.5,DA120="4 - Major",2,DA120="5 - Castastrophic",2.5,DA120="&lt;Undefined&gt;",0)</f>
        <v>1</v>
      </c>
      <c r="DH120" s="5">
        <f t="shared" si="6"/>
        <v>9</v>
      </c>
      <c r="DI120" s="7">
        <f t="shared" si="7"/>
        <v>0.45</v>
      </c>
    </row>
    <row r="121" spans="1:113" x14ac:dyDescent="0.25">
      <c r="A121" s="2" t="s">
        <v>887</v>
      </c>
      <c r="B121" s="3">
        <v>45191</v>
      </c>
      <c r="C121" s="2" t="s">
        <v>97</v>
      </c>
      <c r="D121" s="2" t="s">
        <v>98</v>
      </c>
      <c r="E121" s="2" t="s">
        <v>124</v>
      </c>
      <c r="F121" s="2" t="s">
        <v>221</v>
      </c>
      <c r="G121" s="2" t="s">
        <v>888</v>
      </c>
      <c r="H121" s="2" t="s">
        <v>889</v>
      </c>
      <c r="I121" s="2" t="s">
        <v>100</v>
      </c>
      <c r="J121" s="2" t="s">
        <v>101</v>
      </c>
      <c r="K121" s="2" t="s">
        <v>102</v>
      </c>
      <c r="L121" s="2" t="s">
        <v>102</v>
      </c>
      <c r="M121" s="2" t="s">
        <v>890</v>
      </c>
      <c r="N121" s="2" t="s">
        <v>891</v>
      </c>
      <c r="O121" s="2" t="s">
        <v>164</v>
      </c>
      <c r="P121" s="2" t="s">
        <v>3</v>
      </c>
      <c r="Q121" s="2" t="s">
        <v>105</v>
      </c>
      <c r="R121" s="2" t="s">
        <v>106</v>
      </c>
      <c r="S121" s="2" t="s">
        <v>226</v>
      </c>
      <c r="T121" s="2" t="s">
        <v>133</v>
      </c>
      <c r="U121" s="2" t="s">
        <v>109</v>
      </c>
      <c r="V121" s="2" t="s">
        <v>110</v>
      </c>
      <c r="W121" s="2" t="s">
        <v>134</v>
      </c>
      <c r="X121" s="2" t="s">
        <v>111</v>
      </c>
      <c r="Y121" s="2" t="s">
        <v>112</v>
      </c>
      <c r="Z121" s="2" t="s">
        <v>113</v>
      </c>
      <c r="AA121" s="2" t="s">
        <v>114</v>
      </c>
      <c r="AB121" s="2" t="s">
        <v>181</v>
      </c>
      <c r="AC121" s="2" t="s">
        <v>116</v>
      </c>
      <c r="AD121" s="2" t="s">
        <v>102</v>
      </c>
      <c r="AE121" s="2" t="s">
        <v>137</v>
      </c>
      <c r="AF121" s="2" t="s">
        <v>274</v>
      </c>
      <c r="AG121" s="2" t="s">
        <v>154</v>
      </c>
      <c r="AH121" s="2" t="s">
        <v>106</v>
      </c>
      <c r="AI121" s="2" t="s">
        <v>221</v>
      </c>
      <c r="AJ121" s="2" t="s">
        <v>102</v>
      </c>
      <c r="AK121" s="2" t="s">
        <v>113</v>
      </c>
      <c r="AL121" s="2" t="s">
        <v>102</v>
      </c>
      <c r="AM121" s="2" t="s">
        <v>892</v>
      </c>
      <c r="AN121" s="2" t="s">
        <v>113</v>
      </c>
      <c r="AO121" s="2" t="s">
        <v>102</v>
      </c>
      <c r="AP121" s="2" t="s">
        <v>106</v>
      </c>
      <c r="AQ121" s="2" t="s">
        <v>102</v>
      </c>
      <c r="AR121" s="2" t="s">
        <v>102</v>
      </c>
      <c r="AS121" s="2" t="s">
        <v>106</v>
      </c>
      <c r="AT121" s="2" t="s">
        <v>113</v>
      </c>
      <c r="AU121" s="2" t="s">
        <v>102</v>
      </c>
      <c r="AV121" s="2" t="s">
        <v>102</v>
      </c>
      <c r="AW121" s="2" t="s">
        <v>102</v>
      </c>
      <c r="AX121" s="2" t="s">
        <v>102</v>
      </c>
      <c r="AY121" s="2" t="s">
        <v>102</v>
      </c>
      <c r="AZ121" s="2" t="s">
        <v>102</v>
      </c>
      <c r="BA121" s="2" t="s">
        <v>102</v>
      </c>
      <c r="BB121" s="2" t="s">
        <v>102</v>
      </c>
      <c r="BC121" s="2" t="s">
        <v>102</v>
      </c>
      <c r="BD121" s="2" t="s">
        <v>113</v>
      </c>
      <c r="BE121" s="2" t="s">
        <v>113</v>
      </c>
      <c r="BF121" s="2" t="s">
        <v>113</v>
      </c>
      <c r="BG121" s="2" t="s">
        <v>102</v>
      </c>
      <c r="BH121" s="2" t="s">
        <v>219</v>
      </c>
      <c r="BI121" s="2" t="s">
        <v>106</v>
      </c>
      <c r="BJ121" s="2" t="s">
        <v>102</v>
      </c>
      <c r="BK121" s="2" t="s">
        <v>134</v>
      </c>
      <c r="BL121" s="2" t="s">
        <v>111</v>
      </c>
      <c r="BM121" s="2" t="s">
        <v>28</v>
      </c>
      <c r="BN121" s="2" t="s">
        <v>106</v>
      </c>
      <c r="BO121" s="2" t="s">
        <v>142</v>
      </c>
      <c r="BP121" s="2" t="s">
        <v>102</v>
      </c>
      <c r="BQ121" s="2" t="s">
        <v>106</v>
      </c>
      <c r="BR121" s="2" t="s">
        <v>113</v>
      </c>
      <c r="BS121" s="2" t="s">
        <v>102</v>
      </c>
      <c r="BT121" s="2" t="s">
        <v>102</v>
      </c>
      <c r="BU121" s="2" t="s">
        <v>113</v>
      </c>
      <c r="BV121" s="2" t="s">
        <v>102</v>
      </c>
      <c r="BW121" s="2" t="s">
        <v>102</v>
      </c>
      <c r="BX121" s="2" t="s">
        <v>102</v>
      </c>
      <c r="BY121" s="2" t="s">
        <v>113</v>
      </c>
      <c r="BZ121" s="2" t="s">
        <v>113</v>
      </c>
      <c r="CA121" s="2" t="s">
        <v>102</v>
      </c>
      <c r="CB121" s="2" t="s">
        <v>106</v>
      </c>
      <c r="CC121" s="2" t="s">
        <v>113</v>
      </c>
      <c r="CD121" s="2" t="s">
        <v>102</v>
      </c>
      <c r="CE121" s="2" t="s">
        <v>102</v>
      </c>
      <c r="CF121" s="2" t="s">
        <v>106</v>
      </c>
      <c r="CG121" s="2" t="s">
        <v>102</v>
      </c>
      <c r="CH121" s="2" t="s">
        <v>137</v>
      </c>
      <c r="CI121">
        <v>9776</v>
      </c>
      <c r="CJ121">
        <v>9776</v>
      </c>
      <c r="CK121">
        <v>10330</v>
      </c>
      <c r="CL121">
        <v>10330</v>
      </c>
      <c r="CM121">
        <v>9</v>
      </c>
      <c r="CN121">
        <v>9105</v>
      </c>
      <c r="CO121">
        <v>11</v>
      </c>
      <c r="CP121">
        <v>9105</v>
      </c>
      <c r="CQ121" s="2" t="s">
        <v>102</v>
      </c>
      <c r="CR121" s="2" t="s">
        <v>102</v>
      </c>
      <c r="CS121" s="2" t="s">
        <v>102</v>
      </c>
      <c r="CT121" s="2" t="s">
        <v>102</v>
      </c>
      <c r="CU121" s="2" t="s">
        <v>102</v>
      </c>
      <c r="CV121" s="2" t="s">
        <v>102</v>
      </c>
      <c r="CW121" s="2" t="s">
        <v>102</v>
      </c>
      <c r="CX121" s="2" t="s">
        <v>102</v>
      </c>
      <c r="CY121" s="2" t="s">
        <v>102</v>
      </c>
      <c r="CZ121" s="2" t="s">
        <v>253</v>
      </c>
      <c r="DA121" s="2" t="s">
        <v>100</v>
      </c>
      <c r="DC121" s="5" t="str">
        <f t="shared" si="4"/>
        <v>0</v>
      </c>
      <c r="DD121" s="5" t="str">
        <f t="shared" si="5"/>
        <v>0</v>
      </c>
      <c r="DE121" s="5" cm="1">
        <f t="array" ref="DE121">_xlfn.IFS(AE121="No influx",0,AE121="1-10 bbls",1.5,AE121="11-20 bbls",2.5,AE121="21-50 bbls",4,AE121="50-100 bbls",5,AE121="&gt;100 bbls",6)</f>
        <v>0</v>
      </c>
      <c r="DF121" s="5" cm="1">
        <f t="array" ref="DF121">_xlfn.IFS(BL121="Zero psi",0,BL121="&lt;400 psi",1.5,BL121="400-800 psi",2.5,BL121="801-1500 psi",4,BL121="1501-3000 psi",5,BL121="&gt;3001 psi",6,BL121="&lt;Undefined&gt;",0)</f>
        <v>0</v>
      </c>
      <c r="DG121" s="5" cm="1">
        <f t="array" ref="DG121">_xlfn.IFS(DA121="0 - No Incident",0,DA121="1 - Slight",0.5,DA121="2 - Minor",1,DA121="3 - Moderate",1.5,DA121="4 - Major",2,DA121="5 - Castastrophic",2.5,DA121="&lt;Undefined&gt;",0)</f>
        <v>0.5</v>
      </c>
      <c r="DH121" s="5">
        <f t="shared" si="6"/>
        <v>0.5</v>
      </c>
      <c r="DI121" s="7">
        <f t="shared" si="7"/>
        <v>2.5000000000000001E-2</v>
      </c>
    </row>
    <row r="122" spans="1:113" x14ac:dyDescent="0.25">
      <c r="A122" s="2" t="s">
        <v>893</v>
      </c>
      <c r="B122" s="3">
        <v>45198</v>
      </c>
      <c r="C122" s="2" t="s">
        <v>97</v>
      </c>
      <c r="D122" s="2" t="s">
        <v>98</v>
      </c>
      <c r="E122" s="2" t="s">
        <v>124</v>
      </c>
      <c r="F122" s="2" t="s">
        <v>238</v>
      </c>
      <c r="G122" s="2" t="s">
        <v>561</v>
      </c>
      <c r="H122" s="2" t="s">
        <v>894</v>
      </c>
      <c r="I122" s="2" t="s">
        <v>100</v>
      </c>
      <c r="J122" s="2" t="s">
        <v>101</v>
      </c>
      <c r="K122" s="2" t="s">
        <v>102</v>
      </c>
      <c r="L122" s="2" t="s">
        <v>102</v>
      </c>
      <c r="M122" s="2" t="s">
        <v>563</v>
      </c>
      <c r="N122" s="2" t="s">
        <v>564</v>
      </c>
      <c r="O122" s="2" t="s">
        <v>130</v>
      </c>
      <c r="P122" s="2" t="s">
        <v>3</v>
      </c>
      <c r="Q122" s="2" t="s">
        <v>105</v>
      </c>
      <c r="R122" s="2" t="s">
        <v>131</v>
      </c>
      <c r="S122" s="2" t="s">
        <v>132</v>
      </c>
      <c r="T122" s="2" t="s">
        <v>624</v>
      </c>
      <c r="U122" s="2" t="s">
        <v>167</v>
      </c>
      <c r="V122" s="2" t="s">
        <v>227</v>
      </c>
      <c r="W122" s="2" t="s">
        <v>134</v>
      </c>
      <c r="X122" s="2" t="s">
        <v>134</v>
      </c>
      <c r="Y122" s="2" t="s">
        <v>112</v>
      </c>
      <c r="Z122" s="2" t="s">
        <v>113</v>
      </c>
      <c r="AA122" s="2" t="s">
        <v>135</v>
      </c>
      <c r="AB122" s="2" t="s">
        <v>181</v>
      </c>
      <c r="AC122" s="2" t="s">
        <v>116</v>
      </c>
      <c r="AD122" s="2" t="s">
        <v>102</v>
      </c>
      <c r="AE122" s="2" t="s">
        <v>117</v>
      </c>
      <c r="AF122" s="2" t="s">
        <v>228</v>
      </c>
      <c r="AG122" s="2" t="s">
        <v>118</v>
      </c>
      <c r="AH122" s="2" t="s">
        <v>106</v>
      </c>
      <c r="AI122" s="2" t="s">
        <v>238</v>
      </c>
      <c r="AJ122" s="2" t="s">
        <v>139</v>
      </c>
      <c r="AK122" s="2" t="s">
        <v>155</v>
      </c>
      <c r="AL122" s="2" t="s">
        <v>102</v>
      </c>
      <c r="AM122" s="2" t="s">
        <v>217</v>
      </c>
      <c r="AN122" s="2" t="s">
        <v>131</v>
      </c>
      <c r="AO122" s="2" t="s">
        <v>39</v>
      </c>
      <c r="AP122" s="2" t="s">
        <v>131</v>
      </c>
      <c r="AQ122" s="2" t="s">
        <v>102</v>
      </c>
      <c r="AR122" s="2" t="s">
        <v>102</v>
      </c>
      <c r="AS122" s="2" t="s">
        <v>120</v>
      </c>
      <c r="AT122" s="2" t="s">
        <v>113</v>
      </c>
      <c r="AU122" s="2" t="s">
        <v>102</v>
      </c>
      <c r="AV122" s="2" t="s">
        <v>102</v>
      </c>
      <c r="AW122" s="2" t="s">
        <v>102</v>
      </c>
      <c r="AX122" s="2" t="s">
        <v>102</v>
      </c>
      <c r="AY122" s="2" t="s">
        <v>102</v>
      </c>
      <c r="AZ122" s="2" t="s">
        <v>102</v>
      </c>
      <c r="BA122" s="2" t="s">
        <v>102</v>
      </c>
      <c r="BB122" s="2" t="s">
        <v>102</v>
      </c>
      <c r="BC122" s="2" t="s">
        <v>102</v>
      </c>
      <c r="BD122" s="2" t="s">
        <v>113</v>
      </c>
      <c r="BE122" s="2" t="s">
        <v>113</v>
      </c>
      <c r="BF122" s="2" t="s">
        <v>113</v>
      </c>
      <c r="BG122" s="2" t="s">
        <v>102</v>
      </c>
      <c r="BH122" s="2" t="s">
        <v>121</v>
      </c>
      <c r="BI122" s="2" t="s">
        <v>106</v>
      </c>
      <c r="BJ122" s="2" t="s">
        <v>102</v>
      </c>
      <c r="BK122" s="2" t="s">
        <v>134</v>
      </c>
      <c r="BL122" s="2" t="s">
        <v>134</v>
      </c>
      <c r="BM122" s="2" t="s">
        <v>28</v>
      </c>
      <c r="BN122" s="2" t="s">
        <v>131</v>
      </c>
      <c r="BO122" s="2" t="s">
        <v>268</v>
      </c>
      <c r="BP122" s="2" t="s">
        <v>895</v>
      </c>
      <c r="BQ122" s="2" t="s">
        <v>106</v>
      </c>
      <c r="BR122" s="2" t="s">
        <v>113</v>
      </c>
      <c r="BS122" s="2" t="s">
        <v>102</v>
      </c>
      <c r="BT122" s="2" t="s">
        <v>102</v>
      </c>
      <c r="BU122" s="2" t="s">
        <v>113</v>
      </c>
      <c r="BV122" s="2" t="s">
        <v>102</v>
      </c>
      <c r="BW122" s="2" t="s">
        <v>102</v>
      </c>
      <c r="BX122" s="2" t="s">
        <v>102</v>
      </c>
      <c r="BY122" s="2" t="s">
        <v>113</v>
      </c>
      <c r="BZ122" s="2" t="s">
        <v>113</v>
      </c>
      <c r="CA122" s="2" t="s">
        <v>102</v>
      </c>
      <c r="CB122" s="2" t="s">
        <v>106</v>
      </c>
      <c r="CC122" s="2" t="s">
        <v>113</v>
      </c>
      <c r="CD122" s="2" t="s">
        <v>102</v>
      </c>
      <c r="CE122" s="2" t="s">
        <v>102</v>
      </c>
      <c r="CF122" s="2" t="s">
        <v>131</v>
      </c>
      <c r="CG122" s="2" t="s">
        <v>895</v>
      </c>
      <c r="CH122" s="2" t="s">
        <v>137</v>
      </c>
      <c r="CI122">
        <v>10812</v>
      </c>
      <c r="CJ122">
        <v>10720</v>
      </c>
      <c r="CK122">
        <v>11225</v>
      </c>
      <c r="CL122">
        <v>10720</v>
      </c>
      <c r="CM122">
        <v>10</v>
      </c>
      <c r="CN122">
        <v>1751</v>
      </c>
      <c r="CO122">
        <v>1500</v>
      </c>
      <c r="CP122">
        <v>1751</v>
      </c>
      <c r="CQ122" s="2" t="s">
        <v>102</v>
      </c>
      <c r="CR122" s="2" t="s">
        <v>102</v>
      </c>
      <c r="CS122" s="2" t="s">
        <v>102</v>
      </c>
      <c r="CT122" s="2" t="s">
        <v>102</v>
      </c>
      <c r="CU122" s="2" t="s">
        <v>102</v>
      </c>
      <c r="CV122" s="2" t="s">
        <v>102</v>
      </c>
      <c r="CW122" s="2" t="s">
        <v>102</v>
      </c>
      <c r="CX122" s="2" t="s">
        <v>102</v>
      </c>
      <c r="CY122" s="2" t="s">
        <v>102</v>
      </c>
      <c r="CZ122" s="2" t="s">
        <v>101</v>
      </c>
      <c r="DA122" s="2" t="s">
        <v>100</v>
      </c>
      <c r="DC122" s="5" t="str">
        <f t="shared" si="4"/>
        <v>0</v>
      </c>
      <c r="DD122" s="5" t="str">
        <f t="shared" si="5"/>
        <v>2</v>
      </c>
      <c r="DE122" s="5" cm="1">
        <f t="array" ref="DE122">_xlfn.IFS(AE122="No influx",0,AE122="1-10 bbls",1.5,AE122="11-20 bbls",2.5,AE122="21-50 bbls",4,AE122="50-100 bbls",5,AE122="&gt;100 bbls",6)</f>
        <v>1.5</v>
      </c>
      <c r="DF122" s="5" cm="1">
        <f t="array" ref="DF122">_xlfn.IFS(BL122="Zero psi",0,BL122="&lt;400 psi",1.5,BL122="400-800 psi",2.5,BL122="801-1500 psi",4,BL122="1501-3000 psi",5,BL122="&gt;3001 psi",6,BL122="&lt;Undefined&gt;",0)</f>
        <v>1.5</v>
      </c>
      <c r="DG122" s="5" cm="1">
        <f t="array" ref="DG122">_xlfn.IFS(DA122="0 - No Incident",0,DA122="1 - Slight",0.5,DA122="2 - Minor",1,DA122="3 - Moderate",1.5,DA122="4 - Major",2,DA122="5 - Castastrophic",2.5,DA122="&lt;Undefined&gt;",0)</f>
        <v>0.5</v>
      </c>
      <c r="DH122" s="5">
        <f t="shared" si="6"/>
        <v>5.5</v>
      </c>
      <c r="DI122" s="7">
        <f t="shared" si="7"/>
        <v>0.27500000000000002</v>
      </c>
    </row>
    <row r="123" spans="1:113" x14ac:dyDescent="0.25">
      <c r="A123" s="2" t="s">
        <v>896</v>
      </c>
      <c r="B123" s="3">
        <v>45199</v>
      </c>
      <c r="C123" s="2" t="s">
        <v>97</v>
      </c>
      <c r="D123" s="2" t="s">
        <v>98</v>
      </c>
      <c r="E123" s="2" t="s">
        <v>124</v>
      </c>
      <c r="F123" s="2" t="s">
        <v>238</v>
      </c>
      <c r="G123" s="2" t="s">
        <v>561</v>
      </c>
      <c r="H123" s="2" t="s">
        <v>894</v>
      </c>
      <c r="I123" s="2" t="s">
        <v>100</v>
      </c>
      <c r="J123" s="2" t="s">
        <v>101</v>
      </c>
      <c r="K123" s="2" t="s">
        <v>102</v>
      </c>
      <c r="L123" s="2" t="s">
        <v>102</v>
      </c>
      <c r="M123" s="2" t="s">
        <v>563</v>
      </c>
      <c r="N123" s="2" t="s">
        <v>897</v>
      </c>
      <c r="O123" s="2" t="s">
        <v>130</v>
      </c>
      <c r="P123" s="2" t="s">
        <v>3</v>
      </c>
      <c r="Q123" s="2" t="s">
        <v>105</v>
      </c>
      <c r="R123" s="2" t="s">
        <v>131</v>
      </c>
      <c r="S123" s="2" t="s">
        <v>132</v>
      </c>
      <c r="T123" s="2" t="s">
        <v>624</v>
      </c>
      <c r="U123" s="2" t="s">
        <v>167</v>
      </c>
      <c r="V123" s="2" t="s">
        <v>227</v>
      </c>
      <c r="W123" s="2" t="s">
        <v>134</v>
      </c>
      <c r="X123" s="2" t="s">
        <v>134</v>
      </c>
      <c r="Y123" s="2" t="s">
        <v>112</v>
      </c>
      <c r="Z123" s="2" t="s">
        <v>113</v>
      </c>
      <c r="AA123" s="2" t="s">
        <v>135</v>
      </c>
      <c r="AB123" s="2" t="s">
        <v>181</v>
      </c>
      <c r="AC123" s="2" t="s">
        <v>116</v>
      </c>
      <c r="AD123" s="2" t="s">
        <v>102</v>
      </c>
      <c r="AE123" s="2" t="s">
        <v>137</v>
      </c>
      <c r="AF123" s="2" t="s">
        <v>228</v>
      </c>
      <c r="AG123" s="2" t="s">
        <v>118</v>
      </c>
      <c r="AH123" s="2" t="s">
        <v>106</v>
      </c>
      <c r="AI123" s="2" t="s">
        <v>238</v>
      </c>
      <c r="AJ123" s="2" t="s">
        <v>139</v>
      </c>
      <c r="AK123" s="2" t="s">
        <v>140</v>
      </c>
      <c r="AL123">
        <v>100</v>
      </c>
      <c r="AM123" s="2" t="s">
        <v>898</v>
      </c>
      <c r="AN123" s="2" t="s">
        <v>131</v>
      </c>
      <c r="AO123" s="2" t="s">
        <v>39</v>
      </c>
      <c r="AP123" s="2" t="s">
        <v>131</v>
      </c>
      <c r="AQ123" s="2" t="s">
        <v>102</v>
      </c>
      <c r="AR123" s="2" t="s">
        <v>102</v>
      </c>
      <c r="AS123" s="2" t="s">
        <v>120</v>
      </c>
      <c r="AT123" s="2" t="s">
        <v>113</v>
      </c>
      <c r="AU123" s="2" t="s">
        <v>102</v>
      </c>
      <c r="AV123" s="2" t="s">
        <v>102</v>
      </c>
      <c r="AW123" s="2" t="s">
        <v>102</v>
      </c>
      <c r="AX123" s="2" t="s">
        <v>102</v>
      </c>
      <c r="AY123" s="2" t="s">
        <v>102</v>
      </c>
      <c r="AZ123" s="2" t="s">
        <v>102</v>
      </c>
      <c r="BA123" s="2" t="s">
        <v>102</v>
      </c>
      <c r="BB123" s="2" t="s">
        <v>102</v>
      </c>
      <c r="BC123" s="2" t="s">
        <v>102</v>
      </c>
      <c r="BD123" s="2" t="s">
        <v>113</v>
      </c>
      <c r="BE123" s="2" t="s">
        <v>113</v>
      </c>
      <c r="BF123" s="2" t="s">
        <v>113</v>
      </c>
      <c r="BG123" s="2" t="s">
        <v>102</v>
      </c>
      <c r="BH123" s="2" t="s">
        <v>121</v>
      </c>
      <c r="BI123" s="2" t="s">
        <v>106</v>
      </c>
      <c r="BJ123" s="2" t="s">
        <v>102</v>
      </c>
      <c r="BK123" s="2" t="s">
        <v>134</v>
      </c>
      <c r="BL123" s="2" t="s">
        <v>134</v>
      </c>
      <c r="BM123" s="2" t="s">
        <v>28</v>
      </c>
      <c r="BN123" s="2" t="s">
        <v>131</v>
      </c>
      <c r="BO123" s="2" t="s">
        <v>268</v>
      </c>
      <c r="BP123" s="2" t="s">
        <v>899</v>
      </c>
      <c r="BQ123" s="2" t="s">
        <v>106</v>
      </c>
      <c r="BR123" s="2" t="s">
        <v>113</v>
      </c>
      <c r="BS123" s="2" t="s">
        <v>102</v>
      </c>
      <c r="BT123" s="2" t="s">
        <v>102</v>
      </c>
      <c r="BU123" s="2" t="s">
        <v>113</v>
      </c>
      <c r="BV123" s="2" t="s">
        <v>102</v>
      </c>
      <c r="BW123" s="2" t="s">
        <v>102</v>
      </c>
      <c r="BX123" s="2" t="s">
        <v>102</v>
      </c>
      <c r="BY123" s="2" t="s">
        <v>113</v>
      </c>
      <c r="BZ123" s="2" t="s">
        <v>113</v>
      </c>
      <c r="CA123" s="2" t="s">
        <v>102</v>
      </c>
      <c r="CB123" s="2" t="s">
        <v>106</v>
      </c>
      <c r="CC123" s="2" t="s">
        <v>113</v>
      </c>
      <c r="CD123" s="2" t="s">
        <v>102</v>
      </c>
      <c r="CE123" s="2" t="s">
        <v>102</v>
      </c>
      <c r="CF123" s="2" t="s">
        <v>106</v>
      </c>
      <c r="CG123" s="2" t="s">
        <v>102</v>
      </c>
      <c r="CH123" s="2" t="s">
        <v>137</v>
      </c>
      <c r="CI123">
        <v>10812</v>
      </c>
      <c r="CJ123">
        <v>10720</v>
      </c>
      <c r="CK123">
        <v>11225</v>
      </c>
      <c r="CL123">
        <v>10720</v>
      </c>
      <c r="CM123">
        <v>10</v>
      </c>
      <c r="CN123">
        <v>1787</v>
      </c>
      <c r="CO123">
        <v>1500</v>
      </c>
      <c r="CP123">
        <v>1787</v>
      </c>
      <c r="CQ123" s="2" t="s">
        <v>102</v>
      </c>
      <c r="CR123" s="2" t="s">
        <v>102</v>
      </c>
      <c r="CS123" s="2" t="s">
        <v>102</v>
      </c>
      <c r="CT123" s="2" t="s">
        <v>102</v>
      </c>
      <c r="CU123" s="2" t="s">
        <v>102</v>
      </c>
      <c r="CV123" s="2" t="s">
        <v>102</v>
      </c>
      <c r="CW123" s="2" t="s">
        <v>102</v>
      </c>
      <c r="CX123" s="2" t="s">
        <v>102</v>
      </c>
      <c r="CY123" s="2" t="s">
        <v>102</v>
      </c>
      <c r="CZ123" s="2" t="s">
        <v>101</v>
      </c>
      <c r="DA123" s="2" t="s">
        <v>100</v>
      </c>
      <c r="DC123" s="5" t="str">
        <f t="shared" si="4"/>
        <v>0</v>
      </c>
      <c r="DD123" s="5" t="str">
        <f t="shared" si="5"/>
        <v>2</v>
      </c>
      <c r="DE123" s="5" cm="1">
        <f t="array" ref="DE123">_xlfn.IFS(AE123="No influx",0,AE123="1-10 bbls",1.5,AE123="11-20 bbls",2.5,AE123="21-50 bbls",4,AE123="50-100 bbls",5,AE123="&gt;100 bbls",6)</f>
        <v>0</v>
      </c>
      <c r="DF123" s="5" cm="1">
        <f t="array" ref="DF123">_xlfn.IFS(BL123="Zero psi",0,BL123="&lt;400 psi",1.5,BL123="400-800 psi",2.5,BL123="801-1500 psi",4,BL123="1501-3000 psi",5,BL123="&gt;3001 psi",6,BL123="&lt;Undefined&gt;",0)</f>
        <v>1.5</v>
      </c>
      <c r="DG123" s="5" cm="1">
        <f t="array" ref="DG123">_xlfn.IFS(DA123="0 - No Incident",0,DA123="1 - Slight",0.5,DA123="2 - Minor",1,DA123="3 - Moderate",1.5,DA123="4 - Major",2,DA123="5 - Castastrophic",2.5,DA123="&lt;Undefined&gt;",0)</f>
        <v>0.5</v>
      </c>
      <c r="DH123" s="5">
        <f t="shared" si="6"/>
        <v>4</v>
      </c>
      <c r="DI123" s="7">
        <f t="shared" si="7"/>
        <v>0.2</v>
      </c>
    </row>
    <row r="124" spans="1:113" x14ac:dyDescent="0.25">
      <c r="DH124" s="6">
        <f>AVERAGE(DH2:DH123)</f>
        <v>5.3688524590163933</v>
      </c>
    </row>
  </sheetData>
  <autoFilter ref="A1:DI124" xr:uid="{00000000-0001-0000-0000-000000000000}"/>
  <sortState xmlns:xlrd2="http://schemas.microsoft.com/office/spreadsheetml/2017/richdata2" ref="A2:DA126">
    <sortCondition ref="A60:A126"/>
  </sortState>
  <conditionalFormatting sqref="DI2:DI12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Ryan Kracaw</cp:lastModifiedBy>
  <cp:revision/>
  <dcterms:created xsi:type="dcterms:W3CDTF">2023-10-05T19:49:05Z</dcterms:created>
  <dcterms:modified xsi:type="dcterms:W3CDTF">2023-10-19T17:52:23Z</dcterms:modified>
  <cp:category/>
  <cp:contentStatus/>
</cp:coreProperties>
</file>